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195" windowWidth="20370" windowHeight="7035"/>
  </bookViews>
  <sheets>
    <sheet name="D1-03-01-2" sheetId="1" r:id="rId1"/>
  </sheets>
  <definedNames>
    <definedName name="BridgeYear">2017</definedName>
    <definedName name="EBNUMBER">'D1-03-01-2'!$G$1</definedName>
    <definedName name="_xlnm.Print_Area" localSheetId="0">'D1-03-01-2'!$A$1:$J$40</definedName>
    <definedName name="RebaseYear">2014</definedName>
    <definedName name="TestYear">'D1-03-01-2'!$F$15</definedName>
  </definedNames>
  <calcPr calcId="145621"/>
</workbook>
</file>

<file path=xl/calcChain.xml><?xml version="1.0" encoding="utf-8"?>
<calcChain xmlns="http://schemas.openxmlformats.org/spreadsheetml/2006/main">
  <c r="D36" i="1" l="1"/>
  <c r="C29" i="1" l="1"/>
  <c r="B29" i="1"/>
  <c r="F29" i="1"/>
  <c r="E29" i="1"/>
  <c r="F26" i="1"/>
  <c r="E26" i="1"/>
  <c r="B44" i="1" l="1"/>
  <c r="C44" i="1"/>
  <c r="D44" i="1"/>
  <c r="E44" i="1"/>
  <c r="F44" i="1"/>
  <c r="C26" i="1" l="1"/>
  <c r="B26" i="1"/>
  <c r="F38" i="1" l="1"/>
  <c r="E38" i="1"/>
  <c r="D38" i="1"/>
  <c r="D26" i="1" s="1"/>
  <c r="D28" i="1" s="1"/>
  <c r="D29" i="1" s="1"/>
  <c r="C38" i="1"/>
  <c r="B38" i="1"/>
  <c r="E33" i="1"/>
  <c r="D33" i="1"/>
  <c r="C33" i="1"/>
  <c r="B33" i="1"/>
  <c r="F28" i="1"/>
  <c r="E28" i="1"/>
  <c r="C28" i="1"/>
  <c r="B28" i="1"/>
  <c r="E15" i="1"/>
  <c r="D15" i="1"/>
  <c r="C15" i="1"/>
  <c r="B15" i="1"/>
  <c r="E40" i="1" l="1"/>
  <c r="D40" i="1"/>
  <c r="F40" i="1"/>
  <c r="B40" i="1"/>
  <c r="C40" i="1"/>
</calcChain>
</file>

<file path=xl/comments1.xml><?xml version="1.0" encoding="utf-8"?>
<comments xmlns="http://schemas.openxmlformats.org/spreadsheetml/2006/main">
  <authors>
    <author>Keith Ritchie</author>
  </authors>
  <commentList>
    <comment ref="F15" authorId="0">
      <text>
        <r>
          <rPr>
            <b/>
            <sz val="9"/>
            <color indexed="81"/>
            <rFont val="Tahoma"/>
            <family val="2"/>
          </rPr>
          <t>Keith Ritchie:</t>
        </r>
        <r>
          <rPr>
            <sz val="9"/>
            <color indexed="81"/>
            <rFont val="Tahoma"/>
            <family val="2"/>
          </rPr>
          <t xml:space="preserve">
Changes from fixed year dates to be
 driven from "TestYear" on sheet 1.</t>
        </r>
      </text>
    </comment>
  </commentList>
</comments>
</file>

<file path=xl/sharedStrings.xml><?xml version="1.0" encoding="utf-8"?>
<sst xmlns="http://schemas.openxmlformats.org/spreadsheetml/2006/main" count="42" uniqueCount="33">
  <si>
    <t>Appendix 2-D</t>
  </si>
  <si>
    <t>Overhead Expense</t>
  </si>
  <si>
    <t>Applicants are to provide a breakdown of OM&amp;A before capitalization in the below table.  OM&amp;A before capitalization may be broken down by cost center, program, drivers or another format best suited to focus on capitalized vs. uncapitalized OM&amp;A.</t>
  </si>
  <si>
    <t xml:space="preserve"> OM&amp;A Before Capitalization</t>
  </si>
  <si>
    <t>Historical Year</t>
  </si>
  <si>
    <t>Bridge Year</t>
  </si>
  <si>
    <t>Test Year</t>
  </si>
  <si>
    <t>Total OM&amp;A Before Capitalization (B)</t>
  </si>
  <si>
    <t>Applicants are to provide a breakdown of capitalized OM&amp;A in the below table.  Capitalized OM&amp;A may be broken down using the categories listed in the table below if possible.  Otherwise, applicants are to provide its own break down of capitalized OM&amp;A.</t>
  </si>
  <si>
    <t>Capitalized OM&amp;A</t>
  </si>
  <si>
    <t>Directly</t>
  </si>
  <si>
    <t>Explanation for Change in Overhead Capitalized</t>
  </si>
  <si>
    <t>Attributable?</t>
  </si>
  <si>
    <t>(Yes/No)</t>
  </si>
  <si>
    <t>Total Capitalized OM&amp;A (A)</t>
  </si>
  <si>
    <t>% of Capitalized OM&amp;A (=A/B)</t>
  </si>
  <si>
    <t>Sustainment</t>
  </si>
  <si>
    <t>Development</t>
  </si>
  <si>
    <t>Operating</t>
  </si>
  <si>
    <t>Customer</t>
  </si>
  <si>
    <t>Internal + External Work COS</t>
  </si>
  <si>
    <t>Property Taxes</t>
  </si>
  <si>
    <t>No</t>
  </si>
  <si>
    <t>No change</t>
  </si>
  <si>
    <t>Capitalized Administrative &amp; General Costs</t>
  </si>
  <si>
    <t>Capitalized Planning, Customer and Operating Costs</t>
  </si>
  <si>
    <t>Overheads Recovered From FRB</t>
  </si>
  <si>
    <t>Dx OM&amp;A</t>
  </si>
  <si>
    <t>Information Technology (including Cornerstone)</t>
  </si>
  <si>
    <t>Common Corporate Functions and Services</t>
  </si>
  <si>
    <t>Planning / Asset Management</t>
  </si>
  <si>
    <t>Other</t>
  </si>
  <si>
    <t>Check to OM&amp;A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</si>
</sst>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_-&quot;$&quot;* #,##0_-;\-&quot;$&quot;* #,##0_-;_-&quot;$&quot;* &quot;-&quot;??_-;_-@_-"/>
    <numFmt numFmtId="165" formatCode="_-&quot;$&quot;* #,##0.0_-;\-&quot;$&quot;* #,##0.0_-;_-&quot;$&quot;* &quot;-&quot;??_-;_-@_-"/>
    <numFmt numFmtId="166" formatCode="0.0"/>
  </numFmts>
  <fonts count="8" x14ac:knownFonts="1">
    <font>
      <sz val="11"/>
      <color theme="1"/>
      <name val="Calibri"/>
      <family val="2"/>
      <scheme val="minor"/>
    </font>
    <font>
      <sz val="11"/>
      <color theme="1"/>
      <name val="Calibri"/>
      <family val="2"/>
      <scheme val="minor"/>
    </font>
    <font>
      <sz val="10"/>
      <name val="Arial"/>
      <family val="2"/>
    </font>
    <font>
      <b/>
      <sz val="10"/>
      <name val="Arial"/>
      <family val="2"/>
    </font>
    <font>
      <b/>
      <sz val="14"/>
      <name val="Arial"/>
      <family val="2"/>
    </font>
    <font>
      <b/>
      <sz val="9"/>
      <color indexed="81"/>
      <name val="Tahoma"/>
      <family val="2"/>
    </font>
    <font>
      <sz val="9"/>
      <color indexed="81"/>
      <name val="Tahoma"/>
      <family val="2"/>
    </font>
    <font>
      <sz val="10"/>
      <color theme="0"/>
      <name val="Arial"/>
      <family val="2"/>
    </font>
  </fonts>
  <fills count="6">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rgb="FFEBF1DE"/>
        <bgColor indexed="64"/>
      </patternFill>
    </fill>
  </fills>
  <borders count="29">
    <border>
      <left/>
      <right/>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double">
        <color indexed="64"/>
      </top>
      <bottom style="medium">
        <color indexed="64"/>
      </bottom>
      <diagonal/>
    </border>
    <border>
      <left style="medium">
        <color indexed="64"/>
      </left>
      <right style="medium">
        <color indexed="64"/>
      </right>
      <top style="thin">
        <color indexed="64"/>
      </top>
      <bottom/>
      <diagonal/>
    </border>
    <border>
      <left style="medium">
        <color indexed="64"/>
      </left>
      <right/>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0" fontId="1" fillId="0" borderId="0"/>
  </cellStyleXfs>
  <cellXfs count="75">
    <xf numFmtId="0" fontId="0" fillId="0" borderId="0" xfId="0"/>
    <xf numFmtId="0" fontId="2" fillId="0" borderId="0" xfId="3" applyProtection="1">
      <protection locked="0"/>
    </xf>
    <xf numFmtId="0" fontId="2" fillId="0" borderId="0" xfId="3" applyFill="1" applyProtection="1">
      <protection locked="0"/>
    </xf>
    <xf numFmtId="0" fontId="3" fillId="0" borderId="0" xfId="3" applyFont="1" applyProtection="1">
      <protection locked="0"/>
    </xf>
    <xf numFmtId="0" fontId="2" fillId="0" borderId="0" xfId="3" applyAlignment="1" applyProtection="1">
      <alignment horizontal="center"/>
      <protection locked="0"/>
    </xf>
    <xf numFmtId="0" fontId="2" fillId="0" borderId="0" xfId="3" applyAlignment="1" applyProtection="1">
      <protection locked="0"/>
    </xf>
    <xf numFmtId="0" fontId="2" fillId="0" borderId="0" xfId="3" applyAlignment="1" applyProtection="1">
      <alignment vertical="top" wrapText="1"/>
      <protection locked="0"/>
    </xf>
    <xf numFmtId="0" fontId="3" fillId="0" borderId="0" xfId="3" applyFont="1" applyAlignment="1" applyProtection="1">
      <alignment horizontal="center"/>
      <protection locked="0"/>
    </xf>
    <xf numFmtId="0" fontId="3" fillId="0" borderId="2" xfId="3" applyFont="1" applyFill="1" applyBorder="1" applyAlignment="1" applyProtection="1">
      <alignment horizontal="center"/>
      <protection locked="0"/>
    </xf>
    <xf numFmtId="0" fontId="3" fillId="2" borderId="3" xfId="3" applyFont="1" applyFill="1" applyBorder="1" applyAlignment="1" applyProtection="1">
      <alignment horizontal="center"/>
      <protection locked="0"/>
    </xf>
    <xf numFmtId="0" fontId="3" fillId="2" borderId="4" xfId="3" applyFont="1" applyFill="1" applyBorder="1" applyAlignment="1" applyProtection="1">
      <alignment horizontal="center"/>
      <protection locked="0"/>
    </xf>
    <xf numFmtId="0" fontId="3" fillId="2" borderId="5" xfId="3" applyFont="1" applyFill="1" applyBorder="1" applyAlignment="1" applyProtection="1">
      <alignment horizontal="center"/>
      <protection locked="0"/>
    </xf>
    <xf numFmtId="0" fontId="2" fillId="2" borderId="6" xfId="3" applyFill="1" applyBorder="1" applyAlignment="1" applyProtection="1">
      <alignment horizontal="left" wrapText="1"/>
      <protection locked="0"/>
    </xf>
    <xf numFmtId="0" fontId="3" fillId="0" borderId="0" xfId="3" applyFont="1" applyBorder="1" applyAlignment="1" applyProtection="1">
      <alignment vertical="top"/>
      <protection locked="0"/>
    </xf>
    <xf numFmtId="164" fontId="1" fillId="0" borderId="0" xfId="1" applyNumberFormat="1" applyFill="1" applyBorder="1" applyProtection="1">
      <protection locked="0"/>
    </xf>
    <xf numFmtId="164" fontId="1" fillId="0" borderId="0" xfId="1" applyNumberFormat="1" applyFill="1" applyBorder="1" applyAlignment="1" applyProtection="1">
      <protection locked="0"/>
    </xf>
    <xf numFmtId="0" fontId="2" fillId="0" borderId="0" xfId="3" applyFill="1" applyBorder="1" applyProtection="1">
      <protection locked="0"/>
    </xf>
    <xf numFmtId="0" fontId="3" fillId="0" borderId="0" xfId="3" applyFont="1" applyFill="1" applyBorder="1" applyAlignment="1" applyProtection="1">
      <alignment vertical="top"/>
      <protection locked="0"/>
    </xf>
    <xf numFmtId="0" fontId="3" fillId="0" borderId="1" xfId="3" applyFont="1" applyFill="1" applyBorder="1" applyAlignment="1" applyProtection="1">
      <alignment horizontal="center"/>
      <protection locked="0"/>
    </xf>
    <xf numFmtId="0" fontId="3" fillId="0" borderId="10" xfId="3" applyFont="1" applyFill="1" applyBorder="1" applyAlignment="1" applyProtection="1">
      <alignment horizontal="center"/>
      <protection locked="0"/>
    </xf>
    <xf numFmtId="0" fontId="3" fillId="0" borderId="11" xfId="3" applyFont="1" applyFill="1" applyBorder="1" applyAlignment="1" applyProtection="1">
      <alignment horizontal="center"/>
      <protection locked="0"/>
    </xf>
    <xf numFmtId="0" fontId="3" fillId="0" borderId="12" xfId="3" applyFont="1" applyFill="1" applyBorder="1" applyAlignment="1" applyProtection="1">
      <alignment horizontal="center"/>
      <protection locked="0"/>
    </xf>
    <xf numFmtId="0" fontId="3" fillId="2" borderId="13" xfId="3" applyFont="1" applyFill="1" applyBorder="1" applyAlignment="1" applyProtection="1">
      <alignment horizontal="center"/>
      <protection locked="0"/>
    </xf>
    <xf numFmtId="0" fontId="3" fillId="2" borderId="14" xfId="3" applyFont="1" applyFill="1" applyBorder="1" applyAlignment="1" applyProtection="1">
      <alignment horizontal="center"/>
      <protection locked="0"/>
    </xf>
    <xf numFmtId="0" fontId="3" fillId="0" borderId="13" xfId="3" applyFont="1" applyFill="1" applyBorder="1" applyAlignment="1" applyProtection="1">
      <alignment horizontal="center"/>
      <protection locked="0"/>
    </xf>
    <xf numFmtId="164" fontId="1" fillId="3" borderId="15" xfId="1" applyNumberFormat="1" applyFill="1" applyBorder="1" applyProtection="1">
      <protection locked="0"/>
    </xf>
    <xf numFmtId="0" fontId="2" fillId="2" borderId="16" xfId="3" applyFill="1" applyBorder="1" applyAlignment="1" applyProtection="1">
      <alignment horizontal="left" wrapText="1"/>
      <protection locked="0"/>
    </xf>
    <xf numFmtId="164" fontId="2" fillId="2" borderId="6" xfId="1" applyNumberFormat="1" applyFont="1" applyFill="1" applyBorder="1" applyProtection="1">
      <protection locked="0"/>
    </xf>
    <xf numFmtId="164" fontId="1" fillId="2" borderId="16" xfId="1" applyNumberFormat="1" applyFill="1" applyBorder="1" applyAlignment="1" applyProtection="1">
      <alignment horizontal="left" vertical="top" wrapText="1"/>
      <protection locked="0"/>
    </xf>
    <xf numFmtId="0" fontId="3" fillId="0" borderId="17" xfId="3" applyFont="1" applyBorder="1" applyAlignment="1" applyProtection="1">
      <alignment vertical="top"/>
      <protection locked="0"/>
    </xf>
    <xf numFmtId="164" fontId="1" fillId="4" borderId="19" xfId="1" applyNumberFormat="1" applyFill="1" applyBorder="1" applyProtection="1">
      <protection locked="0"/>
    </xf>
    <xf numFmtId="164" fontId="1" fillId="4" borderId="17" xfId="1" applyNumberFormat="1" applyFill="1" applyBorder="1" applyProtection="1">
      <protection locked="0"/>
    </xf>
    <xf numFmtId="0" fontId="3" fillId="0" borderId="20" xfId="3" applyFont="1" applyBorder="1" applyAlignment="1" applyProtection="1">
      <alignment vertical="top"/>
      <protection locked="0"/>
    </xf>
    <xf numFmtId="9" fontId="1" fillId="0" borderId="21" xfId="2" applyBorder="1" applyAlignment="1" applyProtection="1">
      <alignment horizontal="right"/>
      <protection locked="0"/>
    </xf>
    <xf numFmtId="164" fontId="1" fillId="0" borderId="20" xfId="1" applyNumberFormat="1" applyBorder="1" applyProtection="1">
      <protection locked="0"/>
    </xf>
    <xf numFmtId="164" fontId="1" fillId="2" borderId="20" xfId="1" applyNumberFormat="1" applyFill="1" applyBorder="1" applyAlignment="1" applyProtection="1">
      <alignment horizontal="left" vertical="top" wrapText="1"/>
      <protection locked="0"/>
    </xf>
    <xf numFmtId="0" fontId="2" fillId="0" borderId="0" xfId="3" applyFont="1" applyAlignment="1" applyProtection="1">
      <alignment wrapText="1"/>
      <protection locked="0"/>
    </xf>
    <xf numFmtId="0" fontId="2" fillId="0" borderId="0" xfId="3" applyAlignment="1" applyProtection="1">
      <alignment horizontal="left" wrapText="1"/>
      <protection locked="0"/>
    </xf>
    <xf numFmtId="0" fontId="2" fillId="0" borderId="0" xfId="3" applyAlignment="1" applyProtection="1">
      <alignment wrapText="1"/>
      <protection locked="0"/>
    </xf>
    <xf numFmtId="0" fontId="2" fillId="0" borderId="0" xfId="3" applyFont="1" applyAlignment="1" applyProtection="1">
      <alignment horizontal="left"/>
      <protection locked="0"/>
    </xf>
    <xf numFmtId="0" fontId="2" fillId="0" borderId="0" xfId="3" applyFont="1" applyAlignment="1" applyProtection="1">
      <protection locked="0"/>
    </xf>
    <xf numFmtId="164" fontId="0" fillId="2" borderId="15" xfId="1" applyNumberFormat="1" applyFont="1" applyFill="1" applyBorder="1" applyAlignment="1" applyProtection="1">
      <alignment horizontal="left" vertical="top" wrapText="1"/>
      <protection locked="0"/>
    </xf>
    <xf numFmtId="0" fontId="3" fillId="0" borderId="22" xfId="3" applyFont="1" applyFill="1" applyBorder="1" applyAlignment="1" applyProtection="1">
      <alignment horizontal="center"/>
      <protection locked="0"/>
    </xf>
    <xf numFmtId="0" fontId="3" fillId="2" borderId="23" xfId="3" applyFont="1" applyFill="1" applyBorder="1" applyAlignment="1" applyProtection="1">
      <alignment horizontal="center"/>
      <protection locked="0"/>
    </xf>
    <xf numFmtId="0" fontId="2" fillId="2" borderId="27" xfId="3" applyFill="1" applyBorder="1" applyAlignment="1" applyProtection="1">
      <alignment horizontal="left" wrapText="1"/>
      <protection locked="0"/>
    </xf>
    <xf numFmtId="0" fontId="2" fillId="2" borderId="15" xfId="3" applyFill="1" applyBorder="1" applyAlignment="1" applyProtection="1">
      <alignment horizontal="left" wrapText="1"/>
      <protection locked="0"/>
    </xf>
    <xf numFmtId="165" fontId="2" fillId="2" borderId="4" xfId="1" applyNumberFormat="1" applyFont="1" applyFill="1" applyBorder="1" applyAlignment="1" applyProtection="1">
      <alignment horizontal="center"/>
      <protection locked="0"/>
    </xf>
    <xf numFmtId="165" fontId="1" fillId="0" borderId="18" xfId="1" applyNumberFormat="1" applyBorder="1" applyProtection="1">
      <protection locked="0"/>
    </xf>
    <xf numFmtId="165" fontId="1" fillId="5" borderId="25" xfId="1" applyNumberFormat="1" applyFill="1" applyBorder="1" applyProtection="1">
      <protection locked="0"/>
    </xf>
    <xf numFmtId="165" fontId="2" fillId="5" borderId="24" xfId="1" applyNumberFormat="1" applyFont="1" applyFill="1" applyBorder="1" applyProtection="1">
      <protection locked="0"/>
    </xf>
    <xf numFmtId="165" fontId="2" fillId="5" borderId="7" xfId="1" applyNumberFormat="1" applyFont="1" applyFill="1" applyBorder="1" applyProtection="1">
      <protection locked="0"/>
    </xf>
    <xf numFmtId="165" fontId="1" fillId="5" borderId="24" xfId="1" applyNumberFormat="1" applyFill="1" applyBorder="1" applyProtection="1">
      <protection locked="0"/>
    </xf>
    <xf numFmtId="165" fontId="1" fillId="5" borderId="7" xfId="1" applyNumberFormat="1" applyFill="1" applyBorder="1" applyProtection="1">
      <protection locked="0"/>
    </xf>
    <xf numFmtId="165" fontId="1" fillId="5" borderId="8" xfId="1" applyNumberFormat="1" applyFill="1" applyBorder="1" applyProtection="1">
      <protection locked="0"/>
    </xf>
    <xf numFmtId="165" fontId="1" fillId="5" borderId="26" xfId="1" applyNumberFormat="1" applyFill="1" applyBorder="1" applyProtection="1">
      <protection locked="0"/>
    </xf>
    <xf numFmtId="165" fontId="1" fillId="5" borderId="9" xfId="1" applyNumberFormat="1" applyFill="1" applyBorder="1" applyProtection="1">
      <protection locked="0"/>
    </xf>
    <xf numFmtId="0" fontId="7" fillId="0" borderId="0" xfId="3" applyFont="1" applyFill="1" applyAlignment="1" applyProtection="1">
      <alignment horizontal="left"/>
      <protection locked="0"/>
    </xf>
    <xf numFmtId="166" fontId="7" fillId="0" borderId="0" xfId="3" applyNumberFormat="1" applyFont="1" applyFill="1" applyProtection="1">
      <protection locked="0"/>
    </xf>
    <xf numFmtId="0" fontId="2" fillId="0" borderId="28" xfId="3" applyBorder="1" applyProtection="1">
      <protection locked="0"/>
    </xf>
    <xf numFmtId="0" fontId="2" fillId="0" borderId="0" xfId="3" applyBorder="1" applyProtection="1">
      <protection locked="0"/>
    </xf>
    <xf numFmtId="0" fontId="2" fillId="0" borderId="23" xfId="3" applyBorder="1" applyProtection="1">
      <protection locked="0"/>
    </xf>
    <xf numFmtId="44" fontId="2" fillId="0" borderId="0" xfId="3" applyNumberFormat="1" applyFont="1" applyAlignment="1" applyProtection="1">
      <alignment wrapText="1"/>
      <protection locked="0"/>
    </xf>
    <xf numFmtId="165" fontId="1" fillId="0" borderId="0" xfId="1" applyNumberFormat="1" applyFill="1" applyBorder="1" applyProtection="1">
      <protection locked="0"/>
    </xf>
    <xf numFmtId="0" fontId="3" fillId="0" borderId="0" xfId="3" applyFont="1" applyAlignment="1" applyProtection="1">
      <alignment horizontal="center" vertical="top"/>
      <protection locked="0"/>
    </xf>
    <xf numFmtId="0" fontId="4" fillId="0" borderId="0" xfId="3" applyFont="1" applyAlignment="1" applyProtection="1">
      <alignment horizontal="center" vertical="center"/>
      <protection locked="0"/>
    </xf>
    <xf numFmtId="0" fontId="2" fillId="0" borderId="0" xfId="3" applyAlignment="1" applyProtection="1">
      <alignment horizontal="left" vertical="top" wrapText="1"/>
      <protection locked="0"/>
    </xf>
    <xf numFmtId="0" fontId="3" fillId="0" borderId="10" xfId="3" applyFont="1" applyFill="1" applyBorder="1" applyAlignment="1" applyProtection="1">
      <alignment vertical="center" wrapText="1"/>
      <protection locked="0"/>
    </xf>
    <xf numFmtId="0" fontId="3" fillId="0" borderId="12" xfId="3" applyFont="1" applyFill="1" applyBorder="1" applyAlignment="1" applyProtection="1">
      <alignment vertical="center" wrapText="1"/>
      <protection locked="0"/>
    </xf>
    <xf numFmtId="0" fontId="3" fillId="0" borderId="13" xfId="3" applyFont="1" applyFill="1" applyBorder="1" applyAlignment="1" applyProtection="1">
      <alignment vertical="center" wrapText="1"/>
      <protection locked="0"/>
    </xf>
    <xf numFmtId="0" fontId="2" fillId="0" borderId="0" xfId="3" applyFont="1" applyFill="1" applyBorder="1" applyAlignment="1" applyProtection="1">
      <alignment horizontal="left" vertical="top" wrapText="1"/>
      <protection locked="0"/>
    </xf>
    <xf numFmtId="164" fontId="3" fillId="0" borderId="10" xfId="1" applyNumberFormat="1" applyFont="1" applyBorder="1" applyAlignment="1" applyProtection="1">
      <alignment horizontal="center"/>
      <protection locked="0"/>
    </xf>
    <xf numFmtId="164" fontId="3" fillId="0" borderId="12" xfId="1" applyNumberFormat="1" applyFont="1" applyBorder="1" applyAlignment="1" applyProtection="1">
      <alignment horizontal="center"/>
      <protection locked="0"/>
    </xf>
    <xf numFmtId="164" fontId="3" fillId="0" borderId="13" xfId="1" applyNumberFormat="1" applyFont="1" applyBorder="1" applyAlignment="1" applyProtection="1">
      <alignment horizontal="center"/>
      <protection locked="0"/>
    </xf>
    <xf numFmtId="0" fontId="2" fillId="0" borderId="0" xfId="3" applyFont="1" applyAlignment="1" applyProtection="1">
      <alignment wrapText="1"/>
      <protection locked="0"/>
    </xf>
    <xf numFmtId="0" fontId="3" fillId="0" borderId="0" xfId="3" applyFont="1" applyAlignment="1" applyProtection="1">
      <alignment horizontal="center" vertical="top" wrapText="1"/>
      <protection locked="0"/>
    </xf>
  </cellXfs>
  <cellStyles count="5">
    <cellStyle name="Currency" xfId="1" builtinId="4"/>
    <cellStyle name="Normal" xfId="0" builtinId="0"/>
    <cellStyle name="Normal 2" xfId="3"/>
    <cellStyle name="Normal 3" xfId="4"/>
    <cellStyle name="Percent" xfId="2" builtinId="5"/>
  </cellStyles>
  <dxfs count="0"/>
  <tableStyles count="0" defaultTableStyle="TableStyleMedium2" defaultPivotStyle="PivotStyleLight16"/>
  <colors>
    <mruColors>
      <color rgb="FFEBF1D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67"/>
  <sheetViews>
    <sheetView tabSelected="1" view="pageLayout" topLeftCell="C1" zoomScaleNormal="100" zoomScaleSheetLayoutView="90" workbookViewId="0">
      <selection activeCell="H8" sqref="H8"/>
    </sheetView>
  </sheetViews>
  <sheetFormatPr defaultRowHeight="12.75" x14ac:dyDescent="0.2"/>
  <cols>
    <col min="1" max="1" width="55.5703125" style="1" customWidth="1"/>
    <col min="2" max="7" width="15.7109375" style="1" customWidth="1"/>
    <col min="8" max="8" width="48.85546875" style="1" customWidth="1"/>
    <col min="9" max="9" width="1.85546875" style="1" customWidth="1"/>
    <col min="10" max="10" width="5.28515625" style="1" customWidth="1"/>
    <col min="11" max="11" width="54.5703125" style="1" bestFit="1" customWidth="1"/>
    <col min="12" max="250" width="8.85546875" style="1"/>
    <col min="251" max="251" width="2.85546875" style="1" customWidth="1"/>
    <col min="252" max="252" width="5" style="1" customWidth="1"/>
    <col min="253" max="253" width="62" style="1" customWidth="1"/>
    <col min="254" max="254" width="12.7109375" style="1" bestFit="1" customWidth="1"/>
    <col min="255" max="255" width="1.7109375" style="1" customWidth="1"/>
    <col min="256" max="258" width="15.7109375" style="1" customWidth="1"/>
    <col min="259" max="259" width="17.85546875" style="1" bestFit="1" customWidth="1"/>
    <col min="260" max="260" width="18.5703125" style="1" bestFit="1" customWidth="1"/>
    <col min="261" max="263" width="15.7109375" style="1" customWidth="1"/>
    <col min="264" max="264" width="20" style="1" customWidth="1"/>
    <col min="265" max="265" width="18.5703125" style="1" bestFit="1" customWidth="1"/>
    <col min="266" max="266" width="13.7109375" style="1" customWidth="1"/>
    <col min="267" max="267" width="54.5703125" style="1" bestFit="1" customWidth="1"/>
    <col min="268" max="506" width="8.85546875" style="1"/>
    <col min="507" max="507" width="2.85546875" style="1" customWidth="1"/>
    <col min="508" max="508" width="5" style="1" customWidth="1"/>
    <col min="509" max="509" width="62" style="1" customWidth="1"/>
    <col min="510" max="510" width="12.7109375" style="1" bestFit="1" customWidth="1"/>
    <col min="511" max="511" width="1.7109375" style="1" customWidth="1"/>
    <col min="512" max="514" width="15.7109375" style="1" customWidth="1"/>
    <col min="515" max="515" width="17.85546875" style="1" bestFit="1" customWidth="1"/>
    <col min="516" max="516" width="18.5703125" style="1" bestFit="1" customWidth="1"/>
    <col min="517" max="519" width="15.7109375" style="1" customWidth="1"/>
    <col min="520" max="520" width="20" style="1" customWidth="1"/>
    <col min="521" max="521" width="18.5703125" style="1" bestFit="1" customWidth="1"/>
    <col min="522" max="522" width="13.7109375" style="1" customWidth="1"/>
    <col min="523" max="523" width="54.5703125" style="1" bestFit="1" customWidth="1"/>
    <col min="524" max="762" width="8.85546875" style="1"/>
    <col min="763" max="763" width="2.85546875" style="1" customWidth="1"/>
    <col min="764" max="764" width="5" style="1" customWidth="1"/>
    <col min="765" max="765" width="62" style="1" customWidth="1"/>
    <col min="766" max="766" width="12.7109375" style="1" bestFit="1" customWidth="1"/>
    <col min="767" max="767" width="1.7109375" style="1" customWidth="1"/>
    <col min="768" max="770" width="15.7109375" style="1" customWidth="1"/>
    <col min="771" max="771" width="17.85546875" style="1" bestFit="1" customWidth="1"/>
    <col min="772" max="772" width="18.5703125" style="1" bestFit="1" customWidth="1"/>
    <col min="773" max="775" width="15.7109375" style="1" customWidth="1"/>
    <col min="776" max="776" width="20" style="1" customWidth="1"/>
    <col min="777" max="777" width="18.5703125" style="1" bestFit="1" customWidth="1"/>
    <col min="778" max="778" width="13.7109375" style="1" customWidth="1"/>
    <col min="779" max="779" width="54.5703125" style="1" bestFit="1" customWidth="1"/>
    <col min="780" max="1018" width="8.85546875" style="1"/>
    <col min="1019" max="1019" width="2.85546875" style="1" customWidth="1"/>
    <col min="1020" max="1020" width="5" style="1" customWidth="1"/>
    <col min="1021" max="1021" width="62" style="1" customWidth="1"/>
    <col min="1022" max="1022" width="12.7109375" style="1" bestFit="1" customWidth="1"/>
    <col min="1023" max="1023" width="1.7109375" style="1" customWidth="1"/>
    <col min="1024" max="1026" width="15.7109375" style="1" customWidth="1"/>
    <col min="1027" max="1027" width="17.85546875" style="1" bestFit="1" customWidth="1"/>
    <col min="1028" max="1028" width="18.5703125" style="1" bestFit="1" customWidth="1"/>
    <col min="1029" max="1031" width="15.7109375" style="1" customWidth="1"/>
    <col min="1032" max="1032" width="20" style="1" customWidth="1"/>
    <col min="1033" max="1033" width="18.5703125" style="1" bestFit="1" customWidth="1"/>
    <col min="1034" max="1034" width="13.7109375" style="1" customWidth="1"/>
    <col min="1035" max="1035" width="54.5703125" style="1" bestFit="1" customWidth="1"/>
    <col min="1036" max="1274" width="8.85546875" style="1"/>
    <col min="1275" max="1275" width="2.85546875" style="1" customWidth="1"/>
    <col min="1276" max="1276" width="5" style="1" customWidth="1"/>
    <col min="1277" max="1277" width="62" style="1" customWidth="1"/>
    <col min="1278" max="1278" width="12.7109375" style="1" bestFit="1" customWidth="1"/>
    <col min="1279" max="1279" width="1.7109375" style="1" customWidth="1"/>
    <col min="1280" max="1282" width="15.7109375" style="1" customWidth="1"/>
    <col min="1283" max="1283" width="17.85546875" style="1" bestFit="1" customWidth="1"/>
    <col min="1284" max="1284" width="18.5703125" style="1" bestFit="1" customWidth="1"/>
    <col min="1285" max="1287" width="15.7109375" style="1" customWidth="1"/>
    <col min="1288" max="1288" width="20" style="1" customWidth="1"/>
    <col min="1289" max="1289" width="18.5703125" style="1" bestFit="1" customWidth="1"/>
    <col min="1290" max="1290" width="13.7109375" style="1" customWidth="1"/>
    <col min="1291" max="1291" width="54.5703125" style="1" bestFit="1" customWidth="1"/>
    <col min="1292" max="1530" width="8.85546875" style="1"/>
    <col min="1531" max="1531" width="2.85546875" style="1" customWidth="1"/>
    <col min="1532" max="1532" width="5" style="1" customWidth="1"/>
    <col min="1533" max="1533" width="62" style="1" customWidth="1"/>
    <col min="1534" max="1534" width="12.7109375" style="1" bestFit="1" customWidth="1"/>
    <col min="1535" max="1535" width="1.7109375" style="1" customWidth="1"/>
    <col min="1536" max="1538" width="15.7109375" style="1" customWidth="1"/>
    <col min="1539" max="1539" width="17.85546875" style="1" bestFit="1" customWidth="1"/>
    <col min="1540" max="1540" width="18.5703125" style="1" bestFit="1" customWidth="1"/>
    <col min="1541" max="1543" width="15.7109375" style="1" customWidth="1"/>
    <col min="1544" max="1544" width="20" style="1" customWidth="1"/>
    <col min="1545" max="1545" width="18.5703125" style="1" bestFit="1" customWidth="1"/>
    <col min="1546" max="1546" width="13.7109375" style="1" customWidth="1"/>
    <col min="1547" max="1547" width="54.5703125" style="1" bestFit="1" customWidth="1"/>
    <col min="1548" max="1786" width="8.85546875" style="1"/>
    <col min="1787" max="1787" width="2.85546875" style="1" customWidth="1"/>
    <col min="1788" max="1788" width="5" style="1" customWidth="1"/>
    <col min="1789" max="1789" width="62" style="1" customWidth="1"/>
    <col min="1790" max="1790" width="12.7109375" style="1" bestFit="1" customWidth="1"/>
    <col min="1791" max="1791" width="1.7109375" style="1" customWidth="1"/>
    <col min="1792" max="1794" width="15.7109375" style="1" customWidth="1"/>
    <col min="1795" max="1795" width="17.85546875" style="1" bestFit="1" customWidth="1"/>
    <col min="1796" max="1796" width="18.5703125" style="1" bestFit="1" customWidth="1"/>
    <col min="1797" max="1799" width="15.7109375" style="1" customWidth="1"/>
    <col min="1800" max="1800" width="20" style="1" customWidth="1"/>
    <col min="1801" max="1801" width="18.5703125" style="1" bestFit="1" customWidth="1"/>
    <col min="1802" max="1802" width="13.7109375" style="1" customWidth="1"/>
    <col min="1803" max="1803" width="54.5703125" style="1" bestFit="1" customWidth="1"/>
    <col min="1804" max="2042" width="8.85546875" style="1"/>
    <col min="2043" max="2043" width="2.85546875" style="1" customWidth="1"/>
    <col min="2044" max="2044" width="5" style="1" customWidth="1"/>
    <col min="2045" max="2045" width="62" style="1" customWidth="1"/>
    <col min="2046" max="2046" width="12.7109375" style="1" bestFit="1" customWidth="1"/>
    <col min="2047" max="2047" width="1.7109375" style="1" customWidth="1"/>
    <col min="2048" max="2050" width="15.7109375" style="1" customWidth="1"/>
    <col min="2051" max="2051" width="17.85546875" style="1" bestFit="1" customWidth="1"/>
    <col min="2052" max="2052" width="18.5703125" style="1" bestFit="1" customWidth="1"/>
    <col min="2053" max="2055" width="15.7109375" style="1" customWidth="1"/>
    <col min="2056" max="2056" width="20" style="1" customWidth="1"/>
    <col min="2057" max="2057" width="18.5703125" style="1" bestFit="1" customWidth="1"/>
    <col min="2058" max="2058" width="13.7109375" style="1" customWidth="1"/>
    <col min="2059" max="2059" width="54.5703125" style="1" bestFit="1" customWidth="1"/>
    <col min="2060" max="2298" width="8.85546875" style="1"/>
    <col min="2299" max="2299" width="2.85546875" style="1" customWidth="1"/>
    <col min="2300" max="2300" width="5" style="1" customWidth="1"/>
    <col min="2301" max="2301" width="62" style="1" customWidth="1"/>
    <col min="2302" max="2302" width="12.7109375" style="1" bestFit="1" customWidth="1"/>
    <col min="2303" max="2303" width="1.7109375" style="1" customWidth="1"/>
    <col min="2304" max="2306" width="15.7109375" style="1" customWidth="1"/>
    <col min="2307" max="2307" width="17.85546875" style="1" bestFit="1" customWidth="1"/>
    <col min="2308" max="2308" width="18.5703125" style="1" bestFit="1" customWidth="1"/>
    <col min="2309" max="2311" width="15.7109375" style="1" customWidth="1"/>
    <col min="2312" max="2312" width="20" style="1" customWidth="1"/>
    <col min="2313" max="2313" width="18.5703125" style="1" bestFit="1" customWidth="1"/>
    <col min="2314" max="2314" width="13.7109375" style="1" customWidth="1"/>
    <col min="2315" max="2315" width="54.5703125" style="1" bestFit="1" customWidth="1"/>
    <col min="2316" max="2554" width="8.85546875" style="1"/>
    <col min="2555" max="2555" width="2.85546875" style="1" customWidth="1"/>
    <col min="2556" max="2556" width="5" style="1" customWidth="1"/>
    <col min="2557" max="2557" width="62" style="1" customWidth="1"/>
    <col min="2558" max="2558" width="12.7109375" style="1" bestFit="1" customWidth="1"/>
    <col min="2559" max="2559" width="1.7109375" style="1" customWidth="1"/>
    <col min="2560" max="2562" width="15.7109375" style="1" customWidth="1"/>
    <col min="2563" max="2563" width="17.85546875" style="1" bestFit="1" customWidth="1"/>
    <col min="2564" max="2564" width="18.5703125" style="1" bestFit="1" customWidth="1"/>
    <col min="2565" max="2567" width="15.7109375" style="1" customWidth="1"/>
    <col min="2568" max="2568" width="20" style="1" customWidth="1"/>
    <col min="2569" max="2569" width="18.5703125" style="1" bestFit="1" customWidth="1"/>
    <col min="2570" max="2570" width="13.7109375" style="1" customWidth="1"/>
    <col min="2571" max="2571" width="54.5703125" style="1" bestFit="1" customWidth="1"/>
    <col min="2572" max="2810" width="8.85546875" style="1"/>
    <col min="2811" max="2811" width="2.85546875" style="1" customWidth="1"/>
    <col min="2812" max="2812" width="5" style="1" customWidth="1"/>
    <col min="2813" max="2813" width="62" style="1" customWidth="1"/>
    <col min="2814" max="2814" width="12.7109375" style="1" bestFit="1" customWidth="1"/>
    <col min="2815" max="2815" width="1.7109375" style="1" customWidth="1"/>
    <col min="2816" max="2818" width="15.7109375" style="1" customWidth="1"/>
    <col min="2819" max="2819" width="17.85546875" style="1" bestFit="1" customWidth="1"/>
    <col min="2820" max="2820" width="18.5703125" style="1" bestFit="1" customWidth="1"/>
    <col min="2821" max="2823" width="15.7109375" style="1" customWidth="1"/>
    <col min="2824" max="2824" width="20" style="1" customWidth="1"/>
    <col min="2825" max="2825" width="18.5703125" style="1" bestFit="1" customWidth="1"/>
    <col min="2826" max="2826" width="13.7109375" style="1" customWidth="1"/>
    <col min="2827" max="2827" width="54.5703125" style="1" bestFit="1" customWidth="1"/>
    <col min="2828" max="3066" width="8.85546875" style="1"/>
    <col min="3067" max="3067" width="2.85546875" style="1" customWidth="1"/>
    <col min="3068" max="3068" width="5" style="1" customWidth="1"/>
    <col min="3069" max="3069" width="62" style="1" customWidth="1"/>
    <col min="3070" max="3070" width="12.7109375" style="1" bestFit="1" customWidth="1"/>
    <col min="3071" max="3071" width="1.7109375" style="1" customWidth="1"/>
    <col min="3072" max="3074" width="15.7109375" style="1" customWidth="1"/>
    <col min="3075" max="3075" width="17.85546875" style="1" bestFit="1" customWidth="1"/>
    <col min="3076" max="3076" width="18.5703125" style="1" bestFit="1" customWidth="1"/>
    <col min="3077" max="3079" width="15.7109375" style="1" customWidth="1"/>
    <col min="3080" max="3080" width="20" style="1" customWidth="1"/>
    <col min="3081" max="3081" width="18.5703125" style="1" bestFit="1" customWidth="1"/>
    <col min="3082" max="3082" width="13.7109375" style="1" customWidth="1"/>
    <col min="3083" max="3083" width="54.5703125" style="1" bestFit="1" customWidth="1"/>
    <col min="3084" max="3322" width="8.85546875" style="1"/>
    <col min="3323" max="3323" width="2.85546875" style="1" customWidth="1"/>
    <col min="3324" max="3324" width="5" style="1" customWidth="1"/>
    <col min="3325" max="3325" width="62" style="1" customWidth="1"/>
    <col min="3326" max="3326" width="12.7109375" style="1" bestFit="1" customWidth="1"/>
    <col min="3327" max="3327" width="1.7109375" style="1" customWidth="1"/>
    <col min="3328" max="3330" width="15.7109375" style="1" customWidth="1"/>
    <col min="3331" max="3331" width="17.85546875" style="1" bestFit="1" customWidth="1"/>
    <col min="3332" max="3332" width="18.5703125" style="1" bestFit="1" customWidth="1"/>
    <col min="3333" max="3335" width="15.7109375" style="1" customWidth="1"/>
    <col min="3336" max="3336" width="20" style="1" customWidth="1"/>
    <col min="3337" max="3337" width="18.5703125" style="1" bestFit="1" customWidth="1"/>
    <col min="3338" max="3338" width="13.7109375" style="1" customWidth="1"/>
    <col min="3339" max="3339" width="54.5703125" style="1" bestFit="1" customWidth="1"/>
    <col min="3340" max="3578" width="8.85546875" style="1"/>
    <col min="3579" max="3579" width="2.85546875" style="1" customWidth="1"/>
    <col min="3580" max="3580" width="5" style="1" customWidth="1"/>
    <col min="3581" max="3581" width="62" style="1" customWidth="1"/>
    <col min="3582" max="3582" width="12.7109375" style="1" bestFit="1" customWidth="1"/>
    <col min="3583" max="3583" width="1.7109375" style="1" customWidth="1"/>
    <col min="3584" max="3586" width="15.7109375" style="1" customWidth="1"/>
    <col min="3587" max="3587" width="17.85546875" style="1" bestFit="1" customWidth="1"/>
    <col min="3588" max="3588" width="18.5703125" style="1" bestFit="1" customWidth="1"/>
    <col min="3589" max="3591" width="15.7109375" style="1" customWidth="1"/>
    <col min="3592" max="3592" width="20" style="1" customWidth="1"/>
    <col min="3593" max="3593" width="18.5703125" style="1" bestFit="1" customWidth="1"/>
    <col min="3594" max="3594" width="13.7109375" style="1" customWidth="1"/>
    <col min="3595" max="3595" width="54.5703125" style="1" bestFit="1" customWidth="1"/>
    <col min="3596" max="3834" width="8.85546875" style="1"/>
    <col min="3835" max="3835" width="2.85546875" style="1" customWidth="1"/>
    <col min="3836" max="3836" width="5" style="1" customWidth="1"/>
    <col min="3837" max="3837" width="62" style="1" customWidth="1"/>
    <col min="3838" max="3838" width="12.7109375" style="1" bestFit="1" customWidth="1"/>
    <col min="3839" max="3839" width="1.7109375" style="1" customWidth="1"/>
    <col min="3840" max="3842" width="15.7109375" style="1" customWidth="1"/>
    <col min="3843" max="3843" width="17.85546875" style="1" bestFit="1" customWidth="1"/>
    <col min="3844" max="3844" width="18.5703125" style="1" bestFit="1" customWidth="1"/>
    <col min="3845" max="3847" width="15.7109375" style="1" customWidth="1"/>
    <col min="3848" max="3848" width="20" style="1" customWidth="1"/>
    <col min="3849" max="3849" width="18.5703125" style="1" bestFit="1" customWidth="1"/>
    <col min="3850" max="3850" width="13.7109375" style="1" customWidth="1"/>
    <col min="3851" max="3851" width="54.5703125" style="1" bestFit="1" customWidth="1"/>
    <col min="3852" max="4090" width="8.85546875" style="1"/>
    <col min="4091" max="4091" width="2.85546875" style="1" customWidth="1"/>
    <col min="4092" max="4092" width="5" style="1" customWidth="1"/>
    <col min="4093" max="4093" width="62" style="1" customWidth="1"/>
    <col min="4094" max="4094" width="12.7109375" style="1" bestFit="1" customWidth="1"/>
    <col min="4095" max="4095" width="1.7109375" style="1" customWidth="1"/>
    <col min="4096" max="4098" width="15.7109375" style="1" customWidth="1"/>
    <col min="4099" max="4099" width="17.85546875" style="1" bestFit="1" customWidth="1"/>
    <col min="4100" max="4100" width="18.5703125" style="1" bestFit="1" customWidth="1"/>
    <col min="4101" max="4103" width="15.7109375" style="1" customWidth="1"/>
    <col min="4104" max="4104" width="20" style="1" customWidth="1"/>
    <col min="4105" max="4105" width="18.5703125" style="1" bestFit="1" customWidth="1"/>
    <col min="4106" max="4106" width="13.7109375" style="1" customWidth="1"/>
    <col min="4107" max="4107" width="54.5703125" style="1" bestFit="1" customWidth="1"/>
    <col min="4108" max="4346" width="8.85546875" style="1"/>
    <col min="4347" max="4347" width="2.85546875" style="1" customWidth="1"/>
    <col min="4348" max="4348" width="5" style="1" customWidth="1"/>
    <col min="4349" max="4349" width="62" style="1" customWidth="1"/>
    <col min="4350" max="4350" width="12.7109375" style="1" bestFit="1" customWidth="1"/>
    <col min="4351" max="4351" width="1.7109375" style="1" customWidth="1"/>
    <col min="4352" max="4354" width="15.7109375" style="1" customWidth="1"/>
    <col min="4355" max="4355" width="17.85546875" style="1" bestFit="1" customWidth="1"/>
    <col min="4356" max="4356" width="18.5703125" style="1" bestFit="1" customWidth="1"/>
    <col min="4357" max="4359" width="15.7109375" style="1" customWidth="1"/>
    <col min="4360" max="4360" width="20" style="1" customWidth="1"/>
    <col min="4361" max="4361" width="18.5703125" style="1" bestFit="1" customWidth="1"/>
    <col min="4362" max="4362" width="13.7109375" style="1" customWidth="1"/>
    <col min="4363" max="4363" width="54.5703125" style="1" bestFit="1" customWidth="1"/>
    <col min="4364" max="4602" width="8.85546875" style="1"/>
    <col min="4603" max="4603" width="2.85546875" style="1" customWidth="1"/>
    <col min="4604" max="4604" width="5" style="1" customWidth="1"/>
    <col min="4605" max="4605" width="62" style="1" customWidth="1"/>
    <col min="4606" max="4606" width="12.7109375" style="1" bestFit="1" customWidth="1"/>
    <col min="4607" max="4607" width="1.7109375" style="1" customWidth="1"/>
    <col min="4608" max="4610" width="15.7109375" style="1" customWidth="1"/>
    <col min="4611" max="4611" width="17.85546875" style="1" bestFit="1" customWidth="1"/>
    <col min="4612" max="4612" width="18.5703125" style="1" bestFit="1" customWidth="1"/>
    <col min="4613" max="4615" width="15.7109375" style="1" customWidth="1"/>
    <col min="4616" max="4616" width="20" style="1" customWidth="1"/>
    <col min="4617" max="4617" width="18.5703125" style="1" bestFit="1" customWidth="1"/>
    <col min="4618" max="4618" width="13.7109375" style="1" customWidth="1"/>
    <col min="4619" max="4619" width="54.5703125" style="1" bestFit="1" customWidth="1"/>
    <col min="4620" max="4858" width="8.85546875" style="1"/>
    <col min="4859" max="4859" width="2.85546875" style="1" customWidth="1"/>
    <col min="4860" max="4860" width="5" style="1" customWidth="1"/>
    <col min="4861" max="4861" width="62" style="1" customWidth="1"/>
    <col min="4862" max="4862" width="12.7109375" style="1" bestFit="1" customWidth="1"/>
    <col min="4863" max="4863" width="1.7109375" style="1" customWidth="1"/>
    <col min="4864" max="4866" width="15.7109375" style="1" customWidth="1"/>
    <col min="4867" max="4867" width="17.85546875" style="1" bestFit="1" customWidth="1"/>
    <col min="4868" max="4868" width="18.5703125" style="1" bestFit="1" customWidth="1"/>
    <col min="4869" max="4871" width="15.7109375" style="1" customWidth="1"/>
    <col min="4872" max="4872" width="20" style="1" customWidth="1"/>
    <col min="4873" max="4873" width="18.5703125" style="1" bestFit="1" customWidth="1"/>
    <col min="4874" max="4874" width="13.7109375" style="1" customWidth="1"/>
    <col min="4875" max="4875" width="54.5703125" style="1" bestFit="1" customWidth="1"/>
    <col min="4876" max="5114" width="8.85546875" style="1"/>
    <col min="5115" max="5115" width="2.85546875" style="1" customWidth="1"/>
    <col min="5116" max="5116" width="5" style="1" customWidth="1"/>
    <col min="5117" max="5117" width="62" style="1" customWidth="1"/>
    <col min="5118" max="5118" width="12.7109375" style="1" bestFit="1" customWidth="1"/>
    <col min="5119" max="5119" width="1.7109375" style="1" customWidth="1"/>
    <col min="5120" max="5122" width="15.7109375" style="1" customWidth="1"/>
    <col min="5123" max="5123" width="17.85546875" style="1" bestFit="1" customWidth="1"/>
    <col min="5124" max="5124" width="18.5703125" style="1" bestFit="1" customWidth="1"/>
    <col min="5125" max="5127" width="15.7109375" style="1" customWidth="1"/>
    <col min="5128" max="5128" width="20" style="1" customWidth="1"/>
    <col min="5129" max="5129" width="18.5703125" style="1" bestFit="1" customWidth="1"/>
    <col min="5130" max="5130" width="13.7109375" style="1" customWidth="1"/>
    <col min="5131" max="5131" width="54.5703125" style="1" bestFit="1" customWidth="1"/>
    <col min="5132" max="5370" width="8.85546875" style="1"/>
    <col min="5371" max="5371" width="2.85546875" style="1" customWidth="1"/>
    <col min="5372" max="5372" width="5" style="1" customWidth="1"/>
    <col min="5373" max="5373" width="62" style="1" customWidth="1"/>
    <col min="5374" max="5374" width="12.7109375" style="1" bestFit="1" customWidth="1"/>
    <col min="5375" max="5375" width="1.7109375" style="1" customWidth="1"/>
    <col min="5376" max="5378" width="15.7109375" style="1" customWidth="1"/>
    <col min="5379" max="5379" width="17.85546875" style="1" bestFit="1" customWidth="1"/>
    <col min="5380" max="5380" width="18.5703125" style="1" bestFit="1" customWidth="1"/>
    <col min="5381" max="5383" width="15.7109375" style="1" customWidth="1"/>
    <col min="5384" max="5384" width="20" style="1" customWidth="1"/>
    <col min="5385" max="5385" width="18.5703125" style="1" bestFit="1" customWidth="1"/>
    <col min="5386" max="5386" width="13.7109375" style="1" customWidth="1"/>
    <col min="5387" max="5387" width="54.5703125" style="1" bestFit="1" customWidth="1"/>
    <col min="5388" max="5626" width="8.85546875" style="1"/>
    <col min="5627" max="5627" width="2.85546875" style="1" customWidth="1"/>
    <col min="5628" max="5628" width="5" style="1" customWidth="1"/>
    <col min="5629" max="5629" width="62" style="1" customWidth="1"/>
    <col min="5630" max="5630" width="12.7109375" style="1" bestFit="1" customWidth="1"/>
    <col min="5631" max="5631" width="1.7109375" style="1" customWidth="1"/>
    <col min="5632" max="5634" width="15.7109375" style="1" customWidth="1"/>
    <col min="5635" max="5635" width="17.85546875" style="1" bestFit="1" customWidth="1"/>
    <col min="5636" max="5636" width="18.5703125" style="1" bestFit="1" customWidth="1"/>
    <col min="5637" max="5639" width="15.7109375" style="1" customWidth="1"/>
    <col min="5640" max="5640" width="20" style="1" customWidth="1"/>
    <col min="5641" max="5641" width="18.5703125" style="1" bestFit="1" customWidth="1"/>
    <col min="5642" max="5642" width="13.7109375" style="1" customWidth="1"/>
    <col min="5643" max="5643" width="54.5703125" style="1" bestFit="1" customWidth="1"/>
    <col min="5644" max="5882" width="8.85546875" style="1"/>
    <col min="5883" max="5883" width="2.85546875" style="1" customWidth="1"/>
    <col min="5884" max="5884" width="5" style="1" customWidth="1"/>
    <col min="5885" max="5885" width="62" style="1" customWidth="1"/>
    <col min="5886" max="5886" width="12.7109375" style="1" bestFit="1" customWidth="1"/>
    <col min="5887" max="5887" width="1.7109375" style="1" customWidth="1"/>
    <col min="5888" max="5890" width="15.7109375" style="1" customWidth="1"/>
    <col min="5891" max="5891" width="17.85546875" style="1" bestFit="1" customWidth="1"/>
    <col min="5892" max="5892" width="18.5703125" style="1" bestFit="1" customWidth="1"/>
    <col min="5893" max="5895" width="15.7109375" style="1" customWidth="1"/>
    <col min="5896" max="5896" width="20" style="1" customWidth="1"/>
    <col min="5897" max="5897" width="18.5703125" style="1" bestFit="1" customWidth="1"/>
    <col min="5898" max="5898" width="13.7109375" style="1" customWidth="1"/>
    <col min="5899" max="5899" width="54.5703125" style="1" bestFit="1" customWidth="1"/>
    <col min="5900" max="6138" width="8.85546875" style="1"/>
    <col min="6139" max="6139" width="2.85546875" style="1" customWidth="1"/>
    <col min="6140" max="6140" width="5" style="1" customWidth="1"/>
    <col min="6141" max="6141" width="62" style="1" customWidth="1"/>
    <col min="6142" max="6142" width="12.7109375" style="1" bestFit="1" customWidth="1"/>
    <col min="6143" max="6143" width="1.7109375" style="1" customWidth="1"/>
    <col min="6144" max="6146" width="15.7109375" style="1" customWidth="1"/>
    <col min="6147" max="6147" width="17.85546875" style="1" bestFit="1" customWidth="1"/>
    <col min="6148" max="6148" width="18.5703125" style="1" bestFit="1" customWidth="1"/>
    <col min="6149" max="6151" width="15.7109375" style="1" customWidth="1"/>
    <col min="6152" max="6152" width="20" style="1" customWidth="1"/>
    <col min="6153" max="6153" width="18.5703125" style="1" bestFit="1" customWidth="1"/>
    <col min="6154" max="6154" width="13.7109375" style="1" customWidth="1"/>
    <col min="6155" max="6155" width="54.5703125" style="1" bestFit="1" customWidth="1"/>
    <col min="6156" max="6394" width="8.85546875" style="1"/>
    <col min="6395" max="6395" width="2.85546875" style="1" customWidth="1"/>
    <col min="6396" max="6396" width="5" style="1" customWidth="1"/>
    <col min="6397" max="6397" width="62" style="1" customWidth="1"/>
    <col min="6398" max="6398" width="12.7109375" style="1" bestFit="1" customWidth="1"/>
    <col min="6399" max="6399" width="1.7109375" style="1" customWidth="1"/>
    <col min="6400" max="6402" width="15.7109375" style="1" customWidth="1"/>
    <col min="6403" max="6403" width="17.85546875" style="1" bestFit="1" customWidth="1"/>
    <col min="6404" max="6404" width="18.5703125" style="1" bestFit="1" customWidth="1"/>
    <col min="6405" max="6407" width="15.7109375" style="1" customWidth="1"/>
    <col min="6408" max="6408" width="20" style="1" customWidth="1"/>
    <col min="6409" max="6409" width="18.5703125" style="1" bestFit="1" customWidth="1"/>
    <col min="6410" max="6410" width="13.7109375" style="1" customWidth="1"/>
    <col min="6411" max="6411" width="54.5703125" style="1" bestFit="1" customWidth="1"/>
    <col min="6412" max="6650" width="8.85546875" style="1"/>
    <col min="6651" max="6651" width="2.85546875" style="1" customWidth="1"/>
    <col min="6652" max="6652" width="5" style="1" customWidth="1"/>
    <col min="6653" max="6653" width="62" style="1" customWidth="1"/>
    <col min="6654" max="6654" width="12.7109375" style="1" bestFit="1" customWidth="1"/>
    <col min="6655" max="6655" width="1.7109375" style="1" customWidth="1"/>
    <col min="6656" max="6658" width="15.7109375" style="1" customWidth="1"/>
    <col min="6659" max="6659" width="17.85546875" style="1" bestFit="1" customWidth="1"/>
    <col min="6660" max="6660" width="18.5703125" style="1" bestFit="1" customWidth="1"/>
    <col min="6661" max="6663" width="15.7109375" style="1" customWidth="1"/>
    <col min="6664" max="6664" width="20" style="1" customWidth="1"/>
    <col min="6665" max="6665" width="18.5703125" style="1" bestFit="1" customWidth="1"/>
    <col min="6666" max="6666" width="13.7109375" style="1" customWidth="1"/>
    <col min="6667" max="6667" width="54.5703125" style="1" bestFit="1" customWidth="1"/>
    <col min="6668" max="6906" width="8.85546875" style="1"/>
    <col min="6907" max="6907" width="2.85546875" style="1" customWidth="1"/>
    <col min="6908" max="6908" width="5" style="1" customWidth="1"/>
    <col min="6909" max="6909" width="62" style="1" customWidth="1"/>
    <col min="6910" max="6910" width="12.7109375" style="1" bestFit="1" customWidth="1"/>
    <col min="6911" max="6911" width="1.7109375" style="1" customWidth="1"/>
    <col min="6912" max="6914" width="15.7109375" style="1" customWidth="1"/>
    <col min="6915" max="6915" width="17.85546875" style="1" bestFit="1" customWidth="1"/>
    <col min="6916" max="6916" width="18.5703125" style="1" bestFit="1" customWidth="1"/>
    <col min="6917" max="6919" width="15.7109375" style="1" customWidth="1"/>
    <col min="6920" max="6920" width="20" style="1" customWidth="1"/>
    <col min="6921" max="6921" width="18.5703125" style="1" bestFit="1" customWidth="1"/>
    <col min="6922" max="6922" width="13.7109375" style="1" customWidth="1"/>
    <col min="6923" max="6923" width="54.5703125" style="1" bestFit="1" customWidth="1"/>
    <col min="6924" max="7162" width="8.85546875" style="1"/>
    <col min="7163" max="7163" width="2.85546875" style="1" customWidth="1"/>
    <col min="7164" max="7164" width="5" style="1" customWidth="1"/>
    <col min="7165" max="7165" width="62" style="1" customWidth="1"/>
    <col min="7166" max="7166" width="12.7109375" style="1" bestFit="1" customWidth="1"/>
    <col min="7167" max="7167" width="1.7109375" style="1" customWidth="1"/>
    <col min="7168" max="7170" width="15.7109375" style="1" customWidth="1"/>
    <col min="7171" max="7171" width="17.85546875" style="1" bestFit="1" customWidth="1"/>
    <col min="7172" max="7172" width="18.5703125" style="1" bestFit="1" customWidth="1"/>
    <col min="7173" max="7175" width="15.7109375" style="1" customWidth="1"/>
    <col min="7176" max="7176" width="20" style="1" customWidth="1"/>
    <col min="7177" max="7177" width="18.5703125" style="1" bestFit="1" customWidth="1"/>
    <col min="7178" max="7178" width="13.7109375" style="1" customWidth="1"/>
    <col min="7179" max="7179" width="54.5703125" style="1" bestFit="1" customWidth="1"/>
    <col min="7180" max="7418" width="8.85546875" style="1"/>
    <col min="7419" max="7419" width="2.85546875" style="1" customWidth="1"/>
    <col min="7420" max="7420" width="5" style="1" customWidth="1"/>
    <col min="7421" max="7421" width="62" style="1" customWidth="1"/>
    <col min="7422" max="7422" width="12.7109375" style="1" bestFit="1" customWidth="1"/>
    <col min="7423" max="7423" width="1.7109375" style="1" customWidth="1"/>
    <col min="7424" max="7426" width="15.7109375" style="1" customWidth="1"/>
    <col min="7427" max="7427" width="17.85546875" style="1" bestFit="1" customWidth="1"/>
    <col min="7428" max="7428" width="18.5703125" style="1" bestFit="1" customWidth="1"/>
    <col min="7429" max="7431" width="15.7109375" style="1" customWidth="1"/>
    <col min="7432" max="7432" width="20" style="1" customWidth="1"/>
    <col min="7433" max="7433" width="18.5703125" style="1" bestFit="1" customWidth="1"/>
    <col min="7434" max="7434" width="13.7109375" style="1" customWidth="1"/>
    <col min="7435" max="7435" width="54.5703125" style="1" bestFit="1" customWidth="1"/>
    <col min="7436" max="7674" width="8.85546875" style="1"/>
    <col min="7675" max="7675" width="2.85546875" style="1" customWidth="1"/>
    <col min="7676" max="7676" width="5" style="1" customWidth="1"/>
    <col min="7677" max="7677" width="62" style="1" customWidth="1"/>
    <col min="7678" max="7678" width="12.7109375" style="1" bestFit="1" customWidth="1"/>
    <col min="7679" max="7679" width="1.7109375" style="1" customWidth="1"/>
    <col min="7680" max="7682" width="15.7109375" style="1" customWidth="1"/>
    <col min="7683" max="7683" width="17.85546875" style="1" bestFit="1" customWidth="1"/>
    <col min="7684" max="7684" width="18.5703125" style="1" bestFit="1" customWidth="1"/>
    <col min="7685" max="7687" width="15.7109375" style="1" customWidth="1"/>
    <col min="7688" max="7688" width="20" style="1" customWidth="1"/>
    <col min="7689" max="7689" width="18.5703125" style="1" bestFit="1" customWidth="1"/>
    <col min="7690" max="7690" width="13.7109375" style="1" customWidth="1"/>
    <col min="7691" max="7691" width="54.5703125" style="1" bestFit="1" customWidth="1"/>
    <col min="7692" max="7930" width="8.85546875" style="1"/>
    <col min="7931" max="7931" width="2.85546875" style="1" customWidth="1"/>
    <col min="7932" max="7932" width="5" style="1" customWidth="1"/>
    <col min="7933" max="7933" width="62" style="1" customWidth="1"/>
    <col min="7934" max="7934" width="12.7109375" style="1" bestFit="1" customWidth="1"/>
    <col min="7935" max="7935" width="1.7109375" style="1" customWidth="1"/>
    <col min="7936" max="7938" width="15.7109375" style="1" customWidth="1"/>
    <col min="7939" max="7939" width="17.85546875" style="1" bestFit="1" customWidth="1"/>
    <col min="7940" max="7940" width="18.5703125" style="1" bestFit="1" customWidth="1"/>
    <col min="7941" max="7943" width="15.7109375" style="1" customWidth="1"/>
    <col min="7944" max="7944" width="20" style="1" customWidth="1"/>
    <col min="7945" max="7945" width="18.5703125" style="1" bestFit="1" customWidth="1"/>
    <col min="7946" max="7946" width="13.7109375" style="1" customWidth="1"/>
    <col min="7947" max="7947" width="54.5703125" style="1" bestFit="1" customWidth="1"/>
    <col min="7948" max="8186" width="8.85546875" style="1"/>
    <col min="8187" max="8187" width="2.85546875" style="1" customWidth="1"/>
    <col min="8188" max="8188" width="5" style="1" customWidth="1"/>
    <col min="8189" max="8189" width="62" style="1" customWidth="1"/>
    <col min="8190" max="8190" width="12.7109375" style="1" bestFit="1" customWidth="1"/>
    <col min="8191" max="8191" width="1.7109375" style="1" customWidth="1"/>
    <col min="8192" max="8194" width="15.7109375" style="1" customWidth="1"/>
    <col min="8195" max="8195" width="17.85546875" style="1" bestFit="1" customWidth="1"/>
    <col min="8196" max="8196" width="18.5703125" style="1" bestFit="1" customWidth="1"/>
    <col min="8197" max="8199" width="15.7109375" style="1" customWidth="1"/>
    <col min="8200" max="8200" width="20" style="1" customWidth="1"/>
    <col min="8201" max="8201" width="18.5703125" style="1" bestFit="1" customWidth="1"/>
    <col min="8202" max="8202" width="13.7109375" style="1" customWidth="1"/>
    <col min="8203" max="8203" width="54.5703125" style="1" bestFit="1" customWidth="1"/>
    <col min="8204" max="8442" width="8.85546875" style="1"/>
    <col min="8443" max="8443" width="2.85546875" style="1" customWidth="1"/>
    <col min="8444" max="8444" width="5" style="1" customWidth="1"/>
    <col min="8445" max="8445" width="62" style="1" customWidth="1"/>
    <col min="8446" max="8446" width="12.7109375" style="1" bestFit="1" customWidth="1"/>
    <col min="8447" max="8447" width="1.7109375" style="1" customWidth="1"/>
    <col min="8448" max="8450" width="15.7109375" style="1" customWidth="1"/>
    <col min="8451" max="8451" width="17.85546875" style="1" bestFit="1" customWidth="1"/>
    <col min="8452" max="8452" width="18.5703125" style="1" bestFit="1" customWidth="1"/>
    <col min="8453" max="8455" width="15.7109375" style="1" customWidth="1"/>
    <col min="8456" max="8456" width="20" style="1" customWidth="1"/>
    <col min="8457" max="8457" width="18.5703125" style="1" bestFit="1" customWidth="1"/>
    <col min="8458" max="8458" width="13.7109375" style="1" customWidth="1"/>
    <col min="8459" max="8459" width="54.5703125" style="1" bestFit="1" customWidth="1"/>
    <col min="8460" max="8698" width="8.85546875" style="1"/>
    <col min="8699" max="8699" width="2.85546875" style="1" customWidth="1"/>
    <col min="8700" max="8700" width="5" style="1" customWidth="1"/>
    <col min="8701" max="8701" width="62" style="1" customWidth="1"/>
    <col min="8702" max="8702" width="12.7109375" style="1" bestFit="1" customWidth="1"/>
    <col min="8703" max="8703" width="1.7109375" style="1" customWidth="1"/>
    <col min="8704" max="8706" width="15.7109375" style="1" customWidth="1"/>
    <col min="8707" max="8707" width="17.85546875" style="1" bestFit="1" customWidth="1"/>
    <col min="8708" max="8708" width="18.5703125" style="1" bestFit="1" customWidth="1"/>
    <col min="8709" max="8711" width="15.7109375" style="1" customWidth="1"/>
    <col min="8712" max="8712" width="20" style="1" customWidth="1"/>
    <col min="8713" max="8713" width="18.5703125" style="1" bestFit="1" customWidth="1"/>
    <col min="8714" max="8714" width="13.7109375" style="1" customWidth="1"/>
    <col min="8715" max="8715" width="54.5703125" style="1" bestFit="1" customWidth="1"/>
    <col min="8716" max="8954" width="8.85546875" style="1"/>
    <col min="8955" max="8955" width="2.85546875" style="1" customWidth="1"/>
    <col min="8956" max="8956" width="5" style="1" customWidth="1"/>
    <col min="8957" max="8957" width="62" style="1" customWidth="1"/>
    <col min="8958" max="8958" width="12.7109375" style="1" bestFit="1" customWidth="1"/>
    <col min="8959" max="8959" width="1.7109375" style="1" customWidth="1"/>
    <col min="8960" max="8962" width="15.7109375" style="1" customWidth="1"/>
    <col min="8963" max="8963" width="17.85546875" style="1" bestFit="1" customWidth="1"/>
    <col min="8964" max="8964" width="18.5703125" style="1" bestFit="1" customWidth="1"/>
    <col min="8965" max="8967" width="15.7109375" style="1" customWidth="1"/>
    <col min="8968" max="8968" width="20" style="1" customWidth="1"/>
    <col min="8969" max="8969" width="18.5703125" style="1" bestFit="1" customWidth="1"/>
    <col min="8970" max="8970" width="13.7109375" style="1" customWidth="1"/>
    <col min="8971" max="8971" width="54.5703125" style="1" bestFit="1" customWidth="1"/>
    <col min="8972" max="9210" width="8.85546875" style="1"/>
    <col min="9211" max="9211" width="2.85546875" style="1" customWidth="1"/>
    <col min="9212" max="9212" width="5" style="1" customWidth="1"/>
    <col min="9213" max="9213" width="62" style="1" customWidth="1"/>
    <col min="9214" max="9214" width="12.7109375" style="1" bestFit="1" customWidth="1"/>
    <col min="9215" max="9215" width="1.7109375" style="1" customWidth="1"/>
    <col min="9216" max="9218" width="15.7109375" style="1" customWidth="1"/>
    <col min="9219" max="9219" width="17.85546875" style="1" bestFit="1" customWidth="1"/>
    <col min="9220" max="9220" width="18.5703125" style="1" bestFit="1" customWidth="1"/>
    <col min="9221" max="9223" width="15.7109375" style="1" customWidth="1"/>
    <col min="9224" max="9224" width="20" style="1" customWidth="1"/>
    <col min="9225" max="9225" width="18.5703125" style="1" bestFit="1" customWidth="1"/>
    <col min="9226" max="9226" width="13.7109375" style="1" customWidth="1"/>
    <col min="9227" max="9227" width="54.5703125" style="1" bestFit="1" customWidth="1"/>
    <col min="9228" max="9466" width="8.85546875" style="1"/>
    <col min="9467" max="9467" width="2.85546875" style="1" customWidth="1"/>
    <col min="9468" max="9468" width="5" style="1" customWidth="1"/>
    <col min="9469" max="9469" width="62" style="1" customWidth="1"/>
    <col min="9470" max="9470" width="12.7109375" style="1" bestFit="1" customWidth="1"/>
    <col min="9471" max="9471" width="1.7109375" style="1" customWidth="1"/>
    <col min="9472" max="9474" width="15.7109375" style="1" customWidth="1"/>
    <col min="9475" max="9475" width="17.85546875" style="1" bestFit="1" customWidth="1"/>
    <col min="9476" max="9476" width="18.5703125" style="1" bestFit="1" customWidth="1"/>
    <col min="9477" max="9479" width="15.7109375" style="1" customWidth="1"/>
    <col min="9480" max="9480" width="20" style="1" customWidth="1"/>
    <col min="9481" max="9481" width="18.5703125" style="1" bestFit="1" customWidth="1"/>
    <col min="9482" max="9482" width="13.7109375" style="1" customWidth="1"/>
    <col min="9483" max="9483" width="54.5703125" style="1" bestFit="1" customWidth="1"/>
    <col min="9484" max="9722" width="8.85546875" style="1"/>
    <col min="9723" max="9723" width="2.85546875" style="1" customWidth="1"/>
    <col min="9724" max="9724" width="5" style="1" customWidth="1"/>
    <col min="9725" max="9725" width="62" style="1" customWidth="1"/>
    <col min="9726" max="9726" width="12.7109375" style="1" bestFit="1" customWidth="1"/>
    <col min="9727" max="9727" width="1.7109375" style="1" customWidth="1"/>
    <col min="9728" max="9730" width="15.7109375" style="1" customWidth="1"/>
    <col min="9731" max="9731" width="17.85546875" style="1" bestFit="1" customWidth="1"/>
    <col min="9732" max="9732" width="18.5703125" style="1" bestFit="1" customWidth="1"/>
    <col min="9733" max="9735" width="15.7109375" style="1" customWidth="1"/>
    <col min="9736" max="9736" width="20" style="1" customWidth="1"/>
    <col min="9737" max="9737" width="18.5703125" style="1" bestFit="1" customWidth="1"/>
    <col min="9738" max="9738" width="13.7109375" style="1" customWidth="1"/>
    <col min="9739" max="9739" width="54.5703125" style="1" bestFit="1" customWidth="1"/>
    <col min="9740" max="9978" width="8.85546875" style="1"/>
    <col min="9979" max="9979" width="2.85546875" style="1" customWidth="1"/>
    <col min="9980" max="9980" width="5" style="1" customWidth="1"/>
    <col min="9981" max="9981" width="62" style="1" customWidth="1"/>
    <col min="9982" max="9982" width="12.7109375" style="1" bestFit="1" customWidth="1"/>
    <col min="9983" max="9983" width="1.7109375" style="1" customWidth="1"/>
    <col min="9984" max="9986" width="15.7109375" style="1" customWidth="1"/>
    <col min="9987" max="9987" width="17.85546875" style="1" bestFit="1" customWidth="1"/>
    <col min="9988" max="9988" width="18.5703125" style="1" bestFit="1" customWidth="1"/>
    <col min="9989" max="9991" width="15.7109375" style="1" customWidth="1"/>
    <col min="9992" max="9992" width="20" style="1" customWidth="1"/>
    <col min="9993" max="9993" width="18.5703125" style="1" bestFit="1" customWidth="1"/>
    <col min="9994" max="9994" width="13.7109375" style="1" customWidth="1"/>
    <col min="9995" max="9995" width="54.5703125" style="1" bestFit="1" customWidth="1"/>
    <col min="9996" max="10234" width="8.85546875" style="1"/>
    <col min="10235" max="10235" width="2.85546875" style="1" customWidth="1"/>
    <col min="10236" max="10236" width="5" style="1" customWidth="1"/>
    <col min="10237" max="10237" width="62" style="1" customWidth="1"/>
    <col min="10238" max="10238" width="12.7109375" style="1" bestFit="1" customWidth="1"/>
    <col min="10239" max="10239" width="1.7109375" style="1" customWidth="1"/>
    <col min="10240" max="10242" width="15.7109375" style="1" customWidth="1"/>
    <col min="10243" max="10243" width="17.85546875" style="1" bestFit="1" customWidth="1"/>
    <col min="10244" max="10244" width="18.5703125" style="1" bestFit="1" customWidth="1"/>
    <col min="10245" max="10247" width="15.7109375" style="1" customWidth="1"/>
    <col min="10248" max="10248" width="20" style="1" customWidth="1"/>
    <col min="10249" max="10249" width="18.5703125" style="1" bestFit="1" customWidth="1"/>
    <col min="10250" max="10250" width="13.7109375" style="1" customWidth="1"/>
    <col min="10251" max="10251" width="54.5703125" style="1" bestFit="1" customWidth="1"/>
    <col min="10252" max="10490" width="8.85546875" style="1"/>
    <col min="10491" max="10491" width="2.85546875" style="1" customWidth="1"/>
    <col min="10492" max="10492" width="5" style="1" customWidth="1"/>
    <col min="10493" max="10493" width="62" style="1" customWidth="1"/>
    <col min="10494" max="10494" width="12.7109375" style="1" bestFit="1" customWidth="1"/>
    <col min="10495" max="10495" width="1.7109375" style="1" customWidth="1"/>
    <col min="10496" max="10498" width="15.7109375" style="1" customWidth="1"/>
    <col min="10499" max="10499" width="17.85546875" style="1" bestFit="1" customWidth="1"/>
    <col min="10500" max="10500" width="18.5703125" style="1" bestFit="1" customWidth="1"/>
    <col min="10501" max="10503" width="15.7109375" style="1" customWidth="1"/>
    <col min="10504" max="10504" width="20" style="1" customWidth="1"/>
    <col min="10505" max="10505" width="18.5703125" style="1" bestFit="1" customWidth="1"/>
    <col min="10506" max="10506" width="13.7109375" style="1" customWidth="1"/>
    <col min="10507" max="10507" width="54.5703125" style="1" bestFit="1" customWidth="1"/>
    <col min="10508" max="10746" width="8.85546875" style="1"/>
    <col min="10747" max="10747" width="2.85546875" style="1" customWidth="1"/>
    <col min="10748" max="10748" width="5" style="1" customWidth="1"/>
    <col min="10749" max="10749" width="62" style="1" customWidth="1"/>
    <col min="10750" max="10750" width="12.7109375" style="1" bestFit="1" customWidth="1"/>
    <col min="10751" max="10751" width="1.7109375" style="1" customWidth="1"/>
    <col min="10752" max="10754" width="15.7109375" style="1" customWidth="1"/>
    <col min="10755" max="10755" width="17.85546875" style="1" bestFit="1" customWidth="1"/>
    <col min="10756" max="10756" width="18.5703125" style="1" bestFit="1" customWidth="1"/>
    <col min="10757" max="10759" width="15.7109375" style="1" customWidth="1"/>
    <col min="10760" max="10760" width="20" style="1" customWidth="1"/>
    <col min="10761" max="10761" width="18.5703125" style="1" bestFit="1" customWidth="1"/>
    <col min="10762" max="10762" width="13.7109375" style="1" customWidth="1"/>
    <col min="10763" max="10763" width="54.5703125" style="1" bestFit="1" customWidth="1"/>
    <col min="10764" max="11002" width="8.85546875" style="1"/>
    <col min="11003" max="11003" width="2.85546875" style="1" customWidth="1"/>
    <col min="11004" max="11004" width="5" style="1" customWidth="1"/>
    <col min="11005" max="11005" width="62" style="1" customWidth="1"/>
    <col min="11006" max="11006" width="12.7109375" style="1" bestFit="1" customWidth="1"/>
    <col min="11007" max="11007" width="1.7109375" style="1" customWidth="1"/>
    <col min="11008" max="11010" width="15.7109375" style="1" customWidth="1"/>
    <col min="11011" max="11011" width="17.85546875" style="1" bestFit="1" customWidth="1"/>
    <col min="11012" max="11012" width="18.5703125" style="1" bestFit="1" customWidth="1"/>
    <col min="11013" max="11015" width="15.7109375" style="1" customWidth="1"/>
    <col min="11016" max="11016" width="20" style="1" customWidth="1"/>
    <col min="11017" max="11017" width="18.5703125" style="1" bestFit="1" customWidth="1"/>
    <col min="11018" max="11018" width="13.7109375" style="1" customWidth="1"/>
    <col min="11019" max="11019" width="54.5703125" style="1" bestFit="1" customWidth="1"/>
    <col min="11020" max="11258" width="8.85546875" style="1"/>
    <col min="11259" max="11259" width="2.85546875" style="1" customWidth="1"/>
    <col min="11260" max="11260" width="5" style="1" customWidth="1"/>
    <col min="11261" max="11261" width="62" style="1" customWidth="1"/>
    <col min="11262" max="11262" width="12.7109375" style="1" bestFit="1" customWidth="1"/>
    <col min="11263" max="11263" width="1.7109375" style="1" customWidth="1"/>
    <col min="11264" max="11266" width="15.7109375" style="1" customWidth="1"/>
    <col min="11267" max="11267" width="17.85546875" style="1" bestFit="1" customWidth="1"/>
    <col min="11268" max="11268" width="18.5703125" style="1" bestFit="1" customWidth="1"/>
    <col min="11269" max="11271" width="15.7109375" style="1" customWidth="1"/>
    <col min="11272" max="11272" width="20" style="1" customWidth="1"/>
    <col min="11273" max="11273" width="18.5703125" style="1" bestFit="1" customWidth="1"/>
    <col min="11274" max="11274" width="13.7109375" style="1" customWidth="1"/>
    <col min="11275" max="11275" width="54.5703125" style="1" bestFit="1" customWidth="1"/>
    <col min="11276" max="11514" width="8.85546875" style="1"/>
    <col min="11515" max="11515" width="2.85546875" style="1" customWidth="1"/>
    <col min="11516" max="11516" width="5" style="1" customWidth="1"/>
    <col min="11517" max="11517" width="62" style="1" customWidth="1"/>
    <col min="11518" max="11518" width="12.7109375" style="1" bestFit="1" customWidth="1"/>
    <col min="11519" max="11519" width="1.7109375" style="1" customWidth="1"/>
    <col min="11520" max="11522" width="15.7109375" style="1" customWidth="1"/>
    <col min="11523" max="11523" width="17.85546875" style="1" bestFit="1" customWidth="1"/>
    <col min="11524" max="11524" width="18.5703125" style="1" bestFit="1" customWidth="1"/>
    <col min="11525" max="11527" width="15.7109375" style="1" customWidth="1"/>
    <col min="11528" max="11528" width="20" style="1" customWidth="1"/>
    <col min="11529" max="11529" width="18.5703125" style="1" bestFit="1" customWidth="1"/>
    <col min="11530" max="11530" width="13.7109375" style="1" customWidth="1"/>
    <col min="11531" max="11531" width="54.5703125" style="1" bestFit="1" customWidth="1"/>
    <col min="11532" max="11770" width="8.85546875" style="1"/>
    <col min="11771" max="11771" width="2.85546875" style="1" customWidth="1"/>
    <col min="11772" max="11772" width="5" style="1" customWidth="1"/>
    <col min="11773" max="11773" width="62" style="1" customWidth="1"/>
    <col min="11774" max="11774" width="12.7109375" style="1" bestFit="1" customWidth="1"/>
    <col min="11775" max="11775" width="1.7109375" style="1" customWidth="1"/>
    <col min="11776" max="11778" width="15.7109375" style="1" customWidth="1"/>
    <col min="11779" max="11779" width="17.85546875" style="1" bestFit="1" customWidth="1"/>
    <col min="11780" max="11780" width="18.5703125" style="1" bestFit="1" customWidth="1"/>
    <col min="11781" max="11783" width="15.7109375" style="1" customWidth="1"/>
    <col min="11784" max="11784" width="20" style="1" customWidth="1"/>
    <col min="11785" max="11785" width="18.5703125" style="1" bestFit="1" customWidth="1"/>
    <col min="11786" max="11786" width="13.7109375" style="1" customWidth="1"/>
    <col min="11787" max="11787" width="54.5703125" style="1" bestFit="1" customWidth="1"/>
    <col min="11788" max="12026" width="8.85546875" style="1"/>
    <col min="12027" max="12027" width="2.85546875" style="1" customWidth="1"/>
    <col min="12028" max="12028" width="5" style="1" customWidth="1"/>
    <col min="12029" max="12029" width="62" style="1" customWidth="1"/>
    <col min="12030" max="12030" width="12.7109375" style="1" bestFit="1" customWidth="1"/>
    <col min="12031" max="12031" width="1.7109375" style="1" customWidth="1"/>
    <col min="12032" max="12034" width="15.7109375" style="1" customWidth="1"/>
    <col min="12035" max="12035" width="17.85546875" style="1" bestFit="1" customWidth="1"/>
    <col min="12036" max="12036" width="18.5703125" style="1" bestFit="1" customWidth="1"/>
    <col min="12037" max="12039" width="15.7109375" style="1" customWidth="1"/>
    <col min="12040" max="12040" width="20" style="1" customWidth="1"/>
    <col min="12041" max="12041" width="18.5703125" style="1" bestFit="1" customWidth="1"/>
    <col min="12042" max="12042" width="13.7109375" style="1" customWidth="1"/>
    <col min="12043" max="12043" width="54.5703125" style="1" bestFit="1" customWidth="1"/>
    <col min="12044" max="12282" width="8.85546875" style="1"/>
    <col min="12283" max="12283" width="2.85546875" style="1" customWidth="1"/>
    <col min="12284" max="12284" width="5" style="1" customWidth="1"/>
    <col min="12285" max="12285" width="62" style="1" customWidth="1"/>
    <col min="12286" max="12286" width="12.7109375" style="1" bestFit="1" customWidth="1"/>
    <col min="12287" max="12287" width="1.7109375" style="1" customWidth="1"/>
    <col min="12288" max="12290" width="15.7109375" style="1" customWidth="1"/>
    <col min="12291" max="12291" width="17.85546875" style="1" bestFit="1" customWidth="1"/>
    <col min="12292" max="12292" width="18.5703125" style="1" bestFit="1" customWidth="1"/>
    <col min="12293" max="12295" width="15.7109375" style="1" customWidth="1"/>
    <col min="12296" max="12296" width="20" style="1" customWidth="1"/>
    <col min="12297" max="12297" width="18.5703125" style="1" bestFit="1" customWidth="1"/>
    <col min="12298" max="12298" width="13.7109375" style="1" customWidth="1"/>
    <col min="12299" max="12299" width="54.5703125" style="1" bestFit="1" customWidth="1"/>
    <col min="12300" max="12538" width="8.85546875" style="1"/>
    <col min="12539" max="12539" width="2.85546875" style="1" customWidth="1"/>
    <col min="12540" max="12540" width="5" style="1" customWidth="1"/>
    <col min="12541" max="12541" width="62" style="1" customWidth="1"/>
    <col min="12542" max="12542" width="12.7109375" style="1" bestFit="1" customWidth="1"/>
    <col min="12543" max="12543" width="1.7109375" style="1" customWidth="1"/>
    <col min="12544" max="12546" width="15.7109375" style="1" customWidth="1"/>
    <col min="12547" max="12547" width="17.85546875" style="1" bestFit="1" customWidth="1"/>
    <col min="12548" max="12548" width="18.5703125" style="1" bestFit="1" customWidth="1"/>
    <col min="12549" max="12551" width="15.7109375" style="1" customWidth="1"/>
    <col min="12552" max="12552" width="20" style="1" customWidth="1"/>
    <col min="12553" max="12553" width="18.5703125" style="1" bestFit="1" customWidth="1"/>
    <col min="12554" max="12554" width="13.7109375" style="1" customWidth="1"/>
    <col min="12555" max="12555" width="54.5703125" style="1" bestFit="1" customWidth="1"/>
    <col min="12556" max="12794" width="8.85546875" style="1"/>
    <col min="12795" max="12795" width="2.85546875" style="1" customWidth="1"/>
    <col min="12796" max="12796" width="5" style="1" customWidth="1"/>
    <col min="12797" max="12797" width="62" style="1" customWidth="1"/>
    <col min="12798" max="12798" width="12.7109375" style="1" bestFit="1" customWidth="1"/>
    <col min="12799" max="12799" width="1.7109375" style="1" customWidth="1"/>
    <col min="12800" max="12802" width="15.7109375" style="1" customWidth="1"/>
    <col min="12803" max="12803" width="17.85546875" style="1" bestFit="1" customWidth="1"/>
    <col min="12804" max="12804" width="18.5703125" style="1" bestFit="1" customWidth="1"/>
    <col min="12805" max="12807" width="15.7109375" style="1" customWidth="1"/>
    <col min="12808" max="12808" width="20" style="1" customWidth="1"/>
    <col min="12809" max="12809" width="18.5703125" style="1" bestFit="1" customWidth="1"/>
    <col min="12810" max="12810" width="13.7109375" style="1" customWidth="1"/>
    <col min="12811" max="12811" width="54.5703125" style="1" bestFit="1" customWidth="1"/>
    <col min="12812" max="13050" width="8.85546875" style="1"/>
    <col min="13051" max="13051" width="2.85546875" style="1" customWidth="1"/>
    <col min="13052" max="13052" width="5" style="1" customWidth="1"/>
    <col min="13053" max="13053" width="62" style="1" customWidth="1"/>
    <col min="13054" max="13054" width="12.7109375" style="1" bestFit="1" customWidth="1"/>
    <col min="13055" max="13055" width="1.7109375" style="1" customWidth="1"/>
    <col min="13056" max="13058" width="15.7109375" style="1" customWidth="1"/>
    <col min="13059" max="13059" width="17.85546875" style="1" bestFit="1" customWidth="1"/>
    <col min="13060" max="13060" width="18.5703125" style="1" bestFit="1" customWidth="1"/>
    <col min="13061" max="13063" width="15.7109375" style="1" customWidth="1"/>
    <col min="13064" max="13064" width="20" style="1" customWidth="1"/>
    <col min="13065" max="13065" width="18.5703125" style="1" bestFit="1" customWidth="1"/>
    <col min="13066" max="13066" width="13.7109375" style="1" customWidth="1"/>
    <col min="13067" max="13067" width="54.5703125" style="1" bestFit="1" customWidth="1"/>
    <col min="13068" max="13306" width="8.85546875" style="1"/>
    <col min="13307" max="13307" width="2.85546875" style="1" customWidth="1"/>
    <col min="13308" max="13308" width="5" style="1" customWidth="1"/>
    <col min="13309" max="13309" width="62" style="1" customWidth="1"/>
    <col min="13310" max="13310" width="12.7109375" style="1" bestFit="1" customWidth="1"/>
    <col min="13311" max="13311" width="1.7109375" style="1" customWidth="1"/>
    <col min="13312" max="13314" width="15.7109375" style="1" customWidth="1"/>
    <col min="13315" max="13315" width="17.85546875" style="1" bestFit="1" customWidth="1"/>
    <col min="13316" max="13316" width="18.5703125" style="1" bestFit="1" customWidth="1"/>
    <col min="13317" max="13319" width="15.7109375" style="1" customWidth="1"/>
    <col min="13320" max="13320" width="20" style="1" customWidth="1"/>
    <col min="13321" max="13321" width="18.5703125" style="1" bestFit="1" customWidth="1"/>
    <col min="13322" max="13322" width="13.7109375" style="1" customWidth="1"/>
    <col min="13323" max="13323" width="54.5703125" style="1" bestFit="1" customWidth="1"/>
    <col min="13324" max="13562" width="8.85546875" style="1"/>
    <col min="13563" max="13563" width="2.85546875" style="1" customWidth="1"/>
    <col min="13564" max="13564" width="5" style="1" customWidth="1"/>
    <col min="13565" max="13565" width="62" style="1" customWidth="1"/>
    <col min="13566" max="13566" width="12.7109375" style="1" bestFit="1" customWidth="1"/>
    <col min="13567" max="13567" width="1.7109375" style="1" customWidth="1"/>
    <col min="13568" max="13570" width="15.7109375" style="1" customWidth="1"/>
    <col min="13571" max="13571" width="17.85546875" style="1" bestFit="1" customWidth="1"/>
    <col min="13572" max="13572" width="18.5703125" style="1" bestFit="1" customWidth="1"/>
    <col min="13573" max="13575" width="15.7109375" style="1" customWidth="1"/>
    <col min="13576" max="13576" width="20" style="1" customWidth="1"/>
    <col min="13577" max="13577" width="18.5703125" style="1" bestFit="1" customWidth="1"/>
    <col min="13578" max="13578" width="13.7109375" style="1" customWidth="1"/>
    <col min="13579" max="13579" width="54.5703125" style="1" bestFit="1" customWidth="1"/>
    <col min="13580" max="13818" width="8.85546875" style="1"/>
    <col min="13819" max="13819" width="2.85546875" style="1" customWidth="1"/>
    <col min="13820" max="13820" width="5" style="1" customWidth="1"/>
    <col min="13821" max="13821" width="62" style="1" customWidth="1"/>
    <col min="13822" max="13822" width="12.7109375" style="1" bestFit="1" customWidth="1"/>
    <col min="13823" max="13823" width="1.7109375" style="1" customWidth="1"/>
    <col min="13824" max="13826" width="15.7109375" style="1" customWidth="1"/>
    <col min="13827" max="13827" width="17.85546875" style="1" bestFit="1" customWidth="1"/>
    <col min="13828" max="13828" width="18.5703125" style="1" bestFit="1" customWidth="1"/>
    <col min="13829" max="13831" width="15.7109375" style="1" customWidth="1"/>
    <col min="13832" max="13832" width="20" style="1" customWidth="1"/>
    <col min="13833" max="13833" width="18.5703125" style="1" bestFit="1" customWidth="1"/>
    <col min="13834" max="13834" width="13.7109375" style="1" customWidth="1"/>
    <col min="13835" max="13835" width="54.5703125" style="1" bestFit="1" customWidth="1"/>
    <col min="13836" max="14074" width="8.85546875" style="1"/>
    <col min="14075" max="14075" width="2.85546875" style="1" customWidth="1"/>
    <col min="14076" max="14076" width="5" style="1" customWidth="1"/>
    <col min="14077" max="14077" width="62" style="1" customWidth="1"/>
    <col min="14078" max="14078" width="12.7109375" style="1" bestFit="1" customWidth="1"/>
    <col min="14079" max="14079" width="1.7109375" style="1" customWidth="1"/>
    <col min="14080" max="14082" width="15.7109375" style="1" customWidth="1"/>
    <col min="14083" max="14083" width="17.85546875" style="1" bestFit="1" customWidth="1"/>
    <col min="14084" max="14084" width="18.5703125" style="1" bestFit="1" customWidth="1"/>
    <col min="14085" max="14087" width="15.7109375" style="1" customWidth="1"/>
    <col min="14088" max="14088" width="20" style="1" customWidth="1"/>
    <col min="14089" max="14089" width="18.5703125" style="1" bestFit="1" customWidth="1"/>
    <col min="14090" max="14090" width="13.7109375" style="1" customWidth="1"/>
    <col min="14091" max="14091" width="54.5703125" style="1" bestFit="1" customWidth="1"/>
    <col min="14092" max="14330" width="8.85546875" style="1"/>
    <col min="14331" max="14331" width="2.85546875" style="1" customWidth="1"/>
    <col min="14332" max="14332" width="5" style="1" customWidth="1"/>
    <col min="14333" max="14333" width="62" style="1" customWidth="1"/>
    <col min="14334" max="14334" width="12.7109375" style="1" bestFit="1" customWidth="1"/>
    <col min="14335" max="14335" width="1.7109375" style="1" customWidth="1"/>
    <col min="14336" max="14338" width="15.7109375" style="1" customWidth="1"/>
    <col min="14339" max="14339" width="17.85546875" style="1" bestFit="1" customWidth="1"/>
    <col min="14340" max="14340" width="18.5703125" style="1" bestFit="1" customWidth="1"/>
    <col min="14341" max="14343" width="15.7109375" style="1" customWidth="1"/>
    <col min="14344" max="14344" width="20" style="1" customWidth="1"/>
    <col min="14345" max="14345" width="18.5703125" style="1" bestFit="1" customWidth="1"/>
    <col min="14346" max="14346" width="13.7109375" style="1" customWidth="1"/>
    <col min="14347" max="14347" width="54.5703125" style="1" bestFit="1" customWidth="1"/>
    <col min="14348" max="14586" width="8.85546875" style="1"/>
    <col min="14587" max="14587" width="2.85546875" style="1" customWidth="1"/>
    <col min="14588" max="14588" width="5" style="1" customWidth="1"/>
    <col min="14589" max="14589" width="62" style="1" customWidth="1"/>
    <col min="14590" max="14590" width="12.7109375" style="1" bestFit="1" customWidth="1"/>
    <col min="14591" max="14591" width="1.7109375" style="1" customWidth="1"/>
    <col min="14592" max="14594" width="15.7109375" style="1" customWidth="1"/>
    <col min="14595" max="14595" width="17.85546875" style="1" bestFit="1" customWidth="1"/>
    <col min="14596" max="14596" width="18.5703125" style="1" bestFit="1" customWidth="1"/>
    <col min="14597" max="14599" width="15.7109375" style="1" customWidth="1"/>
    <col min="14600" max="14600" width="20" style="1" customWidth="1"/>
    <col min="14601" max="14601" width="18.5703125" style="1" bestFit="1" customWidth="1"/>
    <col min="14602" max="14602" width="13.7109375" style="1" customWidth="1"/>
    <col min="14603" max="14603" width="54.5703125" style="1" bestFit="1" customWidth="1"/>
    <col min="14604" max="14842" width="8.85546875" style="1"/>
    <col min="14843" max="14843" width="2.85546875" style="1" customWidth="1"/>
    <col min="14844" max="14844" width="5" style="1" customWidth="1"/>
    <col min="14845" max="14845" width="62" style="1" customWidth="1"/>
    <col min="14846" max="14846" width="12.7109375" style="1" bestFit="1" customWidth="1"/>
    <col min="14847" max="14847" width="1.7109375" style="1" customWidth="1"/>
    <col min="14848" max="14850" width="15.7109375" style="1" customWidth="1"/>
    <col min="14851" max="14851" width="17.85546875" style="1" bestFit="1" customWidth="1"/>
    <col min="14852" max="14852" width="18.5703125" style="1" bestFit="1" customWidth="1"/>
    <col min="14853" max="14855" width="15.7109375" style="1" customWidth="1"/>
    <col min="14856" max="14856" width="20" style="1" customWidth="1"/>
    <col min="14857" max="14857" width="18.5703125" style="1" bestFit="1" customWidth="1"/>
    <col min="14858" max="14858" width="13.7109375" style="1" customWidth="1"/>
    <col min="14859" max="14859" width="54.5703125" style="1" bestFit="1" customWidth="1"/>
    <col min="14860" max="15098" width="8.85546875" style="1"/>
    <col min="15099" max="15099" width="2.85546875" style="1" customWidth="1"/>
    <col min="15100" max="15100" width="5" style="1" customWidth="1"/>
    <col min="15101" max="15101" width="62" style="1" customWidth="1"/>
    <col min="15102" max="15102" width="12.7109375" style="1" bestFit="1" customWidth="1"/>
    <col min="15103" max="15103" width="1.7109375" style="1" customWidth="1"/>
    <col min="15104" max="15106" width="15.7109375" style="1" customWidth="1"/>
    <col min="15107" max="15107" width="17.85546875" style="1" bestFit="1" customWidth="1"/>
    <col min="15108" max="15108" width="18.5703125" style="1" bestFit="1" customWidth="1"/>
    <col min="15109" max="15111" width="15.7109375" style="1" customWidth="1"/>
    <col min="15112" max="15112" width="20" style="1" customWidth="1"/>
    <col min="15113" max="15113" width="18.5703125" style="1" bestFit="1" customWidth="1"/>
    <col min="15114" max="15114" width="13.7109375" style="1" customWidth="1"/>
    <col min="15115" max="15115" width="54.5703125" style="1" bestFit="1" customWidth="1"/>
    <col min="15116" max="15354" width="8.85546875" style="1"/>
    <col min="15355" max="15355" width="2.85546875" style="1" customWidth="1"/>
    <col min="15356" max="15356" width="5" style="1" customWidth="1"/>
    <col min="15357" max="15357" width="62" style="1" customWidth="1"/>
    <col min="15358" max="15358" width="12.7109375" style="1" bestFit="1" customWidth="1"/>
    <col min="15359" max="15359" width="1.7109375" style="1" customWidth="1"/>
    <col min="15360" max="15362" width="15.7109375" style="1" customWidth="1"/>
    <col min="15363" max="15363" width="17.85546875" style="1" bestFit="1" customWidth="1"/>
    <col min="15364" max="15364" width="18.5703125" style="1" bestFit="1" customWidth="1"/>
    <col min="15365" max="15367" width="15.7109375" style="1" customWidth="1"/>
    <col min="15368" max="15368" width="20" style="1" customWidth="1"/>
    <col min="15369" max="15369" width="18.5703125" style="1" bestFit="1" customWidth="1"/>
    <col min="15370" max="15370" width="13.7109375" style="1" customWidth="1"/>
    <col min="15371" max="15371" width="54.5703125" style="1" bestFit="1" customWidth="1"/>
    <col min="15372" max="15610" width="8.85546875" style="1"/>
    <col min="15611" max="15611" width="2.85546875" style="1" customWidth="1"/>
    <col min="15612" max="15612" width="5" style="1" customWidth="1"/>
    <col min="15613" max="15613" width="62" style="1" customWidth="1"/>
    <col min="15614" max="15614" width="12.7109375" style="1" bestFit="1" customWidth="1"/>
    <col min="15615" max="15615" width="1.7109375" style="1" customWidth="1"/>
    <col min="15616" max="15618" width="15.7109375" style="1" customWidth="1"/>
    <col min="15619" max="15619" width="17.85546875" style="1" bestFit="1" customWidth="1"/>
    <col min="15620" max="15620" width="18.5703125" style="1" bestFit="1" customWidth="1"/>
    <col min="15621" max="15623" width="15.7109375" style="1" customWidth="1"/>
    <col min="15624" max="15624" width="20" style="1" customWidth="1"/>
    <col min="15625" max="15625" width="18.5703125" style="1" bestFit="1" customWidth="1"/>
    <col min="15626" max="15626" width="13.7109375" style="1" customWidth="1"/>
    <col min="15627" max="15627" width="54.5703125" style="1" bestFit="1" customWidth="1"/>
    <col min="15628" max="15866" width="8.85546875" style="1"/>
    <col min="15867" max="15867" width="2.85546875" style="1" customWidth="1"/>
    <col min="15868" max="15868" width="5" style="1" customWidth="1"/>
    <col min="15869" max="15869" width="62" style="1" customWidth="1"/>
    <col min="15870" max="15870" width="12.7109375" style="1" bestFit="1" customWidth="1"/>
    <col min="15871" max="15871" width="1.7109375" style="1" customWidth="1"/>
    <col min="15872" max="15874" width="15.7109375" style="1" customWidth="1"/>
    <col min="15875" max="15875" width="17.85546875" style="1" bestFit="1" customWidth="1"/>
    <col min="15876" max="15876" width="18.5703125" style="1" bestFit="1" customWidth="1"/>
    <col min="15877" max="15879" width="15.7109375" style="1" customWidth="1"/>
    <col min="15880" max="15880" width="20" style="1" customWidth="1"/>
    <col min="15881" max="15881" width="18.5703125" style="1" bestFit="1" customWidth="1"/>
    <col min="15882" max="15882" width="13.7109375" style="1" customWidth="1"/>
    <col min="15883" max="15883" width="54.5703125" style="1" bestFit="1" customWidth="1"/>
    <col min="15884" max="16122" width="8.85546875" style="1"/>
    <col min="16123" max="16123" width="2.85546875" style="1" customWidth="1"/>
    <col min="16124" max="16124" width="5" style="1" customWidth="1"/>
    <col min="16125" max="16125" width="62" style="1" customWidth="1"/>
    <col min="16126" max="16126" width="12.7109375" style="1" bestFit="1" customWidth="1"/>
    <col min="16127" max="16127" width="1.7109375" style="1" customWidth="1"/>
    <col min="16128" max="16130" width="15.7109375" style="1" customWidth="1"/>
    <col min="16131" max="16131" width="17.85546875" style="1" bestFit="1" customWidth="1"/>
    <col min="16132" max="16132" width="18.5703125" style="1" bestFit="1" customWidth="1"/>
    <col min="16133" max="16135" width="15.7109375" style="1" customWidth="1"/>
    <col min="16136" max="16136" width="20" style="1" customWidth="1"/>
    <col min="16137" max="16137" width="18.5703125" style="1" bestFit="1" customWidth="1"/>
    <col min="16138" max="16138" width="13.7109375" style="1" customWidth="1"/>
    <col min="16139" max="16139" width="54.5703125" style="1" bestFit="1" customWidth="1"/>
    <col min="16140" max="16384" width="8.85546875" style="1"/>
  </cols>
  <sheetData>
    <row r="1" spans="1:11" x14ac:dyDescent="0.2">
      <c r="E1" s="2"/>
      <c r="F1" s="3"/>
      <c r="G1" s="3"/>
      <c r="H1" s="3"/>
    </row>
    <row r="2" spans="1:11" x14ac:dyDescent="0.2">
      <c r="E2" s="2"/>
      <c r="F2" s="3"/>
      <c r="G2" s="3"/>
      <c r="H2" s="3"/>
    </row>
    <row r="3" spans="1:11" x14ac:dyDescent="0.2">
      <c r="E3" s="2"/>
      <c r="F3" s="3"/>
      <c r="G3" s="3"/>
      <c r="H3" s="3"/>
    </row>
    <row r="4" spans="1:11" x14ac:dyDescent="0.2">
      <c r="E4" s="2"/>
      <c r="F4" s="3"/>
      <c r="G4" s="3"/>
      <c r="H4" s="3"/>
    </row>
    <row r="5" spans="1:11" x14ac:dyDescent="0.2">
      <c r="E5" s="2"/>
      <c r="F5" s="3"/>
      <c r="G5" s="3"/>
      <c r="H5" s="3"/>
    </row>
    <row r="6" spans="1:11" x14ac:dyDescent="0.2">
      <c r="E6" s="2"/>
      <c r="F6" s="3"/>
      <c r="G6" s="3"/>
      <c r="H6" s="3"/>
    </row>
    <row r="7" spans="1:11" x14ac:dyDescent="0.2">
      <c r="E7" s="2"/>
      <c r="F7" s="3"/>
      <c r="G7" s="3"/>
      <c r="H7" s="3"/>
    </row>
    <row r="8" spans="1:11" x14ac:dyDescent="0.2">
      <c r="G8" s="3"/>
    </row>
    <row r="9" spans="1:11" ht="17.45" x14ac:dyDescent="0.25">
      <c r="A9" s="64" t="s">
        <v>0</v>
      </c>
      <c r="B9" s="64"/>
      <c r="C9" s="64"/>
      <c r="D9" s="64"/>
      <c r="E9" s="64"/>
      <c r="F9" s="64"/>
      <c r="G9" s="64"/>
      <c r="H9" s="64"/>
      <c r="I9" s="4"/>
      <c r="J9" s="4"/>
      <c r="K9" s="4"/>
    </row>
    <row r="10" spans="1:11" ht="17.45" x14ac:dyDescent="0.25">
      <c r="A10" s="64" t="s">
        <v>1</v>
      </c>
      <c r="B10" s="64"/>
      <c r="C10" s="64"/>
      <c r="D10" s="64"/>
      <c r="E10" s="64"/>
      <c r="F10" s="64"/>
      <c r="G10" s="64"/>
      <c r="H10" s="64"/>
      <c r="I10" s="5"/>
      <c r="J10" s="5"/>
      <c r="K10" s="5"/>
    </row>
    <row r="12" spans="1:11" ht="13.15" x14ac:dyDescent="0.25">
      <c r="A12" s="65" t="s">
        <v>2</v>
      </c>
      <c r="B12" s="65"/>
      <c r="C12" s="65"/>
      <c r="D12" s="65"/>
      <c r="E12" s="65"/>
      <c r="F12" s="65"/>
      <c r="G12" s="6"/>
      <c r="H12" s="6"/>
      <c r="I12" s="5"/>
      <c r="J12" s="5"/>
      <c r="K12" s="5"/>
    </row>
    <row r="13" spans="1:11" ht="13.9" thickBot="1" x14ac:dyDescent="0.3">
      <c r="B13" s="7"/>
      <c r="C13" s="7"/>
      <c r="D13" s="7"/>
      <c r="E13" s="7"/>
      <c r="F13" s="7"/>
      <c r="G13" s="7"/>
      <c r="H13" s="7"/>
    </row>
    <row r="14" spans="1:11" x14ac:dyDescent="0.2">
      <c r="A14" s="66" t="s">
        <v>3</v>
      </c>
      <c r="B14" s="42"/>
      <c r="C14" s="8"/>
      <c r="D14" s="8"/>
      <c r="E14" s="8"/>
      <c r="F14" s="8"/>
    </row>
    <row r="15" spans="1:11" x14ac:dyDescent="0.2">
      <c r="A15" s="67"/>
      <c r="B15" s="43">
        <f>F15-4</f>
        <v>2014</v>
      </c>
      <c r="C15" s="9">
        <f>F15-3</f>
        <v>2015</v>
      </c>
      <c r="D15" s="9">
        <f>F15-2</f>
        <v>2016</v>
      </c>
      <c r="E15" s="9">
        <f>F15-1</f>
        <v>2017</v>
      </c>
      <c r="F15" s="9">
        <v>2018</v>
      </c>
    </row>
    <row r="16" spans="1:11" x14ac:dyDescent="0.2">
      <c r="A16" s="68"/>
      <c r="B16" s="23" t="s">
        <v>4</v>
      </c>
      <c r="C16" s="10" t="s">
        <v>4</v>
      </c>
      <c r="D16" s="10" t="s">
        <v>4</v>
      </c>
      <c r="E16" s="11" t="s">
        <v>5</v>
      </c>
      <c r="F16" s="11" t="s">
        <v>6</v>
      </c>
    </row>
    <row r="17" spans="1:9" x14ac:dyDescent="0.2">
      <c r="A17" s="44" t="s">
        <v>16</v>
      </c>
      <c r="B17" s="49">
        <v>325.68037441999985</v>
      </c>
      <c r="C17" s="50">
        <v>304.64552883999988</v>
      </c>
      <c r="D17" s="50">
        <v>323.72702276375617</v>
      </c>
      <c r="E17" s="50">
        <v>334.47554352999998</v>
      </c>
      <c r="F17" s="50">
        <v>346.73748689000001</v>
      </c>
      <c r="G17" s="58"/>
      <c r="H17" s="59"/>
      <c r="I17" s="60"/>
    </row>
    <row r="18" spans="1:9" ht="15" x14ac:dyDescent="0.25">
      <c r="A18" s="44" t="s">
        <v>17</v>
      </c>
      <c r="B18" s="51">
        <v>10.979586139999999</v>
      </c>
      <c r="C18" s="52">
        <v>10.89507938</v>
      </c>
      <c r="D18" s="52">
        <v>11.946312956838709</v>
      </c>
      <c r="E18" s="52">
        <v>13.23890153</v>
      </c>
      <c r="F18" s="52">
        <v>10.989809359999999</v>
      </c>
      <c r="G18" s="58"/>
      <c r="H18" s="59"/>
      <c r="I18" s="60"/>
    </row>
    <row r="19" spans="1:9" ht="15" x14ac:dyDescent="0.25">
      <c r="A19" s="44" t="s">
        <v>18</v>
      </c>
      <c r="B19" s="51">
        <v>29.543760014224876</v>
      </c>
      <c r="C19" s="52">
        <v>27.569996034177571</v>
      </c>
      <c r="D19" s="52">
        <v>31.529439994827278</v>
      </c>
      <c r="E19" s="52">
        <v>33.416423814776813</v>
      </c>
      <c r="F19" s="52">
        <v>36.687121643698177</v>
      </c>
      <c r="G19" s="58"/>
      <c r="H19" s="59"/>
      <c r="I19" s="60"/>
    </row>
    <row r="20" spans="1:9" ht="15" x14ac:dyDescent="0.25">
      <c r="A20" s="44" t="s">
        <v>19</v>
      </c>
      <c r="B20" s="51">
        <v>209.31451750123989</v>
      </c>
      <c r="C20" s="52">
        <v>155.37681455999595</v>
      </c>
      <c r="D20" s="52">
        <v>118.19875531097526</v>
      </c>
      <c r="E20" s="52">
        <v>132.56248264121217</v>
      </c>
      <c r="F20" s="52">
        <v>131.57504956522206</v>
      </c>
      <c r="G20" s="58"/>
      <c r="H20" s="59"/>
      <c r="I20" s="60"/>
    </row>
    <row r="21" spans="1:9" ht="15" x14ac:dyDescent="0.25">
      <c r="A21" s="44" t="s">
        <v>30</v>
      </c>
      <c r="B21" s="51">
        <v>15.020576920479096</v>
      </c>
      <c r="C21" s="52">
        <v>16.419166314624803</v>
      </c>
      <c r="D21" s="52">
        <v>12.160229518331846</v>
      </c>
      <c r="E21" s="52">
        <v>13.274491936538201</v>
      </c>
      <c r="F21" s="52">
        <v>13.271500474296817</v>
      </c>
      <c r="G21" s="58"/>
      <c r="H21" s="59"/>
      <c r="I21" s="60"/>
    </row>
    <row r="22" spans="1:9" ht="15" x14ac:dyDescent="0.25">
      <c r="A22" s="44" t="s">
        <v>28</v>
      </c>
      <c r="B22" s="51">
        <v>109.33196285849003</v>
      </c>
      <c r="C22" s="52">
        <v>85.782908078100789</v>
      </c>
      <c r="D22" s="52">
        <v>85.302826596490277</v>
      </c>
      <c r="E22" s="52">
        <v>85.553331075006753</v>
      </c>
      <c r="F22" s="52">
        <v>80.443493240222494</v>
      </c>
      <c r="G22" s="58"/>
      <c r="H22" s="59"/>
      <c r="I22" s="60"/>
    </row>
    <row r="23" spans="1:9" ht="15" x14ac:dyDescent="0.25">
      <c r="A23" s="44" t="s">
        <v>29</v>
      </c>
      <c r="B23" s="51">
        <v>76.757859300574466</v>
      </c>
      <c r="C23" s="52">
        <v>80.541035481969232</v>
      </c>
      <c r="D23" s="52">
        <v>85.780364713576475</v>
      </c>
      <c r="E23" s="52">
        <v>87.153511634361152</v>
      </c>
      <c r="F23" s="52">
        <v>87.961468132367841</v>
      </c>
      <c r="G23" s="58"/>
      <c r="H23" s="59"/>
      <c r="I23" s="60"/>
    </row>
    <row r="24" spans="1:9" ht="15" x14ac:dyDescent="0.25">
      <c r="A24" s="44" t="s">
        <v>20</v>
      </c>
      <c r="B24" s="51">
        <v>4.5140709299999999</v>
      </c>
      <c r="C24" s="52">
        <v>5.3861437100000007</v>
      </c>
      <c r="D24" s="52">
        <v>4.2682313700000005</v>
      </c>
      <c r="E24" s="52">
        <v>4.4827339999999998</v>
      </c>
      <c r="F24" s="52">
        <v>4.5504594800000007</v>
      </c>
      <c r="G24" s="58"/>
      <c r="H24" s="59"/>
      <c r="I24" s="60"/>
    </row>
    <row r="25" spans="1:9" ht="15" x14ac:dyDescent="0.25">
      <c r="A25" s="44" t="s">
        <v>21</v>
      </c>
      <c r="B25" s="51">
        <v>4.6378254500000002</v>
      </c>
      <c r="C25" s="52">
        <v>4.8356698600000003</v>
      </c>
      <c r="D25" s="52">
        <v>4.5636422199999993</v>
      </c>
      <c r="E25" s="52">
        <v>4.7454125544319998</v>
      </c>
      <c r="F25" s="52">
        <v>4.9182290566092801</v>
      </c>
      <c r="G25" s="58"/>
      <c r="H25" s="59"/>
      <c r="I25" s="60"/>
    </row>
    <row r="26" spans="1:9" ht="15" x14ac:dyDescent="0.25">
      <c r="A26" s="45" t="s">
        <v>31</v>
      </c>
      <c r="B26" s="51">
        <f>-111.257008549526-B38</f>
        <v>-32.267008549525997</v>
      </c>
      <c r="C26" s="52">
        <f>-118.989666485961-C38</f>
        <v>-30.879666485960982</v>
      </c>
      <c r="D26" s="52">
        <f>-114.925078776755-D38</f>
        <v>-28.723367662646638</v>
      </c>
      <c r="E26" s="52">
        <f>-136.089549249776-E38</f>
        <v>-52.156058491365414</v>
      </c>
      <c r="F26" s="52">
        <f>-132.307922793949-F38</f>
        <v>-49.320933378100293</v>
      </c>
      <c r="G26" s="58"/>
      <c r="H26" s="59"/>
      <c r="I26" s="60"/>
    </row>
    <row r="27" spans="1:9" ht="15.75" thickBot="1" x14ac:dyDescent="0.3">
      <c r="A27" s="45"/>
      <c r="B27" s="48"/>
      <c r="C27" s="53"/>
      <c r="D27" s="53"/>
      <c r="E27" s="53"/>
      <c r="F27" s="53"/>
      <c r="G27" s="58"/>
      <c r="H27" s="59"/>
    </row>
    <row r="28" spans="1:9" ht="16.5" thickTop="1" thickBot="1" x14ac:dyDescent="0.3">
      <c r="A28" s="29" t="s">
        <v>7</v>
      </c>
      <c r="B28" s="54">
        <f>SUM(B17:B27)</f>
        <v>753.51352498548226</v>
      </c>
      <c r="C28" s="55">
        <f t="shared" ref="C28:F28" si="0">SUM(C17:C27)</f>
        <v>660.57267577290747</v>
      </c>
      <c r="D28" s="55">
        <f t="shared" si="0"/>
        <v>648.75345778214933</v>
      </c>
      <c r="E28" s="55">
        <f t="shared" si="0"/>
        <v>656.74677422496177</v>
      </c>
      <c r="F28" s="55">
        <f t="shared" si="0"/>
        <v>667.81368446431634</v>
      </c>
      <c r="G28" s="58"/>
      <c r="H28" s="59"/>
      <c r="I28" s="60"/>
    </row>
    <row r="29" spans="1:9" ht="15" x14ac:dyDescent="0.25">
      <c r="A29" s="13" t="s">
        <v>32</v>
      </c>
      <c r="B29" s="62">
        <f>B28+B38</f>
        <v>674.52352498548225</v>
      </c>
      <c r="C29" s="62">
        <f>C28+C38</f>
        <v>572.46267577290746</v>
      </c>
      <c r="D29" s="62">
        <f>D28+D38</f>
        <v>562.55174666804101</v>
      </c>
      <c r="E29" s="62">
        <f>E28+E38</f>
        <v>572.81328346655118</v>
      </c>
      <c r="F29" s="62">
        <f>F28+F38</f>
        <v>584.82669504846763</v>
      </c>
    </row>
    <row r="30" spans="1:9" s="16" customFormat="1" ht="37.15" customHeight="1" x14ac:dyDescent="0.25">
      <c r="A30" s="69" t="s">
        <v>8</v>
      </c>
      <c r="B30" s="69"/>
      <c r="C30" s="69"/>
      <c r="D30" s="69"/>
      <c r="E30" s="69"/>
      <c r="F30" s="69"/>
      <c r="G30" s="14"/>
      <c r="H30" s="15"/>
    </row>
    <row r="31" spans="1:9" s="16" customFormat="1" ht="15.75" thickBot="1" x14ac:dyDescent="0.3">
      <c r="A31" s="17"/>
      <c r="B31" s="14"/>
      <c r="C31" s="14"/>
      <c r="D31" s="14"/>
      <c r="E31" s="14"/>
      <c r="F31" s="14"/>
      <c r="G31" s="14"/>
      <c r="H31" s="15"/>
    </row>
    <row r="32" spans="1:9" x14ac:dyDescent="0.2">
      <c r="A32" s="66" t="s">
        <v>9</v>
      </c>
      <c r="B32" s="18"/>
      <c r="C32" s="19"/>
      <c r="D32" s="20"/>
      <c r="E32" s="19"/>
      <c r="F32" s="20"/>
      <c r="G32" s="19" t="s">
        <v>10</v>
      </c>
      <c r="H32" s="70" t="s">
        <v>11</v>
      </c>
    </row>
    <row r="33" spans="1:9" x14ac:dyDescent="0.2">
      <c r="A33" s="67"/>
      <c r="B33" s="9">
        <f>F33-4</f>
        <v>2014</v>
      </c>
      <c r="C33" s="9">
        <f>F33-3</f>
        <v>2015</v>
      </c>
      <c r="D33" s="9">
        <f>F33-2</f>
        <v>2016</v>
      </c>
      <c r="E33" s="9">
        <f>F33-1</f>
        <v>2017</v>
      </c>
      <c r="F33" s="9">
        <v>2018</v>
      </c>
      <c r="G33" s="21" t="s">
        <v>12</v>
      </c>
      <c r="H33" s="71"/>
    </row>
    <row r="34" spans="1:9" x14ac:dyDescent="0.2">
      <c r="A34" s="68"/>
      <c r="B34" s="10" t="s">
        <v>4</v>
      </c>
      <c r="C34" s="10" t="s">
        <v>4</v>
      </c>
      <c r="D34" s="10" t="s">
        <v>4</v>
      </c>
      <c r="E34" s="22" t="s">
        <v>5</v>
      </c>
      <c r="F34" s="23" t="s">
        <v>6</v>
      </c>
      <c r="G34" s="24" t="s">
        <v>13</v>
      </c>
      <c r="H34" s="72"/>
    </row>
    <row r="35" spans="1:9" ht="15" x14ac:dyDescent="0.25">
      <c r="A35" s="12" t="s">
        <v>24</v>
      </c>
      <c r="B35" s="46">
        <v>-67.7</v>
      </c>
      <c r="C35" s="46">
        <v>-75.540000000000006</v>
      </c>
      <c r="D35" s="46">
        <v>-74.509139085995798</v>
      </c>
      <c r="E35" s="46">
        <v>-71.693815878500999</v>
      </c>
      <c r="F35" s="46">
        <v>-70.730247777033796</v>
      </c>
      <c r="G35" s="25" t="s">
        <v>22</v>
      </c>
      <c r="H35" s="41" t="s">
        <v>23</v>
      </c>
      <c r="I35" s="60"/>
    </row>
    <row r="36" spans="1:9" ht="15" x14ac:dyDescent="0.25">
      <c r="A36" s="12" t="s">
        <v>25</v>
      </c>
      <c r="B36" s="46">
        <v>-11.29</v>
      </c>
      <c r="C36" s="46">
        <v>-12.57</v>
      </c>
      <c r="D36" s="46">
        <f>-11.6403144060584-0.0522576220541708</f>
        <v>-11.69257202811257</v>
      </c>
      <c r="E36" s="46">
        <v>-12.2396748799096</v>
      </c>
      <c r="F36" s="46">
        <v>-12.2567416388149</v>
      </c>
      <c r="G36" s="25" t="s">
        <v>22</v>
      </c>
      <c r="H36" s="41" t="s">
        <v>23</v>
      </c>
      <c r="I36" s="60"/>
    </row>
    <row r="37" spans="1:9" ht="15.75" thickBot="1" x14ac:dyDescent="0.3">
      <c r="A37" s="26"/>
      <c r="B37" s="27"/>
      <c r="C37" s="27"/>
      <c r="D37" s="27"/>
      <c r="E37" s="27"/>
      <c r="F37" s="27"/>
      <c r="G37" s="25"/>
      <c r="H37" s="28"/>
    </row>
    <row r="38" spans="1:9" ht="16.5" thickTop="1" thickBot="1" x14ac:dyDescent="0.3">
      <c r="A38" s="29" t="s">
        <v>14</v>
      </c>
      <c r="B38" s="47">
        <f>SUM(B35:B37)</f>
        <v>-78.990000000000009</v>
      </c>
      <c r="C38" s="47">
        <f>SUM(C35:C37)</f>
        <v>-88.110000000000014</v>
      </c>
      <c r="D38" s="47">
        <f>SUM(D35:D37)</f>
        <v>-86.201711114108363</v>
      </c>
      <c r="E38" s="47">
        <f>SUM(E35:E37)</f>
        <v>-83.933490758410599</v>
      </c>
      <c r="F38" s="47">
        <f>SUM(F35:F37)</f>
        <v>-82.986989415848697</v>
      </c>
      <c r="G38" s="30"/>
      <c r="H38" s="31"/>
    </row>
    <row r="39" spans="1:9" s="16" customFormat="1" ht="15.75" thickBot="1" x14ac:dyDescent="0.3">
      <c r="A39" s="17"/>
      <c r="B39" s="14"/>
      <c r="C39" s="14"/>
      <c r="D39" s="62"/>
      <c r="E39" s="14"/>
      <c r="F39" s="14"/>
      <c r="G39" s="14"/>
      <c r="H39" s="14"/>
    </row>
    <row r="40" spans="1:9" ht="15.75" thickBot="1" x14ac:dyDescent="0.3">
      <c r="A40" s="32" t="s">
        <v>15</v>
      </c>
      <c r="B40" s="33">
        <f>IF(ISERROR(B38/B28),"0%",B38/B28)</f>
        <v>-0.10482890801664362</v>
      </c>
      <c r="C40" s="33">
        <f>IF(ISERROR(C38/C28),"0%",C38/C28)</f>
        <v>-0.13338426373283804</v>
      </c>
      <c r="D40" s="33">
        <f>IF(ISERROR(D38/D28),"0%",D38/D28)</f>
        <v>-0.1328728349422606</v>
      </c>
      <c r="E40" s="33">
        <f>IF(ISERROR(E38/E28),"0%",E38/E28)</f>
        <v>-0.12780190790805476</v>
      </c>
      <c r="F40" s="33">
        <f>IF(ISERROR(F38/F28),"0%",F38/F28)</f>
        <v>-0.12426667998337938</v>
      </c>
      <c r="G40" s="34"/>
      <c r="H40" s="35"/>
      <c r="I40" s="60"/>
    </row>
    <row r="41" spans="1:9" x14ac:dyDescent="0.2">
      <c r="A41" s="63"/>
      <c r="B41" s="73"/>
      <c r="C41" s="36"/>
      <c r="D41" s="61"/>
      <c r="E41" s="37"/>
    </row>
    <row r="42" spans="1:9" x14ac:dyDescent="0.2">
      <c r="A42" s="63"/>
      <c r="B42" s="73"/>
      <c r="C42" s="36"/>
      <c r="D42" s="36"/>
      <c r="E42" s="38"/>
    </row>
    <row r="43" spans="1:9" hidden="1" x14ac:dyDescent="0.2">
      <c r="A43" s="56" t="s">
        <v>26</v>
      </c>
      <c r="B43" s="57">
        <v>-79.038943089999989</v>
      </c>
      <c r="C43" s="57">
        <v>-88.113120469999984</v>
      </c>
      <c r="D43" s="57">
        <v>-84.834662940000015</v>
      </c>
      <c r="E43" s="57">
        <v>-83.93349075839015</v>
      </c>
      <c r="F43" s="57">
        <v>-82.986989415821768</v>
      </c>
    </row>
    <row r="44" spans="1:9" hidden="1" x14ac:dyDescent="0.2">
      <c r="A44" s="56" t="s">
        <v>27</v>
      </c>
      <c r="B44" s="57">
        <f>674.523524985482-B43</f>
        <v>753.562468075482</v>
      </c>
      <c r="C44" s="57">
        <f>572.462675772907-C43</f>
        <v>660.57579624290702</v>
      </c>
      <c r="D44" s="57">
        <f>583.563128817604-D43</f>
        <v>668.39779175760407</v>
      </c>
      <c r="E44" s="57">
        <f>580.471843466551-E43</f>
        <v>664.40533422494116</v>
      </c>
      <c r="F44" s="57">
        <f>591.940295048468-F43</f>
        <v>674.92728446428976</v>
      </c>
    </row>
    <row r="45" spans="1:9" x14ac:dyDescent="0.2">
      <c r="A45" s="39"/>
      <c r="B45" s="40"/>
      <c r="C45" s="40"/>
      <c r="D45" s="40"/>
    </row>
    <row r="46" spans="1:9" x14ac:dyDescent="0.2">
      <c r="A46" s="7"/>
      <c r="B46" s="40"/>
      <c r="C46" s="40"/>
      <c r="D46" s="40"/>
    </row>
    <row r="47" spans="1:9" x14ac:dyDescent="0.2">
      <c r="A47" s="63"/>
      <c r="B47" s="40"/>
      <c r="C47" s="40"/>
      <c r="D47" s="40"/>
      <c r="E47" s="38"/>
      <c r="F47" s="38"/>
      <c r="G47" s="38"/>
      <c r="H47" s="38"/>
      <c r="I47" s="38"/>
    </row>
    <row r="48" spans="1:9" x14ac:dyDescent="0.2">
      <c r="A48" s="63"/>
      <c r="B48" s="40"/>
      <c r="C48" s="40"/>
      <c r="D48" s="40"/>
      <c r="E48" s="38"/>
      <c r="F48" s="38"/>
      <c r="G48" s="38"/>
      <c r="H48" s="38"/>
      <c r="I48" s="38"/>
    </row>
    <row r="49" spans="1:9" x14ac:dyDescent="0.2">
      <c r="A49" s="7"/>
      <c r="B49" s="40"/>
      <c r="C49" s="40"/>
      <c r="D49" s="40"/>
      <c r="E49" s="38"/>
      <c r="F49" s="38"/>
      <c r="G49" s="38"/>
      <c r="H49" s="38"/>
      <c r="I49" s="38"/>
    </row>
    <row r="50" spans="1:9" x14ac:dyDescent="0.2">
      <c r="A50" s="74"/>
      <c r="B50" s="40"/>
      <c r="C50" s="40"/>
      <c r="D50" s="40"/>
      <c r="E50" s="38"/>
      <c r="F50" s="38"/>
      <c r="G50" s="38"/>
      <c r="H50" s="38"/>
      <c r="I50" s="38"/>
    </row>
    <row r="51" spans="1:9" x14ac:dyDescent="0.2">
      <c r="A51" s="74"/>
      <c r="B51" s="40"/>
      <c r="C51" s="40"/>
      <c r="D51" s="40"/>
      <c r="E51" s="38"/>
      <c r="F51" s="38"/>
      <c r="G51" s="38"/>
      <c r="H51" s="38"/>
      <c r="I51" s="38"/>
    </row>
    <row r="52" spans="1:9" x14ac:dyDescent="0.2">
      <c r="A52" s="74"/>
      <c r="B52" s="40"/>
      <c r="C52" s="40"/>
      <c r="D52" s="40"/>
      <c r="E52" s="38"/>
      <c r="F52" s="38"/>
      <c r="G52" s="38"/>
      <c r="H52" s="38"/>
      <c r="I52" s="38"/>
    </row>
    <row r="53" spans="1:9" x14ac:dyDescent="0.2">
      <c r="A53" s="74"/>
      <c r="B53" s="40"/>
      <c r="C53" s="40"/>
      <c r="D53" s="40"/>
      <c r="E53" s="38"/>
      <c r="F53" s="38"/>
      <c r="G53" s="38"/>
      <c r="H53" s="38"/>
      <c r="I53" s="38"/>
    </row>
    <row r="54" spans="1:9" x14ac:dyDescent="0.2">
      <c r="A54" s="7"/>
      <c r="B54" s="40"/>
      <c r="C54" s="40"/>
      <c r="D54" s="40"/>
    </row>
    <row r="55" spans="1:9" x14ac:dyDescent="0.2">
      <c r="A55" s="63"/>
      <c r="B55" s="40"/>
      <c r="C55" s="40"/>
      <c r="D55" s="40"/>
      <c r="E55" s="38"/>
      <c r="F55" s="38"/>
      <c r="G55" s="38"/>
      <c r="H55" s="38"/>
      <c r="I55" s="38"/>
    </row>
    <row r="56" spans="1:9" x14ac:dyDescent="0.2">
      <c r="A56" s="63"/>
      <c r="B56" s="40"/>
      <c r="C56" s="40"/>
      <c r="D56" s="40"/>
      <c r="E56" s="38"/>
      <c r="F56" s="38"/>
      <c r="G56" s="38"/>
      <c r="H56" s="38"/>
      <c r="I56" s="38"/>
    </row>
    <row r="57" spans="1:9" x14ac:dyDescent="0.2">
      <c r="B57" s="40"/>
      <c r="C57" s="40"/>
      <c r="D57" s="40"/>
    </row>
    <row r="58" spans="1:9" x14ac:dyDescent="0.2">
      <c r="B58" s="40"/>
      <c r="C58" s="40"/>
      <c r="D58" s="40"/>
    </row>
    <row r="67" spans="1:1" x14ac:dyDescent="0.2">
      <c r="A67" s="40"/>
    </row>
  </sheetData>
  <mergeCells count="12">
    <mergeCell ref="A55:A56"/>
    <mergeCell ref="A9:H9"/>
    <mergeCell ref="A10:H10"/>
    <mergeCell ref="A12:F12"/>
    <mergeCell ref="A14:A16"/>
    <mergeCell ref="A30:F30"/>
    <mergeCell ref="A32:A34"/>
    <mergeCell ref="H32:H34"/>
    <mergeCell ref="A41:A42"/>
    <mergeCell ref="B41:B42"/>
    <mergeCell ref="A47:A48"/>
    <mergeCell ref="A50:A53"/>
  </mergeCells>
  <dataValidations disablePrompts="1" count="2">
    <dataValidation type="list" allowBlank="1" showInputMessage="1" showErrorMessage="1" sqref="G35:G37">
      <formula1>"Yes, No"</formula1>
    </dataValidation>
    <dataValidation allowBlank="1" showInputMessage="1" showErrorMessage="1" promptTitle="Date Format" prompt="E.g:  &quot;August 1, 2011&quot;" sqref="WVP983028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JD65524 SZ65524 ACV65524 AMR65524 AWN65524 BGJ65524 BQF65524 CAB65524 CJX65524 CTT65524 DDP65524 DNL65524 DXH65524 EHD65524 EQZ65524 FAV65524 FKR65524 FUN65524 GEJ65524 GOF65524 GYB65524 HHX65524 HRT65524 IBP65524 ILL65524 IVH65524 JFD65524 JOZ65524 JYV65524 KIR65524 KSN65524 LCJ65524 LMF65524 LWB65524 MFX65524 MPT65524 MZP65524 NJL65524 NTH65524 ODD65524 OMZ65524 OWV65524 PGR65524 PQN65524 QAJ65524 QKF65524 QUB65524 RDX65524 RNT65524 RXP65524 SHL65524 SRH65524 TBD65524 TKZ65524 TUV65524 UER65524 UON65524 UYJ65524 VIF65524 VSB65524 WBX65524 WLT65524 WVP65524 JD131060 SZ131060 ACV131060 AMR131060 AWN131060 BGJ131060 BQF131060 CAB131060 CJX131060 CTT131060 DDP131060 DNL131060 DXH131060 EHD131060 EQZ131060 FAV131060 FKR131060 FUN131060 GEJ131060 GOF131060 GYB131060 HHX131060 HRT131060 IBP131060 ILL131060 IVH131060 JFD131060 JOZ131060 JYV131060 KIR131060 KSN131060 LCJ131060 LMF131060 LWB131060 MFX131060 MPT131060 MZP131060 NJL131060 NTH131060 ODD131060 OMZ131060 OWV131060 PGR131060 PQN131060 QAJ131060 QKF131060 QUB131060 RDX131060 RNT131060 RXP131060 SHL131060 SRH131060 TBD131060 TKZ131060 TUV131060 UER131060 UON131060 UYJ131060 VIF131060 VSB131060 WBX131060 WLT131060 WVP131060 JD196596 SZ196596 ACV196596 AMR196596 AWN196596 BGJ196596 BQF196596 CAB196596 CJX196596 CTT196596 DDP196596 DNL196596 DXH196596 EHD196596 EQZ196596 FAV196596 FKR196596 FUN196596 GEJ196596 GOF196596 GYB196596 HHX196596 HRT196596 IBP196596 ILL196596 IVH196596 JFD196596 JOZ196596 JYV196596 KIR196596 KSN196596 LCJ196596 LMF196596 LWB196596 MFX196596 MPT196596 MZP196596 NJL196596 NTH196596 ODD196596 OMZ196596 OWV196596 PGR196596 PQN196596 QAJ196596 QKF196596 QUB196596 RDX196596 RNT196596 RXP196596 SHL196596 SRH196596 TBD196596 TKZ196596 TUV196596 UER196596 UON196596 UYJ196596 VIF196596 VSB196596 WBX196596 WLT196596 WVP196596 JD262132 SZ262132 ACV262132 AMR262132 AWN262132 BGJ262132 BQF262132 CAB262132 CJX262132 CTT262132 DDP262132 DNL262132 DXH262132 EHD262132 EQZ262132 FAV262132 FKR262132 FUN262132 GEJ262132 GOF262132 GYB262132 HHX262132 HRT262132 IBP262132 ILL262132 IVH262132 JFD262132 JOZ262132 JYV262132 KIR262132 KSN262132 LCJ262132 LMF262132 LWB262132 MFX262132 MPT262132 MZP262132 NJL262132 NTH262132 ODD262132 OMZ262132 OWV262132 PGR262132 PQN262132 QAJ262132 QKF262132 QUB262132 RDX262132 RNT262132 RXP262132 SHL262132 SRH262132 TBD262132 TKZ262132 TUV262132 UER262132 UON262132 UYJ262132 VIF262132 VSB262132 WBX262132 WLT262132 WVP262132 JD327668 SZ327668 ACV327668 AMR327668 AWN327668 BGJ327668 BQF327668 CAB327668 CJX327668 CTT327668 DDP327668 DNL327668 DXH327668 EHD327668 EQZ327668 FAV327668 FKR327668 FUN327668 GEJ327668 GOF327668 GYB327668 HHX327668 HRT327668 IBP327668 ILL327668 IVH327668 JFD327668 JOZ327668 JYV327668 KIR327668 KSN327668 LCJ327668 LMF327668 LWB327668 MFX327668 MPT327668 MZP327668 NJL327668 NTH327668 ODD327668 OMZ327668 OWV327668 PGR327668 PQN327668 QAJ327668 QKF327668 QUB327668 RDX327668 RNT327668 RXP327668 SHL327668 SRH327668 TBD327668 TKZ327668 TUV327668 UER327668 UON327668 UYJ327668 VIF327668 VSB327668 WBX327668 WLT327668 WVP327668 JD393204 SZ393204 ACV393204 AMR393204 AWN393204 BGJ393204 BQF393204 CAB393204 CJX393204 CTT393204 DDP393204 DNL393204 DXH393204 EHD393204 EQZ393204 FAV393204 FKR393204 FUN393204 GEJ393204 GOF393204 GYB393204 HHX393204 HRT393204 IBP393204 ILL393204 IVH393204 JFD393204 JOZ393204 JYV393204 KIR393204 KSN393204 LCJ393204 LMF393204 LWB393204 MFX393204 MPT393204 MZP393204 NJL393204 NTH393204 ODD393204 OMZ393204 OWV393204 PGR393204 PQN393204 QAJ393204 QKF393204 QUB393204 RDX393204 RNT393204 RXP393204 SHL393204 SRH393204 TBD393204 TKZ393204 TUV393204 UER393204 UON393204 UYJ393204 VIF393204 VSB393204 WBX393204 WLT393204 WVP393204 JD458740 SZ458740 ACV458740 AMR458740 AWN458740 BGJ458740 BQF458740 CAB458740 CJX458740 CTT458740 DDP458740 DNL458740 DXH458740 EHD458740 EQZ458740 FAV458740 FKR458740 FUN458740 GEJ458740 GOF458740 GYB458740 HHX458740 HRT458740 IBP458740 ILL458740 IVH458740 JFD458740 JOZ458740 JYV458740 KIR458740 KSN458740 LCJ458740 LMF458740 LWB458740 MFX458740 MPT458740 MZP458740 NJL458740 NTH458740 ODD458740 OMZ458740 OWV458740 PGR458740 PQN458740 QAJ458740 QKF458740 QUB458740 RDX458740 RNT458740 RXP458740 SHL458740 SRH458740 TBD458740 TKZ458740 TUV458740 UER458740 UON458740 UYJ458740 VIF458740 VSB458740 WBX458740 WLT458740 WVP458740 JD524276 SZ524276 ACV524276 AMR524276 AWN524276 BGJ524276 BQF524276 CAB524276 CJX524276 CTT524276 DDP524276 DNL524276 DXH524276 EHD524276 EQZ524276 FAV524276 FKR524276 FUN524276 GEJ524276 GOF524276 GYB524276 HHX524276 HRT524276 IBP524276 ILL524276 IVH524276 JFD524276 JOZ524276 JYV524276 KIR524276 KSN524276 LCJ524276 LMF524276 LWB524276 MFX524276 MPT524276 MZP524276 NJL524276 NTH524276 ODD524276 OMZ524276 OWV524276 PGR524276 PQN524276 QAJ524276 QKF524276 QUB524276 RDX524276 RNT524276 RXP524276 SHL524276 SRH524276 TBD524276 TKZ524276 TUV524276 UER524276 UON524276 UYJ524276 VIF524276 VSB524276 WBX524276 WLT524276 WVP524276 JD589812 SZ589812 ACV589812 AMR589812 AWN589812 BGJ589812 BQF589812 CAB589812 CJX589812 CTT589812 DDP589812 DNL589812 DXH589812 EHD589812 EQZ589812 FAV589812 FKR589812 FUN589812 GEJ589812 GOF589812 GYB589812 HHX589812 HRT589812 IBP589812 ILL589812 IVH589812 JFD589812 JOZ589812 JYV589812 KIR589812 KSN589812 LCJ589812 LMF589812 LWB589812 MFX589812 MPT589812 MZP589812 NJL589812 NTH589812 ODD589812 OMZ589812 OWV589812 PGR589812 PQN589812 QAJ589812 QKF589812 QUB589812 RDX589812 RNT589812 RXP589812 SHL589812 SRH589812 TBD589812 TKZ589812 TUV589812 UER589812 UON589812 UYJ589812 VIF589812 VSB589812 WBX589812 WLT589812 WVP589812 JD655348 SZ655348 ACV655348 AMR655348 AWN655348 BGJ655348 BQF655348 CAB655348 CJX655348 CTT655348 DDP655348 DNL655348 DXH655348 EHD655348 EQZ655348 FAV655348 FKR655348 FUN655348 GEJ655348 GOF655348 GYB655348 HHX655348 HRT655348 IBP655348 ILL655348 IVH655348 JFD655348 JOZ655348 JYV655348 KIR655348 KSN655348 LCJ655348 LMF655348 LWB655348 MFX655348 MPT655348 MZP655348 NJL655348 NTH655348 ODD655348 OMZ655348 OWV655348 PGR655348 PQN655348 QAJ655348 QKF655348 QUB655348 RDX655348 RNT655348 RXP655348 SHL655348 SRH655348 TBD655348 TKZ655348 TUV655348 UER655348 UON655348 UYJ655348 VIF655348 VSB655348 WBX655348 WLT655348 WVP655348 JD720884 SZ720884 ACV720884 AMR720884 AWN720884 BGJ720884 BQF720884 CAB720884 CJX720884 CTT720884 DDP720884 DNL720884 DXH720884 EHD720884 EQZ720884 FAV720884 FKR720884 FUN720884 GEJ720884 GOF720884 GYB720884 HHX720884 HRT720884 IBP720884 ILL720884 IVH720884 JFD720884 JOZ720884 JYV720884 KIR720884 KSN720884 LCJ720884 LMF720884 LWB720884 MFX720884 MPT720884 MZP720884 NJL720884 NTH720884 ODD720884 OMZ720884 OWV720884 PGR720884 PQN720884 QAJ720884 QKF720884 QUB720884 RDX720884 RNT720884 RXP720884 SHL720884 SRH720884 TBD720884 TKZ720884 TUV720884 UER720884 UON720884 UYJ720884 VIF720884 VSB720884 WBX720884 WLT720884 WVP720884 JD786420 SZ786420 ACV786420 AMR786420 AWN786420 BGJ786420 BQF786420 CAB786420 CJX786420 CTT786420 DDP786420 DNL786420 DXH786420 EHD786420 EQZ786420 FAV786420 FKR786420 FUN786420 GEJ786420 GOF786420 GYB786420 HHX786420 HRT786420 IBP786420 ILL786420 IVH786420 JFD786420 JOZ786420 JYV786420 KIR786420 KSN786420 LCJ786420 LMF786420 LWB786420 MFX786420 MPT786420 MZP786420 NJL786420 NTH786420 ODD786420 OMZ786420 OWV786420 PGR786420 PQN786420 QAJ786420 QKF786420 QUB786420 RDX786420 RNT786420 RXP786420 SHL786420 SRH786420 TBD786420 TKZ786420 TUV786420 UER786420 UON786420 UYJ786420 VIF786420 VSB786420 WBX786420 WLT786420 WVP786420 JD851956 SZ851956 ACV851956 AMR851956 AWN851956 BGJ851956 BQF851956 CAB851956 CJX851956 CTT851956 DDP851956 DNL851956 DXH851956 EHD851956 EQZ851956 FAV851956 FKR851956 FUN851956 GEJ851956 GOF851956 GYB851956 HHX851956 HRT851956 IBP851956 ILL851956 IVH851956 JFD851956 JOZ851956 JYV851956 KIR851956 KSN851956 LCJ851956 LMF851956 LWB851956 MFX851956 MPT851956 MZP851956 NJL851956 NTH851956 ODD851956 OMZ851956 OWV851956 PGR851956 PQN851956 QAJ851956 QKF851956 QUB851956 RDX851956 RNT851956 RXP851956 SHL851956 SRH851956 TBD851956 TKZ851956 TUV851956 UER851956 UON851956 UYJ851956 VIF851956 VSB851956 WBX851956 WLT851956 WVP851956 JD917492 SZ917492 ACV917492 AMR917492 AWN917492 BGJ917492 BQF917492 CAB917492 CJX917492 CTT917492 DDP917492 DNL917492 DXH917492 EHD917492 EQZ917492 FAV917492 FKR917492 FUN917492 GEJ917492 GOF917492 GYB917492 HHX917492 HRT917492 IBP917492 ILL917492 IVH917492 JFD917492 JOZ917492 JYV917492 KIR917492 KSN917492 LCJ917492 LMF917492 LWB917492 MFX917492 MPT917492 MZP917492 NJL917492 NTH917492 ODD917492 OMZ917492 OWV917492 PGR917492 PQN917492 QAJ917492 QKF917492 QUB917492 RDX917492 RNT917492 RXP917492 SHL917492 SRH917492 TBD917492 TKZ917492 TUV917492 UER917492 UON917492 UYJ917492 VIF917492 VSB917492 WBX917492 WLT917492 WVP917492 JD983028 SZ983028 ACV983028 AMR983028 AWN983028 BGJ983028 BQF983028 CAB983028 CJX983028 CTT983028 DDP983028 DNL983028 DXH983028 EHD983028 EQZ983028 FAV983028 FKR983028 FUN983028 GEJ983028 GOF983028 GYB983028 HHX983028 HRT983028 IBP983028 ILL983028 IVH983028 JFD983028 JOZ983028 JYV983028 KIR983028 KSN983028 LCJ983028 LMF983028 LWB983028 MFX983028 MPT983028 MZP983028 NJL983028 NTH983028 ODD983028 OMZ983028 OWV983028 PGR983028 PQN983028 QAJ983028 QKF983028 QUB983028 RDX983028 RNT983028 RXP983028 SHL983028 SRH983028 TBD983028 TKZ983028 TUV983028 UER983028 UON983028 UYJ983028 VIF983028 VSB983028 WBX983028 WLT983028 G7"/>
  </dataValidations>
  <pageMargins left="0.7" right="0.7" top="0.75" bottom="0.75" header="0.3" footer="0.3"/>
  <pageSetup scale="60" orientation="landscape" r:id="rId1"/>
  <headerFooter>
    <oddHeader>&amp;R&amp;"Times New Roman,Regular"&amp;12Updated: 2017-06-07
EB-2017-0049
Exhibit D1-3-1
Attachment 2
Page 1 of 1</oddHeader>
  </headerFooter>
  <ignoredErrors>
    <ignoredError sqref="F44" unlocked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ustomXsn xmlns="http://schemas.microsoft.com/office/2006/metadata/customXsn">
  <xsnLocation>https://teams.hydroone.com/sites/ra/ra/b2mlp/EB2015002/Forms/Document/c7d368c570245b4acustomXsn.xsn</xsnLocation>
  <cached>True</cached>
  <openByDefault>True</openByDefault>
  <xsnScope>https://teams.hydroone.com/sites/ra/ra/b2mlp/EB2015002</xsnScope>
</customXsn>
</file>

<file path=customXml/item2.xml><?xml version="1.0" encoding="utf-8"?>
<p:properties xmlns:p="http://schemas.microsoft.com/office/2006/metadata/properties" xmlns:xsi="http://www.w3.org/2001/XMLSchema-instance" xmlns:pc="http://schemas.microsoft.com/office/infopath/2007/PartnerControls">
  <documentManagement>
    <Case_x0020_Number_x002f_Docket_x0020_Number xmlns="f9175001-c430-4d57-adde-c1c10539e919">EB-2017-0049</Case_x0020_Number_x002f_Docket_x0020_Number>
    <Tab xmlns="c177ebce-ba5d-4f17-87d0-6a1c56acc62b">03</Tab>
    <Issue_x0020_Date xmlns="f9175001-c430-4d57-adde-c1c10539e919">2017-06-07T00:00:00-04:00</Issue_x0020_Date>
    <Dir_Approved xmlns="9fda2e78-8e3f-49d4-9e97-25a6337a81ff">true</Dir_Approved>
    <Witness xmlns="6cd78a55-9298-4f12-88a0-08be2e2ac8f0">Samir Chhelavda</Witness>
    <RA_Approved xmlns="9fda2e78-8e3f-49d4-9e97-25a6337a81ff">true</RA_Approved>
    <Shell_Created xmlns="9fda2e78-8e3f-49d4-9e97-25a6337a81ff">false</Shell_Created>
    <RA_x0020_Contact xmlns="31a38067-a042-4e0e-9037-517587b10700">Uri Akselrud</RA_x0020_Contact>
    <Primary_Author xmlns="9fda2e78-8e3f-49d4-9e97-25a6337a81ff">
      <UserInfo>
        <DisplayName/>
        <AccountId xsi:nil="true"/>
        <AccountType/>
      </UserInfo>
    </Primary_Author>
    <Exhibit xmlns="c177ebce-ba5d-4f17-87d0-6a1c56acc62b">D1</Exhibit>
    <Draft_Ready xmlns="9fda2e78-8e3f-49d4-9e97-25a6337a81ff">false</Draft_Ready>
    <Additional_Reviewers xmlns="9fda2e78-8e3f-49d4-9e97-25a6337a81ff">
      <UserInfo>
        <DisplayName/>
        <AccountId xsi:nil="true"/>
        <AccountType/>
      </UserInfo>
    </Additional_Reviewers>
    <Schedule xmlns="c177ebce-ba5d-4f17-87d0-6a1c56acc62b">1</Schedule>
    <Filing_x0020_Status xmlns="ea909525-6dd5-47d7-9eed-71e77e5cedc6">Blue Page Formatting Complete</Filing_x0020_Status>
    <Dir_Contact xmlns="9fda2e78-8e3f-49d4-9e97-25a6337a81ff">Karen Taylor</Dir_Contact>
    <Hydro_x0020_One_x0020_Data_x0020_Classification xmlns="f0af1d65-dfd0-4b99-b523-def3a954563f">Internal Use (Only Internal information is not for release to the public)</Hydro_x0020_One_x0020_Data_x0020_Classification>
    <SR_Approved xmlns="9fda2e78-8e3f-49d4-9e97-25a6337a81ff">false</SR_Approved>
    <Strategic_x003f_ xmlns="9fda2e78-8e3f-49d4-9e97-25a6337a81ff">false</Strategic_x003f_>
    <Legal xmlns="6cd78a55-9298-4f12-88a0-08be2e2ac8f0">false</Legal>
    <BP_x0020_Update xmlns="6cd78a55-9298-4f12-88a0-08be2e2ac8f0">Yes</BP_x0020_Updat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Evidence_Exhibit" ma:contentTypeID="0x0101006C4D7F394B56A844BBAB815FF7A6EFB5" ma:contentTypeVersion="90" ma:contentTypeDescription="Create a new evidence Exhibit using the Template Master." ma:contentTypeScope="" ma:versionID="6034fbc6a2fdf02dea1dc0f2da1ea152">
  <xsd:schema xmlns:xsd="http://www.w3.org/2001/XMLSchema" xmlns:xs="http://www.w3.org/2001/XMLSchema" xmlns:p="http://schemas.microsoft.com/office/2006/metadata/properties" xmlns:ns2="f0af1d65-dfd0-4b99-b523-def3a954563f" xmlns:ns3="f9175001-c430-4d57-adde-c1c10539e919" xmlns:ns4="c177ebce-ba5d-4f17-87d0-6a1c56acc62b" xmlns:ns5="9fda2e78-8e3f-49d4-9e97-25a6337a81ff" xmlns:ns6="ea909525-6dd5-47d7-9eed-71e77e5cedc6" xmlns:ns7="6cd78a55-9298-4f12-88a0-08be2e2ac8f0" xmlns:ns8="31a38067-a042-4e0e-9037-517587b10700" targetNamespace="http://schemas.microsoft.com/office/2006/metadata/properties" ma:root="true" ma:fieldsID="cc0bbb9d2d6e8568e330d71548e5fce2" ns2:_="" ns3:_="" ns4:_="" ns5:_="" ns6:_="" ns7:_="" ns8:_="">
    <xsd:import namespace="f0af1d65-dfd0-4b99-b523-def3a954563f"/>
    <xsd:import namespace="f9175001-c430-4d57-adde-c1c10539e919"/>
    <xsd:import namespace="c177ebce-ba5d-4f17-87d0-6a1c56acc62b"/>
    <xsd:import namespace="9fda2e78-8e3f-49d4-9e97-25a6337a81ff"/>
    <xsd:import namespace="ea909525-6dd5-47d7-9eed-71e77e5cedc6"/>
    <xsd:import namespace="6cd78a55-9298-4f12-88a0-08be2e2ac8f0"/>
    <xsd:import namespace="31a38067-a042-4e0e-9037-517587b10700"/>
    <xsd:element name="properties">
      <xsd:complexType>
        <xsd:sequence>
          <xsd:element name="documentManagement">
            <xsd:complexType>
              <xsd:all>
                <xsd:element ref="ns2:Hydro_x0020_One_x0020_Data_x0020_Classification"/>
                <xsd:element ref="ns3:Issue_x0020_Date"/>
                <xsd:element ref="ns3:Case_x0020_Number_x002f_Docket_x0020_Number" minOccurs="0"/>
                <xsd:element ref="ns4:Exhibit"/>
                <xsd:element ref="ns4:Tab"/>
                <xsd:element ref="ns4:Schedule"/>
                <xsd:element ref="ns5:Shell_Created" minOccurs="0"/>
                <xsd:element ref="ns6:Filing_x0020_Status" minOccurs="0"/>
                <xsd:element ref="ns5:Primary_Author" minOccurs="0"/>
                <xsd:element ref="ns5:Additional_Reviewers" minOccurs="0"/>
                <xsd:element ref="ns7:Witness" minOccurs="0"/>
                <xsd:element ref="ns8:RA_x0020_Contact" minOccurs="0"/>
                <xsd:element ref="ns5:Dir_Contact" minOccurs="0"/>
                <xsd:element ref="ns5:Draft_Ready" minOccurs="0"/>
                <xsd:element ref="ns5:RA_Approved" minOccurs="0"/>
                <xsd:element ref="ns5:Dir_Approved" minOccurs="0"/>
                <xsd:element ref="ns5:SR_Approved" minOccurs="0"/>
                <xsd:element ref="ns5:Strategic_x003f_" minOccurs="0"/>
                <xsd:element ref="ns7:Legal" minOccurs="0"/>
                <xsd:element ref="ns7:BP_x0020_Up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af1d65-dfd0-4b99-b523-def3a954563f" elementFormDefault="qualified">
    <xsd:import namespace="http://schemas.microsoft.com/office/2006/documentManagement/types"/>
    <xsd:import namespace="http://schemas.microsoft.com/office/infopath/2007/PartnerControls"/>
    <xsd:element name="Hydro_x0020_One_x0020_Data_x0020_Classification" ma:index="2" ma:displayName="Hydro One Data Classification" ma:default="Internal Use (Only Internal information is not for release to the public)" ma:description="Use these options to classify the data you are uploading onto the site. Any questions please contact BIT security team" ma:format="RadioButtons" ma:internalName="Hydro_x0020_One_x0020_Data_x0020_Classification" ma:readOnly="false">
      <xsd:simpleType>
        <xsd:restriction base="dms:Choice">
          <xsd:enumeration value="Internal Use (Only Internal information is not for release to the public)"/>
        </xsd:restriction>
      </xsd:simpleType>
    </xsd:element>
  </xsd:schema>
  <xsd:schema xmlns:xsd="http://www.w3.org/2001/XMLSchema" xmlns:xs="http://www.w3.org/2001/XMLSchema" xmlns:dms="http://schemas.microsoft.com/office/2006/documentManagement/types" xmlns:pc="http://schemas.microsoft.com/office/infopath/2007/PartnerControls" targetNamespace="f9175001-c430-4d57-adde-c1c10539e919" elementFormDefault="qualified">
    <xsd:import namespace="http://schemas.microsoft.com/office/2006/documentManagement/types"/>
    <xsd:import namespace="http://schemas.microsoft.com/office/infopath/2007/PartnerControls"/>
    <xsd:element name="Issue_x0020_Date" ma:index="3" ma:displayName="Issue Date" ma:description="Date the document was issued." ma:format="DateOnly" ma:internalName="Issue_x0020_Date">
      <xsd:simpleType>
        <xsd:restriction base="dms:DateTime"/>
      </xsd:simpleType>
    </xsd:element>
    <xsd:element name="Case_x0020_Number_x002f_Docket_x0020_Number" ma:index="4" nillable="true" ma:displayName="Case Number/Docket Number" ma:description="If there is an associated case number please enter it." ma:internalName="Case_x0020_Number_x002F_Docket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77ebce-ba5d-4f17-87d0-6a1c56acc62b" elementFormDefault="qualified">
    <xsd:import namespace="http://schemas.microsoft.com/office/2006/documentManagement/types"/>
    <xsd:import namespace="http://schemas.microsoft.com/office/infopath/2007/PartnerControls"/>
    <xsd:element name="Exhibit" ma:index="5" ma:displayName="Exhibit" ma:internalName="Exhibit" ma:readOnly="false">
      <xsd:simpleType>
        <xsd:restriction base="dms:Text">
          <xsd:maxLength value="8"/>
        </xsd:restriction>
      </xsd:simpleType>
    </xsd:element>
    <xsd:element name="Tab" ma:index="6" ma:displayName="Tab" ma:internalName="Tab" ma:readOnly="false">
      <xsd:simpleType>
        <xsd:restriction base="dms:Text">
          <xsd:maxLength value="8"/>
        </xsd:restriction>
      </xsd:simpleType>
    </xsd:element>
    <xsd:element name="Schedule" ma:index="7" ma:displayName="Schedule" ma:decimals="0" ma:internalName="Schedule" ma:readOnly="false" ma:percentage="FALSE">
      <xsd:simpleType>
        <xsd:restriction base="dms:Number">
          <xsd:maxInclusive value="999"/>
          <xsd:minInclusive value="1"/>
        </xsd:restriction>
      </xsd:simpleType>
    </xsd:element>
  </xsd:schema>
  <xsd:schema xmlns:xsd="http://www.w3.org/2001/XMLSchema" xmlns:xs="http://www.w3.org/2001/XMLSchema" xmlns:dms="http://schemas.microsoft.com/office/2006/documentManagement/types" xmlns:pc="http://schemas.microsoft.com/office/infopath/2007/PartnerControls" targetNamespace="9fda2e78-8e3f-49d4-9e97-25a6337a81ff" elementFormDefault="qualified">
    <xsd:import namespace="http://schemas.microsoft.com/office/2006/documentManagement/types"/>
    <xsd:import namespace="http://schemas.microsoft.com/office/infopath/2007/PartnerControls"/>
    <xsd:element name="Shell_Created" ma:index="8" nillable="true" ma:displayName="Shell_Created" ma:default="0" ma:description="Has RRA created the shell file for this item?" ma:internalName="Shell_Created">
      <xsd:simpleType>
        <xsd:restriction base="dms:Boolean"/>
      </xsd:simpleType>
    </xsd:element>
    <xsd:element name="Primary_Author" ma:index="10" nillable="true" ma:displayName="Primary_Author" ma:description="The person primarily in charge of authoring the item." ma:list="UserInfo" ma:SharePointGroup="0" ma:internalName="Primary_Auth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dditional_Reviewers" ma:index="11" nillable="true" ma:displayName="Additional_Reviewers" ma:description="Are there people other than the Primary Author that should review this prior to approval?" ma:list="UserInfo" ma:SharePointGroup="0" ma:internalName="Additional_Reviewe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ir_Contact" ma:index="14" nillable="true" ma:displayName="Dir_Contact" ma:default="Karen Taylor" ma:format="Dropdown" ma:internalName="Dir_Contact" ma:readOnly="false">
      <xsd:simpleType>
        <xsd:union memberTypes="dms:Text">
          <xsd:simpleType>
            <xsd:restriction base="dms:Choice">
              <xsd:enumeration value="Allan Cowan"/>
              <xsd:enumeration value="Oded Hubert"/>
              <xsd:enumeration value="Ian Malpass"/>
              <xsd:enumeration value="Joanne Richardson"/>
              <xsd:enumeration value="Jeffrey Smith"/>
              <xsd:enumeration value="Karen Taylor"/>
            </xsd:restriction>
          </xsd:simpleType>
        </xsd:union>
      </xsd:simpleType>
    </xsd:element>
    <xsd:element name="Draft_Ready" ma:index="15" nillable="true" ma:displayName="Draft_Ready" ma:default="0" ma:description="This denotes whether there is a draft ready for Regulatory review." ma:internalName="Draft_Ready">
      <xsd:simpleType>
        <xsd:restriction base="dms:Boolean"/>
      </xsd:simpleType>
    </xsd:element>
    <xsd:element name="RA_Approved" ma:index="16" nillable="true" ma:displayName="RA_Approved" ma:default="0" ma:description="Denotes Approval by Regulatory Advisor to proceed to Director Review stage." ma:internalName="RA_Approved">
      <xsd:simpleType>
        <xsd:restriction base="dms:Boolean"/>
      </xsd:simpleType>
    </xsd:element>
    <xsd:element name="Dir_Approved" ma:index="17" nillable="true" ma:displayName="Dir_Approved" ma:default="0" ma:description="Denotes approval by Director to either go to Sr Mgmt review (if strategic) or to go to final formatting." ma:internalName="Dir_Approved">
      <xsd:simpleType>
        <xsd:restriction base="dms:Boolean"/>
      </xsd:simpleType>
    </xsd:element>
    <xsd:element name="SR_Approved" ma:index="18" nillable="true" ma:displayName="SR_Approved" ma:default="0" ma:description="Check if Sr Mgmt has approved the item.  Only applies if marked strategic." ma:internalName="SR_Approved">
      <xsd:simpleType>
        <xsd:restriction base="dms:Boolean"/>
      </xsd:simpleType>
    </xsd:element>
    <xsd:element name="Strategic_x003f_" ma:index="19" nillable="true" ma:displayName="Strategic?" ma:default="1" ma:description="Is this item strategic?  If yes then it will garner Sr Mgmt review." ma:internalName="Strategic_x003f_">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a909525-6dd5-47d7-9eed-71e77e5cedc6" elementFormDefault="qualified">
    <xsd:import namespace="http://schemas.microsoft.com/office/2006/documentManagement/types"/>
    <xsd:import namespace="http://schemas.microsoft.com/office/infopath/2007/PartnerControls"/>
    <xsd:element name="Filing_x0020_Status" ma:index="9" nillable="true" ma:displayName="Filing Status" ma:default="Initial_Stage" ma:format="RadioButtons" ma:internalName="Filing_x0020_Status">
      <xsd:simpleType>
        <xsd:restriction base="dms:Choice">
          <xsd:enumeration value="Initial_Stage"/>
          <xsd:enumeration value="RA_Review_Complete"/>
          <xsd:enumeration value="CopyWriter_Complete"/>
          <xsd:enumeration value="Legal_Complete"/>
          <xsd:enumeration value="Blue Page Ready"/>
          <xsd:enumeration value="Blue Page Complete"/>
          <xsd:enumeration value="Blue Page Formatting Complete"/>
          <xsd:enumeration value="Blue Page Megafile Ready"/>
        </xsd:restriction>
      </xsd:simpleType>
    </xsd:element>
  </xsd:schema>
  <xsd:schema xmlns:xsd="http://www.w3.org/2001/XMLSchema" xmlns:xs="http://www.w3.org/2001/XMLSchema" xmlns:dms="http://schemas.microsoft.com/office/2006/documentManagement/types" xmlns:pc="http://schemas.microsoft.com/office/infopath/2007/PartnerControls" targetNamespace="6cd78a55-9298-4f12-88a0-08be2e2ac8f0" elementFormDefault="qualified">
    <xsd:import namespace="http://schemas.microsoft.com/office/2006/documentManagement/types"/>
    <xsd:import namespace="http://schemas.microsoft.com/office/infopath/2007/PartnerControls"/>
    <xsd:element name="Witness" ma:index="12" nillable="true" ma:displayName="Witness" ma:internalName="Witness">
      <xsd:simpleType>
        <xsd:restriction base="dms:Text">
          <xsd:maxLength value="64"/>
        </xsd:restriction>
      </xsd:simpleType>
    </xsd:element>
    <xsd:element name="Legal" ma:index="28" nillable="true" ma:displayName="Legal" ma:default="0" ma:description="Legal review required" ma:internalName="Legal">
      <xsd:simpleType>
        <xsd:restriction base="dms:Boolean"/>
      </xsd:simpleType>
    </xsd:element>
    <xsd:element name="BP_x0020_Update" ma:index="29" nillable="true" ma:displayName="BP Update" ma:default="No" ma:format="Dropdown" ma:internalName="BP_x0020_Updat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31a38067-a042-4e0e-9037-517587b10700" elementFormDefault="qualified">
    <xsd:import namespace="http://schemas.microsoft.com/office/2006/documentManagement/types"/>
    <xsd:import namespace="http://schemas.microsoft.com/office/infopath/2007/PartnerControls"/>
    <xsd:element name="RA_x0020_Contact" ma:index="13" nillable="true" ma:displayName="RA Contact" ma:default="Nicole Taylor" ma:format="Dropdown" ma:internalName="RA_x0020_Contact">
      <xsd:simpleType>
        <xsd:union memberTypes="dms:Text">
          <xsd:simpleType>
            <xsd:restriction base="dms:Choice">
              <xsd:enumeration value="Nicole Taylor"/>
              <xsd:enumeration value="Maxine Cooper"/>
              <xsd:enumeration value="Jody McEachran"/>
              <xsd:enumeration value="Lisa Lee"/>
              <xsd:enumeration value="Uri Akselrud"/>
              <xsd:enumeration value="Oren Ben-Shlomo"/>
              <xsd:enumeration value="Stephen Vetsis"/>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3"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1CA5A9-904B-45AF-B1CE-DD1F0C79DEF6}">
  <ds:schemaRefs>
    <ds:schemaRef ds:uri="http://schemas.microsoft.com/office/2006/metadata/customXsn"/>
  </ds:schemaRefs>
</ds:datastoreItem>
</file>

<file path=customXml/itemProps2.xml><?xml version="1.0" encoding="utf-8"?>
<ds:datastoreItem xmlns:ds="http://schemas.openxmlformats.org/officeDocument/2006/customXml" ds:itemID="{0580F2CD-E23B-4F5C-9D74-007A5AF371AF}">
  <ds:schemaRefs>
    <ds:schemaRef ds:uri="http://purl.org/dc/terms/"/>
    <ds:schemaRef ds:uri="f9175001-c430-4d57-adde-c1c10539e919"/>
    <ds:schemaRef ds:uri="http://schemas.microsoft.com/office/infopath/2007/PartnerControls"/>
    <ds:schemaRef ds:uri="http://schemas.openxmlformats.org/package/2006/metadata/core-properties"/>
    <ds:schemaRef ds:uri="31a38067-a042-4e0e-9037-517587b10700"/>
    <ds:schemaRef ds:uri="6cd78a55-9298-4f12-88a0-08be2e2ac8f0"/>
    <ds:schemaRef ds:uri="http://purl.org/dc/elements/1.1/"/>
    <ds:schemaRef ds:uri="http://schemas.microsoft.com/office/2006/documentManagement/types"/>
    <ds:schemaRef ds:uri="ea909525-6dd5-47d7-9eed-71e77e5cedc6"/>
    <ds:schemaRef ds:uri="f0af1d65-dfd0-4b99-b523-def3a954563f"/>
    <ds:schemaRef ds:uri="http://purl.org/dc/dcmitype/"/>
    <ds:schemaRef ds:uri="9fda2e78-8e3f-49d4-9e97-25a6337a81ff"/>
    <ds:schemaRef ds:uri="c177ebce-ba5d-4f17-87d0-6a1c56acc62b"/>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14DBF93E-C3E0-4633-A6D2-D60FCEC02935}">
  <ds:schemaRefs>
    <ds:schemaRef ds:uri="http://schemas.microsoft.com/sharepoint/v3/contenttype/forms"/>
  </ds:schemaRefs>
</ds:datastoreItem>
</file>

<file path=customXml/itemProps4.xml><?xml version="1.0" encoding="utf-8"?>
<ds:datastoreItem xmlns:ds="http://schemas.openxmlformats.org/officeDocument/2006/customXml" ds:itemID="{2E3F764E-1CEA-4F1E-BDC3-A577F50F5A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af1d65-dfd0-4b99-b523-def3a954563f"/>
    <ds:schemaRef ds:uri="f9175001-c430-4d57-adde-c1c10539e919"/>
    <ds:schemaRef ds:uri="c177ebce-ba5d-4f17-87d0-6a1c56acc62b"/>
    <ds:schemaRef ds:uri="9fda2e78-8e3f-49d4-9e97-25a6337a81ff"/>
    <ds:schemaRef ds:uri="ea909525-6dd5-47d7-9eed-71e77e5cedc6"/>
    <ds:schemaRef ds:uri="6cd78a55-9298-4f12-88a0-08be2e2ac8f0"/>
    <ds:schemaRef ds:uri="31a38067-a042-4e0e-9037-517587b107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D1-03-01-2</vt:lpstr>
      <vt:lpstr>EBNUMBER</vt:lpstr>
      <vt:lpstr>'D1-03-01-2'!Print_Area</vt:lpstr>
      <vt:lpstr>TestYear</vt:lpstr>
    </vt:vector>
  </TitlesOfParts>
  <Company>Hydro One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Overhead Expense</dc:title>
  <dc:creator>William ILIE</dc:creator>
  <cp:lastModifiedBy>DENNENY Kelly</cp:lastModifiedBy>
  <cp:lastPrinted>2017-06-02T17:37:50Z</cp:lastPrinted>
  <dcterms:created xsi:type="dcterms:W3CDTF">2016-12-16T20:35:38Z</dcterms:created>
  <dcterms:modified xsi:type="dcterms:W3CDTF">2017-06-06T18:48:01Z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0x0101006C4D7F394B56A844BBAB815FF7A6EFB5</vt:lpwstr>
  </property>
  <property fmtid="{D5CDD505-2E9C-101B-9397-08002B2CF9AE}" pid="3" name="Hydro One Data Classification">
    <vt:lpwstr>Internal Use (Only Internal information is not for release to the public)</vt:lpwstr>
  </property>
  <property fmtid="{D5CDD505-2E9C-101B-9397-08002B2CF9AE}" pid="4" name="ISD_Category">
    <vt:lpwstr>Other</vt:lpwstr>
  </property>
  <property fmtid="{D5CDD505-2E9C-101B-9397-08002B2CF9AE}" pid="5" name="AM_Approved">
    <vt:bool>false</vt:bool>
  </property>
  <property fmtid="{D5CDD505-2E9C-101B-9397-08002B2CF9AE}" pid="6" name="Order">
    <vt:r8>49300</vt:r8>
  </property>
  <property fmtid="{D5CDD505-2E9C-101B-9397-08002B2CF9AE}" pid="7" name="Jurisdiction">
    <vt:lpwstr>OEB</vt:lpwstr>
  </property>
  <property fmtid="{D5CDD505-2E9C-101B-9397-08002B2CF9AE}" pid="8" name="Document Type">
    <vt:lpwstr>Prefiled evidence</vt:lpwstr>
  </property>
  <property fmtid="{D5CDD505-2E9C-101B-9397-08002B2CF9AE}" pid="9" name="Authoring Party">
    <vt:lpwstr>Hydro One Networks - HONI</vt:lpwstr>
  </property>
  <property fmtid="{D5CDD505-2E9C-101B-9397-08002B2CF9AE}" pid="10" name="Case Type">
    <vt:lpwstr>Electricity</vt:lpwstr>
  </property>
  <property fmtid="{D5CDD505-2E9C-101B-9397-08002B2CF9AE}" pid="11" name="Applicant">
    <vt:lpwstr>;#Hydro One Networks;#</vt:lpwstr>
  </property>
  <property fmtid="{D5CDD505-2E9C-101B-9397-08002B2CF9AE}" pid="12" name="Comments">
    <vt:lpwstr/>
  </property>
</Properties>
</file>