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610" firstSheet="1" activeTab="1"/>
  </bookViews>
  <sheets>
    <sheet name="ScaInit" sheetId="15" state="hidden" r:id="rId1"/>
    <sheet name="Geo Distrib= Collus PowerStream" sheetId="6" r:id="rId2"/>
    <sheet name="Dropdown" sheetId="4" r:id="rId3"/>
    <sheet name="Special #1" sheetId="14" r:id="rId4"/>
    <sheet name="Asset Summary" sheetId="12" r:id="rId5"/>
  </sheets>
  <externalReferences>
    <externalReference r:id="rId6"/>
  </externalReferences>
  <definedNames>
    <definedName name="_xlnm._FilterDatabase" localSheetId="1" hidden="1">'Geo Distrib= Collus PowerStream'!$A$4:$DD$4</definedName>
    <definedName name="Choose_HONI_HOL" localSheetId="4">#REF!</definedName>
    <definedName name="Choose_HONI_HOL">#REF!</definedName>
    <definedName name="Geographic_Distributor" comment="HONI / HOL" localSheetId="4">#REF!</definedName>
    <definedName name="Geographic_Distributor" comment="HONI / HOL">#REF!</definedName>
  </definedNames>
  <calcPr calcId="145621"/>
</workbook>
</file>

<file path=xl/calcChain.xml><?xml version="1.0" encoding="utf-8"?>
<calcChain xmlns="http://schemas.openxmlformats.org/spreadsheetml/2006/main">
  <c r="I46" i="12" l="1"/>
  <c r="H46" i="12"/>
  <c r="G46" i="12"/>
  <c r="F46" i="12"/>
  <c r="E46" i="12"/>
  <c r="D46" i="12"/>
  <c r="C46" i="12"/>
  <c r="B46" i="12"/>
  <c r="B39" i="12"/>
  <c r="B52" i="12" s="1"/>
  <c r="H38" i="12"/>
  <c r="H47" i="12" s="1"/>
  <c r="D38" i="12"/>
  <c r="D47" i="12" s="1"/>
  <c r="C38" i="12"/>
  <c r="C47" i="12" s="1"/>
  <c r="B38" i="12"/>
  <c r="B47" i="12" s="1"/>
  <c r="J37" i="12"/>
  <c r="J36" i="12"/>
  <c r="J35" i="12"/>
  <c r="J34" i="12"/>
  <c r="J33" i="12"/>
  <c r="J32" i="12"/>
  <c r="I31" i="12"/>
  <c r="I38" i="12" s="1"/>
  <c r="I47" i="12" s="1"/>
  <c r="H31" i="12"/>
  <c r="G31" i="12"/>
  <c r="G38" i="12" s="1"/>
  <c r="G47" i="12" s="1"/>
  <c r="F31" i="12"/>
  <c r="F38" i="12" s="1"/>
  <c r="F47" i="12" s="1"/>
  <c r="E31" i="12"/>
  <c r="E38" i="12" s="1"/>
  <c r="E47" i="12" s="1"/>
  <c r="D31" i="12"/>
  <c r="C31" i="12"/>
  <c r="B31" i="12"/>
  <c r="J31" i="12" s="1"/>
  <c r="B28" i="12"/>
  <c r="B45" i="12" s="1"/>
  <c r="H45" i="12" s="1"/>
  <c r="H27" i="12"/>
  <c r="H26" i="12"/>
  <c r="H25" i="12"/>
  <c r="H24" i="12"/>
  <c r="H23" i="12"/>
  <c r="H22" i="12"/>
  <c r="G21" i="12"/>
  <c r="G28" i="12" s="1"/>
  <c r="G45" i="12" s="1"/>
  <c r="F21" i="12"/>
  <c r="F28" i="12" s="1"/>
  <c r="F45" i="12" s="1"/>
  <c r="E21" i="12"/>
  <c r="E28" i="12" s="1"/>
  <c r="E45" i="12" s="1"/>
  <c r="D21" i="12"/>
  <c r="D28" i="12" s="1"/>
  <c r="D45" i="12" s="1"/>
  <c r="C21" i="12"/>
  <c r="C28" i="12" s="1"/>
  <c r="C45" i="12" s="1"/>
  <c r="B21" i="12"/>
  <c r="H21" i="12" s="1"/>
  <c r="H28" i="12" s="1"/>
  <c r="B18" i="12"/>
  <c r="Q14" i="12"/>
  <c r="P14" i="12"/>
  <c r="P17" i="12" s="1"/>
  <c r="O14" i="12"/>
  <c r="O17" i="12" s="1"/>
  <c r="N14" i="12"/>
  <c r="N17" i="12" s="1"/>
  <c r="L14" i="12"/>
  <c r="L17" i="12" s="1"/>
  <c r="H14" i="12"/>
  <c r="H17" i="12" s="1"/>
  <c r="G14" i="12"/>
  <c r="G17" i="12" s="1"/>
  <c r="F14" i="12"/>
  <c r="F17" i="12" s="1"/>
  <c r="D14" i="12"/>
  <c r="D17" i="12" s="1"/>
  <c r="P3" i="12"/>
  <c r="O3" i="12"/>
  <c r="N3" i="12"/>
  <c r="M3" i="12"/>
  <c r="M14" i="12" s="1"/>
  <c r="L3" i="12"/>
  <c r="K3" i="12"/>
  <c r="K14" i="12" s="1"/>
  <c r="J3" i="12"/>
  <c r="J14" i="12" s="1"/>
  <c r="I3" i="12"/>
  <c r="I14" i="12" s="1"/>
  <c r="H3" i="12"/>
  <c r="G3" i="12"/>
  <c r="F3" i="12"/>
  <c r="E3" i="12"/>
  <c r="E14" i="12" s="1"/>
  <c r="D3" i="12"/>
  <c r="C3" i="12"/>
  <c r="C14" i="12" s="1"/>
  <c r="B3" i="12"/>
  <c r="B14" i="12" s="1"/>
  <c r="B43" i="14"/>
  <c r="F42" i="14"/>
  <c r="F41" i="14"/>
  <c r="F40" i="14"/>
  <c r="F43" i="14" s="1"/>
  <c r="E35" i="14"/>
  <c r="E34" i="14"/>
  <c r="E33" i="14"/>
  <c r="E32" i="14"/>
  <c r="E31" i="14"/>
  <c r="E36" i="14" s="1"/>
  <c r="C27" i="14"/>
  <c r="E26" i="14"/>
  <c r="E25" i="14"/>
  <c r="E27" i="14" s="1"/>
  <c r="E24" i="14"/>
  <c r="E20" i="14"/>
  <c r="C20" i="14"/>
  <c r="G19" i="14"/>
  <c r="G18" i="14"/>
  <c r="G20" i="14" s="1"/>
  <c r="B14" i="14"/>
  <c r="G13" i="14"/>
  <c r="G12" i="14"/>
  <c r="G11" i="14"/>
  <c r="G10" i="14"/>
  <c r="G9" i="14"/>
  <c r="G8" i="14"/>
  <c r="G7" i="14"/>
  <c r="G14" i="14" s="1"/>
  <c r="I17" i="12" l="1"/>
  <c r="I16" i="12"/>
  <c r="I15" i="12"/>
  <c r="B17" i="12"/>
  <c r="B16" i="12"/>
  <c r="B15" i="12"/>
  <c r="J17" i="12"/>
  <c r="J16" i="12"/>
  <c r="J15" i="12"/>
  <c r="C17" i="12"/>
  <c r="C16" i="12"/>
  <c r="C15" i="12"/>
  <c r="K17" i="12"/>
  <c r="K16" i="12"/>
  <c r="K15" i="12"/>
  <c r="E17" i="12"/>
  <c r="E16" i="12"/>
  <c r="E15" i="12"/>
  <c r="M17" i="12"/>
  <c r="R17" i="12" s="1"/>
  <c r="B48" i="12" s="1"/>
  <c r="M16" i="12"/>
  <c r="M15" i="12"/>
  <c r="J47" i="12"/>
  <c r="D15" i="12"/>
  <c r="L15" i="12"/>
  <c r="D16" i="12"/>
  <c r="L16" i="12"/>
  <c r="F15" i="12"/>
  <c r="F16" i="12"/>
  <c r="H15" i="12"/>
  <c r="P15" i="12"/>
  <c r="H16" i="12"/>
  <c r="P16" i="12"/>
  <c r="N15" i="12"/>
  <c r="N16" i="12"/>
  <c r="J38" i="12"/>
  <c r="G15" i="12"/>
  <c r="O15" i="12"/>
  <c r="G16" i="12"/>
  <c r="O16" i="12"/>
  <c r="R15" i="12" l="1"/>
  <c r="B49" i="12" s="1"/>
  <c r="R16" i="12"/>
  <c r="B50" i="12" s="1"/>
</calcChain>
</file>

<file path=xl/sharedStrings.xml><?xml version="1.0" encoding="utf-8"?>
<sst xmlns="http://schemas.openxmlformats.org/spreadsheetml/2006/main" count="631" uniqueCount="309">
  <si>
    <t>Account No.</t>
  </si>
  <si>
    <t>Rate Class</t>
  </si>
  <si>
    <t>Classification Figure</t>
  </si>
  <si>
    <t>Road Crossing Pole Age (years)</t>
  </si>
  <si>
    <t>Road Crossing Pole ID</t>
  </si>
  <si>
    <t>Transformer ID</t>
  </si>
  <si>
    <t>Road Crossing Pole (Y/N)</t>
  </si>
  <si>
    <t>Road Crossing Pole for (Primary / Secondary)</t>
  </si>
  <si>
    <t>Sentinel Light-Bulb Wattage (W)</t>
  </si>
  <si>
    <t>Legal Land Rights on File (Y/N)</t>
  </si>
  <si>
    <t>Licensed 3rd Party Attacher(s) on Pole(s) (Y/N)</t>
  </si>
  <si>
    <t>Customer Contract(s), Service Agreement(s), Notice(s), Condition(s) etc. (Y/N)</t>
  </si>
  <si>
    <t>Transformer Size (kVA)</t>
  </si>
  <si>
    <t>Transformer Age (years)</t>
  </si>
  <si>
    <t>Transformer Phases (1/3)</t>
  </si>
  <si>
    <t>Transfer Effective (Date/Trigger)</t>
  </si>
  <si>
    <t>N</t>
  </si>
  <si>
    <t>Qty</t>
  </si>
  <si>
    <t>Y/N</t>
  </si>
  <si>
    <t>Fig.1</t>
  </si>
  <si>
    <t>Fig.2</t>
  </si>
  <si>
    <t>Fig.3</t>
  </si>
  <si>
    <t>Fig.4</t>
  </si>
  <si>
    <t>Fig.5</t>
  </si>
  <si>
    <t>Fig.6</t>
  </si>
  <si>
    <t>Ownership</t>
  </si>
  <si>
    <t>Orientation</t>
  </si>
  <si>
    <t>Class</t>
  </si>
  <si>
    <t>Primary</t>
  </si>
  <si>
    <t>Txf</t>
  </si>
  <si>
    <t>No. of Phases</t>
  </si>
  <si>
    <t>Txf Secondary V</t>
  </si>
  <si>
    <t>Secondary Service Gauge</t>
  </si>
  <si>
    <t>General Svc Energy 2TIER RPP</t>
  </si>
  <si>
    <t>Medium Density Residential - TOU RPP</t>
  </si>
  <si>
    <t>Low Density Residential- TOU RPP</t>
  </si>
  <si>
    <t>Low Density Residential - 2TIER RPP</t>
  </si>
  <si>
    <t>Sentinel Light 2TIER RPP</t>
  </si>
  <si>
    <t>General Svc Energy TOU RPP</t>
  </si>
  <si>
    <t>Low Density Residential - DCB</t>
  </si>
  <si>
    <t>General Svc Energy DCB</t>
  </si>
  <si>
    <t>Microfit Charge</t>
  </si>
  <si>
    <t>MICROFIT for generation payments</t>
  </si>
  <si>
    <t>Urban Residential - TOU RPP</t>
  </si>
  <si>
    <t>Urban Residential - DCB</t>
  </si>
  <si>
    <t>Urban Gen Svc Energy TOU RPP</t>
  </si>
  <si>
    <t>SCOMM</t>
  </si>
  <si>
    <t>RES</t>
  </si>
  <si>
    <t>Meter ID No.</t>
  </si>
  <si>
    <t>Secondary Bus Value ($180/Span)</t>
  </si>
  <si>
    <t>Number</t>
  </si>
  <si>
    <t>Street</t>
  </si>
  <si>
    <t>Premise Address</t>
  </si>
  <si>
    <t>Mailing Address if Different</t>
  </si>
  <si>
    <t>City</t>
  </si>
  <si>
    <t>Primary Customer Name</t>
  </si>
  <si>
    <t>Meter Information</t>
  </si>
  <si>
    <t>Customer care Billing Information</t>
  </si>
  <si>
    <t>Transformer Information</t>
  </si>
  <si>
    <t>Secondary Bus</t>
  </si>
  <si>
    <t>Sentinel Light</t>
  </si>
  <si>
    <t>Other Information</t>
  </si>
  <si>
    <t>Certificate of Indian Status #</t>
  </si>
  <si>
    <t>Billing Frequency</t>
  </si>
  <si>
    <t>Meter Read Type</t>
  </si>
  <si>
    <t>Pole Information</t>
  </si>
  <si>
    <t xml:space="preserve"> Road Crossing Wire Owner (Physical/Geo)</t>
  </si>
  <si>
    <t>Number of Secondary Buss Spans</t>
  </si>
  <si>
    <t>Fig.7</t>
  </si>
  <si>
    <t>Fig.8</t>
  </si>
  <si>
    <t>Fig.9</t>
  </si>
  <si>
    <t>Fig.10</t>
  </si>
  <si>
    <t>Fig.11</t>
  </si>
  <si>
    <t>Fig.12</t>
  </si>
  <si>
    <t>Fig.13</t>
  </si>
  <si>
    <t>Fig.14</t>
  </si>
  <si>
    <t>Fig.15</t>
  </si>
  <si>
    <t>Fig.16</t>
  </si>
  <si>
    <t>Geographical Distributor LTLT Customer and  Asset Transfer Information</t>
  </si>
  <si>
    <t>Property Identification No. (PIN) Optional if available</t>
  </si>
  <si>
    <t>Postal  Code</t>
  </si>
  <si>
    <t>Classification Figure #</t>
  </si>
  <si>
    <t>Pole Value from Residual Value Table</t>
  </si>
  <si>
    <t>Transformer Asset Value from table</t>
  </si>
  <si>
    <t>Sentinel Light Value (Unit price = $100 per light)</t>
  </si>
  <si>
    <t>Meter Type (Material Description)</t>
  </si>
  <si>
    <t>Current Transformer / Potential Transformer Asset Value</t>
  </si>
  <si>
    <t>Special #1</t>
  </si>
  <si>
    <t>Special #2</t>
  </si>
  <si>
    <t>Special #3</t>
  </si>
  <si>
    <t>Special #4</t>
  </si>
  <si>
    <t>Special #5</t>
  </si>
  <si>
    <t>Special #6</t>
  </si>
  <si>
    <t>Special #7</t>
  </si>
  <si>
    <t>Special #8</t>
  </si>
  <si>
    <t>Special #9</t>
  </si>
  <si>
    <t>Special #10</t>
  </si>
  <si>
    <t>Special #11</t>
  </si>
  <si>
    <t>Special #12</t>
  </si>
  <si>
    <t>Special #13</t>
  </si>
  <si>
    <t>Special #14</t>
  </si>
  <si>
    <t>Special #15</t>
  </si>
  <si>
    <t>Special #16</t>
  </si>
  <si>
    <t>Potential Transformer (PT) and Current Transformer (CT) If Yes, enter CT &amp; PT size and characteristics in the cell below</t>
  </si>
  <si>
    <t>Trans PCB</t>
  </si>
  <si>
    <t>Wire Dollar Value from "Figure Number"</t>
  </si>
  <si>
    <t>Assets and Value Comments</t>
  </si>
  <si>
    <t>Map #</t>
  </si>
  <si>
    <t>Operations Centre</t>
  </si>
  <si>
    <t xml:space="preserve">Lot </t>
  </si>
  <si>
    <t>Concession</t>
  </si>
  <si>
    <t>Township</t>
  </si>
  <si>
    <t>Street 1</t>
  </si>
  <si>
    <t xml:space="preserve">Street 2 </t>
  </si>
  <si>
    <t>PO Box</t>
  </si>
  <si>
    <t>Register Group Description</t>
  </si>
  <si>
    <t>Supplement</t>
  </si>
  <si>
    <t>Easement Value</t>
  </si>
  <si>
    <t>Summary of Assets to be Sold</t>
  </si>
  <si>
    <t>Poles</t>
  </si>
  <si>
    <t>Quantity</t>
  </si>
  <si>
    <t>Height</t>
  </si>
  <si>
    <t>Age</t>
  </si>
  <si>
    <t>Set</t>
  </si>
  <si>
    <t>Residual Value</t>
  </si>
  <si>
    <t>Total Asset Value</t>
  </si>
  <si>
    <t>Earth Plus</t>
  </si>
  <si>
    <t>Primary and Neutral - Wire</t>
  </si>
  <si>
    <t>Location</t>
  </si>
  <si>
    <t>Line Length (m)</t>
  </si>
  <si>
    <t># of Phases</t>
  </si>
  <si>
    <t>Total Length (m)</t>
  </si>
  <si>
    <t>Price/metre</t>
  </si>
  <si>
    <t>Totals</t>
  </si>
  <si>
    <t xml:space="preserve"> Buss - Wire</t>
  </si>
  <si>
    <t># of Spans</t>
  </si>
  <si>
    <t>Price/span</t>
  </si>
  <si>
    <t>Secondary Services to Premise</t>
  </si>
  <si>
    <t>Price/Premise</t>
  </si>
  <si>
    <t>Transformers</t>
  </si>
  <si>
    <t>Size (KVA)</t>
  </si>
  <si>
    <t>NAME OF STREET/SUBDIVISION</t>
  </si>
  <si>
    <t>If many streets involved, provide names of all the streets.</t>
  </si>
  <si>
    <t>Number of Residential Units Connected under a General Service (i.e. Condominium)</t>
  </si>
  <si>
    <t>Figure #1</t>
  </si>
  <si>
    <t>Figure #2</t>
  </si>
  <si>
    <t>Figure #3</t>
  </si>
  <si>
    <t>Figure #4</t>
  </si>
  <si>
    <t>Figure #5</t>
  </si>
  <si>
    <t>Figure #6</t>
  </si>
  <si>
    <t>Figure #7</t>
  </si>
  <si>
    <t>Figure #8</t>
  </si>
  <si>
    <t>Figure #9</t>
  </si>
  <si>
    <t>Figure #10</t>
  </si>
  <si>
    <t>Figure #11</t>
  </si>
  <si>
    <t>Figure #12</t>
  </si>
  <si>
    <t>Figure #13</t>
  </si>
  <si>
    <t>Figure #14</t>
  </si>
  <si>
    <t>Figure #15</t>
  </si>
  <si>
    <t>Main Page</t>
  </si>
  <si>
    <t>Special Case #1</t>
  </si>
  <si>
    <t>Special Case #2</t>
  </si>
  <si>
    <t>Special Case #3</t>
  </si>
  <si>
    <t>Special Case #4</t>
  </si>
  <si>
    <t>Special Case #5</t>
  </si>
  <si>
    <t>Special Case #6</t>
  </si>
  <si>
    <t>O/H</t>
  </si>
  <si>
    <t>U/G</t>
  </si>
  <si>
    <t>Neutral</t>
  </si>
  <si>
    <t>Subtotal</t>
  </si>
  <si>
    <t>Total O/H</t>
  </si>
  <si>
    <t>Total Secondary O/H (m)</t>
  </si>
  <si>
    <t>Total U/G</t>
  </si>
  <si>
    <t>Total Secondary U/G (m)</t>
  </si>
  <si>
    <t>Total Primary</t>
  </si>
  <si>
    <t>Total Primary (m)</t>
  </si>
  <si>
    <t>Toal Buss (m)</t>
  </si>
  <si>
    <t>POLES</t>
  </si>
  <si>
    <t>Total</t>
  </si>
  <si>
    <t>TOTAL</t>
  </si>
  <si>
    <t>Sentinel Lights (Total)</t>
  </si>
  <si>
    <t>ASSET SUMMARY</t>
  </si>
  <si>
    <t>Primary Wire (metres)</t>
  </si>
  <si>
    <t>Secondary O/H Wire (Metres)</t>
  </si>
  <si>
    <t>Secondary U/G Wire (Metres)</t>
  </si>
  <si>
    <t>Current Transformers</t>
  </si>
  <si>
    <t>Sentinel Lights</t>
  </si>
  <si>
    <t>Easements</t>
  </si>
  <si>
    <t>Primary Wire Line</t>
  </si>
  <si>
    <t>Figure #</t>
  </si>
  <si>
    <t>Transformer Ownership Credit (Y/N)</t>
  </si>
  <si>
    <t>Primary Adjustment Credit with Primary Metering (Y/N)</t>
  </si>
  <si>
    <t>Power Factor Adjustment Factor (&lt;90%)</t>
  </si>
  <si>
    <t>Site Specific Loss Factor (SSLA) where &gt;1%</t>
  </si>
  <si>
    <t>Premise Telephone Number</t>
  </si>
  <si>
    <t>Cell Phone Number</t>
  </si>
  <si>
    <t>E-mail Address</t>
  </si>
  <si>
    <t>Date of Birth</t>
  </si>
  <si>
    <t>Legal Business Name</t>
  </si>
  <si>
    <t>Business ID Number (BIN)</t>
  </si>
  <si>
    <t>HST Number</t>
  </si>
  <si>
    <t>Customer Information - Residential Only</t>
  </si>
  <si>
    <t>Customer Information - Commercial Only</t>
  </si>
  <si>
    <t>Physical Distributor Rate Class</t>
  </si>
  <si>
    <t>Street 3</t>
  </si>
  <si>
    <t>Wire</t>
  </si>
  <si>
    <t>Average KW Billing (For Demand Customers)</t>
  </si>
  <si>
    <t>Driver's Licence Number / Service Ontario Photo Card ID Number / Passport Number</t>
  </si>
  <si>
    <t>Geographical Distributor Rate Class</t>
  </si>
  <si>
    <t>Consumption</t>
  </si>
  <si>
    <t>Estimated</t>
  </si>
  <si>
    <t>Actual</t>
  </si>
  <si>
    <t>Type of Light</t>
  </si>
  <si>
    <t>Ballast Size</t>
  </si>
  <si>
    <t>Streetlights</t>
  </si>
  <si>
    <t>Streetlights (Y/N)</t>
  </si>
  <si>
    <t>Sentinel Light Charge (Y/N)</t>
  </si>
  <si>
    <t>Sentinel Light Pole Rental Charge (Y/N)</t>
  </si>
  <si>
    <t>Road Crossing Pole Height (ft.)</t>
  </si>
  <si>
    <t>Road Crossing Pole Owner (Physical/Geo/Customer)</t>
  </si>
  <si>
    <t>Private Property Wire Owner (Physical/Geo/Customer)</t>
  </si>
  <si>
    <t>Transformer Owner (Physical/Geo/Customer)</t>
  </si>
  <si>
    <t>If Transformer contains PCBs, or Pre 1980 and not known, apply $250 Credit</t>
  </si>
  <si>
    <t xml:space="preserve">Transformer Secondary Voltage (V) </t>
  </si>
  <si>
    <t>Sentinel Light Owner (Geo/Customer)</t>
  </si>
  <si>
    <t>Streetlight Bulb Wattage (W)</t>
  </si>
  <si>
    <t xml:space="preserve"> Consumption (Average Monthly), Estimate to be used if less than 12 months of data available for customer</t>
  </si>
  <si>
    <t>Consumption (Estimate/Actual)</t>
  </si>
  <si>
    <t>Number of Months Consumption Data is Based On</t>
  </si>
  <si>
    <t>HST Exempt Status (Y/N)</t>
  </si>
  <si>
    <t>Low Income Status (Y/N)</t>
  </si>
  <si>
    <t>OESP Status (Y/N)</t>
  </si>
  <si>
    <t>PAP Status (Y/N)</t>
  </si>
  <si>
    <t>First Nations Status (Y/N)</t>
  </si>
  <si>
    <t>Vital Services/Critical care Designation (Y/N)</t>
  </si>
  <si>
    <t>Multi-unit designation (Y/N)</t>
  </si>
  <si>
    <t>Large Volume farm designation (Y/N)</t>
  </si>
  <si>
    <t>Retailer Enrolled (Y/N)</t>
  </si>
  <si>
    <t>Landlord Agreement (Y/N)</t>
  </si>
  <si>
    <t>ODSP Customer (Y/N)</t>
  </si>
  <si>
    <t>Language Preference (E/F)</t>
  </si>
  <si>
    <t>Budget Billing Status (Y/N)</t>
  </si>
  <si>
    <t>Transformer Loss (Dry-Core) (Y/N)</t>
  </si>
  <si>
    <t>Epost/eBilling Status (Y/N)</t>
  </si>
  <si>
    <t>Transformer Allowance (Y/N)</t>
  </si>
  <si>
    <t>Power of Attorney/Executor of Estate (Y/N)</t>
  </si>
  <si>
    <t>E</t>
  </si>
  <si>
    <t>Language</t>
  </si>
  <si>
    <t>Retailer Name</t>
  </si>
  <si>
    <t>Retailer Phone</t>
  </si>
  <si>
    <t>Retail Contract Number</t>
  </si>
  <si>
    <t>Retail Contract Start Date</t>
  </si>
  <si>
    <t># of Premises</t>
  </si>
  <si>
    <t>Latitude of Meter Location</t>
  </si>
  <si>
    <t>Longitude of Meter Location</t>
  </si>
  <si>
    <t>Meter Form Factor (1S, 2S, 3S, 16S, etc.)</t>
  </si>
  <si>
    <t>L0M 1S0</t>
  </si>
  <si>
    <t>Residential</t>
  </si>
  <si>
    <t>NA</t>
  </si>
  <si>
    <t>Monthly</t>
  </si>
  <si>
    <t>MDMR</t>
  </si>
  <si>
    <t>Collingwood</t>
  </si>
  <si>
    <t xml:space="preserve">Collingwood </t>
  </si>
  <si>
    <t>457-115</t>
  </si>
  <si>
    <t>First St</t>
  </si>
  <si>
    <t>L9Y 2W3</t>
  </si>
  <si>
    <t>GS&lt;50</t>
  </si>
  <si>
    <t>362.68 - billed
1198.66 - metered</t>
  </si>
  <si>
    <t>CP08534</t>
  </si>
  <si>
    <t>1149.08 - Billed</t>
  </si>
  <si>
    <t>CP21441</t>
  </si>
  <si>
    <t>CP09866</t>
  </si>
  <si>
    <t>1490-45 - Billed</t>
  </si>
  <si>
    <t>1600-200</t>
  </si>
  <si>
    <t>Coosulium Place</t>
  </si>
  <si>
    <t>Attn Property Management</t>
  </si>
  <si>
    <t>Scarborough</t>
  </si>
  <si>
    <t>M1H 3J3</t>
  </si>
  <si>
    <t>CP21440</t>
  </si>
  <si>
    <t>1375.74 - Billed</t>
  </si>
  <si>
    <t>L9Y 0X2</t>
  </si>
  <si>
    <t>CP15823</t>
  </si>
  <si>
    <t>744.36 - Billed</t>
  </si>
  <si>
    <t>CP07575</t>
  </si>
  <si>
    <t>1574-45 - Billed</t>
  </si>
  <si>
    <t>CP07560</t>
  </si>
  <si>
    <t>2015-41 - Billed</t>
  </si>
  <si>
    <t>Montreal</t>
  </si>
  <si>
    <t>PQ</t>
  </si>
  <si>
    <t>CP19878</t>
  </si>
  <si>
    <t>2512.75  -Billed</t>
  </si>
  <si>
    <t>CP17504</t>
  </si>
  <si>
    <t>Generation</t>
  </si>
  <si>
    <t>44.4755,</t>
  </si>
  <si>
    <t>200A,240V,1.5EL,EN</t>
  </si>
  <si>
    <t>Smart Energy 6 dig x1</t>
  </si>
  <si>
    <t>2S</t>
  </si>
  <si>
    <t>200A,240V,1EL,EN</t>
  </si>
  <si>
    <t>3S</t>
  </si>
  <si>
    <t>Y -  Sangamo, MIT, Donut, 200/5A Serial #436271- CM Service</t>
  </si>
  <si>
    <t>Y - Itron, MV7, 3W Bar, 400/5A, Serial #41098580- JS4 Base</t>
  </si>
  <si>
    <r>
      <t xml:space="preserve">Smart Energy 6 dig </t>
    </r>
    <r>
      <rPr>
        <b/>
        <sz val="11"/>
        <color theme="1"/>
        <rFont val="Calibri"/>
        <family val="2"/>
        <scheme val="minor"/>
      </rPr>
      <t>bi- dir</t>
    </r>
    <r>
      <rPr>
        <sz val="11"/>
        <color theme="1"/>
        <rFont val="Calibri"/>
        <family val="2"/>
        <scheme val="minor"/>
      </rPr>
      <t xml:space="preserve"> X1</t>
    </r>
  </si>
  <si>
    <t>Physical</t>
  </si>
  <si>
    <t xml:space="preserve"> </t>
  </si>
  <si>
    <t>KC93H16215</t>
  </si>
  <si>
    <t>9641-26/26</t>
  </si>
  <si>
    <t>20-0015-748</t>
  </si>
  <si>
    <t>T0810-1141</t>
  </si>
  <si>
    <t>KC-87K26208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</si>
</sst>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&quot;$&quot;#,##0.00"/>
  </numFmts>
  <fonts count="6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969">
    <xf numFmtId="0" fontId="0" fillId="0" borderId="0"/>
    <xf numFmtId="0" fontId="5" fillId="0" borderId="0"/>
    <xf numFmtId="0" fontId="7" fillId="0" borderId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1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1" fillId="13" borderId="0" applyNumberFormat="0" applyBorder="0" applyAlignment="0" applyProtection="0"/>
    <xf numFmtId="0" fontId="24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1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1" fillId="17" borderId="0" applyNumberFormat="0" applyBorder="0" applyAlignment="0" applyProtection="0"/>
    <xf numFmtId="0" fontId="24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17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17" fillId="7" borderId="5" applyNumberFormat="0" applyAlignment="0" applyProtection="0"/>
    <xf numFmtId="0" fontId="26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17" fillId="7" borderId="5" applyNumberFormat="0" applyAlignment="0" applyProtection="0"/>
    <xf numFmtId="0" fontId="17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6" fillId="7" borderId="5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1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1" fillId="8" borderId="8" applyNumberFormat="0" applyAlignment="0" applyProtection="0"/>
    <xf numFmtId="0" fontId="27" fillId="8" borderId="8" applyNumberFormat="0" applyAlignment="0" applyProtection="0"/>
    <xf numFmtId="0" fontId="1" fillId="8" borderId="8" applyNumberFormat="0" applyAlignment="0" applyProtection="0"/>
    <xf numFmtId="0" fontId="1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1" fillId="8" borderId="8" applyNumberFormat="0" applyAlignment="0" applyProtection="0"/>
    <xf numFmtId="0" fontId="1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0" fontId="27" fillId="8" borderId="8" applyNumberFormat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9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9" fillId="0" borderId="2" applyNumberFormat="0" applyFill="0" applyAlignment="0" applyProtection="0"/>
    <xf numFmtId="0" fontId="31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11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11" fillId="0" borderId="4" applyNumberFormat="0" applyFill="0" applyAlignment="0" applyProtection="0"/>
    <xf numFmtId="0" fontId="33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15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15" fillId="6" borderId="5" applyNumberFormat="0" applyAlignment="0" applyProtection="0"/>
    <xf numFmtId="0" fontId="34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4" fillId="6" borderId="5" applyNumberFormat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8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8" fillId="0" borderId="7" applyNumberFormat="0" applyFill="0" applyAlignment="0" applyProtection="0"/>
    <xf numFmtId="0" fontId="35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4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4" fillId="5" borderId="0" applyNumberFormat="0" applyBorder="0" applyAlignment="0" applyProtection="0"/>
    <xf numFmtId="0" fontId="3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 applyNumberFormat="0" applyFont="0" applyFill="0" applyBorder="0" applyAlignment="0" applyProtection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8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22" fillId="9" borderId="9" applyNumberFormat="0" applyFon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16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16" fillId="7" borderId="6" applyNumberFormat="0" applyAlignment="0" applyProtection="0"/>
    <xf numFmtId="0" fontId="38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16" fillId="7" borderId="6" applyNumberFormat="0" applyAlignment="0" applyProtection="0"/>
    <xf numFmtId="0" fontId="16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0" fontId="38" fillId="7" borderId="6" applyNumberFormat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" fillId="0" borderId="10" applyNumberFormat="0" applyFill="0" applyAlignment="0" applyProtection="0"/>
    <xf numFmtId="0" fontId="23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51" borderId="0" applyNumberFormat="0" applyBorder="0" applyAlignment="0" applyProtection="0"/>
    <xf numFmtId="0" fontId="28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58" borderId="0" applyNumberFormat="0" applyBorder="0" applyAlignment="0" applyProtection="0"/>
    <xf numFmtId="0" fontId="47" fillId="59" borderId="0" applyNumberFormat="0" applyBorder="0" applyAlignment="0" applyProtection="0"/>
    <xf numFmtId="0" fontId="47" fillId="60" borderId="0" applyNumberFormat="0" applyBorder="0" applyAlignment="0" applyProtection="0"/>
    <xf numFmtId="0" fontId="47" fillId="61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47" fillId="62" borderId="0" applyNumberFormat="0" applyBorder="0" applyAlignment="0" applyProtection="0"/>
    <xf numFmtId="0" fontId="48" fillId="46" borderId="0" applyNumberFormat="0" applyBorder="0" applyAlignment="0" applyProtection="0"/>
    <xf numFmtId="0" fontId="49" fillId="63" borderId="49" applyNumberFormat="0" applyAlignment="0" applyProtection="0"/>
    <xf numFmtId="0" fontId="50" fillId="64" borderId="50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47" borderId="0" applyNumberFormat="0" applyBorder="0" applyAlignment="0" applyProtection="0"/>
    <xf numFmtId="0" fontId="53" fillId="0" borderId="51" applyNumberFormat="0" applyFill="0" applyAlignment="0" applyProtection="0"/>
    <xf numFmtId="0" fontId="54" fillId="0" borderId="52" applyNumberFormat="0" applyFill="0" applyAlignment="0" applyProtection="0"/>
    <xf numFmtId="0" fontId="55" fillId="0" borderId="53" applyNumberFormat="0" applyFill="0" applyAlignment="0" applyProtection="0"/>
    <xf numFmtId="0" fontId="55" fillId="0" borderId="0" applyNumberFormat="0" applyFill="0" applyBorder="0" applyAlignment="0" applyProtection="0"/>
    <xf numFmtId="0" fontId="56" fillId="50" borderId="49" applyNumberFormat="0" applyAlignment="0" applyProtection="0"/>
    <xf numFmtId="0" fontId="57" fillId="0" borderId="54" applyNumberFormat="0" applyFill="0" applyAlignment="0" applyProtection="0"/>
    <xf numFmtId="0" fontId="58" fillId="6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66" borderId="55" applyNumberFormat="0" applyFont="0" applyAlignment="0" applyProtection="0"/>
    <xf numFmtId="0" fontId="5" fillId="9" borderId="9" applyNumberFormat="0" applyFont="0" applyAlignment="0" applyProtection="0"/>
    <xf numFmtId="0" fontId="5" fillId="9" borderId="9" applyNumberFormat="0" applyFont="0" applyAlignment="0" applyProtection="0"/>
    <xf numFmtId="0" fontId="59" fillId="63" borderId="56" applyNumberFormat="0" applyAlignment="0" applyProtection="0"/>
    <xf numFmtId="0" fontId="60" fillId="0" borderId="0" applyNumberFormat="0" applyFill="0" applyBorder="0" applyAlignment="0" applyProtection="0"/>
    <xf numFmtId="0" fontId="61" fillId="0" borderId="57" applyNumberFormat="0" applyFill="0" applyAlignment="0" applyProtection="0"/>
    <xf numFmtId="0" fontId="62" fillId="0" borderId="0" applyNumberFormat="0" applyFill="0" applyBorder="0" applyAlignment="0" applyProtection="0"/>
  </cellStyleXfs>
  <cellXfs count="273">
    <xf numFmtId="0" fontId="0" fillId="0" borderId="0" xfId="0"/>
    <xf numFmtId="49" fontId="6" fillId="0" borderId="1" xfId="1" applyNumberFormat="1" applyFont="1" applyFill="1" applyBorder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right" textRotation="60" wrapText="1"/>
    </xf>
    <xf numFmtId="0" fontId="0" fillId="0" borderId="0" xfId="0" applyBorder="1" applyAlignment="1">
      <alignment textRotation="60"/>
    </xf>
    <xf numFmtId="0" fontId="0" fillId="38" borderId="11" xfId="0" applyFill="1" applyBorder="1" applyAlignment="1">
      <alignment horizontal="center" vertical="top" wrapText="1"/>
    </xf>
    <xf numFmtId="0" fontId="0" fillId="0" borderId="11" xfId="0" applyBorder="1" applyAlignment="1">
      <alignment horizontal="righ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/>
    <xf numFmtId="0" fontId="0" fillId="0" borderId="11" xfId="0" applyFill="1" applyBorder="1" applyAlignment="1">
      <alignment horizontal="right" vertical="top" wrapText="1"/>
    </xf>
    <xf numFmtId="0" fontId="0" fillId="0" borderId="11" xfId="0" applyBorder="1" applyAlignment="1">
      <alignment vertical="top" wrapText="1"/>
    </xf>
    <xf numFmtId="49" fontId="22" fillId="0" borderId="11" xfId="2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right" vertical="top" wrapText="1"/>
    </xf>
    <xf numFmtId="164" fontId="0" fillId="0" borderId="0" xfId="0" applyNumberFormat="1"/>
    <xf numFmtId="166" fontId="0" fillId="0" borderId="11" xfId="0" applyNumberFormat="1" applyBorder="1" applyAlignment="1">
      <alignment horizontal="right" vertical="top" wrapText="1"/>
    </xf>
    <xf numFmtId="166" fontId="0" fillId="0" borderId="0" xfId="0" applyNumberFormat="1"/>
    <xf numFmtId="166" fontId="0" fillId="0" borderId="11" xfId="0" applyNumberFormat="1" applyBorder="1" applyAlignment="1">
      <alignment vertical="top" wrapText="1"/>
    </xf>
    <xf numFmtId="166" fontId="0" fillId="0" borderId="11" xfId="0" applyNumberFormat="1" applyBorder="1"/>
    <xf numFmtId="0" fontId="2" fillId="42" borderId="14" xfId="0" applyFont="1" applyFill="1" applyBorder="1" applyAlignment="1">
      <alignment horizontal="center" wrapText="1"/>
    </xf>
    <xf numFmtId="0" fontId="0" fillId="43" borderId="0" xfId="0" applyFill="1" applyBorder="1" applyAlignment="1">
      <alignment horizontal="center" vertical="center" textRotation="60"/>
    </xf>
    <xf numFmtId="0" fontId="41" fillId="35" borderId="12" xfId="0" applyFont="1" applyFill="1" applyBorder="1" applyAlignment="1">
      <alignment horizontal="center" textRotation="60" wrapText="1"/>
    </xf>
    <xf numFmtId="0" fontId="41" fillId="39" borderId="12" xfId="0" applyFont="1" applyFill="1" applyBorder="1" applyAlignment="1">
      <alignment horizontal="center" textRotation="60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6" fontId="0" fillId="0" borderId="25" xfId="0" applyNumberFormat="1" applyBorder="1"/>
    <xf numFmtId="0" fontId="2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2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0" fontId="40" fillId="0" borderId="0" xfId="0" applyFont="1" applyAlignment="1"/>
    <xf numFmtId="0" fontId="0" fillId="0" borderId="22" xfId="0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8" xfId="0" applyBorder="1"/>
    <xf numFmtId="0" fontId="0" fillId="0" borderId="2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 vertical="center" wrapText="1"/>
    </xf>
    <xf numFmtId="166" fontId="0" fillId="0" borderId="23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66" fontId="0" fillId="0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4" borderId="12" xfId="0" applyFill="1" applyBorder="1"/>
    <xf numFmtId="0" fontId="0" fillId="0" borderId="33" xfId="0" applyBorder="1"/>
    <xf numFmtId="0" fontId="0" fillId="0" borderId="20" xfId="0" applyBorder="1"/>
    <xf numFmtId="0" fontId="0" fillId="44" borderId="34" xfId="0" applyFill="1" applyBorder="1"/>
    <xf numFmtId="0" fontId="0" fillId="44" borderId="11" xfId="0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2" xfId="0" applyBorder="1"/>
    <xf numFmtId="0" fontId="0" fillId="44" borderId="38" xfId="0" applyFill="1" applyBorder="1"/>
    <xf numFmtId="0" fontId="0" fillId="44" borderId="39" xfId="0" applyFill="1" applyBorder="1"/>
    <xf numFmtId="0" fontId="0" fillId="44" borderId="40" xfId="0" applyFill="1" applyBorder="1"/>
    <xf numFmtId="0" fontId="0" fillId="44" borderId="41" xfId="0" applyFill="1" applyBorder="1"/>
    <xf numFmtId="0" fontId="0" fillId="44" borderId="19" xfId="0" applyFill="1" applyBorder="1"/>
    <xf numFmtId="0" fontId="2" fillId="44" borderId="21" xfId="0" applyFont="1" applyFill="1" applyBorder="1"/>
    <xf numFmtId="0" fontId="0" fillId="0" borderId="0" xfId="0" applyFill="1" applyBorder="1"/>
    <xf numFmtId="0" fontId="0" fillId="44" borderId="22" xfId="0" applyFill="1" applyBorder="1"/>
    <xf numFmtId="0" fontId="2" fillId="44" borderId="23" xfId="0" applyFont="1" applyFill="1" applyBorder="1"/>
    <xf numFmtId="0" fontId="0" fillId="44" borderId="42" xfId="0" applyFill="1" applyBorder="1"/>
    <xf numFmtId="0" fontId="2" fillId="44" borderId="43" xfId="0" applyFont="1" applyFill="1" applyBorder="1"/>
    <xf numFmtId="0" fontId="0" fillId="0" borderId="0" xfId="0" applyBorder="1"/>
    <xf numFmtId="0" fontId="43" fillId="44" borderId="33" xfId="0" applyFont="1" applyFill="1" applyBorder="1"/>
    <xf numFmtId="0" fontId="0" fillId="44" borderId="20" xfId="0" applyFill="1" applyBorder="1" applyAlignment="1">
      <alignment horizontal="center"/>
    </xf>
    <xf numFmtId="0" fontId="2" fillId="44" borderId="21" xfId="0" applyFont="1" applyFill="1" applyBorder="1" applyAlignment="1">
      <alignment horizontal="center"/>
    </xf>
    <xf numFmtId="0" fontId="0" fillId="0" borderId="34" xfId="0" applyFill="1" applyBorder="1"/>
    <xf numFmtId="0" fontId="0" fillId="0" borderId="11" xfId="0" applyBorder="1" applyAlignment="1">
      <alignment horizontal="center"/>
    </xf>
    <xf numFmtId="0" fontId="2" fillId="44" borderId="23" xfId="0" applyFont="1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Alignment="1">
      <alignment horizontal="center"/>
    </xf>
    <xf numFmtId="0" fontId="2" fillId="44" borderId="43" xfId="0" applyFont="1" applyFill="1" applyBorder="1" applyAlignment="1">
      <alignment horizontal="center"/>
    </xf>
    <xf numFmtId="0" fontId="43" fillId="0" borderId="16" xfId="0" applyFont="1" applyBorder="1"/>
    <xf numFmtId="0" fontId="44" fillId="44" borderId="39" xfId="0" applyFont="1" applyFill="1" applyBorder="1" applyAlignment="1">
      <alignment horizontal="center"/>
    </xf>
    <xf numFmtId="0" fontId="44" fillId="44" borderId="40" xfId="0" applyFont="1" applyFill="1" applyBorder="1" applyAlignment="1">
      <alignment horizontal="center"/>
    </xf>
    <xf numFmtId="0" fontId="44" fillId="44" borderId="41" xfId="0" applyFont="1" applyFill="1" applyBorder="1" applyAlignment="1">
      <alignment horizontal="center"/>
    </xf>
    <xf numFmtId="0" fontId="45" fillId="44" borderId="21" xfId="0" applyFont="1" applyFill="1" applyBorder="1" applyAlignment="1">
      <alignment horizontal="center"/>
    </xf>
    <xf numFmtId="0" fontId="45" fillId="44" borderId="23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5" fillId="44" borderId="44" xfId="0" applyFont="1" applyFill="1" applyBorder="1" applyAlignment="1">
      <alignment horizontal="center"/>
    </xf>
    <xf numFmtId="0" fontId="43" fillId="0" borderId="38" xfId="0" applyFont="1" applyFill="1" applyBorder="1"/>
    <xf numFmtId="0" fontId="0" fillId="0" borderId="16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3" fillId="0" borderId="42" xfId="0" applyFont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46" fillId="0" borderId="30" xfId="0" applyFont="1" applyBorder="1"/>
    <xf numFmtId="0" fontId="43" fillId="0" borderId="48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32" xfId="0" applyNumberFormat="1" applyFont="1" applyBorder="1" applyAlignment="1">
      <alignment horizontal="center"/>
    </xf>
    <xf numFmtId="0" fontId="46" fillId="0" borderId="30" xfId="0" applyFont="1" applyFill="1" applyBorder="1"/>
    <xf numFmtId="0" fontId="46" fillId="0" borderId="39" xfId="0" applyFont="1" applyBorder="1"/>
    <xf numFmtId="0" fontId="43" fillId="0" borderId="41" xfId="0" applyNumberFormat="1" applyFont="1" applyBorder="1" applyAlignment="1">
      <alignment horizontal="center"/>
    </xf>
    <xf numFmtId="0" fontId="46" fillId="0" borderId="27" xfId="0" applyFont="1" applyBorder="1"/>
    <xf numFmtId="0" fontId="43" fillId="0" borderId="29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21" xfId="0" applyBorder="1"/>
    <xf numFmtId="0" fontId="0" fillId="44" borderId="23" xfId="0" applyFill="1" applyBorder="1"/>
    <xf numFmtId="0" fontId="0" fillId="0" borderId="23" xfId="0" applyBorder="1"/>
    <xf numFmtId="0" fontId="0" fillId="0" borderId="43" xfId="0" applyBorder="1"/>
    <xf numFmtId="0" fontId="43" fillId="0" borderId="58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44" fillId="0" borderId="5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23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2" fillId="0" borderId="29" xfId="0" applyNumberFormat="1" applyFont="1" applyBorder="1" applyAlignment="1">
      <alignment horizontal="center"/>
    </xf>
    <xf numFmtId="0" fontId="41" fillId="43" borderId="11" xfId="0" applyFont="1" applyFill="1" applyBorder="1" applyAlignment="1">
      <alignment horizontal="center" textRotation="60"/>
    </xf>
    <xf numFmtId="0" fontId="41" fillId="38" borderId="0" xfId="0" applyFont="1" applyFill="1" applyBorder="1" applyAlignment="1">
      <alignment horizontal="center" textRotation="60" wrapText="1"/>
    </xf>
    <xf numFmtId="0" fontId="63" fillId="2" borderId="12" xfId="0" applyFont="1" applyFill="1" applyBorder="1" applyAlignment="1">
      <alignment horizontal="center" textRotation="60" wrapText="1"/>
    </xf>
    <xf numFmtId="0" fontId="41" fillId="34" borderId="12" xfId="0" applyFont="1" applyFill="1" applyBorder="1" applyAlignment="1">
      <alignment horizontal="center" textRotation="60" wrapText="1"/>
    </xf>
    <xf numFmtId="166" fontId="45" fillId="36" borderId="12" xfId="0" applyNumberFormat="1" applyFont="1" applyFill="1" applyBorder="1" applyAlignment="1">
      <alignment horizontal="center" textRotation="60" wrapText="1"/>
    </xf>
    <xf numFmtId="166" fontId="64" fillId="37" borderId="12" xfId="0" applyNumberFormat="1" applyFont="1" applyFill="1" applyBorder="1" applyAlignment="1">
      <alignment horizontal="center" textRotation="60" wrapText="1"/>
    </xf>
    <xf numFmtId="166" fontId="45" fillId="39" borderId="12" xfId="0" applyNumberFormat="1" applyFont="1" applyFill="1" applyBorder="1" applyAlignment="1">
      <alignment horizontal="center" textRotation="60" wrapText="1"/>
    </xf>
    <xf numFmtId="0" fontId="41" fillId="42" borderId="12" xfId="0" applyFont="1" applyFill="1" applyBorder="1" applyAlignment="1">
      <alignment horizontal="center" textRotation="60" wrapText="1"/>
    </xf>
    <xf numFmtId="0" fontId="41" fillId="39" borderId="12" xfId="0" applyFont="1" applyFill="1" applyBorder="1" applyAlignment="1">
      <alignment horizontal="center" textRotation="60"/>
    </xf>
    <xf numFmtId="0" fontId="41" fillId="39" borderId="11" xfId="0" applyFont="1" applyFill="1" applyBorder="1" applyAlignment="1">
      <alignment horizontal="center" textRotation="60" wrapText="1"/>
    </xf>
    <xf numFmtId="0" fontId="41" fillId="0" borderId="11" xfId="0" applyFont="1" applyBorder="1" applyAlignment="1">
      <alignment horizontal="center" textRotation="60"/>
    </xf>
    <xf numFmtId="0" fontId="41" fillId="43" borderId="0" xfId="0" applyFont="1" applyFill="1" applyBorder="1" applyAlignment="1">
      <alignment horizontal="center" textRotation="60"/>
    </xf>
    <xf numFmtId="0" fontId="41" fillId="38" borderId="11" xfId="0" applyFont="1" applyFill="1" applyBorder="1" applyAlignment="1">
      <alignment horizontal="center" textRotation="60" wrapText="1"/>
    </xf>
    <xf numFmtId="0" fontId="41" fillId="42" borderId="60" xfId="0" applyFont="1" applyFill="1" applyBorder="1" applyAlignment="1">
      <alignment horizontal="center" textRotation="60" wrapText="1"/>
    </xf>
    <xf numFmtId="0" fontId="41" fillId="0" borderId="0" xfId="0" applyFont="1" applyBorder="1" applyAlignment="1">
      <alignment horizontal="center" textRotation="60"/>
    </xf>
    <xf numFmtId="0" fontId="2" fillId="67" borderId="14" xfId="0" applyFont="1" applyFill="1" applyBorder="1" applyAlignment="1">
      <alignment horizontal="center" wrapText="1"/>
    </xf>
    <xf numFmtId="0" fontId="41" fillId="67" borderId="12" xfId="0" applyFont="1" applyFill="1" applyBorder="1" applyAlignment="1">
      <alignment horizontal="center" textRotation="60" wrapText="1"/>
    </xf>
    <xf numFmtId="0" fontId="44" fillId="39" borderId="13" xfId="0" applyFont="1" applyFill="1" applyBorder="1" applyAlignment="1"/>
    <xf numFmtId="0" fontId="44" fillId="39" borderId="15" xfId="0" applyFont="1" applyFill="1" applyBorder="1" applyAlignment="1"/>
    <xf numFmtId="0" fontId="44" fillId="39" borderId="14" xfId="0" applyFont="1" applyFill="1" applyBorder="1" applyAlignment="1"/>
    <xf numFmtId="0" fontId="2" fillId="39" borderId="13" xfId="0" applyFont="1" applyFill="1" applyBorder="1" applyAlignment="1"/>
    <xf numFmtId="0" fontId="2" fillId="39" borderId="14" xfId="0" applyFont="1" applyFill="1" applyBorder="1" applyAlignment="1"/>
    <xf numFmtId="0" fontId="2" fillId="39" borderId="15" xfId="0" applyFont="1" applyFill="1" applyBorder="1" applyAlignment="1"/>
    <xf numFmtId="0" fontId="2" fillId="34" borderId="13" xfId="0" applyFont="1" applyFill="1" applyBorder="1" applyAlignment="1"/>
    <xf numFmtId="0" fontId="2" fillId="34" borderId="14" xfId="0" applyFont="1" applyFill="1" applyBorder="1" applyAlignment="1"/>
    <xf numFmtId="0" fontId="2" fillId="34" borderId="15" xfId="0" applyFont="1" applyFill="1" applyBorder="1" applyAlignment="1"/>
    <xf numFmtId="0" fontId="2" fillId="35" borderId="13" xfId="0" applyFont="1" applyFill="1" applyBorder="1" applyAlignment="1"/>
    <xf numFmtId="0" fontId="2" fillId="35" borderId="14" xfId="0" applyFont="1" applyFill="1" applyBorder="1" applyAlignment="1"/>
    <xf numFmtId="0" fontId="2" fillId="35" borderId="15" xfId="0" applyFont="1" applyFill="1" applyBorder="1" applyAlignment="1"/>
    <xf numFmtId="0" fontId="41" fillId="39" borderId="11" xfId="0" applyFont="1" applyFill="1" applyBorder="1" applyAlignment="1">
      <alignment horizontal="center" textRotation="60"/>
    </xf>
    <xf numFmtId="166" fontId="45" fillId="40" borderId="12" xfId="0" applyNumberFormat="1" applyFont="1" applyFill="1" applyBorder="1" applyAlignment="1">
      <alignment horizontal="center" textRotation="60" wrapText="1"/>
    </xf>
    <xf numFmtId="166" fontId="2" fillId="40" borderId="14" xfId="0" applyNumberFormat="1" applyFont="1" applyFill="1" applyBorder="1" applyAlignment="1">
      <alignment wrapText="1"/>
    </xf>
    <xf numFmtId="0" fontId="41" fillId="40" borderId="12" xfId="0" applyNumberFormat="1" applyFont="1" applyFill="1" applyBorder="1" applyAlignment="1">
      <alignment horizontal="center" textRotation="60" wrapText="1"/>
    </xf>
    <xf numFmtId="0" fontId="2" fillId="40" borderId="13" xfId="0" applyNumberFormat="1" applyFont="1" applyFill="1" applyBorder="1" applyAlignment="1">
      <alignment wrapText="1"/>
    </xf>
    <xf numFmtId="0" fontId="2" fillId="40" borderId="14" xfId="0" applyNumberFormat="1" applyFont="1" applyFill="1" applyBorder="1" applyAlignment="1">
      <alignment wrapText="1"/>
    </xf>
    <xf numFmtId="0" fontId="0" fillId="0" borderId="11" xfId="0" applyNumberFormat="1" applyBorder="1" applyAlignment="1">
      <alignment vertical="top" wrapText="1"/>
    </xf>
    <xf numFmtId="0" fontId="0" fillId="0" borderId="11" xfId="0" applyNumberFormat="1" applyBorder="1"/>
    <xf numFmtId="166" fontId="2" fillId="36" borderId="15" xfId="0" applyNumberFormat="1" applyFont="1" applyFill="1" applyBorder="1" applyAlignment="1">
      <alignment wrapText="1"/>
    </xf>
    <xf numFmtId="0" fontId="41" fillId="36" borderId="12" xfId="0" applyNumberFormat="1" applyFont="1" applyFill="1" applyBorder="1" applyAlignment="1">
      <alignment horizontal="center" textRotation="60" wrapText="1"/>
    </xf>
    <xf numFmtId="0" fontId="2" fillId="36" borderId="13" xfId="0" applyNumberFormat="1" applyFont="1" applyFill="1" applyBorder="1" applyAlignment="1">
      <alignment wrapText="1"/>
    </xf>
    <xf numFmtId="0" fontId="2" fillId="36" borderId="14" xfId="0" applyNumberFormat="1" applyFont="1" applyFill="1" applyBorder="1" applyAlignment="1">
      <alignment wrapText="1"/>
    </xf>
    <xf numFmtId="166" fontId="45" fillId="35" borderId="12" xfId="0" applyNumberFormat="1" applyFont="1" applyFill="1" applyBorder="1" applyAlignment="1">
      <alignment horizontal="center" textRotation="60" wrapText="1"/>
    </xf>
    <xf numFmtId="166" fontId="2" fillId="35" borderId="15" xfId="0" applyNumberFormat="1" applyFont="1" applyFill="1" applyBorder="1" applyAlignment="1">
      <alignment wrapText="1"/>
    </xf>
    <xf numFmtId="0" fontId="41" fillId="35" borderId="12" xfId="0" applyNumberFormat="1" applyFont="1" applyFill="1" applyBorder="1" applyAlignment="1">
      <alignment horizontal="center" textRotation="60" wrapText="1"/>
    </xf>
    <xf numFmtId="0" fontId="2" fillId="35" borderId="13" xfId="0" applyNumberFormat="1" applyFont="1" applyFill="1" applyBorder="1" applyAlignment="1">
      <alignment wrapText="1"/>
    </xf>
    <xf numFmtId="0" fontId="0" fillId="0" borderId="11" xfId="0" applyNumberFormat="1" applyBorder="1" applyAlignment="1">
      <alignment horizontal="right" vertical="top" wrapText="1"/>
    </xf>
    <xf numFmtId="166" fontId="45" fillId="34" borderId="12" xfId="0" applyNumberFormat="1" applyFont="1" applyFill="1" applyBorder="1" applyAlignment="1">
      <alignment horizontal="center" textRotation="60" wrapText="1"/>
    </xf>
    <xf numFmtId="166" fontId="2" fillId="34" borderId="15" xfId="0" applyNumberFormat="1" applyFont="1" applyFill="1" applyBorder="1" applyAlignment="1">
      <alignment wrapText="1"/>
    </xf>
    <xf numFmtId="0" fontId="41" fillId="34" borderId="12" xfId="0" applyNumberFormat="1" applyFont="1" applyFill="1" applyBorder="1" applyAlignment="1">
      <alignment horizontal="center" textRotation="60" wrapText="1"/>
    </xf>
    <xf numFmtId="0" fontId="2" fillId="34" borderId="13" xfId="0" applyNumberFormat="1" applyFont="1" applyFill="1" applyBorder="1" applyAlignment="1">
      <alignment wrapText="1"/>
    </xf>
    <xf numFmtId="0" fontId="2" fillId="34" borderId="14" xfId="0" applyNumberFormat="1" applyFont="1" applyFill="1" applyBorder="1" applyAlignment="1">
      <alignment wrapText="1"/>
    </xf>
    <xf numFmtId="0" fontId="0" fillId="0" borderId="11" xfId="0" applyNumberFormat="1" applyFill="1" applyBorder="1" applyAlignment="1">
      <alignment horizontal="right" vertical="top" wrapText="1"/>
    </xf>
    <xf numFmtId="166" fontId="2" fillId="39" borderId="15" xfId="0" applyNumberFormat="1" applyFont="1" applyFill="1" applyBorder="1" applyAlignment="1">
      <alignment wrapText="1"/>
    </xf>
    <xf numFmtId="0" fontId="41" fillId="39" borderId="12" xfId="0" applyNumberFormat="1" applyFont="1" applyFill="1" applyBorder="1" applyAlignment="1">
      <alignment horizontal="center" textRotation="60" wrapText="1"/>
    </xf>
    <xf numFmtId="0" fontId="2" fillId="39" borderId="13" xfId="0" applyNumberFormat="1" applyFont="1" applyFill="1" applyBorder="1" applyAlignment="1">
      <alignment wrapText="1"/>
    </xf>
    <xf numFmtId="0" fontId="2" fillId="39" borderId="14" xfId="0" applyNumberFormat="1" applyFont="1" applyFill="1" applyBorder="1" applyAlignment="1">
      <alignment wrapText="1"/>
    </xf>
    <xf numFmtId="0" fontId="0" fillId="0" borderId="11" xfId="0" applyNumberFormat="1" applyFill="1" applyBorder="1" applyAlignment="1">
      <alignment horizontal="left" vertical="top" wrapText="1"/>
    </xf>
    <xf numFmtId="166" fontId="2" fillId="37" borderId="15" xfId="0" applyNumberFormat="1" applyFont="1" applyFill="1" applyBorder="1" applyAlignment="1">
      <alignment wrapText="1"/>
    </xf>
    <xf numFmtId="0" fontId="41" fillId="37" borderId="12" xfId="0" applyNumberFormat="1" applyFont="1" applyFill="1" applyBorder="1" applyAlignment="1">
      <alignment horizontal="center" textRotation="60" wrapText="1"/>
    </xf>
    <xf numFmtId="0" fontId="2" fillId="37" borderId="13" xfId="0" applyNumberFormat="1" applyFont="1" applyFill="1" applyBorder="1" applyAlignment="1">
      <alignment wrapText="1"/>
    </xf>
    <xf numFmtId="0" fontId="2" fillId="37" borderId="14" xfId="0" applyNumberFormat="1" applyFont="1" applyFill="1" applyBorder="1" applyAlignment="1">
      <alignment wrapText="1"/>
    </xf>
    <xf numFmtId="0" fontId="45" fillId="41" borderId="12" xfId="0" applyNumberFormat="1" applyFont="1" applyFill="1" applyBorder="1" applyAlignment="1">
      <alignment horizontal="center" textRotation="60" wrapText="1"/>
    </xf>
    <xf numFmtId="0" fontId="45" fillId="41" borderId="59" xfId="0" applyNumberFormat="1" applyFont="1" applyFill="1" applyBorder="1" applyAlignment="1">
      <alignment horizontal="center" textRotation="60" wrapText="1"/>
    </xf>
    <xf numFmtId="0" fontId="45" fillId="41" borderId="61" xfId="0" applyNumberFormat="1" applyFont="1" applyFill="1" applyBorder="1" applyAlignment="1">
      <alignment horizontal="center" textRotation="60" wrapText="1"/>
    </xf>
    <xf numFmtId="0" fontId="2" fillId="41" borderId="13" xfId="0" applyNumberFormat="1" applyFont="1" applyFill="1" applyBorder="1" applyAlignment="1">
      <alignment wrapText="1"/>
    </xf>
    <xf numFmtId="0" fontId="2" fillId="41" borderId="15" xfId="0" applyNumberFormat="1" applyFont="1" applyFill="1" applyBorder="1" applyAlignment="1">
      <alignment wrapText="1"/>
    </xf>
    <xf numFmtId="166" fontId="2" fillId="36" borderId="15" xfId="0" applyNumberFormat="1" applyFont="1" applyFill="1" applyBorder="1" applyAlignment="1"/>
    <xf numFmtId="0" fontId="2" fillId="36" borderId="13" xfId="0" applyNumberFormat="1" applyFont="1" applyFill="1" applyBorder="1" applyAlignment="1"/>
    <xf numFmtId="0" fontId="2" fillId="36" borderId="14" xfId="0" applyNumberFormat="1" applyFont="1" applyFill="1" applyBorder="1" applyAlignment="1"/>
    <xf numFmtId="0" fontId="0" fillId="0" borderId="11" xfId="0" applyFill="1" applyBorder="1"/>
    <xf numFmtId="0" fontId="0" fillId="68" borderId="11" xfId="0" applyFill="1" applyBorder="1" applyAlignment="1">
      <alignment horizontal="right" vertical="top" wrapText="1"/>
    </xf>
    <xf numFmtId="166" fontId="0" fillId="0" borderId="11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right" vertical="center" wrapText="1"/>
    </xf>
    <xf numFmtId="0" fontId="65" fillId="0" borderId="0" xfId="0" applyFont="1" applyAlignment="1">
      <alignment horizontal="center" vertical="center"/>
    </xf>
    <xf numFmtId="0" fontId="0" fillId="69" borderId="11" xfId="0" applyFill="1" applyBorder="1" applyAlignment="1">
      <alignment horizontal="right" vertical="top" wrapText="1"/>
    </xf>
    <xf numFmtId="0" fontId="0" fillId="69" borderId="11" xfId="0" applyFill="1" applyBorder="1" applyAlignment="1">
      <alignment horizontal="left" vertical="top" wrapText="1"/>
    </xf>
    <xf numFmtId="0" fontId="22" fillId="69" borderId="11" xfId="2" quotePrefix="1" applyFont="1" applyFill="1" applyBorder="1"/>
    <xf numFmtId="0" fontId="0" fillId="69" borderId="11" xfId="0" applyFill="1" applyBorder="1"/>
    <xf numFmtId="0" fontId="45" fillId="39" borderId="13" xfId="0" applyFont="1" applyFill="1" applyBorder="1" applyAlignment="1">
      <alignment horizontal="center"/>
    </xf>
    <xf numFmtId="0" fontId="45" fillId="39" borderId="14" xfId="0" applyFont="1" applyFill="1" applyBorder="1" applyAlignment="1">
      <alignment horizontal="center"/>
    </xf>
    <xf numFmtId="0" fontId="45" fillId="39" borderId="15" xfId="0" applyFont="1" applyFill="1" applyBorder="1" applyAlignment="1">
      <alignment horizontal="center"/>
    </xf>
    <xf numFmtId="0" fontId="45" fillId="37" borderId="13" xfId="0" applyFont="1" applyFill="1" applyBorder="1" applyAlignment="1">
      <alignment horizontal="center" wrapText="1"/>
    </xf>
    <xf numFmtId="0" fontId="45" fillId="37" borderId="14" xfId="0" applyFont="1" applyFill="1" applyBorder="1" applyAlignment="1">
      <alignment horizontal="center" wrapText="1"/>
    </xf>
    <xf numFmtId="0" fontId="45" fillId="37" borderId="15" xfId="0" applyFont="1" applyFill="1" applyBorder="1" applyAlignment="1">
      <alignment horizontal="center" wrapText="1"/>
    </xf>
    <xf numFmtId="0" fontId="45" fillId="39" borderId="13" xfId="0" applyFont="1" applyFill="1" applyBorder="1" applyAlignment="1">
      <alignment horizontal="center" wrapText="1"/>
    </xf>
    <xf numFmtId="0" fontId="45" fillId="39" borderId="14" xfId="0" applyFont="1" applyFill="1" applyBorder="1" applyAlignment="1">
      <alignment horizontal="center" wrapText="1"/>
    </xf>
    <xf numFmtId="0" fontId="45" fillId="39" borderId="15" xfId="0" applyFont="1" applyFill="1" applyBorder="1" applyAlignment="1">
      <alignment horizontal="center" wrapText="1"/>
    </xf>
    <xf numFmtId="0" fontId="45" fillId="34" borderId="13" xfId="0" applyFont="1" applyFill="1" applyBorder="1" applyAlignment="1">
      <alignment horizontal="center" wrapText="1"/>
    </xf>
    <xf numFmtId="0" fontId="45" fillId="34" borderId="14" xfId="0" applyFont="1" applyFill="1" applyBorder="1" applyAlignment="1">
      <alignment horizontal="center" wrapText="1"/>
    </xf>
    <xf numFmtId="0" fontId="45" fillId="34" borderId="15" xfId="0" applyFont="1" applyFill="1" applyBorder="1" applyAlignment="1">
      <alignment horizontal="center" wrapText="1"/>
    </xf>
    <xf numFmtId="0" fontId="45" fillId="35" borderId="13" xfId="0" applyFont="1" applyFill="1" applyBorder="1" applyAlignment="1">
      <alignment horizontal="center" wrapText="1"/>
    </xf>
    <xf numFmtId="0" fontId="45" fillId="35" borderId="15" xfId="0" applyFont="1" applyFill="1" applyBorder="1" applyAlignment="1">
      <alignment horizontal="center" wrapText="1"/>
    </xf>
    <xf numFmtId="0" fontId="45" fillId="36" borderId="13" xfId="0" applyFont="1" applyFill="1" applyBorder="1" applyAlignment="1">
      <alignment horizontal="center" wrapText="1"/>
    </xf>
    <xf numFmtId="0" fontId="45" fillId="36" borderId="14" xfId="0" applyFont="1" applyFill="1" applyBorder="1" applyAlignment="1">
      <alignment horizontal="center" wrapText="1"/>
    </xf>
    <xf numFmtId="0" fontId="45" fillId="36" borderId="15" xfId="0" applyFont="1" applyFill="1" applyBorder="1" applyAlignment="1">
      <alignment horizontal="center" wrapText="1"/>
    </xf>
    <xf numFmtId="0" fontId="45" fillId="67" borderId="1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5" fillId="34" borderId="13" xfId="0" applyFont="1" applyFill="1" applyBorder="1" applyAlignment="1">
      <alignment horizontal="center"/>
    </xf>
    <xf numFmtId="0" fontId="45" fillId="34" borderId="14" xfId="0" applyFont="1" applyFill="1" applyBorder="1" applyAlignment="1">
      <alignment horizontal="center"/>
    </xf>
    <xf numFmtId="0" fontId="45" fillId="34" borderId="15" xfId="0" applyFont="1" applyFill="1" applyBorder="1" applyAlignment="1">
      <alignment horizontal="center"/>
    </xf>
    <xf numFmtId="0" fontId="45" fillId="35" borderId="13" xfId="0" applyFont="1" applyFill="1" applyBorder="1" applyAlignment="1">
      <alignment horizontal="center"/>
    </xf>
    <xf numFmtId="0" fontId="45" fillId="35" borderId="14" xfId="0" applyFont="1" applyFill="1" applyBorder="1" applyAlignment="1">
      <alignment horizontal="center"/>
    </xf>
    <xf numFmtId="0" fontId="45" fillId="35" borderId="15" xfId="0" applyFont="1" applyFill="1" applyBorder="1" applyAlignment="1">
      <alignment horizontal="center"/>
    </xf>
    <xf numFmtId="0" fontId="45" fillId="36" borderId="13" xfId="0" applyFont="1" applyFill="1" applyBorder="1" applyAlignment="1">
      <alignment horizontal="center"/>
    </xf>
    <xf numFmtId="0" fontId="45" fillId="36" borderId="14" xfId="0" applyFont="1" applyFill="1" applyBorder="1" applyAlignment="1">
      <alignment horizontal="center"/>
    </xf>
    <xf numFmtId="0" fontId="45" fillId="36" borderId="15" xfId="0" applyFont="1" applyFill="1" applyBorder="1" applyAlignment="1">
      <alignment horizontal="center"/>
    </xf>
    <xf numFmtId="0" fontId="45" fillId="40" borderId="13" xfId="0" applyFont="1" applyFill="1" applyBorder="1" applyAlignment="1">
      <alignment horizontal="center" wrapText="1"/>
    </xf>
    <xf numFmtId="0" fontId="45" fillId="40" borderId="14" xfId="0" applyFont="1" applyFill="1" applyBorder="1" applyAlignment="1">
      <alignment horizont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0" fillId="0" borderId="30" xfId="0" applyFont="1" applyBorder="1" applyAlignment="1">
      <alignment horizontal="center"/>
    </xf>
    <xf numFmtId="0" fontId="40" fillId="0" borderId="31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6" fillId="0" borderId="45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</cellXfs>
  <cellStyles count="5969">
    <cellStyle name="20% - Accent1 10" xfId="3"/>
    <cellStyle name="20% - Accent1 10 2" xfId="4"/>
    <cellStyle name="20% - Accent1 10 3" xfId="5"/>
    <cellStyle name="20% - Accent1 10 4" xfId="6"/>
    <cellStyle name="20% - Accent1 10 5" xfId="7"/>
    <cellStyle name="20% - Accent1 10 6" xfId="8"/>
    <cellStyle name="20% - Accent1 11" xfId="9"/>
    <cellStyle name="20% - Accent1 11 2" xfId="10"/>
    <cellStyle name="20% - Accent1 11 3" xfId="11"/>
    <cellStyle name="20% - Accent1 11 4" xfId="12"/>
    <cellStyle name="20% - Accent1 11 5" xfId="13"/>
    <cellStyle name="20% - Accent1 11 6" xfId="14"/>
    <cellStyle name="20% - Accent1 12" xfId="15"/>
    <cellStyle name="20% - Accent1 12 2" xfId="16"/>
    <cellStyle name="20% - Accent1 12 3" xfId="17"/>
    <cellStyle name="20% - Accent1 12 4" xfId="18"/>
    <cellStyle name="20% - Accent1 12 5" xfId="19"/>
    <cellStyle name="20% - Accent1 12 6" xfId="20"/>
    <cellStyle name="20% - Accent1 13" xfId="21"/>
    <cellStyle name="20% - Accent1 13 2" xfId="22"/>
    <cellStyle name="20% - Accent1 13 3" xfId="23"/>
    <cellStyle name="20% - Accent1 13 4" xfId="24"/>
    <cellStyle name="20% - Accent1 13 5" xfId="25"/>
    <cellStyle name="20% - Accent1 13 6" xfId="26"/>
    <cellStyle name="20% - Accent1 14" xfId="27"/>
    <cellStyle name="20% - Accent1 15" xfId="28"/>
    <cellStyle name="20% - Accent1 16" xfId="29"/>
    <cellStyle name="20% - Accent1 17" xfId="30"/>
    <cellStyle name="20% - Accent1 18" xfId="31"/>
    <cellStyle name="20% - Accent1 19" xfId="32"/>
    <cellStyle name="20% - Accent1 2" xfId="33"/>
    <cellStyle name="20% - Accent1 2 10" xfId="34"/>
    <cellStyle name="20% - Accent1 2 11" xfId="35"/>
    <cellStyle name="20% - Accent1 2 12" xfId="36"/>
    <cellStyle name="20% - Accent1 2 13" xfId="37"/>
    <cellStyle name="20% - Accent1 2 14" xfId="38"/>
    <cellStyle name="20% - Accent1 2 15" xfId="39"/>
    <cellStyle name="20% - Accent1 2 16" xfId="5913"/>
    <cellStyle name="20% - Accent1 2 2" xfId="40"/>
    <cellStyle name="20% - Accent1 2 2 10" xfId="41"/>
    <cellStyle name="20% - Accent1 2 2 11" xfId="42"/>
    <cellStyle name="20% - Accent1 2 2 2" xfId="43"/>
    <cellStyle name="20% - Accent1 2 2 3" xfId="44"/>
    <cellStyle name="20% - Accent1 2 2 4" xfId="45"/>
    <cellStyle name="20% - Accent1 2 2 5" xfId="46"/>
    <cellStyle name="20% - Accent1 2 2 6" xfId="47"/>
    <cellStyle name="20% - Accent1 2 2 7" xfId="48"/>
    <cellStyle name="20% - Accent1 2 2 8" xfId="49"/>
    <cellStyle name="20% - Accent1 2 2 9" xfId="50"/>
    <cellStyle name="20% - Accent1 2 3" xfId="51"/>
    <cellStyle name="20% - Accent1 2 3 10" xfId="52"/>
    <cellStyle name="20% - Accent1 2 3 11" xfId="53"/>
    <cellStyle name="20% - Accent1 2 3 2" xfId="54"/>
    <cellStyle name="20% - Accent1 2 3 3" xfId="55"/>
    <cellStyle name="20% - Accent1 2 3 4" xfId="56"/>
    <cellStyle name="20% - Accent1 2 3 5" xfId="57"/>
    <cellStyle name="20% - Accent1 2 3 6" xfId="58"/>
    <cellStyle name="20% - Accent1 2 3 7" xfId="59"/>
    <cellStyle name="20% - Accent1 2 3 8" xfId="60"/>
    <cellStyle name="20% - Accent1 2 3 9" xfId="61"/>
    <cellStyle name="20% - Accent1 2 4" xfId="62"/>
    <cellStyle name="20% - Accent1 2 4 10" xfId="63"/>
    <cellStyle name="20% - Accent1 2 4 11" xfId="64"/>
    <cellStyle name="20% - Accent1 2 4 2" xfId="65"/>
    <cellStyle name="20% - Accent1 2 4 3" xfId="66"/>
    <cellStyle name="20% - Accent1 2 4 4" xfId="67"/>
    <cellStyle name="20% - Accent1 2 4 5" xfId="68"/>
    <cellStyle name="20% - Accent1 2 4 6" xfId="69"/>
    <cellStyle name="20% - Accent1 2 4 7" xfId="70"/>
    <cellStyle name="20% - Accent1 2 4 8" xfId="71"/>
    <cellStyle name="20% - Accent1 2 4 9" xfId="72"/>
    <cellStyle name="20% - Accent1 2 5" xfId="73"/>
    <cellStyle name="20% - Accent1 2 5 2" xfId="74"/>
    <cellStyle name="20% - Accent1 2 5 3" xfId="75"/>
    <cellStyle name="20% - Accent1 2 5 4" xfId="76"/>
    <cellStyle name="20% - Accent1 2 5 5" xfId="77"/>
    <cellStyle name="20% - Accent1 2 5 6" xfId="78"/>
    <cellStyle name="20% - Accent1 2 6" xfId="79"/>
    <cellStyle name="20% - Accent1 2 6 2" xfId="80"/>
    <cellStyle name="20% - Accent1 2 6 3" xfId="81"/>
    <cellStyle name="20% - Accent1 2 6 4" xfId="82"/>
    <cellStyle name="20% - Accent1 2 6 5" xfId="83"/>
    <cellStyle name="20% - Accent1 2 6 6" xfId="84"/>
    <cellStyle name="20% - Accent1 2 7" xfId="85"/>
    <cellStyle name="20% - Accent1 2 7 2" xfId="86"/>
    <cellStyle name="20% - Accent1 2 7 3" xfId="87"/>
    <cellStyle name="20% - Accent1 2 7 4" xfId="88"/>
    <cellStyle name="20% - Accent1 2 7 5" xfId="89"/>
    <cellStyle name="20% - Accent1 2 7 6" xfId="90"/>
    <cellStyle name="20% - Accent1 2 8" xfId="91"/>
    <cellStyle name="20% - Accent1 2 8 2" xfId="92"/>
    <cellStyle name="20% - Accent1 2 8 3" xfId="93"/>
    <cellStyle name="20% - Accent1 2 8 4" xfId="94"/>
    <cellStyle name="20% - Accent1 2 8 5" xfId="95"/>
    <cellStyle name="20% - Accent1 2 8 6" xfId="96"/>
    <cellStyle name="20% - Accent1 2 9" xfId="97"/>
    <cellStyle name="20% - Accent1 2 9 2" xfId="98"/>
    <cellStyle name="20% - Accent1 2 9 3" xfId="99"/>
    <cellStyle name="20% - Accent1 2 9 4" xfId="100"/>
    <cellStyle name="20% - Accent1 2 9 5" xfId="101"/>
    <cellStyle name="20% - Accent1 2 9 6" xfId="102"/>
    <cellStyle name="20% - Accent1 20" xfId="103"/>
    <cellStyle name="20% - Accent1 21" xfId="104"/>
    <cellStyle name="20% - Accent1 22" xfId="105"/>
    <cellStyle name="20% - Accent1 23" xfId="106"/>
    <cellStyle name="20% - Accent1 24" xfId="107"/>
    <cellStyle name="20% - Accent1 3" xfId="108"/>
    <cellStyle name="20% - Accent1 3 10" xfId="109"/>
    <cellStyle name="20% - Accent1 3 11" xfId="110"/>
    <cellStyle name="20% - Accent1 3 12" xfId="111"/>
    <cellStyle name="20% - Accent1 3 13" xfId="112"/>
    <cellStyle name="20% - Accent1 3 14" xfId="113"/>
    <cellStyle name="20% - Accent1 3 2" xfId="114"/>
    <cellStyle name="20% - Accent1 3 2 2" xfId="115"/>
    <cellStyle name="20% - Accent1 3 2 3" xfId="116"/>
    <cellStyle name="20% - Accent1 3 2 4" xfId="117"/>
    <cellStyle name="20% - Accent1 3 2 5" xfId="118"/>
    <cellStyle name="20% - Accent1 3 2 6" xfId="119"/>
    <cellStyle name="20% - Accent1 3 3" xfId="120"/>
    <cellStyle name="20% - Accent1 3 3 2" xfId="121"/>
    <cellStyle name="20% - Accent1 3 3 3" xfId="122"/>
    <cellStyle name="20% - Accent1 3 3 4" xfId="123"/>
    <cellStyle name="20% - Accent1 3 3 5" xfId="124"/>
    <cellStyle name="20% - Accent1 3 3 6" xfId="125"/>
    <cellStyle name="20% - Accent1 3 4" xfId="126"/>
    <cellStyle name="20% - Accent1 3 4 2" xfId="127"/>
    <cellStyle name="20% - Accent1 3 4 3" xfId="128"/>
    <cellStyle name="20% - Accent1 3 4 4" xfId="129"/>
    <cellStyle name="20% - Accent1 3 4 5" xfId="130"/>
    <cellStyle name="20% - Accent1 3 4 6" xfId="131"/>
    <cellStyle name="20% - Accent1 3 5" xfId="132"/>
    <cellStyle name="20% - Accent1 3 6" xfId="133"/>
    <cellStyle name="20% - Accent1 3 7" xfId="134"/>
    <cellStyle name="20% - Accent1 3 8" xfId="135"/>
    <cellStyle name="20% - Accent1 3 9" xfId="136"/>
    <cellStyle name="20% - Accent1 4" xfId="137"/>
    <cellStyle name="20% - Accent1 4 10" xfId="138"/>
    <cellStyle name="20% - Accent1 4 11" xfId="139"/>
    <cellStyle name="20% - Accent1 4 12" xfId="140"/>
    <cellStyle name="20% - Accent1 4 13" xfId="141"/>
    <cellStyle name="20% - Accent1 4 14" xfId="142"/>
    <cellStyle name="20% - Accent1 4 2" xfId="143"/>
    <cellStyle name="20% - Accent1 4 2 2" xfId="144"/>
    <cellStyle name="20% - Accent1 4 2 2 2" xfId="145"/>
    <cellStyle name="20% - Accent1 4 2 3" xfId="146"/>
    <cellStyle name="20% - Accent1 4 2 4" xfId="147"/>
    <cellStyle name="20% - Accent1 4 2 5" xfId="148"/>
    <cellStyle name="20% - Accent1 4 2 6" xfId="149"/>
    <cellStyle name="20% - Accent1 4 3" xfId="150"/>
    <cellStyle name="20% - Accent1 4 3 2" xfId="151"/>
    <cellStyle name="20% - Accent1 4 3 3" xfId="152"/>
    <cellStyle name="20% - Accent1 4 3 4" xfId="153"/>
    <cellStyle name="20% - Accent1 4 3 5" xfId="154"/>
    <cellStyle name="20% - Accent1 4 3 6" xfId="155"/>
    <cellStyle name="20% - Accent1 4 4" xfId="156"/>
    <cellStyle name="20% - Accent1 4 4 2" xfId="157"/>
    <cellStyle name="20% - Accent1 4 4 3" xfId="158"/>
    <cellStyle name="20% - Accent1 4 4 4" xfId="159"/>
    <cellStyle name="20% - Accent1 4 4 5" xfId="160"/>
    <cellStyle name="20% - Accent1 4 4 6" xfId="161"/>
    <cellStyle name="20% - Accent1 4 5" xfId="162"/>
    <cellStyle name="20% - Accent1 4 6" xfId="163"/>
    <cellStyle name="20% - Accent1 4 7" xfId="164"/>
    <cellStyle name="20% - Accent1 4 8" xfId="165"/>
    <cellStyle name="20% - Accent1 4 9" xfId="166"/>
    <cellStyle name="20% - Accent1 5" xfId="167"/>
    <cellStyle name="20% - Accent1 5 10" xfId="168"/>
    <cellStyle name="20% - Accent1 5 11" xfId="169"/>
    <cellStyle name="20% - Accent1 5 2" xfId="170"/>
    <cellStyle name="20% - Accent1 5 2 2" xfId="171"/>
    <cellStyle name="20% - Accent1 5 2 2 2" xfId="172"/>
    <cellStyle name="20% - Accent1 5 2 3" xfId="173"/>
    <cellStyle name="20% - Accent1 5 2 4" xfId="174"/>
    <cellStyle name="20% - Accent1 5 3" xfId="175"/>
    <cellStyle name="20% - Accent1 5 3 2" xfId="176"/>
    <cellStyle name="20% - Accent1 5 3 3" xfId="177"/>
    <cellStyle name="20% - Accent1 5 3 4" xfId="178"/>
    <cellStyle name="20% - Accent1 5 3 5" xfId="179"/>
    <cellStyle name="20% - Accent1 5 3 6" xfId="180"/>
    <cellStyle name="20% - Accent1 5 4" xfId="181"/>
    <cellStyle name="20% - Accent1 5 4 2" xfId="182"/>
    <cellStyle name="20% - Accent1 5 5" xfId="183"/>
    <cellStyle name="20% - Accent1 5 6" xfId="184"/>
    <cellStyle name="20% - Accent1 5 7" xfId="185"/>
    <cellStyle name="20% - Accent1 5 7 2" xfId="186"/>
    <cellStyle name="20% - Accent1 5 7 3" xfId="187"/>
    <cellStyle name="20% - Accent1 5 7 4" xfId="188"/>
    <cellStyle name="20% - Accent1 5 7 5" xfId="189"/>
    <cellStyle name="20% - Accent1 5 7 6" xfId="190"/>
    <cellStyle name="20% - Accent1 5 8" xfId="191"/>
    <cellStyle name="20% - Accent1 5 9" xfId="192"/>
    <cellStyle name="20% - Accent1 6" xfId="193"/>
    <cellStyle name="20% - Accent1 6 10" xfId="194"/>
    <cellStyle name="20% - Accent1 6 11" xfId="195"/>
    <cellStyle name="20% - Accent1 6 2" xfId="196"/>
    <cellStyle name="20% - Accent1 6 2 2" xfId="197"/>
    <cellStyle name="20% - Accent1 6 3" xfId="198"/>
    <cellStyle name="20% - Accent1 6 4" xfId="199"/>
    <cellStyle name="20% - Accent1 6 5" xfId="200"/>
    <cellStyle name="20% - Accent1 6 6" xfId="201"/>
    <cellStyle name="20% - Accent1 6 7" xfId="202"/>
    <cellStyle name="20% - Accent1 6 8" xfId="203"/>
    <cellStyle name="20% - Accent1 6 9" xfId="204"/>
    <cellStyle name="20% - Accent1 7" xfId="205"/>
    <cellStyle name="20% - Accent1 7 10" xfId="206"/>
    <cellStyle name="20% - Accent1 7 11" xfId="207"/>
    <cellStyle name="20% - Accent1 7 2" xfId="208"/>
    <cellStyle name="20% - Accent1 7 3" xfId="209"/>
    <cellStyle name="20% - Accent1 7 4" xfId="210"/>
    <cellStyle name="20% - Accent1 7 5" xfId="211"/>
    <cellStyle name="20% - Accent1 7 6" xfId="212"/>
    <cellStyle name="20% - Accent1 7 7" xfId="213"/>
    <cellStyle name="20% - Accent1 7 8" xfId="214"/>
    <cellStyle name="20% - Accent1 7 9" xfId="215"/>
    <cellStyle name="20% - Accent1 8" xfId="216"/>
    <cellStyle name="20% - Accent1 8 10" xfId="217"/>
    <cellStyle name="20% - Accent1 8 11" xfId="218"/>
    <cellStyle name="20% - Accent1 8 2" xfId="219"/>
    <cellStyle name="20% - Accent1 8 3" xfId="220"/>
    <cellStyle name="20% - Accent1 8 4" xfId="221"/>
    <cellStyle name="20% - Accent1 8 5" xfId="222"/>
    <cellStyle name="20% - Accent1 8 6" xfId="223"/>
    <cellStyle name="20% - Accent1 8 7" xfId="224"/>
    <cellStyle name="20% - Accent1 8 8" xfId="225"/>
    <cellStyle name="20% - Accent1 8 9" xfId="226"/>
    <cellStyle name="20% - Accent1 9" xfId="227"/>
    <cellStyle name="20% - Accent1 9 2" xfId="228"/>
    <cellStyle name="20% - Accent1 9 2 2" xfId="229"/>
    <cellStyle name="20% - Accent1 9 2 3" xfId="230"/>
    <cellStyle name="20% - Accent1 9 2 4" xfId="231"/>
    <cellStyle name="20% - Accent1 9 2 5" xfId="232"/>
    <cellStyle name="20% - Accent1 9 2 6" xfId="233"/>
    <cellStyle name="20% - Accent1 9 3" xfId="234"/>
    <cellStyle name="20% - Accent1 9 4" xfId="235"/>
    <cellStyle name="20% - Accent1 9 5" xfId="236"/>
    <cellStyle name="20% - Accent1 9 6" xfId="237"/>
    <cellStyle name="20% - Accent1 9 7" xfId="238"/>
    <cellStyle name="20% - Accent2 10" xfId="239"/>
    <cellStyle name="20% - Accent2 10 2" xfId="240"/>
    <cellStyle name="20% - Accent2 10 3" xfId="241"/>
    <cellStyle name="20% - Accent2 10 4" xfId="242"/>
    <cellStyle name="20% - Accent2 10 5" xfId="243"/>
    <cellStyle name="20% - Accent2 10 6" xfId="244"/>
    <cellStyle name="20% - Accent2 11" xfId="245"/>
    <cellStyle name="20% - Accent2 11 2" xfId="246"/>
    <cellStyle name="20% - Accent2 11 3" xfId="247"/>
    <cellStyle name="20% - Accent2 11 4" xfId="248"/>
    <cellStyle name="20% - Accent2 11 5" xfId="249"/>
    <cellStyle name="20% - Accent2 11 6" xfId="250"/>
    <cellStyle name="20% - Accent2 12" xfId="251"/>
    <cellStyle name="20% - Accent2 12 2" xfId="252"/>
    <cellStyle name="20% - Accent2 12 3" xfId="253"/>
    <cellStyle name="20% - Accent2 12 4" xfId="254"/>
    <cellStyle name="20% - Accent2 12 5" xfId="255"/>
    <cellStyle name="20% - Accent2 12 6" xfId="256"/>
    <cellStyle name="20% - Accent2 13" xfId="257"/>
    <cellStyle name="20% - Accent2 13 2" xfId="258"/>
    <cellStyle name="20% - Accent2 13 3" xfId="259"/>
    <cellStyle name="20% - Accent2 13 4" xfId="260"/>
    <cellStyle name="20% - Accent2 13 5" xfId="261"/>
    <cellStyle name="20% - Accent2 13 6" xfId="262"/>
    <cellStyle name="20% - Accent2 14" xfId="263"/>
    <cellStyle name="20% - Accent2 15" xfId="264"/>
    <cellStyle name="20% - Accent2 16" xfId="265"/>
    <cellStyle name="20% - Accent2 17" xfId="266"/>
    <cellStyle name="20% - Accent2 18" xfId="267"/>
    <cellStyle name="20% - Accent2 19" xfId="268"/>
    <cellStyle name="20% - Accent2 2" xfId="269"/>
    <cellStyle name="20% - Accent2 2 10" xfId="270"/>
    <cellStyle name="20% - Accent2 2 11" xfId="271"/>
    <cellStyle name="20% - Accent2 2 12" xfId="272"/>
    <cellStyle name="20% - Accent2 2 13" xfId="273"/>
    <cellStyle name="20% - Accent2 2 14" xfId="274"/>
    <cellStyle name="20% - Accent2 2 15" xfId="275"/>
    <cellStyle name="20% - Accent2 2 16" xfId="5914"/>
    <cellStyle name="20% - Accent2 2 2" xfId="276"/>
    <cellStyle name="20% - Accent2 2 2 10" xfId="277"/>
    <cellStyle name="20% - Accent2 2 2 11" xfId="278"/>
    <cellStyle name="20% - Accent2 2 2 2" xfId="279"/>
    <cellStyle name="20% - Accent2 2 2 3" xfId="280"/>
    <cellStyle name="20% - Accent2 2 2 4" xfId="281"/>
    <cellStyle name="20% - Accent2 2 2 5" xfId="282"/>
    <cellStyle name="20% - Accent2 2 2 6" xfId="283"/>
    <cellStyle name="20% - Accent2 2 2 7" xfId="284"/>
    <cellStyle name="20% - Accent2 2 2 8" xfId="285"/>
    <cellStyle name="20% - Accent2 2 2 9" xfId="286"/>
    <cellStyle name="20% - Accent2 2 3" xfId="287"/>
    <cellStyle name="20% - Accent2 2 3 10" xfId="288"/>
    <cellStyle name="20% - Accent2 2 3 11" xfId="289"/>
    <cellStyle name="20% - Accent2 2 3 2" xfId="290"/>
    <cellStyle name="20% - Accent2 2 3 3" xfId="291"/>
    <cellStyle name="20% - Accent2 2 3 4" xfId="292"/>
    <cellStyle name="20% - Accent2 2 3 5" xfId="293"/>
    <cellStyle name="20% - Accent2 2 3 6" xfId="294"/>
    <cellStyle name="20% - Accent2 2 3 7" xfId="295"/>
    <cellStyle name="20% - Accent2 2 3 8" xfId="296"/>
    <cellStyle name="20% - Accent2 2 3 9" xfId="297"/>
    <cellStyle name="20% - Accent2 2 4" xfId="298"/>
    <cellStyle name="20% - Accent2 2 4 10" xfId="299"/>
    <cellStyle name="20% - Accent2 2 4 11" xfId="300"/>
    <cellStyle name="20% - Accent2 2 4 2" xfId="301"/>
    <cellStyle name="20% - Accent2 2 4 3" xfId="302"/>
    <cellStyle name="20% - Accent2 2 4 4" xfId="303"/>
    <cellStyle name="20% - Accent2 2 4 5" xfId="304"/>
    <cellStyle name="20% - Accent2 2 4 6" xfId="305"/>
    <cellStyle name="20% - Accent2 2 4 7" xfId="306"/>
    <cellStyle name="20% - Accent2 2 4 8" xfId="307"/>
    <cellStyle name="20% - Accent2 2 4 9" xfId="308"/>
    <cellStyle name="20% - Accent2 2 5" xfId="309"/>
    <cellStyle name="20% - Accent2 2 5 2" xfId="310"/>
    <cellStyle name="20% - Accent2 2 5 3" xfId="311"/>
    <cellStyle name="20% - Accent2 2 5 4" xfId="312"/>
    <cellStyle name="20% - Accent2 2 5 5" xfId="313"/>
    <cellStyle name="20% - Accent2 2 5 6" xfId="314"/>
    <cellStyle name="20% - Accent2 2 6" xfId="315"/>
    <cellStyle name="20% - Accent2 2 6 2" xfId="316"/>
    <cellStyle name="20% - Accent2 2 6 3" xfId="317"/>
    <cellStyle name="20% - Accent2 2 6 4" xfId="318"/>
    <cellStyle name="20% - Accent2 2 6 5" xfId="319"/>
    <cellStyle name="20% - Accent2 2 6 6" xfId="320"/>
    <cellStyle name="20% - Accent2 2 7" xfId="321"/>
    <cellStyle name="20% - Accent2 2 7 2" xfId="322"/>
    <cellStyle name="20% - Accent2 2 7 3" xfId="323"/>
    <cellStyle name="20% - Accent2 2 7 4" xfId="324"/>
    <cellStyle name="20% - Accent2 2 7 5" xfId="325"/>
    <cellStyle name="20% - Accent2 2 7 6" xfId="326"/>
    <cellStyle name="20% - Accent2 2 8" xfId="327"/>
    <cellStyle name="20% - Accent2 2 8 2" xfId="328"/>
    <cellStyle name="20% - Accent2 2 8 3" xfId="329"/>
    <cellStyle name="20% - Accent2 2 8 4" xfId="330"/>
    <cellStyle name="20% - Accent2 2 8 5" xfId="331"/>
    <cellStyle name="20% - Accent2 2 8 6" xfId="332"/>
    <cellStyle name="20% - Accent2 2 9" xfId="333"/>
    <cellStyle name="20% - Accent2 2 9 2" xfId="334"/>
    <cellStyle name="20% - Accent2 2 9 3" xfId="335"/>
    <cellStyle name="20% - Accent2 2 9 4" xfId="336"/>
    <cellStyle name="20% - Accent2 2 9 5" xfId="337"/>
    <cellStyle name="20% - Accent2 2 9 6" xfId="338"/>
    <cellStyle name="20% - Accent2 20" xfId="339"/>
    <cellStyle name="20% - Accent2 21" xfId="340"/>
    <cellStyle name="20% - Accent2 22" xfId="341"/>
    <cellStyle name="20% - Accent2 23" xfId="342"/>
    <cellStyle name="20% - Accent2 24" xfId="343"/>
    <cellStyle name="20% - Accent2 3" xfId="344"/>
    <cellStyle name="20% - Accent2 3 10" xfId="345"/>
    <cellStyle name="20% - Accent2 3 11" xfId="346"/>
    <cellStyle name="20% - Accent2 3 12" xfId="347"/>
    <cellStyle name="20% - Accent2 3 13" xfId="348"/>
    <cellStyle name="20% - Accent2 3 14" xfId="349"/>
    <cellStyle name="20% - Accent2 3 2" xfId="350"/>
    <cellStyle name="20% - Accent2 3 2 2" xfId="351"/>
    <cellStyle name="20% - Accent2 3 2 3" xfId="352"/>
    <cellStyle name="20% - Accent2 3 2 4" xfId="353"/>
    <cellStyle name="20% - Accent2 3 2 5" xfId="354"/>
    <cellStyle name="20% - Accent2 3 2 6" xfId="355"/>
    <cellStyle name="20% - Accent2 3 3" xfId="356"/>
    <cellStyle name="20% - Accent2 3 3 2" xfId="357"/>
    <cellStyle name="20% - Accent2 3 3 3" xfId="358"/>
    <cellStyle name="20% - Accent2 3 3 4" xfId="359"/>
    <cellStyle name="20% - Accent2 3 3 5" xfId="360"/>
    <cellStyle name="20% - Accent2 3 3 6" xfId="361"/>
    <cellStyle name="20% - Accent2 3 4" xfId="362"/>
    <cellStyle name="20% - Accent2 3 4 2" xfId="363"/>
    <cellStyle name="20% - Accent2 3 4 3" xfId="364"/>
    <cellStyle name="20% - Accent2 3 4 4" xfId="365"/>
    <cellStyle name="20% - Accent2 3 4 5" xfId="366"/>
    <cellStyle name="20% - Accent2 3 4 6" xfId="367"/>
    <cellStyle name="20% - Accent2 3 5" xfId="368"/>
    <cellStyle name="20% - Accent2 3 6" xfId="369"/>
    <cellStyle name="20% - Accent2 3 7" xfId="370"/>
    <cellStyle name="20% - Accent2 3 8" xfId="371"/>
    <cellStyle name="20% - Accent2 3 9" xfId="372"/>
    <cellStyle name="20% - Accent2 4" xfId="373"/>
    <cellStyle name="20% - Accent2 4 10" xfId="374"/>
    <cellStyle name="20% - Accent2 4 11" xfId="375"/>
    <cellStyle name="20% - Accent2 4 12" xfId="376"/>
    <cellStyle name="20% - Accent2 4 13" xfId="377"/>
    <cellStyle name="20% - Accent2 4 14" xfId="378"/>
    <cellStyle name="20% - Accent2 4 2" xfId="379"/>
    <cellStyle name="20% - Accent2 4 2 2" xfId="380"/>
    <cellStyle name="20% - Accent2 4 2 2 2" xfId="381"/>
    <cellStyle name="20% - Accent2 4 2 3" xfId="382"/>
    <cellStyle name="20% - Accent2 4 2 4" xfId="383"/>
    <cellStyle name="20% - Accent2 4 2 5" xfId="384"/>
    <cellStyle name="20% - Accent2 4 2 6" xfId="385"/>
    <cellStyle name="20% - Accent2 4 3" xfId="386"/>
    <cellStyle name="20% - Accent2 4 3 2" xfId="387"/>
    <cellStyle name="20% - Accent2 4 3 3" xfId="388"/>
    <cellStyle name="20% - Accent2 4 3 4" xfId="389"/>
    <cellStyle name="20% - Accent2 4 3 5" xfId="390"/>
    <cellStyle name="20% - Accent2 4 3 6" xfId="391"/>
    <cellStyle name="20% - Accent2 4 4" xfId="392"/>
    <cellStyle name="20% - Accent2 4 4 2" xfId="393"/>
    <cellStyle name="20% - Accent2 4 4 3" xfId="394"/>
    <cellStyle name="20% - Accent2 4 4 4" xfId="395"/>
    <cellStyle name="20% - Accent2 4 4 5" xfId="396"/>
    <cellStyle name="20% - Accent2 4 4 6" xfId="397"/>
    <cellStyle name="20% - Accent2 4 5" xfId="398"/>
    <cellStyle name="20% - Accent2 4 6" xfId="399"/>
    <cellStyle name="20% - Accent2 4 7" xfId="400"/>
    <cellStyle name="20% - Accent2 4 8" xfId="401"/>
    <cellStyle name="20% - Accent2 4 9" xfId="402"/>
    <cellStyle name="20% - Accent2 5" xfId="403"/>
    <cellStyle name="20% - Accent2 5 10" xfId="404"/>
    <cellStyle name="20% - Accent2 5 11" xfId="405"/>
    <cellStyle name="20% - Accent2 5 2" xfId="406"/>
    <cellStyle name="20% - Accent2 5 2 2" xfId="407"/>
    <cellStyle name="20% - Accent2 5 2 2 2" xfId="408"/>
    <cellStyle name="20% - Accent2 5 2 3" xfId="409"/>
    <cellStyle name="20% - Accent2 5 2 4" xfId="410"/>
    <cellStyle name="20% - Accent2 5 3" xfId="411"/>
    <cellStyle name="20% - Accent2 5 3 2" xfId="412"/>
    <cellStyle name="20% - Accent2 5 3 3" xfId="413"/>
    <cellStyle name="20% - Accent2 5 3 4" xfId="414"/>
    <cellStyle name="20% - Accent2 5 3 5" xfId="415"/>
    <cellStyle name="20% - Accent2 5 3 6" xfId="416"/>
    <cellStyle name="20% - Accent2 5 4" xfId="417"/>
    <cellStyle name="20% - Accent2 5 4 2" xfId="418"/>
    <cellStyle name="20% - Accent2 5 5" xfId="419"/>
    <cellStyle name="20% - Accent2 5 6" xfId="420"/>
    <cellStyle name="20% - Accent2 5 7" xfId="421"/>
    <cellStyle name="20% - Accent2 5 7 2" xfId="422"/>
    <cellStyle name="20% - Accent2 5 7 3" xfId="423"/>
    <cellStyle name="20% - Accent2 5 7 4" xfId="424"/>
    <cellStyle name="20% - Accent2 5 7 5" xfId="425"/>
    <cellStyle name="20% - Accent2 5 7 6" xfId="426"/>
    <cellStyle name="20% - Accent2 5 8" xfId="427"/>
    <cellStyle name="20% - Accent2 5 9" xfId="428"/>
    <cellStyle name="20% - Accent2 6" xfId="429"/>
    <cellStyle name="20% - Accent2 6 10" xfId="430"/>
    <cellStyle name="20% - Accent2 6 11" xfId="431"/>
    <cellStyle name="20% - Accent2 6 2" xfId="432"/>
    <cellStyle name="20% - Accent2 6 2 2" xfId="433"/>
    <cellStyle name="20% - Accent2 6 3" xfId="434"/>
    <cellStyle name="20% - Accent2 6 4" xfId="435"/>
    <cellStyle name="20% - Accent2 6 5" xfId="436"/>
    <cellStyle name="20% - Accent2 6 6" xfId="437"/>
    <cellStyle name="20% - Accent2 6 7" xfId="438"/>
    <cellStyle name="20% - Accent2 6 8" xfId="439"/>
    <cellStyle name="20% - Accent2 6 9" xfId="440"/>
    <cellStyle name="20% - Accent2 7" xfId="441"/>
    <cellStyle name="20% - Accent2 7 10" xfId="442"/>
    <cellStyle name="20% - Accent2 7 11" xfId="443"/>
    <cellStyle name="20% - Accent2 7 2" xfId="444"/>
    <cellStyle name="20% - Accent2 7 3" xfId="445"/>
    <cellStyle name="20% - Accent2 7 4" xfId="446"/>
    <cellStyle name="20% - Accent2 7 5" xfId="447"/>
    <cellStyle name="20% - Accent2 7 6" xfId="448"/>
    <cellStyle name="20% - Accent2 7 7" xfId="449"/>
    <cellStyle name="20% - Accent2 7 8" xfId="450"/>
    <cellStyle name="20% - Accent2 7 9" xfId="451"/>
    <cellStyle name="20% - Accent2 8" xfId="452"/>
    <cellStyle name="20% - Accent2 8 10" xfId="453"/>
    <cellStyle name="20% - Accent2 8 11" xfId="454"/>
    <cellStyle name="20% - Accent2 8 2" xfId="455"/>
    <cellStyle name="20% - Accent2 8 3" xfId="456"/>
    <cellStyle name="20% - Accent2 8 4" xfId="457"/>
    <cellStyle name="20% - Accent2 8 5" xfId="458"/>
    <cellStyle name="20% - Accent2 8 6" xfId="459"/>
    <cellStyle name="20% - Accent2 8 7" xfId="460"/>
    <cellStyle name="20% - Accent2 8 8" xfId="461"/>
    <cellStyle name="20% - Accent2 8 9" xfId="462"/>
    <cellStyle name="20% - Accent2 9" xfId="463"/>
    <cellStyle name="20% - Accent2 9 2" xfId="464"/>
    <cellStyle name="20% - Accent2 9 2 2" xfId="465"/>
    <cellStyle name="20% - Accent2 9 2 3" xfId="466"/>
    <cellStyle name="20% - Accent2 9 2 4" xfId="467"/>
    <cellStyle name="20% - Accent2 9 2 5" xfId="468"/>
    <cellStyle name="20% - Accent2 9 2 6" xfId="469"/>
    <cellStyle name="20% - Accent2 9 3" xfId="470"/>
    <cellStyle name="20% - Accent2 9 4" xfId="471"/>
    <cellStyle name="20% - Accent2 9 5" xfId="472"/>
    <cellStyle name="20% - Accent2 9 6" xfId="473"/>
    <cellStyle name="20% - Accent2 9 7" xfId="474"/>
    <cellStyle name="20% - Accent3 10" xfId="475"/>
    <cellStyle name="20% - Accent3 10 2" xfId="476"/>
    <cellStyle name="20% - Accent3 10 3" xfId="477"/>
    <cellStyle name="20% - Accent3 10 4" xfId="478"/>
    <cellStyle name="20% - Accent3 10 5" xfId="479"/>
    <cellStyle name="20% - Accent3 10 6" xfId="480"/>
    <cellStyle name="20% - Accent3 11" xfId="481"/>
    <cellStyle name="20% - Accent3 11 2" xfId="482"/>
    <cellStyle name="20% - Accent3 11 3" xfId="483"/>
    <cellStyle name="20% - Accent3 11 4" xfId="484"/>
    <cellStyle name="20% - Accent3 11 5" xfId="485"/>
    <cellStyle name="20% - Accent3 11 6" xfId="486"/>
    <cellStyle name="20% - Accent3 12" xfId="487"/>
    <cellStyle name="20% - Accent3 12 2" xfId="488"/>
    <cellStyle name="20% - Accent3 12 3" xfId="489"/>
    <cellStyle name="20% - Accent3 12 4" xfId="490"/>
    <cellStyle name="20% - Accent3 12 5" xfId="491"/>
    <cellStyle name="20% - Accent3 12 6" xfId="492"/>
    <cellStyle name="20% - Accent3 13" xfId="493"/>
    <cellStyle name="20% - Accent3 13 2" xfId="494"/>
    <cellStyle name="20% - Accent3 13 3" xfId="495"/>
    <cellStyle name="20% - Accent3 13 4" xfId="496"/>
    <cellStyle name="20% - Accent3 13 5" xfId="497"/>
    <cellStyle name="20% - Accent3 13 6" xfId="498"/>
    <cellStyle name="20% - Accent3 14" xfId="499"/>
    <cellStyle name="20% - Accent3 15" xfId="500"/>
    <cellStyle name="20% - Accent3 16" xfId="501"/>
    <cellStyle name="20% - Accent3 17" xfId="502"/>
    <cellStyle name="20% - Accent3 18" xfId="503"/>
    <cellStyle name="20% - Accent3 19" xfId="504"/>
    <cellStyle name="20% - Accent3 2" xfId="505"/>
    <cellStyle name="20% - Accent3 2 10" xfId="506"/>
    <cellStyle name="20% - Accent3 2 11" xfId="507"/>
    <cellStyle name="20% - Accent3 2 12" xfId="508"/>
    <cellStyle name="20% - Accent3 2 13" xfId="509"/>
    <cellStyle name="20% - Accent3 2 14" xfId="510"/>
    <cellStyle name="20% - Accent3 2 15" xfId="511"/>
    <cellStyle name="20% - Accent3 2 16" xfId="5915"/>
    <cellStyle name="20% - Accent3 2 2" xfId="512"/>
    <cellStyle name="20% - Accent3 2 2 10" xfId="513"/>
    <cellStyle name="20% - Accent3 2 2 11" xfId="514"/>
    <cellStyle name="20% - Accent3 2 2 2" xfId="515"/>
    <cellStyle name="20% - Accent3 2 2 3" xfId="516"/>
    <cellStyle name="20% - Accent3 2 2 4" xfId="517"/>
    <cellStyle name="20% - Accent3 2 2 5" xfId="518"/>
    <cellStyle name="20% - Accent3 2 2 6" xfId="519"/>
    <cellStyle name="20% - Accent3 2 2 7" xfId="520"/>
    <cellStyle name="20% - Accent3 2 2 8" xfId="521"/>
    <cellStyle name="20% - Accent3 2 2 9" xfId="522"/>
    <cellStyle name="20% - Accent3 2 3" xfId="523"/>
    <cellStyle name="20% - Accent3 2 3 10" xfId="524"/>
    <cellStyle name="20% - Accent3 2 3 11" xfId="525"/>
    <cellStyle name="20% - Accent3 2 3 2" xfId="526"/>
    <cellStyle name="20% - Accent3 2 3 3" xfId="527"/>
    <cellStyle name="20% - Accent3 2 3 4" xfId="528"/>
    <cellStyle name="20% - Accent3 2 3 5" xfId="529"/>
    <cellStyle name="20% - Accent3 2 3 6" xfId="530"/>
    <cellStyle name="20% - Accent3 2 3 7" xfId="531"/>
    <cellStyle name="20% - Accent3 2 3 8" xfId="532"/>
    <cellStyle name="20% - Accent3 2 3 9" xfId="533"/>
    <cellStyle name="20% - Accent3 2 4" xfId="534"/>
    <cellStyle name="20% - Accent3 2 4 10" xfId="535"/>
    <cellStyle name="20% - Accent3 2 4 11" xfId="536"/>
    <cellStyle name="20% - Accent3 2 4 2" xfId="537"/>
    <cellStyle name="20% - Accent3 2 4 3" xfId="538"/>
    <cellStyle name="20% - Accent3 2 4 4" xfId="539"/>
    <cellStyle name="20% - Accent3 2 4 5" xfId="540"/>
    <cellStyle name="20% - Accent3 2 4 6" xfId="541"/>
    <cellStyle name="20% - Accent3 2 4 7" xfId="542"/>
    <cellStyle name="20% - Accent3 2 4 8" xfId="543"/>
    <cellStyle name="20% - Accent3 2 4 9" xfId="544"/>
    <cellStyle name="20% - Accent3 2 5" xfId="545"/>
    <cellStyle name="20% - Accent3 2 5 2" xfId="546"/>
    <cellStyle name="20% - Accent3 2 5 3" xfId="547"/>
    <cellStyle name="20% - Accent3 2 5 4" xfId="548"/>
    <cellStyle name="20% - Accent3 2 5 5" xfId="549"/>
    <cellStyle name="20% - Accent3 2 5 6" xfId="550"/>
    <cellStyle name="20% - Accent3 2 6" xfId="551"/>
    <cellStyle name="20% - Accent3 2 6 2" xfId="552"/>
    <cellStyle name="20% - Accent3 2 6 3" xfId="553"/>
    <cellStyle name="20% - Accent3 2 6 4" xfId="554"/>
    <cellStyle name="20% - Accent3 2 6 5" xfId="555"/>
    <cellStyle name="20% - Accent3 2 6 6" xfId="556"/>
    <cellStyle name="20% - Accent3 2 7" xfId="557"/>
    <cellStyle name="20% - Accent3 2 7 2" xfId="558"/>
    <cellStyle name="20% - Accent3 2 7 3" xfId="559"/>
    <cellStyle name="20% - Accent3 2 7 4" xfId="560"/>
    <cellStyle name="20% - Accent3 2 7 5" xfId="561"/>
    <cellStyle name="20% - Accent3 2 7 6" xfId="562"/>
    <cellStyle name="20% - Accent3 2 8" xfId="563"/>
    <cellStyle name="20% - Accent3 2 8 2" xfId="564"/>
    <cellStyle name="20% - Accent3 2 8 3" xfId="565"/>
    <cellStyle name="20% - Accent3 2 8 4" xfId="566"/>
    <cellStyle name="20% - Accent3 2 8 5" xfId="567"/>
    <cellStyle name="20% - Accent3 2 8 6" xfId="568"/>
    <cellStyle name="20% - Accent3 2 9" xfId="569"/>
    <cellStyle name="20% - Accent3 2 9 2" xfId="570"/>
    <cellStyle name="20% - Accent3 2 9 3" xfId="571"/>
    <cellStyle name="20% - Accent3 2 9 4" xfId="572"/>
    <cellStyle name="20% - Accent3 2 9 5" xfId="573"/>
    <cellStyle name="20% - Accent3 2 9 6" xfId="574"/>
    <cellStyle name="20% - Accent3 20" xfId="575"/>
    <cellStyle name="20% - Accent3 21" xfId="576"/>
    <cellStyle name="20% - Accent3 22" xfId="577"/>
    <cellStyle name="20% - Accent3 23" xfId="578"/>
    <cellStyle name="20% - Accent3 24" xfId="579"/>
    <cellStyle name="20% - Accent3 3" xfId="580"/>
    <cellStyle name="20% - Accent3 3 10" xfId="581"/>
    <cellStyle name="20% - Accent3 3 11" xfId="582"/>
    <cellStyle name="20% - Accent3 3 12" xfId="583"/>
    <cellStyle name="20% - Accent3 3 13" xfId="584"/>
    <cellStyle name="20% - Accent3 3 14" xfId="585"/>
    <cellStyle name="20% - Accent3 3 2" xfId="586"/>
    <cellStyle name="20% - Accent3 3 2 2" xfId="587"/>
    <cellStyle name="20% - Accent3 3 2 3" xfId="588"/>
    <cellStyle name="20% - Accent3 3 2 4" xfId="589"/>
    <cellStyle name="20% - Accent3 3 2 5" xfId="590"/>
    <cellStyle name="20% - Accent3 3 2 6" xfId="591"/>
    <cellStyle name="20% - Accent3 3 3" xfId="592"/>
    <cellStyle name="20% - Accent3 3 3 2" xfId="593"/>
    <cellStyle name="20% - Accent3 3 3 3" xfId="594"/>
    <cellStyle name="20% - Accent3 3 3 4" xfId="595"/>
    <cellStyle name="20% - Accent3 3 3 5" xfId="596"/>
    <cellStyle name="20% - Accent3 3 3 6" xfId="597"/>
    <cellStyle name="20% - Accent3 3 4" xfId="598"/>
    <cellStyle name="20% - Accent3 3 4 2" xfId="599"/>
    <cellStyle name="20% - Accent3 3 4 3" xfId="600"/>
    <cellStyle name="20% - Accent3 3 4 4" xfId="601"/>
    <cellStyle name="20% - Accent3 3 4 5" xfId="602"/>
    <cellStyle name="20% - Accent3 3 4 6" xfId="603"/>
    <cellStyle name="20% - Accent3 3 5" xfId="604"/>
    <cellStyle name="20% - Accent3 3 6" xfId="605"/>
    <cellStyle name="20% - Accent3 3 7" xfId="606"/>
    <cellStyle name="20% - Accent3 3 8" xfId="607"/>
    <cellStyle name="20% - Accent3 3 9" xfId="608"/>
    <cellStyle name="20% - Accent3 4" xfId="609"/>
    <cellStyle name="20% - Accent3 4 10" xfId="610"/>
    <cellStyle name="20% - Accent3 4 11" xfId="611"/>
    <cellStyle name="20% - Accent3 4 12" xfId="612"/>
    <cellStyle name="20% - Accent3 4 13" xfId="613"/>
    <cellStyle name="20% - Accent3 4 14" xfId="614"/>
    <cellStyle name="20% - Accent3 4 2" xfId="615"/>
    <cellStyle name="20% - Accent3 4 2 2" xfId="616"/>
    <cellStyle name="20% - Accent3 4 2 2 2" xfId="617"/>
    <cellStyle name="20% - Accent3 4 2 3" xfId="618"/>
    <cellStyle name="20% - Accent3 4 2 4" xfId="619"/>
    <cellStyle name="20% - Accent3 4 2 5" xfId="620"/>
    <cellStyle name="20% - Accent3 4 2 6" xfId="621"/>
    <cellStyle name="20% - Accent3 4 3" xfId="622"/>
    <cellStyle name="20% - Accent3 4 3 2" xfId="623"/>
    <cellStyle name="20% - Accent3 4 3 3" xfId="624"/>
    <cellStyle name="20% - Accent3 4 3 4" xfId="625"/>
    <cellStyle name="20% - Accent3 4 3 5" xfId="626"/>
    <cellStyle name="20% - Accent3 4 3 6" xfId="627"/>
    <cellStyle name="20% - Accent3 4 4" xfId="628"/>
    <cellStyle name="20% - Accent3 4 4 2" xfId="629"/>
    <cellStyle name="20% - Accent3 4 4 3" xfId="630"/>
    <cellStyle name="20% - Accent3 4 4 4" xfId="631"/>
    <cellStyle name="20% - Accent3 4 4 5" xfId="632"/>
    <cellStyle name="20% - Accent3 4 4 6" xfId="633"/>
    <cellStyle name="20% - Accent3 4 5" xfId="634"/>
    <cellStyle name="20% - Accent3 4 6" xfId="635"/>
    <cellStyle name="20% - Accent3 4 7" xfId="636"/>
    <cellStyle name="20% - Accent3 4 8" xfId="637"/>
    <cellStyle name="20% - Accent3 4 9" xfId="638"/>
    <cellStyle name="20% - Accent3 5" xfId="639"/>
    <cellStyle name="20% - Accent3 5 10" xfId="640"/>
    <cellStyle name="20% - Accent3 5 11" xfId="641"/>
    <cellStyle name="20% - Accent3 5 2" xfId="642"/>
    <cellStyle name="20% - Accent3 5 2 2" xfId="643"/>
    <cellStyle name="20% - Accent3 5 2 2 2" xfId="644"/>
    <cellStyle name="20% - Accent3 5 2 3" xfId="645"/>
    <cellStyle name="20% - Accent3 5 2 4" xfId="646"/>
    <cellStyle name="20% - Accent3 5 3" xfId="647"/>
    <cellStyle name="20% - Accent3 5 3 2" xfId="648"/>
    <cellStyle name="20% - Accent3 5 3 3" xfId="649"/>
    <cellStyle name="20% - Accent3 5 3 4" xfId="650"/>
    <cellStyle name="20% - Accent3 5 3 5" xfId="651"/>
    <cellStyle name="20% - Accent3 5 3 6" xfId="652"/>
    <cellStyle name="20% - Accent3 5 4" xfId="653"/>
    <cellStyle name="20% - Accent3 5 4 2" xfId="654"/>
    <cellStyle name="20% - Accent3 5 5" xfId="655"/>
    <cellStyle name="20% - Accent3 5 6" xfId="656"/>
    <cellStyle name="20% - Accent3 5 7" xfId="657"/>
    <cellStyle name="20% - Accent3 5 7 2" xfId="658"/>
    <cellStyle name="20% - Accent3 5 7 3" xfId="659"/>
    <cellStyle name="20% - Accent3 5 7 4" xfId="660"/>
    <cellStyle name="20% - Accent3 5 7 5" xfId="661"/>
    <cellStyle name="20% - Accent3 5 7 6" xfId="662"/>
    <cellStyle name="20% - Accent3 5 8" xfId="663"/>
    <cellStyle name="20% - Accent3 5 9" xfId="664"/>
    <cellStyle name="20% - Accent3 6" xfId="665"/>
    <cellStyle name="20% - Accent3 6 10" xfId="666"/>
    <cellStyle name="20% - Accent3 6 11" xfId="667"/>
    <cellStyle name="20% - Accent3 6 2" xfId="668"/>
    <cellStyle name="20% - Accent3 6 2 2" xfId="669"/>
    <cellStyle name="20% - Accent3 6 3" xfId="670"/>
    <cellStyle name="20% - Accent3 6 4" xfId="671"/>
    <cellStyle name="20% - Accent3 6 5" xfId="672"/>
    <cellStyle name="20% - Accent3 6 6" xfId="673"/>
    <cellStyle name="20% - Accent3 6 7" xfId="674"/>
    <cellStyle name="20% - Accent3 6 8" xfId="675"/>
    <cellStyle name="20% - Accent3 6 9" xfId="676"/>
    <cellStyle name="20% - Accent3 7" xfId="677"/>
    <cellStyle name="20% - Accent3 7 10" xfId="678"/>
    <cellStyle name="20% - Accent3 7 11" xfId="679"/>
    <cellStyle name="20% - Accent3 7 2" xfId="680"/>
    <cellStyle name="20% - Accent3 7 3" xfId="681"/>
    <cellStyle name="20% - Accent3 7 4" xfId="682"/>
    <cellStyle name="20% - Accent3 7 5" xfId="683"/>
    <cellStyle name="20% - Accent3 7 6" xfId="684"/>
    <cellStyle name="20% - Accent3 7 7" xfId="685"/>
    <cellStyle name="20% - Accent3 7 8" xfId="686"/>
    <cellStyle name="20% - Accent3 7 9" xfId="687"/>
    <cellStyle name="20% - Accent3 8" xfId="688"/>
    <cellStyle name="20% - Accent3 8 10" xfId="689"/>
    <cellStyle name="20% - Accent3 8 11" xfId="690"/>
    <cellStyle name="20% - Accent3 8 2" xfId="691"/>
    <cellStyle name="20% - Accent3 8 3" xfId="692"/>
    <cellStyle name="20% - Accent3 8 4" xfId="693"/>
    <cellStyle name="20% - Accent3 8 5" xfId="694"/>
    <cellStyle name="20% - Accent3 8 6" xfId="695"/>
    <cellStyle name="20% - Accent3 8 7" xfId="696"/>
    <cellStyle name="20% - Accent3 8 8" xfId="697"/>
    <cellStyle name="20% - Accent3 8 9" xfId="698"/>
    <cellStyle name="20% - Accent3 9" xfId="699"/>
    <cellStyle name="20% - Accent3 9 2" xfId="700"/>
    <cellStyle name="20% - Accent3 9 2 2" xfId="701"/>
    <cellStyle name="20% - Accent3 9 2 3" xfId="702"/>
    <cellStyle name="20% - Accent3 9 2 4" xfId="703"/>
    <cellStyle name="20% - Accent3 9 2 5" xfId="704"/>
    <cellStyle name="20% - Accent3 9 2 6" xfId="705"/>
    <cellStyle name="20% - Accent3 9 3" xfId="706"/>
    <cellStyle name="20% - Accent3 9 4" xfId="707"/>
    <cellStyle name="20% - Accent3 9 5" xfId="708"/>
    <cellStyle name="20% - Accent3 9 6" xfId="709"/>
    <cellStyle name="20% - Accent3 9 7" xfId="710"/>
    <cellStyle name="20% - Accent4 10" xfId="711"/>
    <cellStyle name="20% - Accent4 10 2" xfId="712"/>
    <cellStyle name="20% - Accent4 10 3" xfId="713"/>
    <cellStyle name="20% - Accent4 10 4" xfId="714"/>
    <cellStyle name="20% - Accent4 10 5" xfId="715"/>
    <cellStyle name="20% - Accent4 10 6" xfId="716"/>
    <cellStyle name="20% - Accent4 11" xfId="717"/>
    <cellStyle name="20% - Accent4 11 2" xfId="718"/>
    <cellStyle name="20% - Accent4 11 3" xfId="719"/>
    <cellStyle name="20% - Accent4 11 4" xfId="720"/>
    <cellStyle name="20% - Accent4 11 5" xfId="721"/>
    <cellStyle name="20% - Accent4 11 6" xfId="722"/>
    <cellStyle name="20% - Accent4 12" xfId="723"/>
    <cellStyle name="20% - Accent4 12 2" xfId="724"/>
    <cellStyle name="20% - Accent4 12 3" xfId="725"/>
    <cellStyle name="20% - Accent4 12 4" xfId="726"/>
    <cellStyle name="20% - Accent4 12 5" xfId="727"/>
    <cellStyle name="20% - Accent4 12 6" xfId="728"/>
    <cellStyle name="20% - Accent4 13" xfId="729"/>
    <cellStyle name="20% - Accent4 13 2" xfId="730"/>
    <cellStyle name="20% - Accent4 13 3" xfId="731"/>
    <cellStyle name="20% - Accent4 13 4" xfId="732"/>
    <cellStyle name="20% - Accent4 13 5" xfId="733"/>
    <cellStyle name="20% - Accent4 13 6" xfId="734"/>
    <cellStyle name="20% - Accent4 14" xfId="735"/>
    <cellStyle name="20% - Accent4 15" xfId="736"/>
    <cellStyle name="20% - Accent4 16" xfId="737"/>
    <cellStyle name="20% - Accent4 17" xfId="738"/>
    <cellStyle name="20% - Accent4 18" xfId="739"/>
    <cellStyle name="20% - Accent4 19" xfId="740"/>
    <cellStyle name="20% - Accent4 2" xfId="741"/>
    <cellStyle name="20% - Accent4 2 10" xfId="742"/>
    <cellStyle name="20% - Accent4 2 11" xfId="743"/>
    <cellStyle name="20% - Accent4 2 12" xfId="744"/>
    <cellStyle name="20% - Accent4 2 13" xfId="745"/>
    <cellStyle name="20% - Accent4 2 14" xfId="746"/>
    <cellStyle name="20% - Accent4 2 15" xfId="747"/>
    <cellStyle name="20% - Accent4 2 16" xfId="5916"/>
    <cellStyle name="20% - Accent4 2 2" xfId="748"/>
    <cellStyle name="20% - Accent4 2 2 10" xfId="749"/>
    <cellStyle name="20% - Accent4 2 2 11" xfId="750"/>
    <cellStyle name="20% - Accent4 2 2 2" xfId="751"/>
    <cellStyle name="20% - Accent4 2 2 3" xfId="752"/>
    <cellStyle name="20% - Accent4 2 2 4" xfId="753"/>
    <cellStyle name="20% - Accent4 2 2 5" xfId="754"/>
    <cellStyle name="20% - Accent4 2 2 6" xfId="755"/>
    <cellStyle name="20% - Accent4 2 2 7" xfId="756"/>
    <cellStyle name="20% - Accent4 2 2 8" xfId="757"/>
    <cellStyle name="20% - Accent4 2 2 9" xfId="758"/>
    <cellStyle name="20% - Accent4 2 3" xfId="759"/>
    <cellStyle name="20% - Accent4 2 3 10" xfId="760"/>
    <cellStyle name="20% - Accent4 2 3 11" xfId="761"/>
    <cellStyle name="20% - Accent4 2 3 2" xfId="762"/>
    <cellStyle name="20% - Accent4 2 3 3" xfId="763"/>
    <cellStyle name="20% - Accent4 2 3 4" xfId="764"/>
    <cellStyle name="20% - Accent4 2 3 5" xfId="765"/>
    <cellStyle name="20% - Accent4 2 3 6" xfId="766"/>
    <cellStyle name="20% - Accent4 2 3 7" xfId="767"/>
    <cellStyle name="20% - Accent4 2 3 8" xfId="768"/>
    <cellStyle name="20% - Accent4 2 3 9" xfId="769"/>
    <cellStyle name="20% - Accent4 2 4" xfId="770"/>
    <cellStyle name="20% - Accent4 2 4 10" xfId="771"/>
    <cellStyle name="20% - Accent4 2 4 11" xfId="772"/>
    <cellStyle name="20% - Accent4 2 4 2" xfId="773"/>
    <cellStyle name="20% - Accent4 2 4 3" xfId="774"/>
    <cellStyle name="20% - Accent4 2 4 4" xfId="775"/>
    <cellStyle name="20% - Accent4 2 4 5" xfId="776"/>
    <cellStyle name="20% - Accent4 2 4 6" xfId="777"/>
    <cellStyle name="20% - Accent4 2 4 7" xfId="778"/>
    <cellStyle name="20% - Accent4 2 4 8" xfId="779"/>
    <cellStyle name="20% - Accent4 2 4 9" xfId="780"/>
    <cellStyle name="20% - Accent4 2 5" xfId="781"/>
    <cellStyle name="20% - Accent4 2 5 2" xfId="782"/>
    <cellStyle name="20% - Accent4 2 5 3" xfId="783"/>
    <cellStyle name="20% - Accent4 2 5 4" xfId="784"/>
    <cellStyle name="20% - Accent4 2 5 5" xfId="785"/>
    <cellStyle name="20% - Accent4 2 5 6" xfId="786"/>
    <cellStyle name="20% - Accent4 2 6" xfId="787"/>
    <cellStyle name="20% - Accent4 2 6 2" xfId="788"/>
    <cellStyle name="20% - Accent4 2 6 3" xfId="789"/>
    <cellStyle name="20% - Accent4 2 6 4" xfId="790"/>
    <cellStyle name="20% - Accent4 2 6 5" xfId="791"/>
    <cellStyle name="20% - Accent4 2 6 6" xfId="792"/>
    <cellStyle name="20% - Accent4 2 7" xfId="793"/>
    <cellStyle name="20% - Accent4 2 7 2" xfId="794"/>
    <cellStyle name="20% - Accent4 2 7 3" xfId="795"/>
    <cellStyle name="20% - Accent4 2 7 4" xfId="796"/>
    <cellStyle name="20% - Accent4 2 7 5" xfId="797"/>
    <cellStyle name="20% - Accent4 2 7 6" xfId="798"/>
    <cellStyle name="20% - Accent4 2 8" xfId="799"/>
    <cellStyle name="20% - Accent4 2 8 2" xfId="800"/>
    <cellStyle name="20% - Accent4 2 8 3" xfId="801"/>
    <cellStyle name="20% - Accent4 2 8 4" xfId="802"/>
    <cellStyle name="20% - Accent4 2 8 5" xfId="803"/>
    <cellStyle name="20% - Accent4 2 8 6" xfId="804"/>
    <cellStyle name="20% - Accent4 2 9" xfId="805"/>
    <cellStyle name="20% - Accent4 2 9 2" xfId="806"/>
    <cellStyle name="20% - Accent4 2 9 3" xfId="807"/>
    <cellStyle name="20% - Accent4 2 9 4" xfId="808"/>
    <cellStyle name="20% - Accent4 2 9 5" xfId="809"/>
    <cellStyle name="20% - Accent4 2 9 6" xfId="810"/>
    <cellStyle name="20% - Accent4 20" xfId="811"/>
    <cellStyle name="20% - Accent4 21" xfId="812"/>
    <cellStyle name="20% - Accent4 22" xfId="813"/>
    <cellStyle name="20% - Accent4 23" xfId="814"/>
    <cellStyle name="20% - Accent4 24" xfId="815"/>
    <cellStyle name="20% - Accent4 3" xfId="816"/>
    <cellStyle name="20% - Accent4 3 10" xfId="817"/>
    <cellStyle name="20% - Accent4 3 11" xfId="818"/>
    <cellStyle name="20% - Accent4 3 12" xfId="819"/>
    <cellStyle name="20% - Accent4 3 13" xfId="820"/>
    <cellStyle name="20% - Accent4 3 14" xfId="821"/>
    <cellStyle name="20% - Accent4 3 2" xfId="822"/>
    <cellStyle name="20% - Accent4 3 2 2" xfId="823"/>
    <cellStyle name="20% - Accent4 3 2 3" xfId="824"/>
    <cellStyle name="20% - Accent4 3 2 4" xfId="825"/>
    <cellStyle name="20% - Accent4 3 2 5" xfId="826"/>
    <cellStyle name="20% - Accent4 3 2 6" xfId="827"/>
    <cellStyle name="20% - Accent4 3 3" xfId="828"/>
    <cellStyle name="20% - Accent4 3 3 2" xfId="829"/>
    <cellStyle name="20% - Accent4 3 3 3" xfId="830"/>
    <cellStyle name="20% - Accent4 3 3 4" xfId="831"/>
    <cellStyle name="20% - Accent4 3 3 5" xfId="832"/>
    <cellStyle name="20% - Accent4 3 3 6" xfId="833"/>
    <cellStyle name="20% - Accent4 3 4" xfId="834"/>
    <cellStyle name="20% - Accent4 3 4 2" xfId="835"/>
    <cellStyle name="20% - Accent4 3 4 3" xfId="836"/>
    <cellStyle name="20% - Accent4 3 4 4" xfId="837"/>
    <cellStyle name="20% - Accent4 3 4 5" xfId="838"/>
    <cellStyle name="20% - Accent4 3 4 6" xfId="839"/>
    <cellStyle name="20% - Accent4 3 5" xfId="840"/>
    <cellStyle name="20% - Accent4 3 6" xfId="841"/>
    <cellStyle name="20% - Accent4 3 7" xfId="842"/>
    <cellStyle name="20% - Accent4 3 8" xfId="843"/>
    <cellStyle name="20% - Accent4 3 9" xfId="844"/>
    <cellStyle name="20% - Accent4 4" xfId="845"/>
    <cellStyle name="20% - Accent4 4 10" xfId="846"/>
    <cellStyle name="20% - Accent4 4 11" xfId="847"/>
    <cellStyle name="20% - Accent4 4 12" xfId="848"/>
    <cellStyle name="20% - Accent4 4 13" xfId="849"/>
    <cellStyle name="20% - Accent4 4 14" xfId="850"/>
    <cellStyle name="20% - Accent4 4 2" xfId="851"/>
    <cellStyle name="20% - Accent4 4 2 2" xfId="852"/>
    <cellStyle name="20% - Accent4 4 2 2 2" xfId="853"/>
    <cellStyle name="20% - Accent4 4 2 3" xfId="854"/>
    <cellStyle name="20% - Accent4 4 2 4" xfId="855"/>
    <cellStyle name="20% - Accent4 4 2 5" xfId="856"/>
    <cellStyle name="20% - Accent4 4 2 6" xfId="857"/>
    <cellStyle name="20% - Accent4 4 3" xfId="858"/>
    <cellStyle name="20% - Accent4 4 3 2" xfId="859"/>
    <cellStyle name="20% - Accent4 4 3 3" xfId="860"/>
    <cellStyle name="20% - Accent4 4 3 4" xfId="861"/>
    <cellStyle name="20% - Accent4 4 3 5" xfId="862"/>
    <cellStyle name="20% - Accent4 4 3 6" xfId="863"/>
    <cellStyle name="20% - Accent4 4 4" xfId="864"/>
    <cellStyle name="20% - Accent4 4 4 2" xfId="865"/>
    <cellStyle name="20% - Accent4 4 4 3" xfId="866"/>
    <cellStyle name="20% - Accent4 4 4 4" xfId="867"/>
    <cellStyle name="20% - Accent4 4 4 5" xfId="868"/>
    <cellStyle name="20% - Accent4 4 4 6" xfId="869"/>
    <cellStyle name="20% - Accent4 4 5" xfId="870"/>
    <cellStyle name="20% - Accent4 4 6" xfId="871"/>
    <cellStyle name="20% - Accent4 4 7" xfId="872"/>
    <cellStyle name="20% - Accent4 4 8" xfId="873"/>
    <cellStyle name="20% - Accent4 4 9" xfId="874"/>
    <cellStyle name="20% - Accent4 5" xfId="875"/>
    <cellStyle name="20% - Accent4 5 10" xfId="876"/>
    <cellStyle name="20% - Accent4 5 11" xfId="877"/>
    <cellStyle name="20% - Accent4 5 2" xfId="878"/>
    <cellStyle name="20% - Accent4 5 2 2" xfId="879"/>
    <cellStyle name="20% - Accent4 5 2 2 2" xfId="880"/>
    <cellStyle name="20% - Accent4 5 2 3" xfId="881"/>
    <cellStyle name="20% - Accent4 5 2 4" xfId="882"/>
    <cellStyle name="20% - Accent4 5 3" xfId="883"/>
    <cellStyle name="20% - Accent4 5 3 2" xfId="884"/>
    <cellStyle name="20% - Accent4 5 3 3" xfId="885"/>
    <cellStyle name="20% - Accent4 5 3 4" xfId="886"/>
    <cellStyle name="20% - Accent4 5 3 5" xfId="887"/>
    <cellStyle name="20% - Accent4 5 3 6" xfId="888"/>
    <cellStyle name="20% - Accent4 5 4" xfId="889"/>
    <cellStyle name="20% - Accent4 5 4 2" xfId="890"/>
    <cellStyle name="20% - Accent4 5 5" xfId="891"/>
    <cellStyle name="20% - Accent4 5 6" xfId="892"/>
    <cellStyle name="20% - Accent4 5 7" xfId="893"/>
    <cellStyle name="20% - Accent4 5 7 2" xfId="894"/>
    <cellStyle name="20% - Accent4 5 7 3" xfId="895"/>
    <cellStyle name="20% - Accent4 5 7 4" xfId="896"/>
    <cellStyle name="20% - Accent4 5 7 5" xfId="897"/>
    <cellStyle name="20% - Accent4 5 7 6" xfId="898"/>
    <cellStyle name="20% - Accent4 5 8" xfId="899"/>
    <cellStyle name="20% - Accent4 5 9" xfId="900"/>
    <cellStyle name="20% - Accent4 6" xfId="901"/>
    <cellStyle name="20% - Accent4 6 10" xfId="902"/>
    <cellStyle name="20% - Accent4 6 11" xfId="903"/>
    <cellStyle name="20% - Accent4 6 2" xfId="904"/>
    <cellStyle name="20% - Accent4 6 2 2" xfId="905"/>
    <cellStyle name="20% - Accent4 6 3" xfId="906"/>
    <cellStyle name="20% - Accent4 6 4" xfId="907"/>
    <cellStyle name="20% - Accent4 6 5" xfId="908"/>
    <cellStyle name="20% - Accent4 6 6" xfId="909"/>
    <cellStyle name="20% - Accent4 6 7" xfId="910"/>
    <cellStyle name="20% - Accent4 6 8" xfId="911"/>
    <cellStyle name="20% - Accent4 6 9" xfId="912"/>
    <cellStyle name="20% - Accent4 7" xfId="913"/>
    <cellStyle name="20% - Accent4 7 10" xfId="914"/>
    <cellStyle name="20% - Accent4 7 11" xfId="915"/>
    <cellStyle name="20% - Accent4 7 2" xfId="916"/>
    <cellStyle name="20% - Accent4 7 3" xfId="917"/>
    <cellStyle name="20% - Accent4 7 4" xfId="918"/>
    <cellStyle name="20% - Accent4 7 5" xfId="919"/>
    <cellStyle name="20% - Accent4 7 6" xfId="920"/>
    <cellStyle name="20% - Accent4 7 7" xfId="921"/>
    <cellStyle name="20% - Accent4 7 8" xfId="922"/>
    <cellStyle name="20% - Accent4 7 9" xfId="923"/>
    <cellStyle name="20% - Accent4 8" xfId="924"/>
    <cellStyle name="20% - Accent4 8 10" xfId="925"/>
    <cellStyle name="20% - Accent4 8 11" xfId="926"/>
    <cellStyle name="20% - Accent4 8 2" xfId="927"/>
    <cellStyle name="20% - Accent4 8 3" xfId="928"/>
    <cellStyle name="20% - Accent4 8 4" xfId="929"/>
    <cellStyle name="20% - Accent4 8 5" xfId="930"/>
    <cellStyle name="20% - Accent4 8 6" xfId="931"/>
    <cellStyle name="20% - Accent4 8 7" xfId="932"/>
    <cellStyle name="20% - Accent4 8 8" xfId="933"/>
    <cellStyle name="20% - Accent4 8 9" xfId="934"/>
    <cellStyle name="20% - Accent4 9" xfId="935"/>
    <cellStyle name="20% - Accent4 9 2" xfId="936"/>
    <cellStyle name="20% - Accent4 9 2 2" xfId="937"/>
    <cellStyle name="20% - Accent4 9 2 3" xfId="938"/>
    <cellStyle name="20% - Accent4 9 2 4" xfId="939"/>
    <cellStyle name="20% - Accent4 9 2 5" xfId="940"/>
    <cellStyle name="20% - Accent4 9 2 6" xfId="941"/>
    <cellStyle name="20% - Accent4 9 3" xfId="942"/>
    <cellStyle name="20% - Accent4 9 4" xfId="943"/>
    <cellStyle name="20% - Accent4 9 5" xfId="944"/>
    <cellStyle name="20% - Accent4 9 6" xfId="945"/>
    <cellStyle name="20% - Accent4 9 7" xfId="946"/>
    <cellStyle name="20% - Accent5 10" xfId="947"/>
    <cellStyle name="20% - Accent5 10 2" xfId="948"/>
    <cellStyle name="20% - Accent5 10 3" xfId="949"/>
    <cellStyle name="20% - Accent5 10 4" xfId="950"/>
    <cellStyle name="20% - Accent5 10 5" xfId="951"/>
    <cellStyle name="20% - Accent5 10 6" xfId="952"/>
    <cellStyle name="20% - Accent5 11" xfId="953"/>
    <cellStyle name="20% - Accent5 11 2" xfId="954"/>
    <cellStyle name="20% - Accent5 11 3" xfId="955"/>
    <cellStyle name="20% - Accent5 11 4" xfId="956"/>
    <cellStyle name="20% - Accent5 11 5" xfId="957"/>
    <cellStyle name="20% - Accent5 11 6" xfId="958"/>
    <cellStyle name="20% - Accent5 12" xfId="959"/>
    <cellStyle name="20% - Accent5 12 2" xfId="960"/>
    <cellStyle name="20% - Accent5 12 3" xfId="961"/>
    <cellStyle name="20% - Accent5 12 4" xfId="962"/>
    <cellStyle name="20% - Accent5 12 5" xfId="963"/>
    <cellStyle name="20% - Accent5 12 6" xfId="964"/>
    <cellStyle name="20% - Accent5 13" xfId="965"/>
    <cellStyle name="20% - Accent5 13 2" xfId="966"/>
    <cellStyle name="20% - Accent5 13 3" xfId="967"/>
    <cellStyle name="20% - Accent5 13 4" xfId="968"/>
    <cellStyle name="20% - Accent5 13 5" xfId="969"/>
    <cellStyle name="20% - Accent5 13 6" xfId="970"/>
    <cellStyle name="20% - Accent5 14" xfId="971"/>
    <cellStyle name="20% - Accent5 15" xfId="972"/>
    <cellStyle name="20% - Accent5 16" xfId="973"/>
    <cellStyle name="20% - Accent5 17" xfId="974"/>
    <cellStyle name="20% - Accent5 18" xfId="975"/>
    <cellStyle name="20% - Accent5 19" xfId="976"/>
    <cellStyle name="20% - Accent5 2" xfId="977"/>
    <cellStyle name="20% - Accent5 2 10" xfId="978"/>
    <cellStyle name="20% - Accent5 2 11" xfId="979"/>
    <cellStyle name="20% - Accent5 2 12" xfId="980"/>
    <cellStyle name="20% - Accent5 2 13" xfId="981"/>
    <cellStyle name="20% - Accent5 2 14" xfId="982"/>
    <cellStyle name="20% - Accent5 2 15" xfId="983"/>
    <cellStyle name="20% - Accent5 2 16" xfId="5917"/>
    <cellStyle name="20% - Accent5 2 2" xfId="984"/>
    <cellStyle name="20% - Accent5 2 2 10" xfId="985"/>
    <cellStyle name="20% - Accent5 2 2 11" xfId="986"/>
    <cellStyle name="20% - Accent5 2 2 2" xfId="987"/>
    <cellStyle name="20% - Accent5 2 2 3" xfId="988"/>
    <cellStyle name="20% - Accent5 2 2 4" xfId="989"/>
    <cellStyle name="20% - Accent5 2 2 5" xfId="990"/>
    <cellStyle name="20% - Accent5 2 2 6" xfId="991"/>
    <cellStyle name="20% - Accent5 2 2 7" xfId="992"/>
    <cellStyle name="20% - Accent5 2 2 8" xfId="993"/>
    <cellStyle name="20% - Accent5 2 2 9" xfId="994"/>
    <cellStyle name="20% - Accent5 2 3" xfId="995"/>
    <cellStyle name="20% - Accent5 2 3 10" xfId="996"/>
    <cellStyle name="20% - Accent5 2 3 11" xfId="997"/>
    <cellStyle name="20% - Accent5 2 3 2" xfId="998"/>
    <cellStyle name="20% - Accent5 2 3 3" xfId="999"/>
    <cellStyle name="20% - Accent5 2 3 4" xfId="1000"/>
    <cellStyle name="20% - Accent5 2 3 5" xfId="1001"/>
    <cellStyle name="20% - Accent5 2 3 6" xfId="1002"/>
    <cellStyle name="20% - Accent5 2 3 7" xfId="1003"/>
    <cellStyle name="20% - Accent5 2 3 8" xfId="1004"/>
    <cellStyle name="20% - Accent5 2 3 9" xfId="1005"/>
    <cellStyle name="20% - Accent5 2 4" xfId="1006"/>
    <cellStyle name="20% - Accent5 2 4 10" xfId="1007"/>
    <cellStyle name="20% - Accent5 2 4 11" xfId="1008"/>
    <cellStyle name="20% - Accent5 2 4 2" xfId="1009"/>
    <cellStyle name="20% - Accent5 2 4 3" xfId="1010"/>
    <cellStyle name="20% - Accent5 2 4 4" xfId="1011"/>
    <cellStyle name="20% - Accent5 2 4 5" xfId="1012"/>
    <cellStyle name="20% - Accent5 2 4 6" xfId="1013"/>
    <cellStyle name="20% - Accent5 2 4 7" xfId="1014"/>
    <cellStyle name="20% - Accent5 2 4 8" xfId="1015"/>
    <cellStyle name="20% - Accent5 2 4 9" xfId="1016"/>
    <cellStyle name="20% - Accent5 2 5" xfId="1017"/>
    <cellStyle name="20% - Accent5 2 5 2" xfId="1018"/>
    <cellStyle name="20% - Accent5 2 5 3" xfId="1019"/>
    <cellStyle name="20% - Accent5 2 5 4" xfId="1020"/>
    <cellStyle name="20% - Accent5 2 5 5" xfId="1021"/>
    <cellStyle name="20% - Accent5 2 5 6" xfId="1022"/>
    <cellStyle name="20% - Accent5 2 6" xfId="1023"/>
    <cellStyle name="20% - Accent5 2 6 2" xfId="1024"/>
    <cellStyle name="20% - Accent5 2 6 3" xfId="1025"/>
    <cellStyle name="20% - Accent5 2 6 4" xfId="1026"/>
    <cellStyle name="20% - Accent5 2 6 5" xfId="1027"/>
    <cellStyle name="20% - Accent5 2 6 6" xfId="1028"/>
    <cellStyle name="20% - Accent5 2 7" xfId="1029"/>
    <cellStyle name="20% - Accent5 2 7 2" xfId="1030"/>
    <cellStyle name="20% - Accent5 2 7 3" xfId="1031"/>
    <cellStyle name="20% - Accent5 2 7 4" xfId="1032"/>
    <cellStyle name="20% - Accent5 2 7 5" xfId="1033"/>
    <cellStyle name="20% - Accent5 2 7 6" xfId="1034"/>
    <cellStyle name="20% - Accent5 2 8" xfId="1035"/>
    <cellStyle name="20% - Accent5 2 8 2" xfId="1036"/>
    <cellStyle name="20% - Accent5 2 8 3" xfId="1037"/>
    <cellStyle name="20% - Accent5 2 8 4" xfId="1038"/>
    <cellStyle name="20% - Accent5 2 8 5" xfId="1039"/>
    <cellStyle name="20% - Accent5 2 8 6" xfId="1040"/>
    <cellStyle name="20% - Accent5 2 9" xfId="1041"/>
    <cellStyle name="20% - Accent5 2 9 2" xfId="1042"/>
    <cellStyle name="20% - Accent5 2 9 3" xfId="1043"/>
    <cellStyle name="20% - Accent5 2 9 4" xfId="1044"/>
    <cellStyle name="20% - Accent5 2 9 5" xfId="1045"/>
    <cellStyle name="20% - Accent5 2 9 6" xfId="1046"/>
    <cellStyle name="20% - Accent5 20" xfId="1047"/>
    <cellStyle name="20% - Accent5 21" xfId="1048"/>
    <cellStyle name="20% - Accent5 22" xfId="1049"/>
    <cellStyle name="20% - Accent5 23" xfId="1050"/>
    <cellStyle name="20% - Accent5 24" xfId="1051"/>
    <cellStyle name="20% - Accent5 3" xfId="1052"/>
    <cellStyle name="20% - Accent5 3 10" xfId="1053"/>
    <cellStyle name="20% - Accent5 3 11" xfId="1054"/>
    <cellStyle name="20% - Accent5 3 12" xfId="1055"/>
    <cellStyle name="20% - Accent5 3 13" xfId="1056"/>
    <cellStyle name="20% - Accent5 3 14" xfId="1057"/>
    <cellStyle name="20% - Accent5 3 2" xfId="1058"/>
    <cellStyle name="20% - Accent5 3 2 2" xfId="1059"/>
    <cellStyle name="20% - Accent5 3 2 3" xfId="1060"/>
    <cellStyle name="20% - Accent5 3 2 4" xfId="1061"/>
    <cellStyle name="20% - Accent5 3 2 5" xfId="1062"/>
    <cellStyle name="20% - Accent5 3 2 6" xfId="1063"/>
    <cellStyle name="20% - Accent5 3 3" xfId="1064"/>
    <cellStyle name="20% - Accent5 3 3 2" xfId="1065"/>
    <cellStyle name="20% - Accent5 3 3 3" xfId="1066"/>
    <cellStyle name="20% - Accent5 3 3 4" xfId="1067"/>
    <cellStyle name="20% - Accent5 3 3 5" xfId="1068"/>
    <cellStyle name="20% - Accent5 3 3 6" xfId="1069"/>
    <cellStyle name="20% - Accent5 3 4" xfId="1070"/>
    <cellStyle name="20% - Accent5 3 4 2" xfId="1071"/>
    <cellStyle name="20% - Accent5 3 4 3" xfId="1072"/>
    <cellStyle name="20% - Accent5 3 4 4" xfId="1073"/>
    <cellStyle name="20% - Accent5 3 4 5" xfId="1074"/>
    <cellStyle name="20% - Accent5 3 4 6" xfId="1075"/>
    <cellStyle name="20% - Accent5 3 5" xfId="1076"/>
    <cellStyle name="20% - Accent5 3 6" xfId="1077"/>
    <cellStyle name="20% - Accent5 3 7" xfId="1078"/>
    <cellStyle name="20% - Accent5 3 8" xfId="1079"/>
    <cellStyle name="20% - Accent5 3 9" xfId="1080"/>
    <cellStyle name="20% - Accent5 4" xfId="1081"/>
    <cellStyle name="20% - Accent5 4 10" xfId="1082"/>
    <cellStyle name="20% - Accent5 4 11" xfId="1083"/>
    <cellStyle name="20% - Accent5 4 12" xfId="1084"/>
    <cellStyle name="20% - Accent5 4 13" xfId="1085"/>
    <cellStyle name="20% - Accent5 4 14" xfId="1086"/>
    <cellStyle name="20% - Accent5 4 2" xfId="1087"/>
    <cellStyle name="20% - Accent5 4 2 2" xfId="1088"/>
    <cellStyle name="20% - Accent5 4 2 2 2" xfId="1089"/>
    <cellStyle name="20% - Accent5 4 2 3" xfId="1090"/>
    <cellStyle name="20% - Accent5 4 2 4" xfId="1091"/>
    <cellStyle name="20% - Accent5 4 2 5" xfId="1092"/>
    <cellStyle name="20% - Accent5 4 2 6" xfId="1093"/>
    <cellStyle name="20% - Accent5 4 3" xfId="1094"/>
    <cellStyle name="20% - Accent5 4 3 2" xfId="1095"/>
    <cellStyle name="20% - Accent5 4 3 3" xfId="1096"/>
    <cellStyle name="20% - Accent5 4 3 4" xfId="1097"/>
    <cellStyle name="20% - Accent5 4 3 5" xfId="1098"/>
    <cellStyle name="20% - Accent5 4 3 6" xfId="1099"/>
    <cellStyle name="20% - Accent5 4 4" xfId="1100"/>
    <cellStyle name="20% - Accent5 4 4 2" xfId="1101"/>
    <cellStyle name="20% - Accent5 4 4 3" xfId="1102"/>
    <cellStyle name="20% - Accent5 4 4 4" xfId="1103"/>
    <cellStyle name="20% - Accent5 4 4 5" xfId="1104"/>
    <cellStyle name="20% - Accent5 4 4 6" xfId="1105"/>
    <cellStyle name="20% - Accent5 4 5" xfId="1106"/>
    <cellStyle name="20% - Accent5 4 6" xfId="1107"/>
    <cellStyle name="20% - Accent5 4 7" xfId="1108"/>
    <cellStyle name="20% - Accent5 4 8" xfId="1109"/>
    <cellStyle name="20% - Accent5 4 9" xfId="1110"/>
    <cellStyle name="20% - Accent5 5" xfId="1111"/>
    <cellStyle name="20% - Accent5 5 10" xfId="1112"/>
    <cellStyle name="20% - Accent5 5 11" xfId="1113"/>
    <cellStyle name="20% - Accent5 5 2" xfId="1114"/>
    <cellStyle name="20% - Accent5 5 2 2" xfId="1115"/>
    <cellStyle name="20% - Accent5 5 2 2 2" xfId="1116"/>
    <cellStyle name="20% - Accent5 5 2 3" xfId="1117"/>
    <cellStyle name="20% - Accent5 5 2 4" xfId="1118"/>
    <cellStyle name="20% - Accent5 5 3" xfId="1119"/>
    <cellStyle name="20% - Accent5 5 3 2" xfId="1120"/>
    <cellStyle name="20% - Accent5 5 3 3" xfId="1121"/>
    <cellStyle name="20% - Accent5 5 3 4" xfId="1122"/>
    <cellStyle name="20% - Accent5 5 3 5" xfId="1123"/>
    <cellStyle name="20% - Accent5 5 3 6" xfId="1124"/>
    <cellStyle name="20% - Accent5 5 4" xfId="1125"/>
    <cellStyle name="20% - Accent5 5 4 2" xfId="1126"/>
    <cellStyle name="20% - Accent5 5 5" xfId="1127"/>
    <cellStyle name="20% - Accent5 5 6" xfId="1128"/>
    <cellStyle name="20% - Accent5 5 7" xfId="1129"/>
    <cellStyle name="20% - Accent5 5 7 2" xfId="1130"/>
    <cellStyle name="20% - Accent5 5 7 3" xfId="1131"/>
    <cellStyle name="20% - Accent5 5 7 4" xfId="1132"/>
    <cellStyle name="20% - Accent5 5 7 5" xfId="1133"/>
    <cellStyle name="20% - Accent5 5 7 6" xfId="1134"/>
    <cellStyle name="20% - Accent5 5 8" xfId="1135"/>
    <cellStyle name="20% - Accent5 5 9" xfId="1136"/>
    <cellStyle name="20% - Accent5 6" xfId="1137"/>
    <cellStyle name="20% - Accent5 6 10" xfId="1138"/>
    <cellStyle name="20% - Accent5 6 11" xfId="1139"/>
    <cellStyle name="20% - Accent5 6 2" xfId="1140"/>
    <cellStyle name="20% - Accent5 6 2 2" xfId="1141"/>
    <cellStyle name="20% - Accent5 6 3" xfId="1142"/>
    <cellStyle name="20% - Accent5 6 4" xfId="1143"/>
    <cellStyle name="20% - Accent5 6 5" xfId="1144"/>
    <cellStyle name="20% - Accent5 6 6" xfId="1145"/>
    <cellStyle name="20% - Accent5 6 7" xfId="1146"/>
    <cellStyle name="20% - Accent5 6 8" xfId="1147"/>
    <cellStyle name="20% - Accent5 6 9" xfId="1148"/>
    <cellStyle name="20% - Accent5 7" xfId="1149"/>
    <cellStyle name="20% - Accent5 7 10" xfId="1150"/>
    <cellStyle name="20% - Accent5 7 11" xfId="1151"/>
    <cellStyle name="20% - Accent5 7 2" xfId="1152"/>
    <cellStyle name="20% - Accent5 7 3" xfId="1153"/>
    <cellStyle name="20% - Accent5 7 4" xfId="1154"/>
    <cellStyle name="20% - Accent5 7 5" xfId="1155"/>
    <cellStyle name="20% - Accent5 7 6" xfId="1156"/>
    <cellStyle name="20% - Accent5 7 7" xfId="1157"/>
    <cellStyle name="20% - Accent5 7 8" xfId="1158"/>
    <cellStyle name="20% - Accent5 7 9" xfId="1159"/>
    <cellStyle name="20% - Accent5 8" xfId="1160"/>
    <cellStyle name="20% - Accent5 8 10" xfId="1161"/>
    <cellStyle name="20% - Accent5 8 11" xfId="1162"/>
    <cellStyle name="20% - Accent5 8 2" xfId="1163"/>
    <cellStyle name="20% - Accent5 8 3" xfId="1164"/>
    <cellStyle name="20% - Accent5 8 4" xfId="1165"/>
    <cellStyle name="20% - Accent5 8 5" xfId="1166"/>
    <cellStyle name="20% - Accent5 8 6" xfId="1167"/>
    <cellStyle name="20% - Accent5 8 7" xfId="1168"/>
    <cellStyle name="20% - Accent5 8 8" xfId="1169"/>
    <cellStyle name="20% - Accent5 8 9" xfId="1170"/>
    <cellStyle name="20% - Accent5 9" xfId="1171"/>
    <cellStyle name="20% - Accent5 9 2" xfId="1172"/>
    <cellStyle name="20% - Accent5 9 2 2" xfId="1173"/>
    <cellStyle name="20% - Accent5 9 2 3" xfId="1174"/>
    <cellStyle name="20% - Accent5 9 2 4" xfId="1175"/>
    <cellStyle name="20% - Accent5 9 2 5" xfId="1176"/>
    <cellStyle name="20% - Accent5 9 2 6" xfId="1177"/>
    <cellStyle name="20% - Accent5 9 3" xfId="1178"/>
    <cellStyle name="20% - Accent5 9 4" xfId="1179"/>
    <cellStyle name="20% - Accent5 9 5" xfId="1180"/>
    <cellStyle name="20% - Accent5 9 6" xfId="1181"/>
    <cellStyle name="20% - Accent5 9 7" xfId="1182"/>
    <cellStyle name="20% - Accent6 10" xfId="1183"/>
    <cellStyle name="20% - Accent6 10 2" xfId="1184"/>
    <cellStyle name="20% - Accent6 10 3" xfId="1185"/>
    <cellStyle name="20% - Accent6 10 4" xfId="1186"/>
    <cellStyle name="20% - Accent6 10 5" xfId="1187"/>
    <cellStyle name="20% - Accent6 10 6" xfId="1188"/>
    <cellStyle name="20% - Accent6 11" xfId="1189"/>
    <cellStyle name="20% - Accent6 11 2" xfId="1190"/>
    <cellStyle name="20% - Accent6 11 3" xfId="1191"/>
    <cellStyle name="20% - Accent6 11 4" xfId="1192"/>
    <cellStyle name="20% - Accent6 11 5" xfId="1193"/>
    <cellStyle name="20% - Accent6 11 6" xfId="1194"/>
    <cellStyle name="20% - Accent6 12" xfId="1195"/>
    <cellStyle name="20% - Accent6 12 2" xfId="1196"/>
    <cellStyle name="20% - Accent6 12 3" xfId="1197"/>
    <cellStyle name="20% - Accent6 12 4" xfId="1198"/>
    <cellStyle name="20% - Accent6 12 5" xfId="1199"/>
    <cellStyle name="20% - Accent6 12 6" xfId="1200"/>
    <cellStyle name="20% - Accent6 13" xfId="1201"/>
    <cellStyle name="20% - Accent6 13 2" xfId="1202"/>
    <cellStyle name="20% - Accent6 13 3" xfId="1203"/>
    <cellStyle name="20% - Accent6 13 4" xfId="1204"/>
    <cellStyle name="20% - Accent6 13 5" xfId="1205"/>
    <cellStyle name="20% - Accent6 13 6" xfId="1206"/>
    <cellStyle name="20% - Accent6 14" xfId="1207"/>
    <cellStyle name="20% - Accent6 15" xfId="1208"/>
    <cellStyle name="20% - Accent6 16" xfId="1209"/>
    <cellStyle name="20% - Accent6 17" xfId="1210"/>
    <cellStyle name="20% - Accent6 18" xfId="1211"/>
    <cellStyle name="20% - Accent6 19" xfId="1212"/>
    <cellStyle name="20% - Accent6 2" xfId="1213"/>
    <cellStyle name="20% - Accent6 2 10" xfId="1214"/>
    <cellStyle name="20% - Accent6 2 11" xfId="1215"/>
    <cellStyle name="20% - Accent6 2 12" xfId="1216"/>
    <cellStyle name="20% - Accent6 2 13" xfId="1217"/>
    <cellStyle name="20% - Accent6 2 14" xfId="1218"/>
    <cellStyle name="20% - Accent6 2 15" xfId="1219"/>
    <cellStyle name="20% - Accent6 2 16" xfId="5918"/>
    <cellStyle name="20% - Accent6 2 2" xfId="1220"/>
    <cellStyle name="20% - Accent6 2 2 10" xfId="1221"/>
    <cellStyle name="20% - Accent6 2 2 11" xfId="1222"/>
    <cellStyle name="20% - Accent6 2 2 2" xfId="1223"/>
    <cellStyle name="20% - Accent6 2 2 3" xfId="1224"/>
    <cellStyle name="20% - Accent6 2 2 4" xfId="1225"/>
    <cellStyle name="20% - Accent6 2 2 5" xfId="1226"/>
    <cellStyle name="20% - Accent6 2 2 6" xfId="1227"/>
    <cellStyle name="20% - Accent6 2 2 7" xfId="1228"/>
    <cellStyle name="20% - Accent6 2 2 8" xfId="1229"/>
    <cellStyle name="20% - Accent6 2 2 9" xfId="1230"/>
    <cellStyle name="20% - Accent6 2 3" xfId="1231"/>
    <cellStyle name="20% - Accent6 2 3 10" xfId="1232"/>
    <cellStyle name="20% - Accent6 2 3 11" xfId="1233"/>
    <cellStyle name="20% - Accent6 2 3 2" xfId="1234"/>
    <cellStyle name="20% - Accent6 2 3 3" xfId="1235"/>
    <cellStyle name="20% - Accent6 2 3 4" xfId="1236"/>
    <cellStyle name="20% - Accent6 2 3 5" xfId="1237"/>
    <cellStyle name="20% - Accent6 2 3 6" xfId="1238"/>
    <cellStyle name="20% - Accent6 2 3 7" xfId="1239"/>
    <cellStyle name="20% - Accent6 2 3 8" xfId="1240"/>
    <cellStyle name="20% - Accent6 2 3 9" xfId="1241"/>
    <cellStyle name="20% - Accent6 2 4" xfId="1242"/>
    <cellStyle name="20% - Accent6 2 4 10" xfId="1243"/>
    <cellStyle name="20% - Accent6 2 4 11" xfId="1244"/>
    <cellStyle name="20% - Accent6 2 4 2" xfId="1245"/>
    <cellStyle name="20% - Accent6 2 4 3" xfId="1246"/>
    <cellStyle name="20% - Accent6 2 4 4" xfId="1247"/>
    <cellStyle name="20% - Accent6 2 4 5" xfId="1248"/>
    <cellStyle name="20% - Accent6 2 4 6" xfId="1249"/>
    <cellStyle name="20% - Accent6 2 4 7" xfId="1250"/>
    <cellStyle name="20% - Accent6 2 4 8" xfId="1251"/>
    <cellStyle name="20% - Accent6 2 4 9" xfId="1252"/>
    <cellStyle name="20% - Accent6 2 5" xfId="1253"/>
    <cellStyle name="20% - Accent6 2 5 2" xfId="1254"/>
    <cellStyle name="20% - Accent6 2 5 3" xfId="1255"/>
    <cellStyle name="20% - Accent6 2 5 4" xfId="1256"/>
    <cellStyle name="20% - Accent6 2 5 5" xfId="1257"/>
    <cellStyle name="20% - Accent6 2 5 6" xfId="1258"/>
    <cellStyle name="20% - Accent6 2 6" xfId="1259"/>
    <cellStyle name="20% - Accent6 2 6 2" xfId="1260"/>
    <cellStyle name="20% - Accent6 2 6 3" xfId="1261"/>
    <cellStyle name="20% - Accent6 2 6 4" xfId="1262"/>
    <cellStyle name="20% - Accent6 2 6 5" xfId="1263"/>
    <cellStyle name="20% - Accent6 2 6 6" xfId="1264"/>
    <cellStyle name="20% - Accent6 2 7" xfId="1265"/>
    <cellStyle name="20% - Accent6 2 7 2" xfId="1266"/>
    <cellStyle name="20% - Accent6 2 7 3" xfId="1267"/>
    <cellStyle name="20% - Accent6 2 7 4" xfId="1268"/>
    <cellStyle name="20% - Accent6 2 7 5" xfId="1269"/>
    <cellStyle name="20% - Accent6 2 7 6" xfId="1270"/>
    <cellStyle name="20% - Accent6 2 8" xfId="1271"/>
    <cellStyle name="20% - Accent6 2 8 2" xfId="1272"/>
    <cellStyle name="20% - Accent6 2 8 3" xfId="1273"/>
    <cellStyle name="20% - Accent6 2 8 4" xfId="1274"/>
    <cellStyle name="20% - Accent6 2 8 5" xfId="1275"/>
    <cellStyle name="20% - Accent6 2 8 6" xfId="1276"/>
    <cellStyle name="20% - Accent6 2 9" xfId="1277"/>
    <cellStyle name="20% - Accent6 2 9 2" xfId="1278"/>
    <cellStyle name="20% - Accent6 2 9 3" xfId="1279"/>
    <cellStyle name="20% - Accent6 2 9 4" xfId="1280"/>
    <cellStyle name="20% - Accent6 2 9 5" xfId="1281"/>
    <cellStyle name="20% - Accent6 2 9 6" xfId="1282"/>
    <cellStyle name="20% - Accent6 20" xfId="1283"/>
    <cellStyle name="20% - Accent6 21" xfId="1284"/>
    <cellStyle name="20% - Accent6 22" xfId="1285"/>
    <cellStyle name="20% - Accent6 23" xfId="1286"/>
    <cellStyle name="20% - Accent6 24" xfId="1287"/>
    <cellStyle name="20% - Accent6 3" xfId="1288"/>
    <cellStyle name="20% - Accent6 3 10" xfId="1289"/>
    <cellStyle name="20% - Accent6 3 11" xfId="1290"/>
    <cellStyle name="20% - Accent6 3 12" xfId="1291"/>
    <cellStyle name="20% - Accent6 3 13" xfId="1292"/>
    <cellStyle name="20% - Accent6 3 14" xfId="1293"/>
    <cellStyle name="20% - Accent6 3 2" xfId="1294"/>
    <cellStyle name="20% - Accent6 3 2 2" xfId="1295"/>
    <cellStyle name="20% - Accent6 3 2 3" xfId="1296"/>
    <cellStyle name="20% - Accent6 3 2 4" xfId="1297"/>
    <cellStyle name="20% - Accent6 3 2 5" xfId="1298"/>
    <cellStyle name="20% - Accent6 3 2 6" xfId="1299"/>
    <cellStyle name="20% - Accent6 3 3" xfId="1300"/>
    <cellStyle name="20% - Accent6 3 3 2" xfId="1301"/>
    <cellStyle name="20% - Accent6 3 3 3" xfId="1302"/>
    <cellStyle name="20% - Accent6 3 3 4" xfId="1303"/>
    <cellStyle name="20% - Accent6 3 3 5" xfId="1304"/>
    <cellStyle name="20% - Accent6 3 3 6" xfId="1305"/>
    <cellStyle name="20% - Accent6 3 4" xfId="1306"/>
    <cellStyle name="20% - Accent6 3 4 2" xfId="1307"/>
    <cellStyle name="20% - Accent6 3 4 3" xfId="1308"/>
    <cellStyle name="20% - Accent6 3 4 4" xfId="1309"/>
    <cellStyle name="20% - Accent6 3 4 5" xfId="1310"/>
    <cellStyle name="20% - Accent6 3 4 6" xfId="1311"/>
    <cellStyle name="20% - Accent6 3 5" xfId="1312"/>
    <cellStyle name="20% - Accent6 3 6" xfId="1313"/>
    <cellStyle name="20% - Accent6 3 7" xfId="1314"/>
    <cellStyle name="20% - Accent6 3 8" xfId="1315"/>
    <cellStyle name="20% - Accent6 3 9" xfId="1316"/>
    <cellStyle name="20% - Accent6 4" xfId="1317"/>
    <cellStyle name="20% - Accent6 4 10" xfId="1318"/>
    <cellStyle name="20% - Accent6 4 11" xfId="1319"/>
    <cellStyle name="20% - Accent6 4 12" xfId="1320"/>
    <cellStyle name="20% - Accent6 4 13" xfId="1321"/>
    <cellStyle name="20% - Accent6 4 14" xfId="1322"/>
    <cellStyle name="20% - Accent6 4 2" xfId="1323"/>
    <cellStyle name="20% - Accent6 4 2 2" xfId="1324"/>
    <cellStyle name="20% - Accent6 4 2 2 2" xfId="1325"/>
    <cellStyle name="20% - Accent6 4 2 3" xfId="1326"/>
    <cellStyle name="20% - Accent6 4 2 4" xfId="1327"/>
    <cellStyle name="20% - Accent6 4 2 5" xfId="1328"/>
    <cellStyle name="20% - Accent6 4 2 6" xfId="1329"/>
    <cellStyle name="20% - Accent6 4 3" xfId="1330"/>
    <cellStyle name="20% - Accent6 4 3 2" xfId="1331"/>
    <cellStyle name="20% - Accent6 4 3 3" xfId="1332"/>
    <cellStyle name="20% - Accent6 4 3 4" xfId="1333"/>
    <cellStyle name="20% - Accent6 4 3 5" xfId="1334"/>
    <cellStyle name="20% - Accent6 4 3 6" xfId="1335"/>
    <cellStyle name="20% - Accent6 4 4" xfId="1336"/>
    <cellStyle name="20% - Accent6 4 4 2" xfId="1337"/>
    <cellStyle name="20% - Accent6 4 4 3" xfId="1338"/>
    <cellStyle name="20% - Accent6 4 4 4" xfId="1339"/>
    <cellStyle name="20% - Accent6 4 4 5" xfId="1340"/>
    <cellStyle name="20% - Accent6 4 4 6" xfId="1341"/>
    <cellStyle name="20% - Accent6 4 5" xfId="1342"/>
    <cellStyle name="20% - Accent6 4 6" xfId="1343"/>
    <cellStyle name="20% - Accent6 4 7" xfId="1344"/>
    <cellStyle name="20% - Accent6 4 8" xfId="1345"/>
    <cellStyle name="20% - Accent6 4 9" xfId="1346"/>
    <cellStyle name="20% - Accent6 5" xfId="1347"/>
    <cellStyle name="20% - Accent6 5 10" xfId="1348"/>
    <cellStyle name="20% - Accent6 5 11" xfId="1349"/>
    <cellStyle name="20% - Accent6 5 2" xfId="1350"/>
    <cellStyle name="20% - Accent6 5 2 2" xfId="1351"/>
    <cellStyle name="20% - Accent6 5 2 2 2" xfId="1352"/>
    <cellStyle name="20% - Accent6 5 2 3" xfId="1353"/>
    <cellStyle name="20% - Accent6 5 2 4" xfId="1354"/>
    <cellStyle name="20% - Accent6 5 3" xfId="1355"/>
    <cellStyle name="20% - Accent6 5 3 2" xfId="1356"/>
    <cellStyle name="20% - Accent6 5 3 3" xfId="1357"/>
    <cellStyle name="20% - Accent6 5 3 4" xfId="1358"/>
    <cellStyle name="20% - Accent6 5 3 5" xfId="1359"/>
    <cellStyle name="20% - Accent6 5 3 6" xfId="1360"/>
    <cellStyle name="20% - Accent6 5 4" xfId="1361"/>
    <cellStyle name="20% - Accent6 5 4 2" xfId="1362"/>
    <cellStyle name="20% - Accent6 5 5" xfId="1363"/>
    <cellStyle name="20% - Accent6 5 6" xfId="1364"/>
    <cellStyle name="20% - Accent6 5 7" xfId="1365"/>
    <cellStyle name="20% - Accent6 5 7 2" xfId="1366"/>
    <cellStyle name="20% - Accent6 5 7 3" xfId="1367"/>
    <cellStyle name="20% - Accent6 5 7 4" xfId="1368"/>
    <cellStyle name="20% - Accent6 5 7 5" xfId="1369"/>
    <cellStyle name="20% - Accent6 5 7 6" xfId="1370"/>
    <cellStyle name="20% - Accent6 5 8" xfId="1371"/>
    <cellStyle name="20% - Accent6 5 9" xfId="1372"/>
    <cellStyle name="20% - Accent6 6" xfId="1373"/>
    <cellStyle name="20% - Accent6 6 10" xfId="1374"/>
    <cellStyle name="20% - Accent6 6 11" xfId="1375"/>
    <cellStyle name="20% - Accent6 6 2" xfId="1376"/>
    <cellStyle name="20% - Accent6 6 2 2" xfId="1377"/>
    <cellStyle name="20% - Accent6 6 3" xfId="1378"/>
    <cellStyle name="20% - Accent6 6 4" xfId="1379"/>
    <cellStyle name="20% - Accent6 6 5" xfId="1380"/>
    <cellStyle name="20% - Accent6 6 6" xfId="1381"/>
    <cellStyle name="20% - Accent6 6 7" xfId="1382"/>
    <cellStyle name="20% - Accent6 6 8" xfId="1383"/>
    <cellStyle name="20% - Accent6 6 9" xfId="1384"/>
    <cellStyle name="20% - Accent6 7" xfId="1385"/>
    <cellStyle name="20% - Accent6 7 10" xfId="1386"/>
    <cellStyle name="20% - Accent6 7 11" xfId="1387"/>
    <cellStyle name="20% - Accent6 7 2" xfId="1388"/>
    <cellStyle name="20% - Accent6 7 3" xfId="1389"/>
    <cellStyle name="20% - Accent6 7 4" xfId="1390"/>
    <cellStyle name="20% - Accent6 7 5" xfId="1391"/>
    <cellStyle name="20% - Accent6 7 6" xfId="1392"/>
    <cellStyle name="20% - Accent6 7 7" xfId="1393"/>
    <cellStyle name="20% - Accent6 7 8" xfId="1394"/>
    <cellStyle name="20% - Accent6 7 9" xfId="1395"/>
    <cellStyle name="20% - Accent6 8" xfId="1396"/>
    <cellStyle name="20% - Accent6 8 10" xfId="1397"/>
    <cellStyle name="20% - Accent6 8 11" xfId="1398"/>
    <cellStyle name="20% - Accent6 8 2" xfId="1399"/>
    <cellStyle name="20% - Accent6 8 3" xfId="1400"/>
    <cellStyle name="20% - Accent6 8 4" xfId="1401"/>
    <cellStyle name="20% - Accent6 8 5" xfId="1402"/>
    <cellStyle name="20% - Accent6 8 6" xfId="1403"/>
    <cellStyle name="20% - Accent6 8 7" xfId="1404"/>
    <cellStyle name="20% - Accent6 8 8" xfId="1405"/>
    <cellStyle name="20% - Accent6 8 9" xfId="1406"/>
    <cellStyle name="20% - Accent6 9" xfId="1407"/>
    <cellStyle name="20% - Accent6 9 2" xfId="1408"/>
    <cellStyle name="20% - Accent6 9 2 2" xfId="1409"/>
    <cellStyle name="20% - Accent6 9 2 3" xfId="1410"/>
    <cellStyle name="20% - Accent6 9 2 4" xfId="1411"/>
    <cellStyle name="20% - Accent6 9 2 5" xfId="1412"/>
    <cellStyle name="20% - Accent6 9 2 6" xfId="1413"/>
    <cellStyle name="20% - Accent6 9 3" xfId="1414"/>
    <cellStyle name="20% - Accent6 9 4" xfId="1415"/>
    <cellStyle name="20% - Accent6 9 5" xfId="1416"/>
    <cellStyle name="20% - Accent6 9 6" xfId="1417"/>
    <cellStyle name="20% - Accent6 9 7" xfId="1418"/>
    <cellStyle name="40% - Accent1 10" xfId="1419"/>
    <cellStyle name="40% - Accent1 10 2" xfId="1420"/>
    <cellStyle name="40% - Accent1 10 3" xfId="1421"/>
    <cellStyle name="40% - Accent1 10 4" xfId="1422"/>
    <cellStyle name="40% - Accent1 10 5" xfId="1423"/>
    <cellStyle name="40% - Accent1 10 6" xfId="1424"/>
    <cellStyle name="40% - Accent1 11" xfId="1425"/>
    <cellStyle name="40% - Accent1 11 2" xfId="1426"/>
    <cellStyle name="40% - Accent1 11 3" xfId="1427"/>
    <cellStyle name="40% - Accent1 11 4" xfId="1428"/>
    <cellStyle name="40% - Accent1 11 5" xfId="1429"/>
    <cellStyle name="40% - Accent1 11 6" xfId="1430"/>
    <cellStyle name="40% - Accent1 12" xfId="1431"/>
    <cellStyle name="40% - Accent1 12 2" xfId="1432"/>
    <cellStyle name="40% - Accent1 12 3" xfId="1433"/>
    <cellStyle name="40% - Accent1 12 4" xfId="1434"/>
    <cellStyle name="40% - Accent1 12 5" xfId="1435"/>
    <cellStyle name="40% - Accent1 12 6" xfId="1436"/>
    <cellStyle name="40% - Accent1 13" xfId="1437"/>
    <cellStyle name="40% - Accent1 13 2" xfId="1438"/>
    <cellStyle name="40% - Accent1 13 3" xfId="1439"/>
    <cellStyle name="40% - Accent1 13 4" xfId="1440"/>
    <cellStyle name="40% - Accent1 13 5" xfId="1441"/>
    <cellStyle name="40% - Accent1 13 6" xfId="1442"/>
    <cellStyle name="40% - Accent1 14" xfId="1443"/>
    <cellStyle name="40% - Accent1 15" xfId="1444"/>
    <cellStyle name="40% - Accent1 16" xfId="1445"/>
    <cellStyle name="40% - Accent1 17" xfId="1446"/>
    <cellStyle name="40% - Accent1 18" xfId="1447"/>
    <cellStyle name="40% - Accent1 19" xfId="1448"/>
    <cellStyle name="40% - Accent1 2" xfId="1449"/>
    <cellStyle name="40% - Accent1 2 10" xfId="1450"/>
    <cellStyle name="40% - Accent1 2 11" xfId="1451"/>
    <cellStyle name="40% - Accent1 2 12" xfId="1452"/>
    <cellStyle name="40% - Accent1 2 13" xfId="1453"/>
    <cellStyle name="40% - Accent1 2 14" xfId="1454"/>
    <cellStyle name="40% - Accent1 2 15" xfId="1455"/>
    <cellStyle name="40% - Accent1 2 16" xfId="5919"/>
    <cellStyle name="40% - Accent1 2 2" xfId="1456"/>
    <cellStyle name="40% - Accent1 2 2 10" xfId="1457"/>
    <cellStyle name="40% - Accent1 2 2 11" xfId="1458"/>
    <cellStyle name="40% - Accent1 2 2 2" xfId="1459"/>
    <cellStyle name="40% - Accent1 2 2 3" xfId="1460"/>
    <cellStyle name="40% - Accent1 2 2 4" xfId="1461"/>
    <cellStyle name="40% - Accent1 2 2 5" xfId="1462"/>
    <cellStyle name="40% - Accent1 2 2 6" xfId="1463"/>
    <cellStyle name="40% - Accent1 2 2 7" xfId="1464"/>
    <cellStyle name="40% - Accent1 2 2 8" xfId="1465"/>
    <cellStyle name="40% - Accent1 2 2 9" xfId="1466"/>
    <cellStyle name="40% - Accent1 2 3" xfId="1467"/>
    <cellStyle name="40% - Accent1 2 3 10" xfId="1468"/>
    <cellStyle name="40% - Accent1 2 3 11" xfId="1469"/>
    <cellStyle name="40% - Accent1 2 3 2" xfId="1470"/>
    <cellStyle name="40% - Accent1 2 3 3" xfId="1471"/>
    <cellStyle name="40% - Accent1 2 3 4" xfId="1472"/>
    <cellStyle name="40% - Accent1 2 3 5" xfId="1473"/>
    <cellStyle name="40% - Accent1 2 3 6" xfId="1474"/>
    <cellStyle name="40% - Accent1 2 3 7" xfId="1475"/>
    <cellStyle name="40% - Accent1 2 3 8" xfId="1476"/>
    <cellStyle name="40% - Accent1 2 3 9" xfId="1477"/>
    <cellStyle name="40% - Accent1 2 4" xfId="1478"/>
    <cellStyle name="40% - Accent1 2 4 10" xfId="1479"/>
    <cellStyle name="40% - Accent1 2 4 11" xfId="1480"/>
    <cellStyle name="40% - Accent1 2 4 2" xfId="1481"/>
    <cellStyle name="40% - Accent1 2 4 3" xfId="1482"/>
    <cellStyle name="40% - Accent1 2 4 4" xfId="1483"/>
    <cellStyle name="40% - Accent1 2 4 5" xfId="1484"/>
    <cellStyle name="40% - Accent1 2 4 6" xfId="1485"/>
    <cellStyle name="40% - Accent1 2 4 7" xfId="1486"/>
    <cellStyle name="40% - Accent1 2 4 8" xfId="1487"/>
    <cellStyle name="40% - Accent1 2 4 9" xfId="1488"/>
    <cellStyle name="40% - Accent1 2 5" xfId="1489"/>
    <cellStyle name="40% - Accent1 2 5 2" xfId="1490"/>
    <cellStyle name="40% - Accent1 2 5 3" xfId="1491"/>
    <cellStyle name="40% - Accent1 2 5 4" xfId="1492"/>
    <cellStyle name="40% - Accent1 2 5 5" xfId="1493"/>
    <cellStyle name="40% - Accent1 2 5 6" xfId="1494"/>
    <cellStyle name="40% - Accent1 2 6" xfId="1495"/>
    <cellStyle name="40% - Accent1 2 6 2" xfId="1496"/>
    <cellStyle name="40% - Accent1 2 6 3" xfId="1497"/>
    <cellStyle name="40% - Accent1 2 6 4" xfId="1498"/>
    <cellStyle name="40% - Accent1 2 6 5" xfId="1499"/>
    <cellStyle name="40% - Accent1 2 6 6" xfId="1500"/>
    <cellStyle name="40% - Accent1 2 7" xfId="1501"/>
    <cellStyle name="40% - Accent1 2 7 2" xfId="1502"/>
    <cellStyle name="40% - Accent1 2 7 3" xfId="1503"/>
    <cellStyle name="40% - Accent1 2 7 4" xfId="1504"/>
    <cellStyle name="40% - Accent1 2 7 5" xfId="1505"/>
    <cellStyle name="40% - Accent1 2 7 6" xfId="1506"/>
    <cellStyle name="40% - Accent1 2 8" xfId="1507"/>
    <cellStyle name="40% - Accent1 2 8 2" xfId="1508"/>
    <cellStyle name="40% - Accent1 2 8 3" xfId="1509"/>
    <cellStyle name="40% - Accent1 2 8 4" xfId="1510"/>
    <cellStyle name="40% - Accent1 2 8 5" xfId="1511"/>
    <cellStyle name="40% - Accent1 2 8 6" xfId="1512"/>
    <cellStyle name="40% - Accent1 2 9" xfId="1513"/>
    <cellStyle name="40% - Accent1 2 9 2" xfId="1514"/>
    <cellStyle name="40% - Accent1 2 9 3" xfId="1515"/>
    <cellStyle name="40% - Accent1 2 9 4" xfId="1516"/>
    <cellStyle name="40% - Accent1 2 9 5" xfId="1517"/>
    <cellStyle name="40% - Accent1 2 9 6" xfId="1518"/>
    <cellStyle name="40% - Accent1 20" xfId="1519"/>
    <cellStyle name="40% - Accent1 21" xfId="1520"/>
    <cellStyle name="40% - Accent1 22" xfId="1521"/>
    <cellStyle name="40% - Accent1 23" xfId="1522"/>
    <cellStyle name="40% - Accent1 24" xfId="1523"/>
    <cellStyle name="40% - Accent1 3" xfId="1524"/>
    <cellStyle name="40% - Accent1 3 10" xfId="1525"/>
    <cellStyle name="40% - Accent1 3 11" xfId="1526"/>
    <cellStyle name="40% - Accent1 3 12" xfId="1527"/>
    <cellStyle name="40% - Accent1 3 13" xfId="1528"/>
    <cellStyle name="40% - Accent1 3 14" xfId="1529"/>
    <cellStyle name="40% - Accent1 3 2" xfId="1530"/>
    <cellStyle name="40% - Accent1 3 2 2" xfId="1531"/>
    <cellStyle name="40% - Accent1 3 2 3" xfId="1532"/>
    <cellStyle name="40% - Accent1 3 2 4" xfId="1533"/>
    <cellStyle name="40% - Accent1 3 2 5" xfId="1534"/>
    <cellStyle name="40% - Accent1 3 2 6" xfId="1535"/>
    <cellStyle name="40% - Accent1 3 3" xfId="1536"/>
    <cellStyle name="40% - Accent1 3 3 2" xfId="1537"/>
    <cellStyle name="40% - Accent1 3 3 3" xfId="1538"/>
    <cellStyle name="40% - Accent1 3 3 4" xfId="1539"/>
    <cellStyle name="40% - Accent1 3 3 5" xfId="1540"/>
    <cellStyle name="40% - Accent1 3 3 6" xfId="1541"/>
    <cellStyle name="40% - Accent1 3 4" xfId="1542"/>
    <cellStyle name="40% - Accent1 3 4 2" xfId="1543"/>
    <cellStyle name="40% - Accent1 3 4 3" xfId="1544"/>
    <cellStyle name="40% - Accent1 3 4 4" xfId="1545"/>
    <cellStyle name="40% - Accent1 3 4 5" xfId="1546"/>
    <cellStyle name="40% - Accent1 3 4 6" xfId="1547"/>
    <cellStyle name="40% - Accent1 3 5" xfId="1548"/>
    <cellStyle name="40% - Accent1 3 6" xfId="1549"/>
    <cellStyle name="40% - Accent1 3 7" xfId="1550"/>
    <cellStyle name="40% - Accent1 3 8" xfId="1551"/>
    <cellStyle name="40% - Accent1 3 9" xfId="1552"/>
    <cellStyle name="40% - Accent1 4" xfId="1553"/>
    <cellStyle name="40% - Accent1 4 10" xfId="1554"/>
    <cellStyle name="40% - Accent1 4 11" xfId="1555"/>
    <cellStyle name="40% - Accent1 4 12" xfId="1556"/>
    <cellStyle name="40% - Accent1 4 13" xfId="1557"/>
    <cellStyle name="40% - Accent1 4 14" xfId="1558"/>
    <cellStyle name="40% - Accent1 4 2" xfId="1559"/>
    <cellStyle name="40% - Accent1 4 2 2" xfId="1560"/>
    <cellStyle name="40% - Accent1 4 2 2 2" xfId="1561"/>
    <cellStyle name="40% - Accent1 4 2 3" xfId="1562"/>
    <cellStyle name="40% - Accent1 4 2 4" xfId="1563"/>
    <cellStyle name="40% - Accent1 4 2 5" xfId="1564"/>
    <cellStyle name="40% - Accent1 4 2 6" xfId="1565"/>
    <cellStyle name="40% - Accent1 4 3" xfId="1566"/>
    <cellStyle name="40% - Accent1 4 3 2" xfId="1567"/>
    <cellStyle name="40% - Accent1 4 3 3" xfId="1568"/>
    <cellStyle name="40% - Accent1 4 3 4" xfId="1569"/>
    <cellStyle name="40% - Accent1 4 3 5" xfId="1570"/>
    <cellStyle name="40% - Accent1 4 3 6" xfId="1571"/>
    <cellStyle name="40% - Accent1 4 4" xfId="1572"/>
    <cellStyle name="40% - Accent1 4 4 2" xfId="1573"/>
    <cellStyle name="40% - Accent1 4 4 3" xfId="1574"/>
    <cellStyle name="40% - Accent1 4 4 4" xfId="1575"/>
    <cellStyle name="40% - Accent1 4 4 5" xfId="1576"/>
    <cellStyle name="40% - Accent1 4 4 6" xfId="1577"/>
    <cellStyle name="40% - Accent1 4 5" xfId="1578"/>
    <cellStyle name="40% - Accent1 4 6" xfId="1579"/>
    <cellStyle name="40% - Accent1 4 7" xfId="1580"/>
    <cellStyle name="40% - Accent1 4 8" xfId="1581"/>
    <cellStyle name="40% - Accent1 4 9" xfId="1582"/>
    <cellStyle name="40% - Accent1 5" xfId="1583"/>
    <cellStyle name="40% - Accent1 5 10" xfId="1584"/>
    <cellStyle name="40% - Accent1 5 11" xfId="1585"/>
    <cellStyle name="40% - Accent1 5 2" xfId="1586"/>
    <cellStyle name="40% - Accent1 5 2 2" xfId="1587"/>
    <cellStyle name="40% - Accent1 5 2 2 2" xfId="1588"/>
    <cellStyle name="40% - Accent1 5 2 3" xfId="1589"/>
    <cellStyle name="40% - Accent1 5 2 4" xfId="1590"/>
    <cellStyle name="40% - Accent1 5 3" xfId="1591"/>
    <cellStyle name="40% - Accent1 5 3 2" xfId="1592"/>
    <cellStyle name="40% - Accent1 5 3 3" xfId="1593"/>
    <cellStyle name="40% - Accent1 5 3 4" xfId="1594"/>
    <cellStyle name="40% - Accent1 5 3 5" xfId="1595"/>
    <cellStyle name="40% - Accent1 5 3 6" xfId="1596"/>
    <cellStyle name="40% - Accent1 5 4" xfId="1597"/>
    <cellStyle name="40% - Accent1 5 4 2" xfId="1598"/>
    <cellStyle name="40% - Accent1 5 5" xfId="1599"/>
    <cellStyle name="40% - Accent1 5 6" xfId="1600"/>
    <cellStyle name="40% - Accent1 5 7" xfId="1601"/>
    <cellStyle name="40% - Accent1 5 7 2" xfId="1602"/>
    <cellStyle name="40% - Accent1 5 7 3" xfId="1603"/>
    <cellStyle name="40% - Accent1 5 7 4" xfId="1604"/>
    <cellStyle name="40% - Accent1 5 7 5" xfId="1605"/>
    <cellStyle name="40% - Accent1 5 7 6" xfId="1606"/>
    <cellStyle name="40% - Accent1 5 8" xfId="1607"/>
    <cellStyle name="40% - Accent1 5 9" xfId="1608"/>
    <cellStyle name="40% - Accent1 6" xfId="1609"/>
    <cellStyle name="40% - Accent1 6 10" xfId="1610"/>
    <cellStyle name="40% - Accent1 6 11" xfId="1611"/>
    <cellStyle name="40% - Accent1 6 2" xfId="1612"/>
    <cellStyle name="40% - Accent1 6 2 2" xfId="1613"/>
    <cellStyle name="40% - Accent1 6 3" xfId="1614"/>
    <cellStyle name="40% - Accent1 6 4" xfId="1615"/>
    <cellStyle name="40% - Accent1 6 5" xfId="1616"/>
    <cellStyle name="40% - Accent1 6 6" xfId="1617"/>
    <cellStyle name="40% - Accent1 6 7" xfId="1618"/>
    <cellStyle name="40% - Accent1 6 8" xfId="1619"/>
    <cellStyle name="40% - Accent1 6 9" xfId="1620"/>
    <cellStyle name="40% - Accent1 7" xfId="1621"/>
    <cellStyle name="40% - Accent1 7 10" xfId="1622"/>
    <cellStyle name="40% - Accent1 7 11" xfId="1623"/>
    <cellStyle name="40% - Accent1 7 2" xfId="1624"/>
    <cellStyle name="40% - Accent1 7 3" xfId="1625"/>
    <cellStyle name="40% - Accent1 7 4" xfId="1626"/>
    <cellStyle name="40% - Accent1 7 5" xfId="1627"/>
    <cellStyle name="40% - Accent1 7 6" xfId="1628"/>
    <cellStyle name="40% - Accent1 7 7" xfId="1629"/>
    <cellStyle name="40% - Accent1 7 8" xfId="1630"/>
    <cellStyle name="40% - Accent1 7 9" xfId="1631"/>
    <cellStyle name="40% - Accent1 8" xfId="1632"/>
    <cellStyle name="40% - Accent1 8 10" xfId="1633"/>
    <cellStyle name="40% - Accent1 8 11" xfId="1634"/>
    <cellStyle name="40% - Accent1 8 2" xfId="1635"/>
    <cellStyle name="40% - Accent1 8 3" xfId="1636"/>
    <cellStyle name="40% - Accent1 8 4" xfId="1637"/>
    <cellStyle name="40% - Accent1 8 5" xfId="1638"/>
    <cellStyle name="40% - Accent1 8 6" xfId="1639"/>
    <cellStyle name="40% - Accent1 8 7" xfId="1640"/>
    <cellStyle name="40% - Accent1 8 8" xfId="1641"/>
    <cellStyle name="40% - Accent1 8 9" xfId="1642"/>
    <cellStyle name="40% - Accent1 9" xfId="1643"/>
    <cellStyle name="40% - Accent1 9 2" xfId="1644"/>
    <cellStyle name="40% - Accent1 9 2 2" xfId="1645"/>
    <cellStyle name="40% - Accent1 9 2 3" xfId="1646"/>
    <cellStyle name="40% - Accent1 9 2 4" xfId="1647"/>
    <cellStyle name="40% - Accent1 9 2 5" xfId="1648"/>
    <cellStyle name="40% - Accent1 9 2 6" xfId="1649"/>
    <cellStyle name="40% - Accent1 9 3" xfId="1650"/>
    <cellStyle name="40% - Accent1 9 4" xfId="1651"/>
    <cellStyle name="40% - Accent1 9 5" xfId="1652"/>
    <cellStyle name="40% - Accent1 9 6" xfId="1653"/>
    <cellStyle name="40% - Accent1 9 7" xfId="1654"/>
    <cellStyle name="40% - Accent2 10" xfId="1655"/>
    <cellStyle name="40% - Accent2 10 2" xfId="1656"/>
    <cellStyle name="40% - Accent2 10 3" xfId="1657"/>
    <cellStyle name="40% - Accent2 10 4" xfId="1658"/>
    <cellStyle name="40% - Accent2 10 5" xfId="1659"/>
    <cellStyle name="40% - Accent2 10 6" xfId="1660"/>
    <cellStyle name="40% - Accent2 11" xfId="1661"/>
    <cellStyle name="40% - Accent2 11 2" xfId="1662"/>
    <cellStyle name="40% - Accent2 11 3" xfId="1663"/>
    <cellStyle name="40% - Accent2 11 4" xfId="1664"/>
    <cellStyle name="40% - Accent2 11 5" xfId="1665"/>
    <cellStyle name="40% - Accent2 11 6" xfId="1666"/>
    <cellStyle name="40% - Accent2 12" xfId="1667"/>
    <cellStyle name="40% - Accent2 12 2" xfId="1668"/>
    <cellStyle name="40% - Accent2 12 3" xfId="1669"/>
    <cellStyle name="40% - Accent2 12 4" xfId="1670"/>
    <cellStyle name="40% - Accent2 12 5" xfId="1671"/>
    <cellStyle name="40% - Accent2 12 6" xfId="1672"/>
    <cellStyle name="40% - Accent2 13" xfId="1673"/>
    <cellStyle name="40% - Accent2 13 2" xfId="1674"/>
    <cellStyle name="40% - Accent2 13 3" xfId="1675"/>
    <cellStyle name="40% - Accent2 13 4" xfId="1676"/>
    <cellStyle name="40% - Accent2 13 5" xfId="1677"/>
    <cellStyle name="40% - Accent2 13 6" xfId="1678"/>
    <cellStyle name="40% - Accent2 14" xfId="1679"/>
    <cellStyle name="40% - Accent2 15" xfId="1680"/>
    <cellStyle name="40% - Accent2 16" xfId="1681"/>
    <cellStyle name="40% - Accent2 17" xfId="1682"/>
    <cellStyle name="40% - Accent2 18" xfId="1683"/>
    <cellStyle name="40% - Accent2 19" xfId="1684"/>
    <cellStyle name="40% - Accent2 2" xfId="1685"/>
    <cellStyle name="40% - Accent2 2 10" xfId="1686"/>
    <cellStyle name="40% - Accent2 2 11" xfId="1687"/>
    <cellStyle name="40% - Accent2 2 12" xfId="1688"/>
    <cellStyle name="40% - Accent2 2 13" xfId="1689"/>
    <cellStyle name="40% - Accent2 2 14" xfId="1690"/>
    <cellStyle name="40% - Accent2 2 15" xfId="1691"/>
    <cellStyle name="40% - Accent2 2 16" xfId="5920"/>
    <cellStyle name="40% - Accent2 2 2" xfId="1692"/>
    <cellStyle name="40% - Accent2 2 2 10" xfId="1693"/>
    <cellStyle name="40% - Accent2 2 2 11" xfId="1694"/>
    <cellStyle name="40% - Accent2 2 2 2" xfId="1695"/>
    <cellStyle name="40% - Accent2 2 2 3" xfId="1696"/>
    <cellStyle name="40% - Accent2 2 2 4" xfId="1697"/>
    <cellStyle name="40% - Accent2 2 2 5" xfId="1698"/>
    <cellStyle name="40% - Accent2 2 2 6" xfId="1699"/>
    <cellStyle name="40% - Accent2 2 2 7" xfId="1700"/>
    <cellStyle name="40% - Accent2 2 2 8" xfId="1701"/>
    <cellStyle name="40% - Accent2 2 2 9" xfId="1702"/>
    <cellStyle name="40% - Accent2 2 3" xfId="1703"/>
    <cellStyle name="40% - Accent2 2 3 10" xfId="1704"/>
    <cellStyle name="40% - Accent2 2 3 11" xfId="1705"/>
    <cellStyle name="40% - Accent2 2 3 2" xfId="1706"/>
    <cellStyle name="40% - Accent2 2 3 3" xfId="1707"/>
    <cellStyle name="40% - Accent2 2 3 4" xfId="1708"/>
    <cellStyle name="40% - Accent2 2 3 5" xfId="1709"/>
    <cellStyle name="40% - Accent2 2 3 6" xfId="1710"/>
    <cellStyle name="40% - Accent2 2 3 7" xfId="1711"/>
    <cellStyle name="40% - Accent2 2 3 8" xfId="1712"/>
    <cellStyle name="40% - Accent2 2 3 9" xfId="1713"/>
    <cellStyle name="40% - Accent2 2 4" xfId="1714"/>
    <cellStyle name="40% - Accent2 2 4 10" xfId="1715"/>
    <cellStyle name="40% - Accent2 2 4 11" xfId="1716"/>
    <cellStyle name="40% - Accent2 2 4 2" xfId="1717"/>
    <cellStyle name="40% - Accent2 2 4 3" xfId="1718"/>
    <cellStyle name="40% - Accent2 2 4 4" xfId="1719"/>
    <cellStyle name="40% - Accent2 2 4 5" xfId="1720"/>
    <cellStyle name="40% - Accent2 2 4 6" xfId="1721"/>
    <cellStyle name="40% - Accent2 2 4 7" xfId="1722"/>
    <cellStyle name="40% - Accent2 2 4 8" xfId="1723"/>
    <cellStyle name="40% - Accent2 2 4 9" xfId="1724"/>
    <cellStyle name="40% - Accent2 2 5" xfId="1725"/>
    <cellStyle name="40% - Accent2 2 5 2" xfId="1726"/>
    <cellStyle name="40% - Accent2 2 5 3" xfId="1727"/>
    <cellStyle name="40% - Accent2 2 5 4" xfId="1728"/>
    <cellStyle name="40% - Accent2 2 5 5" xfId="1729"/>
    <cellStyle name="40% - Accent2 2 5 6" xfId="1730"/>
    <cellStyle name="40% - Accent2 2 6" xfId="1731"/>
    <cellStyle name="40% - Accent2 2 6 2" xfId="1732"/>
    <cellStyle name="40% - Accent2 2 6 3" xfId="1733"/>
    <cellStyle name="40% - Accent2 2 6 4" xfId="1734"/>
    <cellStyle name="40% - Accent2 2 6 5" xfId="1735"/>
    <cellStyle name="40% - Accent2 2 6 6" xfId="1736"/>
    <cellStyle name="40% - Accent2 2 7" xfId="1737"/>
    <cellStyle name="40% - Accent2 2 7 2" xfId="1738"/>
    <cellStyle name="40% - Accent2 2 7 3" xfId="1739"/>
    <cellStyle name="40% - Accent2 2 7 4" xfId="1740"/>
    <cellStyle name="40% - Accent2 2 7 5" xfId="1741"/>
    <cellStyle name="40% - Accent2 2 7 6" xfId="1742"/>
    <cellStyle name="40% - Accent2 2 8" xfId="1743"/>
    <cellStyle name="40% - Accent2 2 8 2" xfId="1744"/>
    <cellStyle name="40% - Accent2 2 8 3" xfId="1745"/>
    <cellStyle name="40% - Accent2 2 8 4" xfId="1746"/>
    <cellStyle name="40% - Accent2 2 8 5" xfId="1747"/>
    <cellStyle name="40% - Accent2 2 8 6" xfId="1748"/>
    <cellStyle name="40% - Accent2 2 9" xfId="1749"/>
    <cellStyle name="40% - Accent2 2 9 2" xfId="1750"/>
    <cellStyle name="40% - Accent2 2 9 3" xfId="1751"/>
    <cellStyle name="40% - Accent2 2 9 4" xfId="1752"/>
    <cellStyle name="40% - Accent2 2 9 5" xfId="1753"/>
    <cellStyle name="40% - Accent2 2 9 6" xfId="1754"/>
    <cellStyle name="40% - Accent2 20" xfId="1755"/>
    <cellStyle name="40% - Accent2 21" xfId="1756"/>
    <cellStyle name="40% - Accent2 22" xfId="1757"/>
    <cellStyle name="40% - Accent2 23" xfId="1758"/>
    <cellStyle name="40% - Accent2 24" xfId="1759"/>
    <cellStyle name="40% - Accent2 3" xfId="1760"/>
    <cellStyle name="40% - Accent2 3 10" xfId="1761"/>
    <cellStyle name="40% - Accent2 3 11" xfId="1762"/>
    <cellStyle name="40% - Accent2 3 12" xfId="1763"/>
    <cellStyle name="40% - Accent2 3 13" xfId="1764"/>
    <cellStyle name="40% - Accent2 3 14" xfId="1765"/>
    <cellStyle name="40% - Accent2 3 2" xfId="1766"/>
    <cellStyle name="40% - Accent2 3 2 2" xfId="1767"/>
    <cellStyle name="40% - Accent2 3 2 3" xfId="1768"/>
    <cellStyle name="40% - Accent2 3 2 4" xfId="1769"/>
    <cellStyle name="40% - Accent2 3 2 5" xfId="1770"/>
    <cellStyle name="40% - Accent2 3 2 6" xfId="1771"/>
    <cellStyle name="40% - Accent2 3 3" xfId="1772"/>
    <cellStyle name="40% - Accent2 3 3 2" xfId="1773"/>
    <cellStyle name="40% - Accent2 3 3 3" xfId="1774"/>
    <cellStyle name="40% - Accent2 3 3 4" xfId="1775"/>
    <cellStyle name="40% - Accent2 3 3 5" xfId="1776"/>
    <cellStyle name="40% - Accent2 3 3 6" xfId="1777"/>
    <cellStyle name="40% - Accent2 3 4" xfId="1778"/>
    <cellStyle name="40% - Accent2 3 4 2" xfId="1779"/>
    <cellStyle name="40% - Accent2 3 4 3" xfId="1780"/>
    <cellStyle name="40% - Accent2 3 4 4" xfId="1781"/>
    <cellStyle name="40% - Accent2 3 4 5" xfId="1782"/>
    <cellStyle name="40% - Accent2 3 4 6" xfId="1783"/>
    <cellStyle name="40% - Accent2 3 5" xfId="1784"/>
    <cellStyle name="40% - Accent2 3 6" xfId="1785"/>
    <cellStyle name="40% - Accent2 3 7" xfId="1786"/>
    <cellStyle name="40% - Accent2 3 8" xfId="1787"/>
    <cellStyle name="40% - Accent2 3 9" xfId="1788"/>
    <cellStyle name="40% - Accent2 4" xfId="1789"/>
    <cellStyle name="40% - Accent2 4 10" xfId="1790"/>
    <cellStyle name="40% - Accent2 4 11" xfId="1791"/>
    <cellStyle name="40% - Accent2 4 12" xfId="1792"/>
    <cellStyle name="40% - Accent2 4 13" xfId="1793"/>
    <cellStyle name="40% - Accent2 4 14" xfId="1794"/>
    <cellStyle name="40% - Accent2 4 2" xfId="1795"/>
    <cellStyle name="40% - Accent2 4 2 2" xfId="1796"/>
    <cellStyle name="40% - Accent2 4 2 2 2" xfId="1797"/>
    <cellStyle name="40% - Accent2 4 2 3" xfId="1798"/>
    <cellStyle name="40% - Accent2 4 2 4" xfId="1799"/>
    <cellStyle name="40% - Accent2 4 2 5" xfId="1800"/>
    <cellStyle name="40% - Accent2 4 2 6" xfId="1801"/>
    <cellStyle name="40% - Accent2 4 3" xfId="1802"/>
    <cellStyle name="40% - Accent2 4 3 2" xfId="1803"/>
    <cellStyle name="40% - Accent2 4 3 3" xfId="1804"/>
    <cellStyle name="40% - Accent2 4 3 4" xfId="1805"/>
    <cellStyle name="40% - Accent2 4 3 5" xfId="1806"/>
    <cellStyle name="40% - Accent2 4 3 6" xfId="1807"/>
    <cellStyle name="40% - Accent2 4 4" xfId="1808"/>
    <cellStyle name="40% - Accent2 4 4 2" xfId="1809"/>
    <cellStyle name="40% - Accent2 4 4 3" xfId="1810"/>
    <cellStyle name="40% - Accent2 4 4 4" xfId="1811"/>
    <cellStyle name="40% - Accent2 4 4 5" xfId="1812"/>
    <cellStyle name="40% - Accent2 4 4 6" xfId="1813"/>
    <cellStyle name="40% - Accent2 4 5" xfId="1814"/>
    <cellStyle name="40% - Accent2 4 6" xfId="1815"/>
    <cellStyle name="40% - Accent2 4 7" xfId="1816"/>
    <cellStyle name="40% - Accent2 4 8" xfId="1817"/>
    <cellStyle name="40% - Accent2 4 9" xfId="1818"/>
    <cellStyle name="40% - Accent2 5" xfId="1819"/>
    <cellStyle name="40% - Accent2 5 10" xfId="1820"/>
    <cellStyle name="40% - Accent2 5 11" xfId="1821"/>
    <cellStyle name="40% - Accent2 5 2" xfId="1822"/>
    <cellStyle name="40% - Accent2 5 2 2" xfId="1823"/>
    <cellStyle name="40% - Accent2 5 2 2 2" xfId="1824"/>
    <cellStyle name="40% - Accent2 5 2 3" xfId="1825"/>
    <cellStyle name="40% - Accent2 5 2 4" xfId="1826"/>
    <cellStyle name="40% - Accent2 5 3" xfId="1827"/>
    <cellStyle name="40% - Accent2 5 3 2" xfId="1828"/>
    <cellStyle name="40% - Accent2 5 3 3" xfId="1829"/>
    <cellStyle name="40% - Accent2 5 3 4" xfId="1830"/>
    <cellStyle name="40% - Accent2 5 3 5" xfId="1831"/>
    <cellStyle name="40% - Accent2 5 3 6" xfId="1832"/>
    <cellStyle name="40% - Accent2 5 4" xfId="1833"/>
    <cellStyle name="40% - Accent2 5 4 2" xfId="1834"/>
    <cellStyle name="40% - Accent2 5 5" xfId="1835"/>
    <cellStyle name="40% - Accent2 5 6" xfId="1836"/>
    <cellStyle name="40% - Accent2 5 7" xfId="1837"/>
    <cellStyle name="40% - Accent2 5 7 2" xfId="1838"/>
    <cellStyle name="40% - Accent2 5 7 3" xfId="1839"/>
    <cellStyle name="40% - Accent2 5 7 4" xfId="1840"/>
    <cellStyle name="40% - Accent2 5 7 5" xfId="1841"/>
    <cellStyle name="40% - Accent2 5 7 6" xfId="1842"/>
    <cellStyle name="40% - Accent2 5 8" xfId="1843"/>
    <cellStyle name="40% - Accent2 5 9" xfId="1844"/>
    <cellStyle name="40% - Accent2 6" xfId="1845"/>
    <cellStyle name="40% - Accent2 6 10" xfId="1846"/>
    <cellStyle name="40% - Accent2 6 11" xfId="1847"/>
    <cellStyle name="40% - Accent2 6 2" xfId="1848"/>
    <cellStyle name="40% - Accent2 6 2 2" xfId="1849"/>
    <cellStyle name="40% - Accent2 6 3" xfId="1850"/>
    <cellStyle name="40% - Accent2 6 4" xfId="1851"/>
    <cellStyle name="40% - Accent2 6 5" xfId="1852"/>
    <cellStyle name="40% - Accent2 6 6" xfId="1853"/>
    <cellStyle name="40% - Accent2 6 7" xfId="1854"/>
    <cellStyle name="40% - Accent2 6 8" xfId="1855"/>
    <cellStyle name="40% - Accent2 6 9" xfId="1856"/>
    <cellStyle name="40% - Accent2 7" xfId="1857"/>
    <cellStyle name="40% - Accent2 7 10" xfId="1858"/>
    <cellStyle name="40% - Accent2 7 11" xfId="1859"/>
    <cellStyle name="40% - Accent2 7 2" xfId="1860"/>
    <cellStyle name="40% - Accent2 7 3" xfId="1861"/>
    <cellStyle name="40% - Accent2 7 4" xfId="1862"/>
    <cellStyle name="40% - Accent2 7 5" xfId="1863"/>
    <cellStyle name="40% - Accent2 7 6" xfId="1864"/>
    <cellStyle name="40% - Accent2 7 7" xfId="1865"/>
    <cellStyle name="40% - Accent2 7 8" xfId="1866"/>
    <cellStyle name="40% - Accent2 7 9" xfId="1867"/>
    <cellStyle name="40% - Accent2 8" xfId="1868"/>
    <cellStyle name="40% - Accent2 8 10" xfId="1869"/>
    <cellStyle name="40% - Accent2 8 11" xfId="1870"/>
    <cellStyle name="40% - Accent2 8 2" xfId="1871"/>
    <cellStyle name="40% - Accent2 8 3" xfId="1872"/>
    <cellStyle name="40% - Accent2 8 4" xfId="1873"/>
    <cellStyle name="40% - Accent2 8 5" xfId="1874"/>
    <cellStyle name="40% - Accent2 8 6" xfId="1875"/>
    <cellStyle name="40% - Accent2 8 7" xfId="1876"/>
    <cellStyle name="40% - Accent2 8 8" xfId="1877"/>
    <cellStyle name="40% - Accent2 8 9" xfId="1878"/>
    <cellStyle name="40% - Accent2 9" xfId="1879"/>
    <cellStyle name="40% - Accent2 9 2" xfId="1880"/>
    <cellStyle name="40% - Accent2 9 2 2" xfId="1881"/>
    <cellStyle name="40% - Accent2 9 2 3" xfId="1882"/>
    <cellStyle name="40% - Accent2 9 2 4" xfId="1883"/>
    <cellStyle name="40% - Accent2 9 2 5" xfId="1884"/>
    <cellStyle name="40% - Accent2 9 2 6" xfId="1885"/>
    <cellStyle name="40% - Accent2 9 3" xfId="1886"/>
    <cellStyle name="40% - Accent2 9 4" xfId="1887"/>
    <cellStyle name="40% - Accent2 9 5" xfId="1888"/>
    <cellStyle name="40% - Accent2 9 6" xfId="1889"/>
    <cellStyle name="40% - Accent2 9 7" xfId="1890"/>
    <cellStyle name="40% - Accent3 10" xfId="1891"/>
    <cellStyle name="40% - Accent3 10 2" xfId="1892"/>
    <cellStyle name="40% - Accent3 10 3" xfId="1893"/>
    <cellStyle name="40% - Accent3 10 4" xfId="1894"/>
    <cellStyle name="40% - Accent3 10 5" xfId="1895"/>
    <cellStyle name="40% - Accent3 10 6" xfId="1896"/>
    <cellStyle name="40% - Accent3 11" xfId="1897"/>
    <cellStyle name="40% - Accent3 11 2" xfId="1898"/>
    <cellStyle name="40% - Accent3 11 3" xfId="1899"/>
    <cellStyle name="40% - Accent3 11 4" xfId="1900"/>
    <cellStyle name="40% - Accent3 11 5" xfId="1901"/>
    <cellStyle name="40% - Accent3 11 6" xfId="1902"/>
    <cellStyle name="40% - Accent3 12" xfId="1903"/>
    <cellStyle name="40% - Accent3 12 2" xfId="1904"/>
    <cellStyle name="40% - Accent3 12 3" xfId="1905"/>
    <cellStyle name="40% - Accent3 12 4" xfId="1906"/>
    <cellStyle name="40% - Accent3 12 5" xfId="1907"/>
    <cellStyle name="40% - Accent3 12 6" xfId="1908"/>
    <cellStyle name="40% - Accent3 13" xfId="1909"/>
    <cellStyle name="40% - Accent3 13 2" xfId="1910"/>
    <cellStyle name="40% - Accent3 13 3" xfId="1911"/>
    <cellStyle name="40% - Accent3 13 4" xfId="1912"/>
    <cellStyle name="40% - Accent3 13 5" xfId="1913"/>
    <cellStyle name="40% - Accent3 13 6" xfId="1914"/>
    <cellStyle name="40% - Accent3 14" xfId="1915"/>
    <cellStyle name="40% - Accent3 15" xfId="1916"/>
    <cellStyle name="40% - Accent3 16" xfId="1917"/>
    <cellStyle name="40% - Accent3 17" xfId="1918"/>
    <cellStyle name="40% - Accent3 18" xfId="1919"/>
    <cellStyle name="40% - Accent3 19" xfId="1920"/>
    <cellStyle name="40% - Accent3 2" xfId="1921"/>
    <cellStyle name="40% - Accent3 2 10" xfId="1922"/>
    <cellStyle name="40% - Accent3 2 11" xfId="1923"/>
    <cellStyle name="40% - Accent3 2 12" xfId="1924"/>
    <cellStyle name="40% - Accent3 2 13" xfId="1925"/>
    <cellStyle name="40% - Accent3 2 14" xfId="1926"/>
    <cellStyle name="40% - Accent3 2 15" xfId="1927"/>
    <cellStyle name="40% - Accent3 2 16" xfId="5921"/>
    <cellStyle name="40% - Accent3 2 2" xfId="1928"/>
    <cellStyle name="40% - Accent3 2 2 10" xfId="1929"/>
    <cellStyle name="40% - Accent3 2 2 11" xfId="1930"/>
    <cellStyle name="40% - Accent3 2 2 2" xfId="1931"/>
    <cellStyle name="40% - Accent3 2 2 3" xfId="1932"/>
    <cellStyle name="40% - Accent3 2 2 4" xfId="1933"/>
    <cellStyle name="40% - Accent3 2 2 5" xfId="1934"/>
    <cellStyle name="40% - Accent3 2 2 6" xfId="1935"/>
    <cellStyle name="40% - Accent3 2 2 7" xfId="1936"/>
    <cellStyle name="40% - Accent3 2 2 8" xfId="1937"/>
    <cellStyle name="40% - Accent3 2 2 9" xfId="1938"/>
    <cellStyle name="40% - Accent3 2 3" xfId="1939"/>
    <cellStyle name="40% - Accent3 2 3 10" xfId="1940"/>
    <cellStyle name="40% - Accent3 2 3 11" xfId="1941"/>
    <cellStyle name="40% - Accent3 2 3 2" xfId="1942"/>
    <cellStyle name="40% - Accent3 2 3 3" xfId="1943"/>
    <cellStyle name="40% - Accent3 2 3 4" xfId="1944"/>
    <cellStyle name="40% - Accent3 2 3 5" xfId="1945"/>
    <cellStyle name="40% - Accent3 2 3 6" xfId="1946"/>
    <cellStyle name="40% - Accent3 2 3 7" xfId="1947"/>
    <cellStyle name="40% - Accent3 2 3 8" xfId="1948"/>
    <cellStyle name="40% - Accent3 2 3 9" xfId="1949"/>
    <cellStyle name="40% - Accent3 2 4" xfId="1950"/>
    <cellStyle name="40% - Accent3 2 4 10" xfId="1951"/>
    <cellStyle name="40% - Accent3 2 4 11" xfId="1952"/>
    <cellStyle name="40% - Accent3 2 4 2" xfId="1953"/>
    <cellStyle name="40% - Accent3 2 4 3" xfId="1954"/>
    <cellStyle name="40% - Accent3 2 4 4" xfId="1955"/>
    <cellStyle name="40% - Accent3 2 4 5" xfId="1956"/>
    <cellStyle name="40% - Accent3 2 4 6" xfId="1957"/>
    <cellStyle name="40% - Accent3 2 4 7" xfId="1958"/>
    <cellStyle name="40% - Accent3 2 4 8" xfId="1959"/>
    <cellStyle name="40% - Accent3 2 4 9" xfId="1960"/>
    <cellStyle name="40% - Accent3 2 5" xfId="1961"/>
    <cellStyle name="40% - Accent3 2 5 2" xfId="1962"/>
    <cellStyle name="40% - Accent3 2 5 3" xfId="1963"/>
    <cellStyle name="40% - Accent3 2 5 4" xfId="1964"/>
    <cellStyle name="40% - Accent3 2 5 5" xfId="1965"/>
    <cellStyle name="40% - Accent3 2 5 6" xfId="1966"/>
    <cellStyle name="40% - Accent3 2 6" xfId="1967"/>
    <cellStyle name="40% - Accent3 2 6 2" xfId="1968"/>
    <cellStyle name="40% - Accent3 2 6 3" xfId="1969"/>
    <cellStyle name="40% - Accent3 2 6 4" xfId="1970"/>
    <cellStyle name="40% - Accent3 2 6 5" xfId="1971"/>
    <cellStyle name="40% - Accent3 2 6 6" xfId="1972"/>
    <cellStyle name="40% - Accent3 2 7" xfId="1973"/>
    <cellStyle name="40% - Accent3 2 7 2" xfId="1974"/>
    <cellStyle name="40% - Accent3 2 7 3" xfId="1975"/>
    <cellStyle name="40% - Accent3 2 7 4" xfId="1976"/>
    <cellStyle name="40% - Accent3 2 7 5" xfId="1977"/>
    <cellStyle name="40% - Accent3 2 7 6" xfId="1978"/>
    <cellStyle name="40% - Accent3 2 8" xfId="1979"/>
    <cellStyle name="40% - Accent3 2 8 2" xfId="1980"/>
    <cellStyle name="40% - Accent3 2 8 3" xfId="1981"/>
    <cellStyle name="40% - Accent3 2 8 4" xfId="1982"/>
    <cellStyle name="40% - Accent3 2 8 5" xfId="1983"/>
    <cellStyle name="40% - Accent3 2 8 6" xfId="1984"/>
    <cellStyle name="40% - Accent3 2 9" xfId="1985"/>
    <cellStyle name="40% - Accent3 2 9 2" xfId="1986"/>
    <cellStyle name="40% - Accent3 2 9 3" xfId="1987"/>
    <cellStyle name="40% - Accent3 2 9 4" xfId="1988"/>
    <cellStyle name="40% - Accent3 2 9 5" xfId="1989"/>
    <cellStyle name="40% - Accent3 2 9 6" xfId="1990"/>
    <cellStyle name="40% - Accent3 20" xfId="1991"/>
    <cellStyle name="40% - Accent3 21" xfId="1992"/>
    <cellStyle name="40% - Accent3 22" xfId="1993"/>
    <cellStyle name="40% - Accent3 23" xfId="1994"/>
    <cellStyle name="40% - Accent3 24" xfId="1995"/>
    <cellStyle name="40% - Accent3 3" xfId="1996"/>
    <cellStyle name="40% - Accent3 3 10" xfId="1997"/>
    <cellStyle name="40% - Accent3 3 11" xfId="1998"/>
    <cellStyle name="40% - Accent3 3 12" xfId="1999"/>
    <cellStyle name="40% - Accent3 3 13" xfId="2000"/>
    <cellStyle name="40% - Accent3 3 14" xfId="2001"/>
    <cellStyle name="40% - Accent3 3 2" xfId="2002"/>
    <cellStyle name="40% - Accent3 3 2 2" xfId="2003"/>
    <cellStyle name="40% - Accent3 3 2 3" xfId="2004"/>
    <cellStyle name="40% - Accent3 3 2 4" xfId="2005"/>
    <cellStyle name="40% - Accent3 3 2 5" xfId="2006"/>
    <cellStyle name="40% - Accent3 3 2 6" xfId="2007"/>
    <cellStyle name="40% - Accent3 3 3" xfId="2008"/>
    <cellStyle name="40% - Accent3 3 3 2" xfId="2009"/>
    <cellStyle name="40% - Accent3 3 3 3" xfId="2010"/>
    <cellStyle name="40% - Accent3 3 3 4" xfId="2011"/>
    <cellStyle name="40% - Accent3 3 3 5" xfId="2012"/>
    <cellStyle name="40% - Accent3 3 3 6" xfId="2013"/>
    <cellStyle name="40% - Accent3 3 4" xfId="2014"/>
    <cellStyle name="40% - Accent3 3 4 2" xfId="2015"/>
    <cellStyle name="40% - Accent3 3 4 3" xfId="2016"/>
    <cellStyle name="40% - Accent3 3 4 4" xfId="2017"/>
    <cellStyle name="40% - Accent3 3 4 5" xfId="2018"/>
    <cellStyle name="40% - Accent3 3 4 6" xfId="2019"/>
    <cellStyle name="40% - Accent3 3 5" xfId="2020"/>
    <cellStyle name="40% - Accent3 3 6" xfId="2021"/>
    <cellStyle name="40% - Accent3 3 7" xfId="2022"/>
    <cellStyle name="40% - Accent3 3 8" xfId="2023"/>
    <cellStyle name="40% - Accent3 3 9" xfId="2024"/>
    <cellStyle name="40% - Accent3 4" xfId="2025"/>
    <cellStyle name="40% - Accent3 4 10" xfId="2026"/>
    <cellStyle name="40% - Accent3 4 11" xfId="2027"/>
    <cellStyle name="40% - Accent3 4 12" xfId="2028"/>
    <cellStyle name="40% - Accent3 4 13" xfId="2029"/>
    <cellStyle name="40% - Accent3 4 14" xfId="2030"/>
    <cellStyle name="40% - Accent3 4 2" xfId="2031"/>
    <cellStyle name="40% - Accent3 4 2 2" xfId="2032"/>
    <cellStyle name="40% - Accent3 4 2 2 2" xfId="2033"/>
    <cellStyle name="40% - Accent3 4 2 3" xfId="2034"/>
    <cellStyle name="40% - Accent3 4 2 4" xfId="2035"/>
    <cellStyle name="40% - Accent3 4 2 5" xfId="2036"/>
    <cellStyle name="40% - Accent3 4 2 6" xfId="2037"/>
    <cellStyle name="40% - Accent3 4 3" xfId="2038"/>
    <cellStyle name="40% - Accent3 4 3 2" xfId="2039"/>
    <cellStyle name="40% - Accent3 4 3 3" xfId="2040"/>
    <cellStyle name="40% - Accent3 4 3 4" xfId="2041"/>
    <cellStyle name="40% - Accent3 4 3 5" xfId="2042"/>
    <cellStyle name="40% - Accent3 4 3 6" xfId="2043"/>
    <cellStyle name="40% - Accent3 4 4" xfId="2044"/>
    <cellStyle name="40% - Accent3 4 4 2" xfId="2045"/>
    <cellStyle name="40% - Accent3 4 4 3" xfId="2046"/>
    <cellStyle name="40% - Accent3 4 4 4" xfId="2047"/>
    <cellStyle name="40% - Accent3 4 4 5" xfId="2048"/>
    <cellStyle name="40% - Accent3 4 4 6" xfId="2049"/>
    <cellStyle name="40% - Accent3 4 5" xfId="2050"/>
    <cellStyle name="40% - Accent3 4 6" xfId="2051"/>
    <cellStyle name="40% - Accent3 4 7" xfId="2052"/>
    <cellStyle name="40% - Accent3 4 8" xfId="2053"/>
    <cellStyle name="40% - Accent3 4 9" xfId="2054"/>
    <cellStyle name="40% - Accent3 5" xfId="2055"/>
    <cellStyle name="40% - Accent3 5 10" xfId="2056"/>
    <cellStyle name="40% - Accent3 5 11" xfId="2057"/>
    <cellStyle name="40% - Accent3 5 2" xfId="2058"/>
    <cellStyle name="40% - Accent3 5 2 2" xfId="2059"/>
    <cellStyle name="40% - Accent3 5 2 2 2" xfId="2060"/>
    <cellStyle name="40% - Accent3 5 2 3" xfId="2061"/>
    <cellStyle name="40% - Accent3 5 2 4" xfId="2062"/>
    <cellStyle name="40% - Accent3 5 3" xfId="2063"/>
    <cellStyle name="40% - Accent3 5 3 2" xfId="2064"/>
    <cellStyle name="40% - Accent3 5 3 3" xfId="2065"/>
    <cellStyle name="40% - Accent3 5 3 4" xfId="2066"/>
    <cellStyle name="40% - Accent3 5 3 5" xfId="2067"/>
    <cellStyle name="40% - Accent3 5 3 6" xfId="2068"/>
    <cellStyle name="40% - Accent3 5 4" xfId="2069"/>
    <cellStyle name="40% - Accent3 5 4 2" xfId="2070"/>
    <cellStyle name="40% - Accent3 5 5" xfId="2071"/>
    <cellStyle name="40% - Accent3 5 6" xfId="2072"/>
    <cellStyle name="40% - Accent3 5 7" xfId="2073"/>
    <cellStyle name="40% - Accent3 5 7 2" xfId="2074"/>
    <cellStyle name="40% - Accent3 5 7 3" xfId="2075"/>
    <cellStyle name="40% - Accent3 5 7 4" xfId="2076"/>
    <cellStyle name="40% - Accent3 5 7 5" xfId="2077"/>
    <cellStyle name="40% - Accent3 5 7 6" xfId="2078"/>
    <cellStyle name="40% - Accent3 5 8" xfId="2079"/>
    <cellStyle name="40% - Accent3 5 9" xfId="2080"/>
    <cellStyle name="40% - Accent3 6" xfId="2081"/>
    <cellStyle name="40% - Accent3 6 10" xfId="2082"/>
    <cellStyle name="40% - Accent3 6 11" xfId="2083"/>
    <cellStyle name="40% - Accent3 6 2" xfId="2084"/>
    <cellStyle name="40% - Accent3 6 2 2" xfId="2085"/>
    <cellStyle name="40% - Accent3 6 3" xfId="2086"/>
    <cellStyle name="40% - Accent3 6 4" xfId="2087"/>
    <cellStyle name="40% - Accent3 6 5" xfId="2088"/>
    <cellStyle name="40% - Accent3 6 6" xfId="2089"/>
    <cellStyle name="40% - Accent3 6 7" xfId="2090"/>
    <cellStyle name="40% - Accent3 6 8" xfId="2091"/>
    <cellStyle name="40% - Accent3 6 9" xfId="2092"/>
    <cellStyle name="40% - Accent3 7" xfId="2093"/>
    <cellStyle name="40% - Accent3 7 10" xfId="2094"/>
    <cellStyle name="40% - Accent3 7 11" xfId="2095"/>
    <cellStyle name="40% - Accent3 7 2" xfId="2096"/>
    <cellStyle name="40% - Accent3 7 3" xfId="2097"/>
    <cellStyle name="40% - Accent3 7 4" xfId="2098"/>
    <cellStyle name="40% - Accent3 7 5" xfId="2099"/>
    <cellStyle name="40% - Accent3 7 6" xfId="2100"/>
    <cellStyle name="40% - Accent3 7 7" xfId="2101"/>
    <cellStyle name="40% - Accent3 7 8" xfId="2102"/>
    <cellStyle name="40% - Accent3 7 9" xfId="2103"/>
    <cellStyle name="40% - Accent3 8" xfId="2104"/>
    <cellStyle name="40% - Accent3 8 10" xfId="2105"/>
    <cellStyle name="40% - Accent3 8 11" xfId="2106"/>
    <cellStyle name="40% - Accent3 8 2" xfId="2107"/>
    <cellStyle name="40% - Accent3 8 3" xfId="2108"/>
    <cellStyle name="40% - Accent3 8 4" xfId="2109"/>
    <cellStyle name="40% - Accent3 8 5" xfId="2110"/>
    <cellStyle name="40% - Accent3 8 6" xfId="2111"/>
    <cellStyle name="40% - Accent3 8 7" xfId="2112"/>
    <cellStyle name="40% - Accent3 8 8" xfId="2113"/>
    <cellStyle name="40% - Accent3 8 9" xfId="2114"/>
    <cellStyle name="40% - Accent3 9" xfId="2115"/>
    <cellStyle name="40% - Accent3 9 2" xfId="2116"/>
    <cellStyle name="40% - Accent3 9 2 2" xfId="2117"/>
    <cellStyle name="40% - Accent3 9 2 3" xfId="2118"/>
    <cellStyle name="40% - Accent3 9 2 4" xfId="2119"/>
    <cellStyle name="40% - Accent3 9 2 5" xfId="2120"/>
    <cellStyle name="40% - Accent3 9 2 6" xfId="2121"/>
    <cellStyle name="40% - Accent3 9 3" xfId="2122"/>
    <cellStyle name="40% - Accent3 9 4" xfId="2123"/>
    <cellStyle name="40% - Accent3 9 5" xfId="2124"/>
    <cellStyle name="40% - Accent3 9 6" xfId="2125"/>
    <cellStyle name="40% - Accent3 9 7" xfId="2126"/>
    <cellStyle name="40% - Accent4 10" xfId="2127"/>
    <cellStyle name="40% - Accent4 10 2" xfId="2128"/>
    <cellStyle name="40% - Accent4 10 3" xfId="2129"/>
    <cellStyle name="40% - Accent4 10 4" xfId="2130"/>
    <cellStyle name="40% - Accent4 10 5" xfId="2131"/>
    <cellStyle name="40% - Accent4 10 6" xfId="2132"/>
    <cellStyle name="40% - Accent4 11" xfId="2133"/>
    <cellStyle name="40% - Accent4 11 2" xfId="2134"/>
    <cellStyle name="40% - Accent4 11 3" xfId="2135"/>
    <cellStyle name="40% - Accent4 11 4" xfId="2136"/>
    <cellStyle name="40% - Accent4 11 5" xfId="2137"/>
    <cellStyle name="40% - Accent4 11 6" xfId="2138"/>
    <cellStyle name="40% - Accent4 12" xfId="2139"/>
    <cellStyle name="40% - Accent4 12 2" xfId="2140"/>
    <cellStyle name="40% - Accent4 12 3" xfId="2141"/>
    <cellStyle name="40% - Accent4 12 4" xfId="2142"/>
    <cellStyle name="40% - Accent4 12 5" xfId="2143"/>
    <cellStyle name="40% - Accent4 12 6" xfId="2144"/>
    <cellStyle name="40% - Accent4 13" xfId="2145"/>
    <cellStyle name="40% - Accent4 13 2" xfId="2146"/>
    <cellStyle name="40% - Accent4 13 3" xfId="2147"/>
    <cellStyle name="40% - Accent4 13 4" xfId="2148"/>
    <cellStyle name="40% - Accent4 13 5" xfId="2149"/>
    <cellStyle name="40% - Accent4 13 6" xfId="2150"/>
    <cellStyle name="40% - Accent4 14" xfId="2151"/>
    <cellStyle name="40% - Accent4 15" xfId="2152"/>
    <cellStyle name="40% - Accent4 16" xfId="2153"/>
    <cellStyle name="40% - Accent4 17" xfId="2154"/>
    <cellStyle name="40% - Accent4 18" xfId="2155"/>
    <cellStyle name="40% - Accent4 19" xfId="2156"/>
    <cellStyle name="40% - Accent4 2" xfId="2157"/>
    <cellStyle name="40% - Accent4 2 10" xfId="2158"/>
    <cellStyle name="40% - Accent4 2 11" xfId="2159"/>
    <cellStyle name="40% - Accent4 2 12" xfId="2160"/>
    <cellStyle name="40% - Accent4 2 13" xfId="2161"/>
    <cellStyle name="40% - Accent4 2 14" xfId="2162"/>
    <cellStyle name="40% - Accent4 2 15" xfId="2163"/>
    <cellStyle name="40% - Accent4 2 16" xfId="5922"/>
    <cellStyle name="40% - Accent4 2 2" xfId="2164"/>
    <cellStyle name="40% - Accent4 2 2 10" xfId="2165"/>
    <cellStyle name="40% - Accent4 2 2 11" xfId="2166"/>
    <cellStyle name="40% - Accent4 2 2 2" xfId="2167"/>
    <cellStyle name="40% - Accent4 2 2 3" xfId="2168"/>
    <cellStyle name="40% - Accent4 2 2 4" xfId="2169"/>
    <cellStyle name="40% - Accent4 2 2 5" xfId="2170"/>
    <cellStyle name="40% - Accent4 2 2 6" xfId="2171"/>
    <cellStyle name="40% - Accent4 2 2 7" xfId="2172"/>
    <cellStyle name="40% - Accent4 2 2 8" xfId="2173"/>
    <cellStyle name="40% - Accent4 2 2 9" xfId="2174"/>
    <cellStyle name="40% - Accent4 2 3" xfId="2175"/>
    <cellStyle name="40% - Accent4 2 3 10" xfId="2176"/>
    <cellStyle name="40% - Accent4 2 3 11" xfId="2177"/>
    <cellStyle name="40% - Accent4 2 3 2" xfId="2178"/>
    <cellStyle name="40% - Accent4 2 3 3" xfId="2179"/>
    <cellStyle name="40% - Accent4 2 3 4" xfId="2180"/>
    <cellStyle name="40% - Accent4 2 3 5" xfId="2181"/>
    <cellStyle name="40% - Accent4 2 3 6" xfId="2182"/>
    <cellStyle name="40% - Accent4 2 3 7" xfId="2183"/>
    <cellStyle name="40% - Accent4 2 3 8" xfId="2184"/>
    <cellStyle name="40% - Accent4 2 3 9" xfId="2185"/>
    <cellStyle name="40% - Accent4 2 4" xfId="2186"/>
    <cellStyle name="40% - Accent4 2 4 10" xfId="2187"/>
    <cellStyle name="40% - Accent4 2 4 11" xfId="2188"/>
    <cellStyle name="40% - Accent4 2 4 2" xfId="2189"/>
    <cellStyle name="40% - Accent4 2 4 3" xfId="2190"/>
    <cellStyle name="40% - Accent4 2 4 4" xfId="2191"/>
    <cellStyle name="40% - Accent4 2 4 5" xfId="2192"/>
    <cellStyle name="40% - Accent4 2 4 6" xfId="2193"/>
    <cellStyle name="40% - Accent4 2 4 7" xfId="2194"/>
    <cellStyle name="40% - Accent4 2 4 8" xfId="2195"/>
    <cellStyle name="40% - Accent4 2 4 9" xfId="2196"/>
    <cellStyle name="40% - Accent4 2 5" xfId="2197"/>
    <cellStyle name="40% - Accent4 2 5 2" xfId="2198"/>
    <cellStyle name="40% - Accent4 2 5 3" xfId="2199"/>
    <cellStyle name="40% - Accent4 2 5 4" xfId="2200"/>
    <cellStyle name="40% - Accent4 2 5 5" xfId="2201"/>
    <cellStyle name="40% - Accent4 2 5 6" xfId="2202"/>
    <cellStyle name="40% - Accent4 2 6" xfId="2203"/>
    <cellStyle name="40% - Accent4 2 6 2" xfId="2204"/>
    <cellStyle name="40% - Accent4 2 6 3" xfId="2205"/>
    <cellStyle name="40% - Accent4 2 6 4" xfId="2206"/>
    <cellStyle name="40% - Accent4 2 6 5" xfId="2207"/>
    <cellStyle name="40% - Accent4 2 6 6" xfId="2208"/>
    <cellStyle name="40% - Accent4 2 7" xfId="2209"/>
    <cellStyle name="40% - Accent4 2 7 2" xfId="2210"/>
    <cellStyle name="40% - Accent4 2 7 3" xfId="2211"/>
    <cellStyle name="40% - Accent4 2 7 4" xfId="2212"/>
    <cellStyle name="40% - Accent4 2 7 5" xfId="2213"/>
    <cellStyle name="40% - Accent4 2 7 6" xfId="2214"/>
    <cellStyle name="40% - Accent4 2 8" xfId="2215"/>
    <cellStyle name="40% - Accent4 2 8 2" xfId="2216"/>
    <cellStyle name="40% - Accent4 2 8 3" xfId="2217"/>
    <cellStyle name="40% - Accent4 2 8 4" xfId="2218"/>
    <cellStyle name="40% - Accent4 2 8 5" xfId="2219"/>
    <cellStyle name="40% - Accent4 2 8 6" xfId="2220"/>
    <cellStyle name="40% - Accent4 2 9" xfId="2221"/>
    <cellStyle name="40% - Accent4 2 9 2" xfId="2222"/>
    <cellStyle name="40% - Accent4 2 9 3" xfId="2223"/>
    <cellStyle name="40% - Accent4 2 9 4" xfId="2224"/>
    <cellStyle name="40% - Accent4 2 9 5" xfId="2225"/>
    <cellStyle name="40% - Accent4 2 9 6" xfId="2226"/>
    <cellStyle name="40% - Accent4 20" xfId="2227"/>
    <cellStyle name="40% - Accent4 21" xfId="2228"/>
    <cellStyle name="40% - Accent4 22" xfId="2229"/>
    <cellStyle name="40% - Accent4 23" xfId="2230"/>
    <cellStyle name="40% - Accent4 24" xfId="2231"/>
    <cellStyle name="40% - Accent4 3" xfId="2232"/>
    <cellStyle name="40% - Accent4 3 10" xfId="2233"/>
    <cellStyle name="40% - Accent4 3 11" xfId="2234"/>
    <cellStyle name="40% - Accent4 3 12" xfId="2235"/>
    <cellStyle name="40% - Accent4 3 13" xfId="2236"/>
    <cellStyle name="40% - Accent4 3 14" xfId="2237"/>
    <cellStyle name="40% - Accent4 3 2" xfId="2238"/>
    <cellStyle name="40% - Accent4 3 2 2" xfId="2239"/>
    <cellStyle name="40% - Accent4 3 2 3" xfId="2240"/>
    <cellStyle name="40% - Accent4 3 2 4" xfId="2241"/>
    <cellStyle name="40% - Accent4 3 2 5" xfId="2242"/>
    <cellStyle name="40% - Accent4 3 2 6" xfId="2243"/>
    <cellStyle name="40% - Accent4 3 3" xfId="2244"/>
    <cellStyle name="40% - Accent4 3 3 2" xfId="2245"/>
    <cellStyle name="40% - Accent4 3 3 3" xfId="2246"/>
    <cellStyle name="40% - Accent4 3 3 4" xfId="2247"/>
    <cellStyle name="40% - Accent4 3 3 5" xfId="2248"/>
    <cellStyle name="40% - Accent4 3 3 6" xfId="2249"/>
    <cellStyle name="40% - Accent4 3 4" xfId="2250"/>
    <cellStyle name="40% - Accent4 3 4 2" xfId="2251"/>
    <cellStyle name="40% - Accent4 3 4 3" xfId="2252"/>
    <cellStyle name="40% - Accent4 3 4 4" xfId="2253"/>
    <cellStyle name="40% - Accent4 3 4 5" xfId="2254"/>
    <cellStyle name="40% - Accent4 3 4 6" xfId="2255"/>
    <cellStyle name="40% - Accent4 3 5" xfId="2256"/>
    <cellStyle name="40% - Accent4 3 6" xfId="2257"/>
    <cellStyle name="40% - Accent4 3 7" xfId="2258"/>
    <cellStyle name="40% - Accent4 3 8" xfId="2259"/>
    <cellStyle name="40% - Accent4 3 9" xfId="2260"/>
    <cellStyle name="40% - Accent4 4" xfId="2261"/>
    <cellStyle name="40% - Accent4 4 10" xfId="2262"/>
    <cellStyle name="40% - Accent4 4 11" xfId="2263"/>
    <cellStyle name="40% - Accent4 4 12" xfId="2264"/>
    <cellStyle name="40% - Accent4 4 13" xfId="2265"/>
    <cellStyle name="40% - Accent4 4 14" xfId="2266"/>
    <cellStyle name="40% - Accent4 4 2" xfId="2267"/>
    <cellStyle name="40% - Accent4 4 2 2" xfId="2268"/>
    <cellStyle name="40% - Accent4 4 2 2 2" xfId="2269"/>
    <cellStyle name="40% - Accent4 4 2 3" xfId="2270"/>
    <cellStyle name="40% - Accent4 4 2 4" xfId="2271"/>
    <cellStyle name="40% - Accent4 4 2 5" xfId="2272"/>
    <cellStyle name="40% - Accent4 4 2 6" xfId="2273"/>
    <cellStyle name="40% - Accent4 4 3" xfId="2274"/>
    <cellStyle name="40% - Accent4 4 3 2" xfId="2275"/>
    <cellStyle name="40% - Accent4 4 3 3" xfId="2276"/>
    <cellStyle name="40% - Accent4 4 3 4" xfId="2277"/>
    <cellStyle name="40% - Accent4 4 3 5" xfId="2278"/>
    <cellStyle name="40% - Accent4 4 3 6" xfId="2279"/>
    <cellStyle name="40% - Accent4 4 4" xfId="2280"/>
    <cellStyle name="40% - Accent4 4 4 2" xfId="2281"/>
    <cellStyle name="40% - Accent4 4 4 3" xfId="2282"/>
    <cellStyle name="40% - Accent4 4 4 4" xfId="2283"/>
    <cellStyle name="40% - Accent4 4 4 5" xfId="2284"/>
    <cellStyle name="40% - Accent4 4 4 6" xfId="2285"/>
    <cellStyle name="40% - Accent4 4 5" xfId="2286"/>
    <cellStyle name="40% - Accent4 4 6" xfId="2287"/>
    <cellStyle name="40% - Accent4 4 7" xfId="2288"/>
    <cellStyle name="40% - Accent4 4 8" xfId="2289"/>
    <cellStyle name="40% - Accent4 4 9" xfId="2290"/>
    <cellStyle name="40% - Accent4 5" xfId="2291"/>
    <cellStyle name="40% - Accent4 5 10" xfId="2292"/>
    <cellStyle name="40% - Accent4 5 11" xfId="2293"/>
    <cellStyle name="40% - Accent4 5 2" xfId="2294"/>
    <cellStyle name="40% - Accent4 5 2 2" xfId="2295"/>
    <cellStyle name="40% - Accent4 5 2 2 2" xfId="2296"/>
    <cellStyle name="40% - Accent4 5 2 3" xfId="2297"/>
    <cellStyle name="40% - Accent4 5 2 4" xfId="2298"/>
    <cellStyle name="40% - Accent4 5 3" xfId="2299"/>
    <cellStyle name="40% - Accent4 5 3 2" xfId="2300"/>
    <cellStyle name="40% - Accent4 5 3 3" xfId="2301"/>
    <cellStyle name="40% - Accent4 5 3 4" xfId="2302"/>
    <cellStyle name="40% - Accent4 5 3 5" xfId="2303"/>
    <cellStyle name="40% - Accent4 5 3 6" xfId="2304"/>
    <cellStyle name="40% - Accent4 5 4" xfId="2305"/>
    <cellStyle name="40% - Accent4 5 4 2" xfId="2306"/>
    <cellStyle name="40% - Accent4 5 5" xfId="2307"/>
    <cellStyle name="40% - Accent4 5 6" xfId="2308"/>
    <cellStyle name="40% - Accent4 5 7" xfId="2309"/>
    <cellStyle name="40% - Accent4 5 7 2" xfId="2310"/>
    <cellStyle name="40% - Accent4 5 7 3" xfId="2311"/>
    <cellStyle name="40% - Accent4 5 7 4" xfId="2312"/>
    <cellStyle name="40% - Accent4 5 7 5" xfId="2313"/>
    <cellStyle name="40% - Accent4 5 7 6" xfId="2314"/>
    <cellStyle name="40% - Accent4 5 8" xfId="2315"/>
    <cellStyle name="40% - Accent4 5 9" xfId="2316"/>
    <cellStyle name="40% - Accent4 6" xfId="2317"/>
    <cellStyle name="40% - Accent4 6 10" xfId="2318"/>
    <cellStyle name="40% - Accent4 6 11" xfId="2319"/>
    <cellStyle name="40% - Accent4 6 2" xfId="2320"/>
    <cellStyle name="40% - Accent4 6 2 2" xfId="2321"/>
    <cellStyle name="40% - Accent4 6 3" xfId="2322"/>
    <cellStyle name="40% - Accent4 6 4" xfId="2323"/>
    <cellStyle name="40% - Accent4 6 5" xfId="2324"/>
    <cellStyle name="40% - Accent4 6 6" xfId="2325"/>
    <cellStyle name="40% - Accent4 6 7" xfId="2326"/>
    <cellStyle name="40% - Accent4 6 8" xfId="2327"/>
    <cellStyle name="40% - Accent4 6 9" xfId="2328"/>
    <cellStyle name="40% - Accent4 7" xfId="2329"/>
    <cellStyle name="40% - Accent4 7 10" xfId="2330"/>
    <cellStyle name="40% - Accent4 7 11" xfId="2331"/>
    <cellStyle name="40% - Accent4 7 2" xfId="2332"/>
    <cellStyle name="40% - Accent4 7 3" xfId="2333"/>
    <cellStyle name="40% - Accent4 7 4" xfId="2334"/>
    <cellStyle name="40% - Accent4 7 5" xfId="2335"/>
    <cellStyle name="40% - Accent4 7 6" xfId="2336"/>
    <cellStyle name="40% - Accent4 7 7" xfId="2337"/>
    <cellStyle name="40% - Accent4 7 8" xfId="2338"/>
    <cellStyle name="40% - Accent4 7 9" xfId="2339"/>
    <cellStyle name="40% - Accent4 8" xfId="2340"/>
    <cellStyle name="40% - Accent4 8 10" xfId="2341"/>
    <cellStyle name="40% - Accent4 8 11" xfId="2342"/>
    <cellStyle name="40% - Accent4 8 2" xfId="2343"/>
    <cellStyle name="40% - Accent4 8 3" xfId="2344"/>
    <cellStyle name="40% - Accent4 8 4" xfId="2345"/>
    <cellStyle name="40% - Accent4 8 5" xfId="2346"/>
    <cellStyle name="40% - Accent4 8 6" xfId="2347"/>
    <cellStyle name="40% - Accent4 8 7" xfId="2348"/>
    <cellStyle name="40% - Accent4 8 8" xfId="2349"/>
    <cellStyle name="40% - Accent4 8 9" xfId="2350"/>
    <cellStyle name="40% - Accent4 9" xfId="2351"/>
    <cellStyle name="40% - Accent4 9 2" xfId="2352"/>
    <cellStyle name="40% - Accent4 9 2 2" xfId="2353"/>
    <cellStyle name="40% - Accent4 9 2 3" xfId="2354"/>
    <cellStyle name="40% - Accent4 9 2 4" xfId="2355"/>
    <cellStyle name="40% - Accent4 9 2 5" xfId="2356"/>
    <cellStyle name="40% - Accent4 9 2 6" xfId="2357"/>
    <cellStyle name="40% - Accent4 9 3" xfId="2358"/>
    <cellStyle name="40% - Accent4 9 4" xfId="2359"/>
    <cellStyle name="40% - Accent4 9 5" xfId="2360"/>
    <cellStyle name="40% - Accent4 9 6" xfId="2361"/>
    <cellStyle name="40% - Accent4 9 7" xfId="2362"/>
    <cellStyle name="40% - Accent5 10" xfId="2363"/>
    <cellStyle name="40% - Accent5 10 2" xfId="2364"/>
    <cellStyle name="40% - Accent5 10 3" xfId="2365"/>
    <cellStyle name="40% - Accent5 10 4" xfId="2366"/>
    <cellStyle name="40% - Accent5 10 5" xfId="2367"/>
    <cellStyle name="40% - Accent5 10 6" xfId="2368"/>
    <cellStyle name="40% - Accent5 11" xfId="2369"/>
    <cellStyle name="40% - Accent5 11 2" xfId="2370"/>
    <cellStyle name="40% - Accent5 11 3" xfId="2371"/>
    <cellStyle name="40% - Accent5 11 4" xfId="2372"/>
    <cellStyle name="40% - Accent5 11 5" xfId="2373"/>
    <cellStyle name="40% - Accent5 11 6" xfId="2374"/>
    <cellStyle name="40% - Accent5 12" xfId="2375"/>
    <cellStyle name="40% - Accent5 12 2" xfId="2376"/>
    <cellStyle name="40% - Accent5 12 3" xfId="2377"/>
    <cellStyle name="40% - Accent5 12 4" xfId="2378"/>
    <cellStyle name="40% - Accent5 12 5" xfId="2379"/>
    <cellStyle name="40% - Accent5 12 6" xfId="2380"/>
    <cellStyle name="40% - Accent5 13" xfId="2381"/>
    <cellStyle name="40% - Accent5 13 2" xfId="2382"/>
    <cellStyle name="40% - Accent5 13 3" xfId="2383"/>
    <cellStyle name="40% - Accent5 13 4" xfId="2384"/>
    <cellStyle name="40% - Accent5 13 5" xfId="2385"/>
    <cellStyle name="40% - Accent5 13 6" xfId="2386"/>
    <cellStyle name="40% - Accent5 14" xfId="2387"/>
    <cellStyle name="40% - Accent5 15" xfId="2388"/>
    <cellStyle name="40% - Accent5 16" xfId="2389"/>
    <cellStyle name="40% - Accent5 17" xfId="2390"/>
    <cellStyle name="40% - Accent5 18" xfId="2391"/>
    <cellStyle name="40% - Accent5 19" xfId="2392"/>
    <cellStyle name="40% - Accent5 2" xfId="2393"/>
    <cellStyle name="40% - Accent5 2 10" xfId="2394"/>
    <cellStyle name="40% - Accent5 2 11" xfId="2395"/>
    <cellStyle name="40% - Accent5 2 12" xfId="2396"/>
    <cellStyle name="40% - Accent5 2 13" xfId="2397"/>
    <cellStyle name="40% - Accent5 2 14" xfId="2398"/>
    <cellStyle name="40% - Accent5 2 15" xfId="2399"/>
    <cellStyle name="40% - Accent5 2 16" xfId="5923"/>
    <cellStyle name="40% - Accent5 2 2" xfId="2400"/>
    <cellStyle name="40% - Accent5 2 2 10" xfId="2401"/>
    <cellStyle name="40% - Accent5 2 2 11" xfId="2402"/>
    <cellStyle name="40% - Accent5 2 2 2" xfId="2403"/>
    <cellStyle name="40% - Accent5 2 2 3" xfId="2404"/>
    <cellStyle name="40% - Accent5 2 2 4" xfId="2405"/>
    <cellStyle name="40% - Accent5 2 2 5" xfId="2406"/>
    <cellStyle name="40% - Accent5 2 2 6" xfId="2407"/>
    <cellStyle name="40% - Accent5 2 2 7" xfId="2408"/>
    <cellStyle name="40% - Accent5 2 2 8" xfId="2409"/>
    <cellStyle name="40% - Accent5 2 2 9" xfId="2410"/>
    <cellStyle name="40% - Accent5 2 3" xfId="2411"/>
    <cellStyle name="40% - Accent5 2 3 10" xfId="2412"/>
    <cellStyle name="40% - Accent5 2 3 11" xfId="2413"/>
    <cellStyle name="40% - Accent5 2 3 2" xfId="2414"/>
    <cellStyle name="40% - Accent5 2 3 3" xfId="2415"/>
    <cellStyle name="40% - Accent5 2 3 4" xfId="2416"/>
    <cellStyle name="40% - Accent5 2 3 5" xfId="2417"/>
    <cellStyle name="40% - Accent5 2 3 6" xfId="2418"/>
    <cellStyle name="40% - Accent5 2 3 7" xfId="2419"/>
    <cellStyle name="40% - Accent5 2 3 8" xfId="2420"/>
    <cellStyle name="40% - Accent5 2 3 9" xfId="2421"/>
    <cellStyle name="40% - Accent5 2 4" xfId="2422"/>
    <cellStyle name="40% - Accent5 2 4 10" xfId="2423"/>
    <cellStyle name="40% - Accent5 2 4 11" xfId="2424"/>
    <cellStyle name="40% - Accent5 2 4 2" xfId="2425"/>
    <cellStyle name="40% - Accent5 2 4 3" xfId="2426"/>
    <cellStyle name="40% - Accent5 2 4 4" xfId="2427"/>
    <cellStyle name="40% - Accent5 2 4 5" xfId="2428"/>
    <cellStyle name="40% - Accent5 2 4 6" xfId="2429"/>
    <cellStyle name="40% - Accent5 2 4 7" xfId="2430"/>
    <cellStyle name="40% - Accent5 2 4 8" xfId="2431"/>
    <cellStyle name="40% - Accent5 2 4 9" xfId="2432"/>
    <cellStyle name="40% - Accent5 2 5" xfId="2433"/>
    <cellStyle name="40% - Accent5 2 5 2" xfId="2434"/>
    <cellStyle name="40% - Accent5 2 5 3" xfId="2435"/>
    <cellStyle name="40% - Accent5 2 5 4" xfId="2436"/>
    <cellStyle name="40% - Accent5 2 5 5" xfId="2437"/>
    <cellStyle name="40% - Accent5 2 5 6" xfId="2438"/>
    <cellStyle name="40% - Accent5 2 6" xfId="2439"/>
    <cellStyle name="40% - Accent5 2 6 2" xfId="2440"/>
    <cellStyle name="40% - Accent5 2 6 3" xfId="2441"/>
    <cellStyle name="40% - Accent5 2 6 4" xfId="2442"/>
    <cellStyle name="40% - Accent5 2 6 5" xfId="2443"/>
    <cellStyle name="40% - Accent5 2 6 6" xfId="2444"/>
    <cellStyle name="40% - Accent5 2 7" xfId="2445"/>
    <cellStyle name="40% - Accent5 2 7 2" xfId="2446"/>
    <cellStyle name="40% - Accent5 2 7 3" xfId="2447"/>
    <cellStyle name="40% - Accent5 2 7 4" xfId="2448"/>
    <cellStyle name="40% - Accent5 2 7 5" xfId="2449"/>
    <cellStyle name="40% - Accent5 2 7 6" xfId="2450"/>
    <cellStyle name="40% - Accent5 2 8" xfId="2451"/>
    <cellStyle name="40% - Accent5 2 8 2" xfId="2452"/>
    <cellStyle name="40% - Accent5 2 8 3" xfId="2453"/>
    <cellStyle name="40% - Accent5 2 8 4" xfId="2454"/>
    <cellStyle name="40% - Accent5 2 8 5" xfId="2455"/>
    <cellStyle name="40% - Accent5 2 8 6" xfId="2456"/>
    <cellStyle name="40% - Accent5 2 9" xfId="2457"/>
    <cellStyle name="40% - Accent5 2 9 2" xfId="2458"/>
    <cellStyle name="40% - Accent5 2 9 3" xfId="2459"/>
    <cellStyle name="40% - Accent5 2 9 4" xfId="2460"/>
    <cellStyle name="40% - Accent5 2 9 5" xfId="2461"/>
    <cellStyle name="40% - Accent5 2 9 6" xfId="2462"/>
    <cellStyle name="40% - Accent5 20" xfId="2463"/>
    <cellStyle name="40% - Accent5 21" xfId="2464"/>
    <cellStyle name="40% - Accent5 22" xfId="2465"/>
    <cellStyle name="40% - Accent5 23" xfId="2466"/>
    <cellStyle name="40% - Accent5 24" xfId="2467"/>
    <cellStyle name="40% - Accent5 3" xfId="2468"/>
    <cellStyle name="40% - Accent5 3 10" xfId="2469"/>
    <cellStyle name="40% - Accent5 3 11" xfId="2470"/>
    <cellStyle name="40% - Accent5 3 12" xfId="2471"/>
    <cellStyle name="40% - Accent5 3 13" xfId="2472"/>
    <cellStyle name="40% - Accent5 3 14" xfId="2473"/>
    <cellStyle name="40% - Accent5 3 2" xfId="2474"/>
    <cellStyle name="40% - Accent5 3 2 2" xfId="2475"/>
    <cellStyle name="40% - Accent5 3 2 3" xfId="2476"/>
    <cellStyle name="40% - Accent5 3 2 4" xfId="2477"/>
    <cellStyle name="40% - Accent5 3 2 5" xfId="2478"/>
    <cellStyle name="40% - Accent5 3 2 6" xfId="2479"/>
    <cellStyle name="40% - Accent5 3 3" xfId="2480"/>
    <cellStyle name="40% - Accent5 3 3 2" xfId="2481"/>
    <cellStyle name="40% - Accent5 3 3 3" xfId="2482"/>
    <cellStyle name="40% - Accent5 3 3 4" xfId="2483"/>
    <cellStyle name="40% - Accent5 3 3 5" xfId="2484"/>
    <cellStyle name="40% - Accent5 3 3 6" xfId="2485"/>
    <cellStyle name="40% - Accent5 3 4" xfId="2486"/>
    <cellStyle name="40% - Accent5 3 4 2" xfId="2487"/>
    <cellStyle name="40% - Accent5 3 4 3" xfId="2488"/>
    <cellStyle name="40% - Accent5 3 4 4" xfId="2489"/>
    <cellStyle name="40% - Accent5 3 4 5" xfId="2490"/>
    <cellStyle name="40% - Accent5 3 4 6" xfId="2491"/>
    <cellStyle name="40% - Accent5 3 5" xfId="2492"/>
    <cellStyle name="40% - Accent5 3 6" xfId="2493"/>
    <cellStyle name="40% - Accent5 3 7" xfId="2494"/>
    <cellStyle name="40% - Accent5 3 8" xfId="2495"/>
    <cellStyle name="40% - Accent5 3 9" xfId="2496"/>
    <cellStyle name="40% - Accent5 4" xfId="2497"/>
    <cellStyle name="40% - Accent5 4 10" xfId="2498"/>
    <cellStyle name="40% - Accent5 4 11" xfId="2499"/>
    <cellStyle name="40% - Accent5 4 12" xfId="2500"/>
    <cellStyle name="40% - Accent5 4 13" xfId="2501"/>
    <cellStyle name="40% - Accent5 4 14" xfId="2502"/>
    <cellStyle name="40% - Accent5 4 2" xfId="2503"/>
    <cellStyle name="40% - Accent5 4 2 2" xfId="2504"/>
    <cellStyle name="40% - Accent5 4 2 2 2" xfId="2505"/>
    <cellStyle name="40% - Accent5 4 2 3" xfId="2506"/>
    <cellStyle name="40% - Accent5 4 2 4" xfId="2507"/>
    <cellStyle name="40% - Accent5 4 2 5" xfId="2508"/>
    <cellStyle name="40% - Accent5 4 2 6" xfId="2509"/>
    <cellStyle name="40% - Accent5 4 3" xfId="2510"/>
    <cellStyle name="40% - Accent5 4 3 2" xfId="2511"/>
    <cellStyle name="40% - Accent5 4 3 3" xfId="2512"/>
    <cellStyle name="40% - Accent5 4 3 4" xfId="2513"/>
    <cellStyle name="40% - Accent5 4 3 5" xfId="2514"/>
    <cellStyle name="40% - Accent5 4 3 6" xfId="2515"/>
    <cellStyle name="40% - Accent5 4 4" xfId="2516"/>
    <cellStyle name="40% - Accent5 4 4 2" xfId="2517"/>
    <cellStyle name="40% - Accent5 4 4 3" xfId="2518"/>
    <cellStyle name="40% - Accent5 4 4 4" xfId="2519"/>
    <cellStyle name="40% - Accent5 4 4 5" xfId="2520"/>
    <cellStyle name="40% - Accent5 4 4 6" xfId="2521"/>
    <cellStyle name="40% - Accent5 4 5" xfId="2522"/>
    <cellStyle name="40% - Accent5 4 6" xfId="2523"/>
    <cellStyle name="40% - Accent5 4 7" xfId="2524"/>
    <cellStyle name="40% - Accent5 4 8" xfId="2525"/>
    <cellStyle name="40% - Accent5 4 9" xfId="2526"/>
    <cellStyle name="40% - Accent5 5" xfId="2527"/>
    <cellStyle name="40% - Accent5 5 10" xfId="2528"/>
    <cellStyle name="40% - Accent5 5 11" xfId="2529"/>
    <cellStyle name="40% - Accent5 5 2" xfId="2530"/>
    <cellStyle name="40% - Accent5 5 2 2" xfId="2531"/>
    <cellStyle name="40% - Accent5 5 2 2 2" xfId="2532"/>
    <cellStyle name="40% - Accent5 5 2 3" xfId="2533"/>
    <cellStyle name="40% - Accent5 5 2 4" xfId="2534"/>
    <cellStyle name="40% - Accent5 5 3" xfId="2535"/>
    <cellStyle name="40% - Accent5 5 3 2" xfId="2536"/>
    <cellStyle name="40% - Accent5 5 3 3" xfId="2537"/>
    <cellStyle name="40% - Accent5 5 3 4" xfId="2538"/>
    <cellStyle name="40% - Accent5 5 3 5" xfId="2539"/>
    <cellStyle name="40% - Accent5 5 3 6" xfId="2540"/>
    <cellStyle name="40% - Accent5 5 4" xfId="2541"/>
    <cellStyle name="40% - Accent5 5 4 2" xfId="2542"/>
    <cellStyle name="40% - Accent5 5 5" xfId="2543"/>
    <cellStyle name="40% - Accent5 5 6" xfId="2544"/>
    <cellStyle name="40% - Accent5 5 7" xfId="2545"/>
    <cellStyle name="40% - Accent5 5 7 2" xfId="2546"/>
    <cellStyle name="40% - Accent5 5 7 3" xfId="2547"/>
    <cellStyle name="40% - Accent5 5 7 4" xfId="2548"/>
    <cellStyle name="40% - Accent5 5 7 5" xfId="2549"/>
    <cellStyle name="40% - Accent5 5 7 6" xfId="2550"/>
    <cellStyle name="40% - Accent5 5 8" xfId="2551"/>
    <cellStyle name="40% - Accent5 5 9" xfId="2552"/>
    <cellStyle name="40% - Accent5 6" xfId="2553"/>
    <cellStyle name="40% - Accent5 6 10" xfId="2554"/>
    <cellStyle name="40% - Accent5 6 11" xfId="2555"/>
    <cellStyle name="40% - Accent5 6 2" xfId="2556"/>
    <cellStyle name="40% - Accent5 6 2 2" xfId="2557"/>
    <cellStyle name="40% - Accent5 6 3" xfId="2558"/>
    <cellStyle name="40% - Accent5 6 4" xfId="2559"/>
    <cellStyle name="40% - Accent5 6 5" xfId="2560"/>
    <cellStyle name="40% - Accent5 6 6" xfId="2561"/>
    <cellStyle name="40% - Accent5 6 7" xfId="2562"/>
    <cellStyle name="40% - Accent5 6 8" xfId="2563"/>
    <cellStyle name="40% - Accent5 6 9" xfId="2564"/>
    <cellStyle name="40% - Accent5 7" xfId="2565"/>
    <cellStyle name="40% - Accent5 7 10" xfId="2566"/>
    <cellStyle name="40% - Accent5 7 11" xfId="2567"/>
    <cellStyle name="40% - Accent5 7 2" xfId="2568"/>
    <cellStyle name="40% - Accent5 7 3" xfId="2569"/>
    <cellStyle name="40% - Accent5 7 4" xfId="2570"/>
    <cellStyle name="40% - Accent5 7 5" xfId="2571"/>
    <cellStyle name="40% - Accent5 7 6" xfId="2572"/>
    <cellStyle name="40% - Accent5 7 7" xfId="2573"/>
    <cellStyle name="40% - Accent5 7 8" xfId="2574"/>
    <cellStyle name="40% - Accent5 7 9" xfId="2575"/>
    <cellStyle name="40% - Accent5 8" xfId="2576"/>
    <cellStyle name="40% - Accent5 8 10" xfId="2577"/>
    <cellStyle name="40% - Accent5 8 11" xfId="2578"/>
    <cellStyle name="40% - Accent5 8 2" xfId="2579"/>
    <cellStyle name="40% - Accent5 8 3" xfId="2580"/>
    <cellStyle name="40% - Accent5 8 4" xfId="2581"/>
    <cellStyle name="40% - Accent5 8 5" xfId="2582"/>
    <cellStyle name="40% - Accent5 8 6" xfId="2583"/>
    <cellStyle name="40% - Accent5 8 7" xfId="2584"/>
    <cellStyle name="40% - Accent5 8 8" xfId="2585"/>
    <cellStyle name="40% - Accent5 8 9" xfId="2586"/>
    <cellStyle name="40% - Accent5 9" xfId="2587"/>
    <cellStyle name="40% - Accent5 9 2" xfId="2588"/>
    <cellStyle name="40% - Accent5 9 2 2" xfId="2589"/>
    <cellStyle name="40% - Accent5 9 2 3" xfId="2590"/>
    <cellStyle name="40% - Accent5 9 2 4" xfId="2591"/>
    <cellStyle name="40% - Accent5 9 2 5" xfId="2592"/>
    <cellStyle name="40% - Accent5 9 2 6" xfId="2593"/>
    <cellStyle name="40% - Accent5 9 3" xfId="2594"/>
    <cellStyle name="40% - Accent5 9 4" xfId="2595"/>
    <cellStyle name="40% - Accent5 9 5" xfId="2596"/>
    <cellStyle name="40% - Accent5 9 6" xfId="2597"/>
    <cellStyle name="40% - Accent5 9 7" xfId="2598"/>
    <cellStyle name="40% - Accent6 10" xfId="2599"/>
    <cellStyle name="40% - Accent6 10 2" xfId="2600"/>
    <cellStyle name="40% - Accent6 10 3" xfId="2601"/>
    <cellStyle name="40% - Accent6 10 4" xfId="2602"/>
    <cellStyle name="40% - Accent6 10 5" xfId="2603"/>
    <cellStyle name="40% - Accent6 10 6" xfId="2604"/>
    <cellStyle name="40% - Accent6 11" xfId="2605"/>
    <cellStyle name="40% - Accent6 11 2" xfId="2606"/>
    <cellStyle name="40% - Accent6 11 3" xfId="2607"/>
    <cellStyle name="40% - Accent6 11 4" xfId="2608"/>
    <cellStyle name="40% - Accent6 11 5" xfId="2609"/>
    <cellStyle name="40% - Accent6 11 6" xfId="2610"/>
    <cellStyle name="40% - Accent6 12" xfId="2611"/>
    <cellStyle name="40% - Accent6 12 2" xfId="2612"/>
    <cellStyle name="40% - Accent6 12 3" xfId="2613"/>
    <cellStyle name="40% - Accent6 12 4" xfId="2614"/>
    <cellStyle name="40% - Accent6 12 5" xfId="2615"/>
    <cellStyle name="40% - Accent6 12 6" xfId="2616"/>
    <cellStyle name="40% - Accent6 13" xfId="2617"/>
    <cellStyle name="40% - Accent6 13 2" xfId="2618"/>
    <cellStyle name="40% - Accent6 13 3" xfId="2619"/>
    <cellStyle name="40% - Accent6 13 4" xfId="2620"/>
    <cellStyle name="40% - Accent6 13 5" xfId="2621"/>
    <cellStyle name="40% - Accent6 13 6" xfId="2622"/>
    <cellStyle name="40% - Accent6 14" xfId="2623"/>
    <cellStyle name="40% - Accent6 15" xfId="2624"/>
    <cellStyle name="40% - Accent6 16" xfId="2625"/>
    <cellStyle name="40% - Accent6 17" xfId="2626"/>
    <cellStyle name="40% - Accent6 18" xfId="2627"/>
    <cellStyle name="40% - Accent6 19" xfId="2628"/>
    <cellStyle name="40% - Accent6 2" xfId="2629"/>
    <cellStyle name="40% - Accent6 2 10" xfId="2630"/>
    <cellStyle name="40% - Accent6 2 11" xfId="2631"/>
    <cellStyle name="40% - Accent6 2 12" xfId="2632"/>
    <cellStyle name="40% - Accent6 2 13" xfId="2633"/>
    <cellStyle name="40% - Accent6 2 14" xfId="2634"/>
    <cellStyle name="40% - Accent6 2 15" xfId="2635"/>
    <cellStyle name="40% - Accent6 2 16" xfId="5924"/>
    <cellStyle name="40% - Accent6 2 2" xfId="2636"/>
    <cellStyle name="40% - Accent6 2 2 10" xfId="2637"/>
    <cellStyle name="40% - Accent6 2 2 11" xfId="2638"/>
    <cellStyle name="40% - Accent6 2 2 2" xfId="2639"/>
    <cellStyle name="40% - Accent6 2 2 3" xfId="2640"/>
    <cellStyle name="40% - Accent6 2 2 4" xfId="2641"/>
    <cellStyle name="40% - Accent6 2 2 5" xfId="2642"/>
    <cellStyle name="40% - Accent6 2 2 6" xfId="2643"/>
    <cellStyle name="40% - Accent6 2 2 7" xfId="2644"/>
    <cellStyle name="40% - Accent6 2 2 8" xfId="2645"/>
    <cellStyle name="40% - Accent6 2 2 9" xfId="2646"/>
    <cellStyle name="40% - Accent6 2 3" xfId="2647"/>
    <cellStyle name="40% - Accent6 2 3 10" xfId="2648"/>
    <cellStyle name="40% - Accent6 2 3 11" xfId="2649"/>
    <cellStyle name="40% - Accent6 2 3 2" xfId="2650"/>
    <cellStyle name="40% - Accent6 2 3 3" xfId="2651"/>
    <cellStyle name="40% - Accent6 2 3 4" xfId="2652"/>
    <cellStyle name="40% - Accent6 2 3 5" xfId="2653"/>
    <cellStyle name="40% - Accent6 2 3 6" xfId="2654"/>
    <cellStyle name="40% - Accent6 2 3 7" xfId="2655"/>
    <cellStyle name="40% - Accent6 2 3 8" xfId="2656"/>
    <cellStyle name="40% - Accent6 2 3 9" xfId="2657"/>
    <cellStyle name="40% - Accent6 2 4" xfId="2658"/>
    <cellStyle name="40% - Accent6 2 4 10" xfId="2659"/>
    <cellStyle name="40% - Accent6 2 4 11" xfId="2660"/>
    <cellStyle name="40% - Accent6 2 4 2" xfId="2661"/>
    <cellStyle name="40% - Accent6 2 4 3" xfId="2662"/>
    <cellStyle name="40% - Accent6 2 4 4" xfId="2663"/>
    <cellStyle name="40% - Accent6 2 4 5" xfId="2664"/>
    <cellStyle name="40% - Accent6 2 4 6" xfId="2665"/>
    <cellStyle name="40% - Accent6 2 4 7" xfId="2666"/>
    <cellStyle name="40% - Accent6 2 4 8" xfId="2667"/>
    <cellStyle name="40% - Accent6 2 4 9" xfId="2668"/>
    <cellStyle name="40% - Accent6 2 5" xfId="2669"/>
    <cellStyle name="40% - Accent6 2 5 2" xfId="2670"/>
    <cellStyle name="40% - Accent6 2 5 3" xfId="2671"/>
    <cellStyle name="40% - Accent6 2 5 4" xfId="2672"/>
    <cellStyle name="40% - Accent6 2 5 5" xfId="2673"/>
    <cellStyle name="40% - Accent6 2 5 6" xfId="2674"/>
    <cellStyle name="40% - Accent6 2 6" xfId="2675"/>
    <cellStyle name="40% - Accent6 2 6 2" xfId="2676"/>
    <cellStyle name="40% - Accent6 2 6 3" xfId="2677"/>
    <cellStyle name="40% - Accent6 2 6 4" xfId="2678"/>
    <cellStyle name="40% - Accent6 2 6 5" xfId="2679"/>
    <cellStyle name="40% - Accent6 2 6 6" xfId="2680"/>
    <cellStyle name="40% - Accent6 2 7" xfId="2681"/>
    <cellStyle name="40% - Accent6 2 7 2" xfId="2682"/>
    <cellStyle name="40% - Accent6 2 7 3" xfId="2683"/>
    <cellStyle name="40% - Accent6 2 7 4" xfId="2684"/>
    <cellStyle name="40% - Accent6 2 7 5" xfId="2685"/>
    <cellStyle name="40% - Accent6 2 7 6" xfId="2686"/>
    <cellStyle name="40% - Accent6 2 8" xfId="2687"/>
    <cellStyle name="40% - Accent6 2 8 2" xfId="2688"/>
    <cellStyle name="40% - Accent6 2 8 3" xfId="2689"/>
    <cellStyle name="40% - Accent6 2 8 4" xfId="2690"/>
    <cellStyle name="40% - Accent6 2 8 5" xfId="2691"/>
    <cellStyle name="40% - Accent6 2 8 6" xfId="2692"/>
    <cellStyle name="40% - Accent6 2 9" xfId="2693"/>
    <cellStyle name="40% - Accent6 2 9 2" xfId="2694"/>
    <cellStyle name="40% - Accent6 2 9 3" xfId="2695"/>
    <cellStyle name="40% - Accent6 2 9 4" xfId="2696"/>
    <cellStyle name="40% - Accent6 2 9 5" xfId="2697"/>
    <cellStyle name="40% - Accent6 2 9 6" xfId="2698"/>
    <cellStyle name="40% - Accent6 20" xfId="2699"/>
    <cellStyle name="40% - Accent6 21" xfId="2700"/>
    <cellStyle name="40% - Accent6 22" xfId="2701"/>
    <cellStyle name="40% - Accent6 23" xfId="2702"/>
    <cellStyle name="40% - Accent6 24" xfId="2703"/>
    <cellStyle name="40% - Accent6 3" xfId="2704"/>
    <cellStyle name="40% - Accent6 3 10" xfId="2705"/>
    <cellStyle name="40% - Accent6 3 11" xfId="2706"/>
    <cellStyle name="40% - Accent6 3 12" xfId="2707"/>
    <cellStyle name="40% - Accent6 3 13" xfId="2708"/>
    <cellStyle name="40% - Accent6 3 14" xfId="2709"/>
    <cellStyle name="40% - Accent6 3 2" xfId="2710"/>
    <cellStyle name="40% - Accent6 3 2 2" xfId="2711"/>
    <cellStyle name="40% - Accent6 3 2 3" xfId="2712"/>
    <cellStyle name="40% - Accent6 3 2 4" xfId="2713"/>
    <cellStyle name="40% - Accent6 3 2 5" xfId="2714"/>
    <cellStyle name="40% - Accent6 3 2 6" xfId="2715"/>
    <cellStyle name="40% - Accent6 3 3" xfId="2716"/>
    <cellStyle name="40% - Accent6 3 3 2" xfId="2717"/>
    <cellStyle name="40% - Accent6 3 3 3" xfId="2718"/>
    <cellStyle name="40% - Accent6 3 3 4" xfId="2719"/>
    <cellStyle name="40% - Accent6 3 3 5" xfId="2720"/>
    <cellStyle name="40% - Accent6 3 3 6" xfId="2721"/>
    <cellStyle name="40% - Accent6 3 4" xfId="2722"/>
    <cellStyle name="40% - Accent6 3 4 2" xfId="2723"/>
    <cellStyle name="40% - Accent6 3 4 3" xfId="2724"/>
    <cellStyle name="40% - Accent6 3 4 4" xfId="2725"/>
    <cellStyle name="40% - Accent6 3 4 5" xfId="2726"/>
    <cellStyle name="40% - Accent6 3 4 6" xfId="2727"/>
    <cellStyle name="40% - Accent6 3 5" xfId="2728"/>
    <cellStyle name="40% - Accent6 3 6" xfId="2729"/>
    <cellStyle name="40% - Accent6 3 7" xfId="2730"/>
    <cellStyle name="40% - Accent6 3 8" xfId="2731"/>
    <cellStyle name="40% - Accent6 3 9" xfId="2732"/>
    <cellStyle name="40% - Accent6 4" xfId="2733"/>
    <cellStyle name="40% - Accent6 4 10" xfId="2734"/>
    <cellStyle name="40% - Accent6 4 11" xfId="2735"/>
    <cellStyle name="40% - Accent6 4 12" xfId="2736"/>
    <cellStyle name="40% - Accent6 4 13" xfId="2737"/>
    <cellStyle name="40% - Accent6 4 14" xfId="2738"/>
    <cellStyle name="40% - Accent6 4 2" xfId="2739"/>
    <cellStyle name="40% - Accent6 4 2 2" xfId="2740"/>
    <cellStyle name="40% - Accent6 4 2 2 2" xfId="2741"/>
    <cellStyle name="40% - Accent6 4 2 3" xfId="2742"/>
    <cellStyle name="40% - Accent6 4 2 4" xfId="2743"/>
    <cellStyle name="40% - Accent6 4 2 5" xfId="2744"/>
    <cellStyle name="40% - Accent6 4 2 6" xfId="2745"/>
    <cellStyle name="40% - Accent6 4 3" xfId="2746"/>
    <cellStyle name="40% - Accent6 4 3 2" xfId="2747"/>
    <cellStyle name="40% - Accent6 4 3 3" xfId="2748"/>
    <cellStyle name="40% - Accent6 4 3 4" xfId="2749"/>
    <cellStyle name="40% - Accent6 4 3 5" xfId="2750"/>
    <cellStyle name="40% - Accent6 4 3 6" xfId="2751"/>
    <cellStyle name="40% - Accent6 4 4" xfId="2752"/>
    <cellStyle name="40% - Accent6 4 4 2" xfId="2753"/>
    <cellStyle name="40% - Accent6 4 4 3" xfId="2754"/>
    <cellStyle name="40% - Accent6 4 4 4" xfId="2755"/>
    <cellStyle name="40% - Accent6 4 4 5" xfId="2756"/>
    <cellStyle name="40% - Accent6 4 4 6" xfId="2757"/>
    <cellStyle name="40% - Accent6 4 5" xfId="2758"/>
    <cellStyle name="40% - Accent6 4 6" xfId="2759"/>
    <cellStyle name="40% - Accent6 4 7" xfId="2760"/>
    <cellStyle name="40% - Accent6 4 8" xfId="2761"/>
    <cellStyle name="40% - Accent6 4 9" xfId="2762"/>
    <cellStyle name="40% - Accent6 5" xfId="2763"/>
    <cellStyle name="40% - Accent6 5 10" xfId="2764"/>
    <cellStyle name="40% - Accent6 5 11" xfId="2765"/>
    <cellStyle name="40% - Accent6 5 2" xfId="2766"/>
    <cellStyle name="40% - Accent6 5 2 2" xfId="2767"/>
    <cellStyle name="40% - Accent6 5 2 2 2" xfId="2768"/>
    <cellStyle name="40% - Accent6 5 2 3" xfId="2769"/>
    <cellStyle name="40% - Accent6 5 2 4" xfId="2770"/>
    <cellStyle name="40% - Accent6 5 3" xfId="2771"/>
    <cellStyle name="40% - Accent6 5 3 2" xfId="2772"/>
    <cellStyle name="40% - Accent6 5 3 3" xfId="2773"/>
    <cellStyle name="40% - Accent6 5 3 4" xfId="2774"/>
    <cellStyle name="40% - Accent6 5 3 5" xfId="2775"/>
    <cellStyle name="40% - Accent6 5 3 6" xfId="2776"/>
    <cellStyle name="40% - Accent6 5 4" xfId="2777"/>
    <cellStyle name="40% - Accent6 5 4 2" xfId="2778"/>
    <cellStyle name="40% - Accent6 5 5" xfId="2779"/>
    <cellStyle name="40% - Accent6 5 6" xfId="2780"/>
    <cellStyle name="40% - Accent6 5 7" xfId="2781"/>
    <cellStyle name="40% - Accent6 5 7 2" xfId="2782"/>
    <cellStyle name="40% - Accent6 5 7 3" xfId="2783"/>
    <cellStyle name="40% - Accent6 5 7 4" xfId="2784"/>
    <cellStyle name="40% - Accent6 5 7 5" xfId="2785"/>
    <cellStyle name="40% - Accent6 5 7 6" xfId="2786"/>
    <cellStyle name="40% - Accent6 5 8" xfId="2787"/>
    <cellStyle name="40% - Accent6 5 9" xfId="2788"/>
    <cellStyle name="40% - Accent6 6" xfId="2789"/>
    <cellStyle name="40% - Accent6 6 10" xfId="2790"/>
    <cellStyle name="40% - Accent6 6 11" xfId="2791"/>
    <cellStyle name="40% - Accent6 6 2" xfId="2792"/>
    <cellStyle name="40% - Accent6 6 2 2" xfId="2793"/>
    <cellStyle name="40% - Accent6 6 3" xfId="2794"/>
    <cellStyle name="40% - Accent6 6 4" xfId="2795"/>
    <cellStyle name="40% - Accent6 6 5" xfId="2796"/>
    <cellStyle name="40% - Accent6 6 6" xfId="2797"/>
    <cellStyle name="40% - Accent6 6 7" xfId="2798"/>
    <cellStyle name="40% - Accent6 6 8" xfId="2799"/>
    <cellStyle name="40% - Accent6 6 9" xfId="2800"/>
    <cellStyle name="40% - Accent6 7" xfId="2801"/>
    <cellStyle name="40% - Accent6 7 10" xfId="2802"/>
    <cellStyle name="40% - Accent6 7 11" xfId="2803"/>
    <cellStyle name="40% - Accent6 7 2" xfId="2804"/>
    <cellStyle name="40% - Accent6 7 3" xfId="2805"/>
    <cellStyle name="40% - Accent6 7 4" xfId="2806"/>
    <cellStyle name="40% - Accent6 7 5" xfId="2807"/>
    <cellStyle name="40% - Accent6 7 6" xfId="2808"/>
    <cellStyle name="40% - Accent6 7 7" xfId="2809"/>
    <cellStyle name="40% - Accent6 7 8" xfId="2810"/>
    <cellStyle name="40% - Accent6 7 9" xfId="2811"/>
    <cellStyle name="40% - Accent6 8" xfId="2812"/>
    <cellStyle name="40% - Accent6 8 10" xfId="2813"/>
    <cellStyle name="40% - Accent6 8 11" xfId="2814"/>
    <cellStyle name="40% - Accent6 8 2" xfId="2815"/>
    <cellStyle name="40% - Accent6 8 3" xfId="2816"/>
    <cellStyle name="40% - Accent6 8 4" xfId="2817"/>
    <cellStyle name="40% - Accent6 8 5" xfId="2818"/>
    <cellStyle name="40% - Accent6 8 6" xfId="2819"/>
    <cellStyle name="40% - Accent6 8 7" xfId="2820"/>
    <cellStyle name="40% - Accent6 8 8" xfId="2821"/>
    <cellStyle name="40% - Accent6 8 9" xfId="2822"/>
    <cellStyle name="40% - Accent6 9" xfId="2823"/>
    <cellStyle name="40% - Accent6 9 2" xfId="2824"/>
    <cellStyle name="40% - Accent6 9 2 2" xfId="2825"/>
    <cellStyle name="40% - Accent6 9 2 3" xfId="2826"/>
    <cellStyle name="40% - Accent6 9 2 4" xfId="2827"/>
    <cellStyle name="40% - Accent6 9 2 5" xfId="2828"/>
    <cellStyle name="40% - Accent6 9 2 6" xfId="2829"/>
    <cellStyle name="40% - Accent6 9 3" xfId="2830"/>
    <cellStyle name="40% - Accent6 9 4" xfId="2831"/>
    <cellStyle name="40% - Accent6 9 5" xfId="2832"/>
    <cellStyle name="40% - Accent6 9 6" xfId="2833"/>
    <cellStyle name="40% - Accent6 9 7" xfId="2834"/>
    <cellStyle name="60% - Accent1 10" xfId="2835"/>
    <cellStyle name="60% - Accent1 11" xfId="2836"/>
    <cellStyle name="60% - Accent1 12" xfId="2837"/>
    <cellStyle name="60% - Accent1 13" xfId="2838"/>
    <cellStyle name="60% - Accent1 14" xfId="2839"/>
    <cellStyle name="60% - Accent1 15" xfId="2840"/>
    <cellStyle name="60% - Accent1 16" xfId="2841"/>
    <cellStyle name="60% - Accent1 17" xfId="2842"/>
    <cellStyle name="60% - Accent1 18" xfId="2843"/>
    <cellStyle name="60% - Accent1 19" xfId="2844"/>
    <cellStyle name="60% - Accent1 2" xfId="2845"/>
    <cellStyle name="60% - Accent1 2 2" xfId="5925"/>
    <cellStyle name="60% - Accent1 20" xfId="2846"/>
    <cellStyle name="60% - Accent1 21" xfId="2847"/>
    <cellStyle name="60% - Accent1 22" xfId="2848"/>
    <cellStyle name="60% - Accent1 23" xfId="2849"/>
    <cellStyle name="60% - Accent1 3" xfId="2850"/>
    <cellStyle name="60% - Accent1 3 2" xfId="2851"/>
    <cellStyle name="60% - Accent1 3 2 2" xfId="2852"/>
    <cellStyle name="60% - Accent1 3 2 3" xfId="2853"/>
    <cellStyle name="60% - Accent1 3 3" xfId="2854"/>
    <cellStyle name="60% - Accent1 4" xfId="2855"/>
    <cellStyle name="60% - Accent1 4 2" xfId="2856"/>
    <cellStyle name="60% - Accent1 4 3" xfId="2857"/>
    <cellStyle name="60% - Accent1 5" xfId="2858"/>
    <cellStyle name="60% - Accent1 6" xfId="2859"/>
    <cellStyle name="60% - Accent1 6 2" xfId="2860"/>
    <cellStyle name="60% - Accent1 6 3" xfId="2861"/>
    <cellStyle name="60% - Accent1 7" xfId="2862"/>
    <cellStyle name="60% - Accent1 8" xfId="2863"/>
    <cellStyle name="60% - Accent1 9" xfId="2864"/>
    <cellStyle name="60% - Accent2 10" xfId="2865"/>
    <cellStyle name="60% - Accent2 11" xfId="2866"/>
    <cellStyle name="60% - Accent2 12" xfId="2867"/>
    <cellStyle name="60% - Accent2 13" xfId="2868"/>
    <cellStyle name="60% - Accent2 14" xfId="2869"/>
    <cellStyle name="60% - Accent2 15" xfId="2870"/>
    <cellStyle name="60% - Accent2 16" xfId="2871"/>
    <cellStyle name="60% - Accent2 17" xfId="2872"/>
    <cellStyle name="60% - Accent2 18" xfId="2873"/>
    <cellStyle name="60% - Accent2 19" xfId="2874"/>
    <cellStyle name="60% - Accent2 2" xfId="2875"/>
    <cellStyle name="60% - Accent2 2 2" xfId="5926"/>
    <cellStyle name="60% - Accent2 20" xfId="2876"/>
    <cellStyle name="60% - Accent2 21" xfId="2877"/>
    <cellStyle name="60% - Accent2 22" xfId="2878"/>
    <cellStyle name="60% - Accent2 23" xfId="2879"/>
    <cellStyle name="60% - Accent2 3" xfId="2880"/>
    <cellStyle name="60% - Accent2 3 2" xfId="2881"/>
    <cellStyle name="60% - Accent2 3 2 2" xfId="2882"/>
    <cellStyle name="60% - Accent2 3 2 3" xfId="2883"/>
    <cellStyle name="60% - Accent2 3 3" xfId="2884"/>
    <cellStyle name="60% - Accent2 4" xfId="2885"/>
    <cellStyle name="60% - Accent2 4 2" xfId="2886"/>
    <cellStyle name="60% - Accent2 4 3" xfId="2887"/>
    <cellStyle name="60% - Accent2 5" xfId="2888"/>
    <cellStyle name="60% - Accent2 6" xfId="2889"/>
    <cellStyle name="60% - Accent2 6 2" xfId="2890"/>
    <cellStyle name="60% - Accent2 6 3" xfId="2891"/>
    <cellStyle name="60% - Accent2 7" xfId="2892"/>
    <cellStyle name="60% - Accent2 8" xfId="2893"/>
    <cellStyle name="60% - Accent2 9" xfId="2894"/>
    <cellStyle name="60% - Accent3 10" xfId="2895"/>
    <cellStyle name="60% - Accent3 11" xfId="2896"/>
    <cellStyle name="60% - Accent3 12" xfId="2897"/>
    <cellStyle name="60% - Accent3 13" xfId="2898"/>
    <cellStyle name="60% - Accent3 14" xfId="2899"/>
    <cellStyle name="60% - Accent3 15" xfId="2900"/>
    <cellStyle name="60% - Accent3 16" xfId="2901"/>
    <cellStyle name="60% - Accent3 17" xfId="2902"/>
    <cellStyle name="60% - Accent3 18" xfId="2903"/>
    <cellStyle name="60% - Accent3 19" xfId="2904"/>
    <cellStyle name="60% - Accent3 2" xfId="2905"/>
    <cellStyle name="60% - Accent3 2 2" xfId="5927"/>
    <cellStyle name="60% - Accent3 20" xfId="2906"/>
    <cellStyle name="60% - Accent3 21" xfId="2907"/>
    <cellStyle name="60% - Accent3 22" xfId="2908"/>
    <cellStyle name="60% - Accent3 23" xfId="2909"/>
    <cellStyle name="60% - Accent3 3" xfId="2910"/>
    <cellStyle name="60% - Accent3 3 2" xfId="2911"/>
    <cellStyle name="60% - Accent3 3 2 2" xfId="2912"/>
    <cellStyle name="60% - Accent3 3 2 3" xfId="2913"/>
    <cellStyle name="60% - Accent3 3 3" xfId="2914"/>
    <cellStyle name="60% - Accent3 4" xfId="2915"/>
    <cellStyle name="60% - Accent3 4 2" xfId="2916"/>
    <cellStyle name="60% - Accent3 4 3" xfId="2917"/>
    <cellStyle name="60% - Accent3 5" xfId="2918"/>
    <cellStyle name="60% - Accent3 6" xfId="2919"/>
    <cellStyle name="60% - Accent3 6 2" xfId="2920"/>
    <cellStyle name="60% - Accent3 6 3" xfId="2921"/>
    <cellStyle name="60% - Accent3 7" xfId="2922"/>
    <cellStyle name="60% - Accent3 8" xfId="2923"/>
    <cellStyle name="60% - Accent3 9" xfId="2924"/>
    <cellStyle name="60% - Accent4 10" xfId="2925"/>
    <cellStyle name="60% - Accent4 11" xfId="2926"/>
    <cellStyle name="60% - Accent4 12" xfId="2927"/>
    <cellStyle name="60% - Accent4 13" xfId="2928"/>
    <cellStyle name="60% - Accent4 14" xfId="2929"/>
    <cellStyle name="60% - Accent4 15" xfId="2930"/>
    <cellStyle name="60% - Accent4 16" xfId="2931"/>
    <cellStyle name="60% - Accent4 17" xfId="2932"/>
    <cellStyle name="60% - Accent4 18" xfId="2933"/>
    <cellStyle name="60% - Accent4 19" xfId="2934"/>
    <cellStyle name="60% - Accent4 2" xfId="2935"/>
    <cellStyle name="60% - Accent4 2 2" xfId="5928"/>
    <cellStyle name="60% - Accent4 20" xfId="2936"/>
    <cellStyle name="60% - Accent4 21" xfId="2937"/>
    <cellStyle name="60% - Accent4 22" xfId="2938"/>
    <cellStyle name="60% - Accent4 23" xfId="2939"/>
    <cellStyle name="60% - Accent4 3" xfId="2940"/>
    <cellStyle name="60% - Accent4 3 2" xfId="2941"/>
    <cellStyle name="60% - Accent4 3 2 2" xfId="2942"/>
    <cellStyle name="60% - Accent4 3 2 3" xfId="2943"/>
    <cellStyle name="60% - Accent4 3 3" xfId="2944"/>
    <cellStyle name="60% - Accent4 4" xfId="2945"/>
    <cellStyle name="60% - Accent4 4 2" xfId="2946"/>
    <cellStyle name="60% - Accent4 4 3" xfId="2947"/>
    <cellStyle name="60% - Accent4 5" xfId="2948"/>
    <cellStyle name="60% - Accent4 6" xfId="2949"/>
    <cellStyle name="60% - Accent4 6 2" xfId="2950"/>
    <cellStyle name="60% - Accent4 6 3" xfId="2951"/>
    <cellStyle name="60% - Accent4 7" xfId="2952"/>
    <cellStyle name="60% - Accent4 8" xfId="2953"/>
    <cellStyle name="60% - Accent4 9" xfId="2954"/>
    <cellStyle name="60% - Accent5 10" xfId="2955"/>
    <cellStyle name="60% - Accent5 11" xfId="2956"/>
    <cellStyle name="60% - Accent5 12" xfId="2957"/>
    <cellStyle name="60% - Accent5 13" xfId="2958"/>
    <cellStyle name="60% - Accent5 14" xfId="2959"/>
    <cellStyle name="60% - Accent5 15" xfId="2960"/>
    <cellStyle name="60% - Accent5 16" xfId="2961"/>
    <cellStyle name="60% - Accent5 17" xfId="2962"/>
    <cellStyle name="60% - Accent5 18" xfId="2963"/>
    <cellStyle name="60% - Accent5 19" xfId="2964"/>
    <cellStyle name="60% - Accent5 2" xfId="2965"/>
    <cellStyle name="60% - Accent5 2 2" xfId="5929"/>
    <cellStyle name="60% - Accent5 20" xfId="2966"/>
    <cellStyle name="60% - Accent5 21" xfId="2967"/>
    <cellStyle name="60% - Accent5 22" xfId="2968"/>
    <cellStyle name="60% - Accent5 23" xfId="2969"/>
    <cellStyle name="60% - Accent5 3" xfId="2970"/>
    <cellStyle name="60% - Accent5 3 2" xfId="2971"/>
    <cellStyle name="60% - Accent5 3 2 2" xfId="2972"/>
    <cellStyle name="60% - Accent5 3 2 3" xfId="2973"/>
    <cellStyle name="60% - Accent5 3 3" xfId="2974"/>
    <cellStyle name="60% - Accent5 4" xfId="2975"/>
    <cellStyle name="60% - Accent5 4 2" xfId="2976"/>
    <cellStyle name="60% - Accent5 4 3" xfId="2977"/>
    <cellStyle name="60% - Accent5 5" xfId="2978"/>
    <cellStyle name="60% - Accent5 6" xfId="2979"/>
    <cellStyle name="60% - Accent5 6 2" xfId="2980"/>
    <cellStyle name="60% - Accent5 6 3" xfId="2981"/>
    <cellStyle name="60% - Accent5 7" xfId="2982"/>
    <cellStyle name="60% - Accent5 8" xfId="2983"/>
    <cellStyle name="60% - Accent5 9" xfId="2984"/>
    <cellStyle name="60% - Accent6 10" xfId="2985"/>
    <cellStyle name="60% - Accent6 11" xfId="2986"/>
    <cellStyle name="60% - Accent6 12" xfId="2987"/>
    <cellStyle name="60% - Accent6 13" xfId="2988"/>
    <cellStyle name="60% - Accent6 14" xfId="2989"/>
    <cellStyle name="60% - Accent6 15" xfId="2990"/>
    <cellStyle name="60% - Accent6 16" xfId="2991"/>
    <cellStyle name="60% - Accent6 17" xfId="2992"/>
    <cellStyle name="60% - Accent6 18" xfId="2993"/>
    <cellStyle name="60% - Accent6 19" xfId="2994"/>
    <cellStyle name="60% - Accent6 2" xfId="2995"/>
    <cellStyle name="60% - Accent6 2 2" xfId="5930"/>
    <cellStyle name="60% - Accent6 20" xfId="2996"/>
    <cellStyle name="60% - Accent6 21" xfId="2997"/>
    <cellStyle name="60% - Accent6 22" xfId="2998"/>
    <cellStyle name="60% - Accent6 23" xfId="2999"/>
    <cellStyle name="60% - Accent6 3" xfId="3000"/>
    <cellStyle name="60% - Accent6 3 2" xfId="3001"/>
    <cellStyle name="60% - Accent6 3 2 2" xfId="3002"/>
    <cellStyle name="60% - Accent6 3 2 3" xfId="3003"/>
    <cellStyle name="60% - Accent6 3 3" xfId="3004"/>
    <cellStyle name="60% - Accent6 4" xfId="3005"/>
    <cellStyle name="60% - Accent6 4 2" xfId="3006"/>
    <cellStyle name="60% - Accent6 4 3" xfId="3007"/>
    <cellStyle name="60% - Accent6 5" xfId="3008"/>
    <cellStyle name="60% - Accent6 6" xfId="3009"/>
    <cellStyle name="60% - Accent6 6 2" xfId="3010"/>
    <cellStyle name="60% - Accent6 6 3" xfId="3011"/>
    <cellStyle name="60% - Accent6 7" xfId="3012"/>
    <cellStyle name="60% - Accent6 8" xfId="3013"/>
    <cellStyle name="60% - Accent6 9" xfId="3014"/>
    <cellStyle name="Accent1 10" xfId="3015"/>
    <cellStyle name="Accent1 11" xfId="3016"/>
    <cellStyle name="Accent1 12" xfId="3017"/>
    <cellStyle name="Accent1 13" xfId="3018"/>
    <cellStyle name="Accent1 14" xfId="3019"/>
    <cellStyle name="Accent1 15" xfId="3020"/>
    <cellStyle name="Accent1 16" xfId="3021"/>
    <cellStyle name="Accent1 17" xfId="3022"/>
    <cellStyle name="Accent1 18" xfId="3023"/>
    <cellStyle name="Accent1 19" xfId="3024"/>
    <cellStyle name="Accent1 2" xfId="3025"/>
    <cellStyle name="Accent1 2 2" xfId="5931"/>
    <cellStyle name="Accent1 20" xfId="3026"/>
    <cellStyle name="Accent1 21" xfId="3027"/>
    <cellStyle name="Accent1 22" xfId="3028"/>
    <cellStyle name="Accent1 23" xfId="3029"/>
    <cellStyle name="Accent1 3" xfId="3030"/>
    <cellStyle name="Accent1 3 2" xfId="3031"/>
    <cellStyle name="Accent1 3 2 2" xfId="3032"/>
    <cellStyle name="Accent1 3 2 3" xfId="3033"/>
    <cellStyle name="Accent1 3 3" xfId="3034"/>
    <cellStyle name="Accent1 4" xfId="3035"/>
    <cellStyle name="Accent1 4 2" xfId="3036"/>
    <cellStyle name="Accent1 4 3" xfId="3037"/>
    <cellStyle name="Accent1 5" xfId="3038"/>
    <cellStyle name="Accent1 6" xfId="3039"/>
    <cellStyle name="Accent1 6 2" xfId="3040"/>
    <cellStyle name="Accent1 6 3" xfId="3041"/>
    <cellStyle name="Accent1 7" xfId="3042"/>
    <cellStyle name="Accent1 8" xfId="3043"/>
    <cellStyle name="Accent1 9" xfId="3044"/>
    <cellStyle name="Accent2 10" xfId="3045"/>
    <cellStyle name="Accent2 11" xfId="3046"/>
    <cellStyle name="Accent2 12" xfId="3047"/>
    <cellStyle name="Accent2 13" xfId="3048"/>
    <cellStyle name="Accent2 14" xfId="3049"/>
    <cellStyle name="Accent2 15" xfId="3050"/>
    <cellStyle name="Accent2 16" xfId="3051"/>
    <cellStyle name="Accent2 17" xfId="3052"/>
    <cellStyle name="Accent2 18" xfId="3053"/>
    <cellStyle name="Accent2 19" xfId="3054"/>
    <cellStyle name="Accent2 2" xfId="3055"/>
    <cellStyle name="Accent2 2 2" xfId="5932"/>
    <cellStyle name="Accent2 20" xfId="3056"/>
    <cellStyle name="Accent2 21" xfId="3057"/>
    <cellStyle name="Accent2 22" xfId="3058"/>
    <cellStyle name="Accent2 23" xfId="3059"/>
    <cellStyle name="Accent2 3" xfId="3060"/>
    <cellStyle name="Accent2 3 2" xfId="3061"/>
    <cellStyle name="Accent2 3 2 2" xfId="3062"/>
    <cellStyle name="Accent2 3 2 3" xfId="3063"/>
    <cellStyle name="Accent2 3 3" xfId="3064"/>
    <cellStyle name="Accent2 4" xfId="3065"/>
    <cellStyle name="Accent2 4 2" xfId="3066"/>
    <cellStyle name="Accent2 4 3" xfId="3067"/>
    <cellStyle name="Accent2 5" xfId="3068"/>
    <cellStyle name="Accent2 6" xfId="3069"/>
    <cellStyle name="Accent2 6 2" xfId="3070"/>
    <cellStyle name="Accent2 6 3" xfId="3071"/>
    <cellStyle name="Accent2 7" xfId="3072"/>
    <cellStyle name="Accent2 8" xfId="3073"/>
    <cellStyle name="Accent2 9" xfId="3074"/>
    <cellStyle name="Accent3 10" xfId="3075"/>
    <cellStyle name="Accent3 11" xfId="3076"/>
    <cellStyle name="Accent3 12" xfId="3077"/>
    <cellStyle name="Accent3 13" xfId="3078"/>
    <cellStyle name="Accent3 14" xfId="3079"/>
    <cellStyle name="Accent3 15" xfId="3080"/>
    <cellStyle name="Accent3 16" xfId="3081"/>
    <cellStyle name="Accent3 17" xfId="3082"/>
    <cellStyle name="Accent3 18" xfId="3083"/>
    <cellStyle name="Accent3 19" xfId="3084"/>
    <cellStyle name="Accent3 2" xfId="3085"/>
    <cellStyle name="Accent3 2 2" xfId="5933"/>
    <cellStyle name="Accent3 20" xfId="3086"/>
    <cellStyle name="Accent3 21" xfId="3087"/>
    <cellStyle name="Accent3 22" xfId="3088"/>
    <cellStyle name="Accent3 23" xfId="3089"/>
    <cellStyle name="Accent3 3" xfId="3090"/>
    <cellStyle name="Accent3 3 2" xfId="3091"/>
    <cellStyle name="Accent3 3 2 2" xfId="3092"/>
    <cellStyle name="Accent3 3 2 3" xfId="3093"/>
    <cellStyle name="Accent3 3 3" xfId="3094"/>
    <cellStyle name="Accent3 4" xfId="3095"/>
    <cellStyle name="Accent3 4 2" xfId="3096"/>
    <cellStyle name="Accent3 4 3" xfId="3097"/>
    <cellStyle name="Accent3 5" xfId="3098"/>
    <cellStyle name="Accent3 6" xfId="3099"/>
    <cellStyle name="Accent3 6 2" xfId="3100"/>
    <cellStyle name="Accent3 6 3" xfId="3101"/>
    <cellStyle name="Accent3 7" xfId="3102"/>
    <cellStyle name="Accent3 8" xfId="3103"/>
    <cellStyle name="Accent3 9" xfId="3104"/>
    <cellStyle name="Accent4 10" xfId="3105"/>
    <cellStyle name="Accent4 11" xfId="3106"/>
    <cellStyle name="Accent4 12" xfId="3107"/>
    <cellStyle name="Accent4 13" xfId="3108"/>
    <cellStyle name="Accent4 14" xfId="3109"/>
    <cellStyle name="Accent4 15" xfId="3110"/>
    <cellStyle name="Accent4 16" xfId="3111"/>
    <cellStyle name="Accent4 17" xfId="3112"/>
    <cellStyle name="Accent4 18" xfId="3113"/>
    <cellStyle name="Accent4 19" xfId="3114"/>
    <cellStyle name="Accent4 2" xfId="3115"/>
    <cellStyle name="Accent4 2 2" xfId="5934"/>
    <cellStyle name="Accent4 20" xfId="3116"/>
    <cellStyle name="Accent4 21" xfId="3117"/>
    <cellStyle name="Accent4 22" xfId="3118"/>
    <cellStyle name="Accent4 23" xfId="3119"/>
    <cellStyle name="Accent4 3" xfId="3120"/>
    <cellStyle name="Accent4 3 2" xfId="3121"/>
    <cellStyle name="Accent4 3 2 2" xfId="3122"/>
    <cellStyle name="Accent4 3 2 3" xfId="3123"/>
    <cellStyle name="Accent4 3 3" xfId="3124"/>
    <cellStyle name="Accent4 4" xfId="3125"/>
    <cellStyle name="Accent4 4 2" xfId="3126"/>
    <cellStyle name="Accent4 4 3" xfId="3127"/>
    <cellStyle name="Accent4 5" xfId="3128"/>
    <cellStyle name="Accent4 6" xfId="3129"/>
    <cellStyle name="Accent4 6 2" xfId="3130"/>
    <cellStyle name="Accent4 6 3" xfId="3131"/>
    <cellStyle name="Accent4 7" xfId="3132"/>
    <cellStyle name="Accent4 8" xfId="3133"/>
    <cellStyle name="Accent4 9" xfId="3134"/>
    <cellStyle name="Accent5 10" xfId="3135"/>
    <cellStyle name="Accent5 11" xfId="3136"/>
    <cellStyle name="Accent5 12" xfId="3137"/>
    <cellStyle name="Accent5 13" xfId="3138"/>
    <cellStyle name="Accent5 14" xfId="3139"/>
    <cellStyle name="Accent5 15" xfId="3140"/>
    <cellStyle name="Accent5 16" xfId="3141"/>
    <cellStyle name="Accent5 17" xfId="3142"/>
    <cellStyle name="Accent5 18" xfId="3143"/>
    <cellStyle name="Accent5 19" xfId="3144"/>
    <cellStyle name="Accent5 2" xfId="3145"/>
    <cellStyle name="Accent5 2 2" xfId="5935"/>
    <cellStyle name="Accent5 20" xfId="3146"/>
    <cellStyle name="Accent5 21" xfId="3147"/>
    <cellStyle name="Accent5 22" xfId="3148"/>
    <cellStyle name="Accent5 23" xfId="3149"/>
    <cellStyle name="Accent5 3" xfId="3150"/>
    <cellStyle name="Accent5 3 2" xfId="3151"/>
    <cellStyle name="Accent5 3 2 2" xfId="3152"/>
    <cellStyle name="Accent5 3 2 3" xfId="3153"/>
    <cellStyle name="Accent5 3 3" xfId="3154"/>
    <cellStyle name="Accent5 4" xfId="3155"/>
    <cellStyle name="Accent5 4 2" xfId="3156"/>
    <cellStyle name="Accent5 4 3" xfId="3157"/>
    <cellStyle name="Accent5 5" xfId="3158"/>
    <cellStyle name="Accent5 6" xfId="3159"/>
    <cellStyle name="Accent5 6 2" xfId="3160"/>
    <cellStyle name="Accent5 6 3" xfId="3161"/>
    <cellStyle name="Accent5 7" xfId="3162"/>
    <cellStyle name="Accent5 8" xfId="3163"/>
    <cellStyle name="Accent5 9" xfId="3164"/>
    <cellStyle name="Accent6 10" xfId="3165"/>
    <cellStyle name="Accent6 11" xfId="3166"/>
    <cellStyle name="Accent6 12" xfId="3167"/>
    <cellStyle name="Accent6 13" xfId="3168"/>
    <cellStyle name="Accent6 14" xfId="3169"/>
    <cellStyle name="Accent6 15" xfId="3170"/>
    <cellStyle name="Accent6 16" xfId="3171"/>
    <cellStyle name="Accent6 17" xfId="3172"/>
    <cellStyle name="Accent6 18" xfId="3173"/>
    <cellStyle name="Accent6 19" xfId="3174"/>
    <cellStyle name="Accent6 2" xfId="3175"/>
    <cellStyle name="Accent6 2 2" xfId="5936"/>
    <cellStyle name="Accent6 20" xfId="3176"/>
    <cellStyle name="Accent6 21" xfId="3177"/>
    <cellStyle name="Accent6 22" xfId="3178"/>
    <cellStyle name="Accent6 23" xfId="3179"/>
    <cellStyle name="Accent6 3" xfId="3180"/>
    <cellStyle name="Accent6 3 2" xfId="3181"/>
    <cellStyle name="Accent6 3 2 2" xfId="3182"/>
    <cellStyle name="Accent6 3 2 3" xfId="3183"/>
    <cellStyle name="Accent6 3 3" xfId="3184"/>
    <cellStyle name="Accent6 4" xfId="3185"/>
    <cellStyle name="Accent6 4 2" xfId="3186"/>
    <cellStyle name="Accent6 4 3" xfId="3187"/>
    <cellStyle name="Accent6 5" xfId="3188"/>
    <cellStyle name="Accent6 6" xfId="3189"/>
    <cellStyle name="Accent6 6 2" xfId="3190"/>
    <cellStyle name="Accent6 6 3" xfId="3191"/>
    <cellStyle name="Accent6 7" xfId="3192"/>
    <cellStyle name="Accent6 8" xfId="3193"/>
    <cellStyle name="Accent6 9" xfId="3194"/>
    <cellStyle name="Bad 10" xfId="3195"/>
    <cellStyle name="Bad 11" xfId="3196"/>
    <cellStyle name="Bad 12" xfId="3197"/>
    <cellStyle name="Bad 13" xfId="3198"/>
    <cellStyle name="Bad 14" xfId="3199"/>
    <cellStyle name="Bad 15" xfId="3200"/>
    <cellStyle name="Bad 16" xfId="3201"/>
    <cellStyle name="Bad 17" xfId="3202"/>
    <cellStyle name="Bad 18" xfId="3203"/>
    <cellStyle name="Bad 19" xfId="3204"/>
    <cellStyle name="Bad 2" xfId="3205"/>
    <cellStyle name="Bad 2 2" xfId="5937"/>
    <cellStyle name="Bad 20" xfId="3206"/>
    <cellStyle name="Bad 21" xfId="3207"/>
    <cellStyle name="Bad 22" xfId="3208"/>
    <cellStyle name="Bad 23" xfId="3209"/>
    <cellStyle name="Bad 3" xfId="3210"/>
    <cellStyle name="Bad 3 2" xfId="3211"/>
    <cellStyle name="Bad 3 2 2" xfId="3212"/>
    <cellStyle name="Bad 3 2 3" xfId="3213"/>
    <cellStyle name="Bad 3 3" xfId="3214"/>
    <cellStyle name="Bad 4" xfId="3215"/>
    <cellStyle name="Bad 4 2" xfId="3216"/>
    <cellStyle name="Bad 4 3" xfId="3217"/>
    <cellStyle name="Bad 5" xfId="3218"/>
    <cellStyle name="Bad 6" xfId="3219"/>
    <cellStyle name="Bad 6 2" xfId="3220"/>
    <cellStyle name="Bad 6 3" xfId="3221"/>
    <cellStyle name="Bad 7" xfId="3222"/>
    <cellStyle name="Bad 8" xfId="3223"/>
    <cellStyle name="Bad 9" xfId="3224"/>
    <cellStyle name="Calculation 10" xfId="3225"/>
    <cellStyle name="Calculation 11" xfId="3226"/>
    <cellStyle name="Calculation 12" xfId="3227"/>
    <cellStyle name="Calculation 13" xfId="3228"/>
    <cellStyle name="Calculation 14" xfId="3229"/>
    <cellStyle name="Calculation 15" xfId="3230"/>
    <cellStyle name="Calculation 16" xfId="3231"/>
    <cellStyle name="Calculation 17" xfId="3232"/>
    <cellStyle name="Calculation 18" xfId="3233"/>
    <cellStyle name="Calculation 19" xfId="3234"/>
    <cellStyle name="Calculation 2" xfId="3235"/>
    <cellStyle name="Calculation 2 2" xfId="5938"/>
    <cellStyle name="Calculation 20" xfId="3236"/>
    <cellStyle name="Calculation 21" xfId="3237"/>
    <cellStyle name="Calculation 22" xfId="3238"/>
    <cellStyle name="Calculation 23" xfId="3239"/>
    <cellStyle name="Calculation 3" xfId="3240"/>
    <cellStyle name="Calculation 3 2" xfId="3241"/>
    <cellStyle name="Calculation 3 2 2" xfId="3242"/>
    <cellStyle name="Calculation 3 2 3" xfId="3243"/>
    <cellStyle name="Calculation 3 3" xfId="3244"/>
    <cellStyle name="Calculation 4" xfId="3245"/>
    <cellStyle name="Calculation 4 2" xfId="3246"/>
    <cellStyle name="Calculation 4 3" xfId="3247"/>
    <cellStyle name="Calculation 5" xfId="3248"/>
    <cellStyle name="Calculation 6" xfId="3249"/>
    <cellStyle name="Calculation 6 2" xfId="3250"/>
    <cellStyle name="Calculation 6 3" xfId="3251"/>
    <cellStyle name="Calculation 7" xfId="3252"/>
    <cellStyle name="Calculation 8" xfId="3253"/>
    <cellStyle name="Calculation 9" xfId="3254"/>
    <cellStyle name="Check Cell 10" xfId="3255"/>
    <cellStyle name="Check Cell 11" xfId="3256"/>
    <cellStyle name="Check Cell 12" xfId="3257"/>
    <cellStyle name="Check Cell 13" xfId="3258"/>
    <cellStyle name="Check Cell 14" xfId="3259"/>
    <cellStyle name="Check Cell 15" xfId="3260"/>
    <cellStyle name="Check Cell 16" xfId="3261"/>
    <cellStyle name="Check Cell 17" xfId="3262"/>
    <cellStyle name="Check Cell 18" xfId="3263"/>
    <cellStyle name="Check Cell 19" xfId="3264"/>
    <cellStyle name="Check Cell 2" xfId="3265"/>
    <cellStyle name="Check Cell 2 2" xfId="5939"/>
    <cellStyle name="Check Cell 20" xfId="3266"/>
    <cellStyle name="Check Cell 21" xfId="3267"/>
    <cellStyle name="Check Cell 22" xfId="3268"/>
    <cellStyle name="Check Cell 23" xfId="3269"/>
    <cellStyle name="Check Cell 3" xfId="3270"/>
    <cellStyle name="Check Cell 3 2" xfId="3271"/>
    <cellStyle name="Check Cell 3 2 2" xfId="3272"/>
    <cellStyle name="Check Cell 3 2 3" xfId="3273"/>
    <cellStyle name="Check Cell 3 3" xfId="3274"/>
    <cellStyle name="Check Cell 4" xfId="3275"/>
    <cellStyle name="Check Cell 4 2" xfId="3276"/>
    <cellStyle name="Check Cell 4 3" xfId="3277"/>
    <cellStyle name="Check Cell 5" xfId="3278"/>
    <cellStyle name="Check Cell 6" xfId="3279"/>
    <cellStyle name="Check Cell 6 2" xfId="3280"/>
    <cellStyle name="Check Cell 6 3" xfId="3281"/>
    <cellStyle name="Check Cell 7" xfId="3282"/>
    <cellStyle name="Check Cell 8" xfId="3283"/>
    <cellStyle name="Check Cell 9" xfId="3284"/>
    <cellStyle name="Comma 10" xfId="3285"/>
    <cellStyle name="Comma 2" xfId="3286"/>
    <cellStyle name="Comma 2 10" xfId="3287"/>
    <cellStyle name="Comma 2 11" xfId="3288"/>
    <cellStyle name="Comma 2 12" xfId="3289"/>
    <cellStyle name="Comma 2 13" xfId="3290"/>
    <cellStyle name="Comma 2 14" xfId="3291"/>
    <cellStyle name="Comma 2 15" xfId="3292"/>
    <cellStyle name="Comma 2 16" xfId="3293"/>
    <cellStyle name="Comma 2 17" xfId="3294"/>
    <cellStyle name="Comma 2 18" xfId="3295"/>
    <cellStyle name="Comma 2 19" xfId="3296"/>
    <cellStyle name="Comma 2 2" xfId="3297"/>
    <cellStyle name="Comma 2 2 10" xfId="3298"/>
    <cellStyle name="Comma 2 2 10 2" xfId="3299"/>
    <cellStyle name="Comma 2 2 10 3" xfId="3300"/>
    <cellStyle name="Comma 2 2 11" xfId="3301"/>
    <cellStyle name="Comma 2 2 11 2" xfId="3302"/>
    <cellStyle name="Comma 2 2 11 3" xfId="3303"/>
    <cellStyle name="Comma 2 2 12" xfId="3304"/>
    <cellStyle name="Comma 2 2 13" xfId="3305"/>
    <cellStyle name="Comma 2 2 14" xfId="3306"/>
    <cellStyle name="Comma 2 2 15" xfId="3307"/>
    <cellStyle name="Comma 2 2 16" xfId="3308"/>
    <cellStyle name="Comma 2 2 17" xfId="3309"/>
    <cellStyle name="Comma 2 2 18" xfId="3310"/>
    <cellStyle name="Comma 2 2 19" xfId="3311"/>
    <cellStyle name="Comma 2 2 2" xfId="3312"/>
    <cellStyle name="Comma 2 2 2 10" xfId="3313"/>
    <cellStyle name="Comma 2 2 2 11" xfId="3314"/>
    <cellStyle name="Comma 2 2 2 12" xfId="3315"/>
    <cellStyle name="Comma 2 2 2 13" xfId="3316"/>
    <cellStyle name="Comma 2 2 2 14" xfId="3317"/>
    <cellStyle name="Comma 2 2 2 15" xfId="3318"/>
    <cellStyle name="Comma 2 2 2 16" xfId="3319"/>
    <cellStyle name="Comma 2 2 2 17" xfId="3320"/>
    <cellStyle name="Comma 2 2 2 18" xfId="3321"/>
    <cellStyle name="Comma 2 2 2 2" xfId="3322"/>
    <cellStyle name="Comma 2 2 2 3" xfId="3323"/>
    <cellStyle name="Comma 2 2 2 4" xfId="3324"/>
    <cellStyle name="Comma 2 2 2 5" xfId="3325"/>
    <cellStyle name="Comma 2 2 2 6" xfId="3326"/>
    <cellStyle name="Comma 2 2 2 7" xfId="3327"/>
    <cellStyle name="Comma 2 2 2 8" xfId="3328"/>
    <cellStyle name="Comma 2 2 2 9" xfId="3329"/>
    <cellStyle name="Comma 2 2 20" xfId="3330"/>
    <cellStyle name="Comma 2 2 21" xfId="3331"/>
    <cellStyle name="Comma 2 2 22" xfId="3332"/>
    <cellStyle name="Comma 2 2 23" xfId="3333"/>
    <cellStyle name="Comma 2 2 24" xfId="3334"/>
    <cellStyle name="Comma 2 2 25" xfId="3335"/>
    <cellStyle name="Comma 2 2 26" xfId="3336"/>
    <cellStyle name="Comma 2 2 27" xfId="5940"/>
    <cellStyle name="Comma 2 2 3" xfId="3337"/>
    <cellStyle name="Comma 2 2 4" xfId="3338"/>
    <cellStyle name="Comma 2 2 5" xfId="3339"/>
    <cellStyle name="Comma 2 2 6" xfId="3340"/>
    <cellStyle name="Comma 2 2 7" xfId="3341"/>
    <cellStyle name="Comma 2 2 8" xfId="3342"/>
    <cellStyle name="Comma 2 2 8 2" xfId="3343"/>
    <cellStyle name="Comma 2 2 8 3" xfId="3344"/>
    <cellStyle name="Comma 2 2 9" xfId="3345"/>
    <cellStyle name="Comma 2 2 9 2" xfId="3346"/>
    <cellStyle name="Comma 2 2 9 3" xfId="3347"/>
    <cellStyle name="Comma 2 20" xfId="3348"/>
    <cellStyle name="Comma 2 21" xfId="3349"/>
    <cellStyle name="Comma 2 22" xfId="3350"/>
    <cellStyle name="Comma 2 23" xfId="3351"/>
    <cellStyle name="Comma 2 24" xfId="3352"/>
    <cellStyle name="Comma 2 25" xfId="3353"/>
    <cellStyle name="Comma 2 26" xfId="3354"/>
    <cellStyle name="Comma 2 27" xfId="3355"/>
    <cellStyle name="Comma 2 28" xfId="3356"/>
    <cellStyle name="Comma 2 29" xfId="3357"/>
    <cellStyle name="Comma 2 3" xfId="3358"/>
    <cellStyle name="Comma 2 3 10" xfId="3359"/>
    <cellStyle name="Comma 2 3 11" xfId="3360"/>
    <cellStyle name="Comma 2 3 12" xfId="3361"/>
    <cellStyle name="Comma 2 3 13" xfId="3362"/>
    <cellStyle name="Comma 2 3 14" xfId="3363"/>
    <cellStyle name="Comma 2 3 15" xfId="3364"/>
    <cellStyle name="Comma 2 3 16" xfId="3365"/>
    <cellStyle name="Comma 2 3 17" xfId="3366"/>
    <cellStyle name="Comma 2 3 18" xfId="3367"/>
    <cellStyle name="Comma 2 3 19" xfId="3368"/>
    <cellStyle name="Comma 2 3 2" xfId="3369"/>
    <cellStyle name="Comma 2 3 2 2" xfId="3370"/>
    <cellStyle name="Comma 2 3 2 3" xfId="3371"/>
    <cellStyle name="Comma 2 3 20" xfId="3372"/>
    <cellStyle name="Comma 2 3 21" xfId="3373"/>
    <cellStyle name="Comma 2 3 3" xfId="3374"/>
    <cellStyle name="Comma 2 3 3 2" xfId="3375"/>
    <cellStyle name="Comma 2 3 3 3" xfId="3376"/>
    <cellStyle name="Comma 2 3 4" xfId="3377"/>
    <cellStyle name="Comma 2 3 4 2" xfId="3378"/>
    <cellStyle name="Comma 2 3 4 3" xfId="3379"/>
    <cellStyle name="Comma 2 3 5" xfId="3380"/>
    <cellStyle name="Comma 2 3 5 2" xfId="3381"/>
    <cellStyle name="Comma 2 3 5 3" xfId="3382"/>
    <cellStyle name="Comma 2 3 6" xfId="3383"/>
    <cellStyle name="Comma 2 3 6 2" xfId="3384"/>
    <cellStyle name="Comma 2 3 6 3" xfId="3385"/>
    <cellStyle name="Comma 2 3 7" xfId="3386"/>
    <cellStyle name="Comma 2 3 8" xfId="3387"/>
    <cellStyle name="Comma 2 3 9" xfId="3388"/>
    <cellStyle name="Comma 2 30" xfId="3389"/>
    <cellStyle name="Comma 2 31" xfId="3390"/>
    <cellStyle name="Comma 2 32" xfId="3391"/>
    <cellStyle name="Comma 2 33" xfId="3392"/>
    <cellStyle name="Comma 2 34" xfId="5941"/>
    <cellStyle name="Comma 2 4" xfId="3393"/>
    <cellStyle name="Comma 2 4 10" xfId="3394"/>
    <cellStyle name="Comma 2 4 11" xfId="3395"/>
    <cellStyle name="Comma 2 4 12" xfId="3396"/>
    <cellStyle name="Comma 2 4 13" xfId="3397"/>
    <cellStyle name="Comma 2 4 2" xfId="3398"/>
    <cellStyle name="Comma 2 4 3" xfId="3399"/>
    <cellStyle name="Comma 2 4 4" xfId="3400"/>
    <cellStyle name="Comma 2 4 5" xfId="3401"/>
    <cellStyle name="Comma 2 4 6" xfId="3402"/>
    <cellStyle name="Comma 2 4 7" xfId="3403"/>
    <cellStyle name="Comma 2 4 8" xfId="3404"/>
    <cellStyle name="Comma 2 4 9" xfId="3405"/>
    <cellStyle name="Comma 2 5" xfId="3406"/>
    <cellStyle name="Comma 2 5 10" xfId="3407"/>
    <cellStyle name="Comma 2 5 11" xfId="3408"/>
    <cellStyle name="Comma 2 5 12" xfId="3409"/>
    <cellStyle name="Comma 2 5 13" xfId="3410"/>
    <cellStyle name="Comma 2 5 2" xfId="3411"/>
    <cellStyle name="Comma 2 5 3" xfId="3412"/>
    <cellStyle name="Comma 2 5 4" xfId="3413"/>
    <cellStyle name="Comma 2 5 5" xfId="3414"/>
    <cellStyle name="Comma 2 5 6" xfId="3415"/>
    <cellStyle name="Comma 2 5 7" xfId="3416"/>
    <cellStyle name="Comma 2 5 8" xfId="3417"/>
    <cellStyle name="Comma 2 5 9" xfId="3418"/>
    <cellStyle name="Comma 2 6" xfId="3419"/>
    <cellStyle name="Comma 2 6 10" xfId="3420"/>
    <cellStyle name="Comma 2 6 11" xfId="3421"/>
    <cellStyle name="Comma 2 6 12" xfId="3422"/>
    <cellStyle name="Comma 2 6 13" xfId="3423"/>
    <cellStyle name="Comma 2 6 2" xfId="3424"/>
    <cellStyle name="Comma 2 6 3" xfId="3425"/>
    <cellStyle name="Comma 2 6 4" xfId="3426"/>
    <cellStyle name="Comma 2 6 5" xfId="3427"/>
    <cellStyle name="Comma 2 6 6" xfId="3428"/>
    <cellStyle name="Comma 2 6 7" xfId="3429"/>
    <cellStyle name="Comma 2 6 8" xfId="3430"/>
    <cellStyle name="Comma 2 6 9" xfId="3431"/>
    <cellStyle name="Comma 2 7" xfId="3432"/>
    <cellStyle name="Comma 2 7 10" xfId="3433"/>
    <cellStyle name="Comma 2 7 11" xfId="3434"/>
    <cellStyle name="Comma 2 7 12" xfId="3435"/>
    <cellStyle name="Comma 2 7 13" xfId="3436"/>
    <cellStyle name="Comma 2 7 2" xfId="3437"/>
    <cellStyle name="Comma 2 7 3" xfId="3438"/>
    <cellStyle name="Comma 2 7 4" xfId="3439"/>
    <cellStyle name="Comma 2 7 5" xfId="3440"/>
    <cellStyle name="Comma 2 7 6" xfId="3441"/>
    <cellStyle name="Comma 2 7 7" xfId="3442"/>
    <cellStyle name="Comma 2 7 8" xfId="3443"/>
    <cellStyle name="Comma 2 7 9" xfId="3444"/>
    <cellStyle name="Comma 2 8" xfId="3445"/>
    <cellStyle name="Comma 2 9" xfId="3446"/>
    <cellStyle name="Comma 3" xfId="3447"/>
    <cellStyle name="Comma 3 10" xfId="3448"/>
    <cellStyle name="Comma 3 11" xfId="3449"/>
    <cellStyle name="Comma 3 12" xfId="3450"/>
    <cellStyle name="Comma 3 13" xfId="3451"/>
    <cellStyle name="Comma 3 14" xfId="3452"/>
    <cellStyle name="Comma 3 15" xfId="3453"/>
    <cellStyle name="Comma 3 16" xfId="3454"/>
    <cellStyle name="Comma 3 17" xfId="3455"/>
    <cellStyle name="Comma 3 18" xfId="3456"/>
    <cellStyle name="Comma 3 19" xfId="3457"/>
    <cellStyle name="Comma 3 2" xfId="3458"/>
    <cellStyle name="Comma 3 2 2" xfId="3459"/>
    <cellStyle name="Comma 3 2 2 2" xfId="3460"/>
    <cellStyle name="Comma 3 2 2 3" xfId="3461"/>
    <cellStyle name="Comma 3 2 2 4" xfId="3462"/>
    <cellStyle name="Comma 3 2 2 5" xfId="3463"/>
    <cellStyle name="Comma 3 2 2 6" xfId="3464"/>
    <cellStyle name="Comma 3 2 3" xfId="3465"/>
    <cellStyle name="Comma 3 2 4" xfId="3466"/>
    <cellStyle name="Comma 3 2 5" xfId="3467"/>
    <cellStyle name="Comma 3 2 6" xfId="3468"/>
    <cellStyle name="Comma 3 2 7" xfId="3469"/>
    <cellStyle name="Comma 3 20" xfId="3470"/>
    <cellStyle name="Comma 3 21" xfId="3471"/>
    <cellStyle name="Comma 3 22" xfId="3472"/>
    <cellStyle name="Comma 3 23" xfId="5942"/>
    <cellStyle name="Comma 3 3" xfId="3473"/>
    <cellStyle name="Comma 3 3 2" xfId="3474"/>
    <cellStyle name="Comma 3 3 3" xfId="3475"/>
    <cellStyle name="Comma 3 3 4" xfId="3476"/>
    <cellStyle name="Comma 3 3 5" xfId="3477"/>
    <cellStyle name="Comma 3 3 6" xfId="3478"/>
    <cellStyle name="Comma 3 4" xfId="3479"/>
    <cellStyle name="Comma 3 4 2" xfId="3480"/>
    <cellStyle name="Comma 3 4 3" xfId="3481"/>
    <cellStyle name="Comma 3 4 4" xfId="3482"/>
    <cellStyle name="Comma 3 4 5" xfId="3483"/>
    <cellStyle name="Comma 3 4 6" xfId="3484"/>
    <cellStyle name="Comma 3 5" xfId="3485"/>
    <cellStyle name="Comma 3 5 2" xfId="3486"/>
    <cellStyle name="Comma 3 5 3" xfId="3487"/>
    <cellStyle name="Comma 3 5 4" xfId="3488"/>
    <cellStyle name="Comma 3 5 5" xfId="3489"/>
    <cellStyle name="Comma 3 5 6" xfId="3490"/>
    <cellStyle name="Comma 3 6" xfId="3491"/>
    <cellStyle name="Comma 3 7" xfId="3492"/>
    <cellStyle name="Comma 3 8" xfId="3493"/>
    <cellStyle name="Comma 3 9" xfId="3494"/>
    <cellStyle name="Comma 4" xfId="3495"/>
    <cellStyle name="Comma 4 10" xfId="3496"/>
    <cellStyle name="Comma 4 11" xfId="3497"/>
    <cellStyle name="Comma 4 12" xfId="3498"/>
    <cellStyle name="Comma 4 13" xfId="3499"/>
    <cellStyle name="Comma 4 14" xfId="3500"/>
    <cellStyle name="Comma 4 15" xfId="3501"/>
    <cellStyle name="Comma 4 16" xfId="3502"/>
    <cellStyle name="Comma 4 17" xfId="3503"/>
    <cellStyle name="Comma 4 18" xfId="3504"/>
    <cellStyle name="Comma 4 19" xfId="3505"/>
    <cellStyle name="Comma 4 2" xfId="3506"/>
    <cellStyle name="Comma 4 2 10" xfId="3507"/>
    <cellStyle name="Comma 4 2 11" xfId="3508"/>
    <cellStyle name="Comma 4 2 12" xfId="3509"/>
    <cellStyle name="Comma 4 2 13" xfId="3510"/>
    <cellStyle name="Comma 4 2 14" xfId="3511"/>
    <cellStyle name="Comma 4 2 15" xfId="3512"/>
    <cellStyle name="Comma 4 2 16" xfId="3513"/>
    <cellStyle name="Comma 4 2 17" xfId="3514"/>
    <cellStyle name="Comma 4 2 18" xfId="3515"/>
    <cellStyle name="Comma 4 2 2" xfId="3516"/>
    <cellStyle name="Comma 4 2 3" xfId="3517"/>
    <cellStyle name="Comma 4 2 4" xfId="3518"/>
    <cellStyle name="Comma 4 2 5" xfId="3519"/>
    <cellStyle name="Comma 4 2 6" xfId="3520"/>
    <cellStyle name="Comma 4 2 7" xfId="3521"/>
    <cellStyle name="Comma 4 2 8" xfId="3522"/>
    <cellStyle name="Comma 4 2 9" xfId="3523"/>
    <cellStyle name="Comma 4 20" xfId="3524"/>
    <cellStyle name="Comma 4 3" xfId="3525"/>
    <cellStyle name="Comma 4 3 10" xfId="3526"/>
    <cellStyle name="Comma 4 3 11" xfId="3527"/>
    <cellStyle name="Comma 4 3 12" xfId="3528"/>
    <cellStyle name="Comma 4 3 13" xfId="3529"/>
    <cellStyle name="Comma 4 3 14" xfId="3530"/>
    <cellStyle name="Comma 4 3 15" xfId="3531"/>
    <cellStyle name="Comma 4 3 16" xfId="3532"/>
    <cellStyle name="Comma 4 3 17" xfId="3533"/>
    <cellStyle name="Comma 4 3 18" xfId="3534"/>
    <cellStyle name="Comma 4 3 2" xfId="3535"/>
    <cellStyle name="Comma 4 3 3" xfId="3536"/>
    <cellStyle name="Comma 4 3 4" xfId="3537"/>
    <cellStyle name="Comma 4 3 5" xfId="3538"/>
    <cellStyle name="Comma 4 3 6" xfId="3539"/>
    <cellStyle name="Comma 4 3 7" xfId="3540"/>
    <cellStyle name="Comma 4 3 8" xfId="3541"/>
    <cellStyle name="Comma 4 3 9" xfId="3542"/>
    <cellStyle name="Comma 4 4" xfId="3543"/>
    <cellStyle name="Comma 4 4 10" xfId="3544"/>
    <cellStyle name="Comma 4 4 11" xfId="3545"/>
    <cellStyle name="Comma 4 4 12" xfId="3546"/>
    <cellStyle name="Comma 4 4 13" xfId="3547"/>
    <cellStyle name="Comma 4 4 2" xfId="3548"/>
    <cellStyle name="Comma 4 4 3" xfId="3549"/>
    <cellStyle name="Comma 4 4 4" xfId="3550"/>
    <cellStyle name="Comma 4 4 5" xfId="3551"/>
    <cellStyle name="Comma 4 4 6" xfId="3552"/>
    <cellStyle name="Comma 4 4 7" xfId="3553"/>
    <cellStyle name="Comma 4 4 8" xfId="3554"/>
    <cellStyle name="Comma 4 4 9" xfId="3555"/>
    <cellStyle name="Comma 4 5" xfId="3556"/>
    <cellStyle name="Comma 4 5 10" xfId="3557"/>
    <cellStyle name="Comma 4 5 11" xfId="3558"/>
    <cellStyle name="Comma 4 5 12" xfId="3559"/>
    <cellStyle name="Comma 4 5 13" xfId="3560"/>
    <cellStyle name="Comma 4 5 2" xfId="3561"/>
    <cellStyle name="Comma 4 5 3" xfId="3562"/>
    <cellStyle name="Comma 4 5 4" xfId="3563"/>
    <cellStyle name="Comma 4 5 5" xfId="3564"/>
    <cellStyle name="Comma 4 5 6" xfId="3565"/>
    <cellStyle name="Comma 4 5 7" xfId="3566"/>
    <cellStyle name="Comma 4 5 8" xfId="3567"/>
    <cellStyle name="Comma 4 5 9" xfId="3568"/>
    <cellStyle name="Comma 4 6" xfId="3569"/>
    <cellStyle name="Comma 4 7" xfId="3570"/>
    <cellStyle name="Comma 4 8" xfId="3571"/>
    <cellStyle name="Comma 4 9" xfId="3572"/>
    <cellStyle name="Comma 5" xfId="3573"/>
    <cellStyle name="Comma 5 2" xfId="3574"/>
    <cellStyle name="Comma 5 3" xfId="3575"/>
    <cellStyle name="Comma 6" xfId="3576"/>
    <cellStyle name="Comma 6 2" xfId="3577"/>
    <cellStyle name="Comma 6 3" xfId="3578"/>
    <cellStyle name="Comma 7" xfId="3579"/>
    <cellStyle name="Comma 8" xfId="3580"/>
    <cellStyle name="Comma 9" xfId="3581"/>
    <cellStyle name="Currency 2" xfId="3582"/>
    <cellStyle name="Currency 2 10" xfId="3583"/>
    <cellStyle name="Currency 2 11" xfId="3584"/>
    <cellStyle name="Currency 2 12" xfId="3585"/>
    <cellStyle name="Currency 2 13" xfId="3586"/>
    <cellStyle name="Currency 2 14" xfId="3587"/>
    <cellStyle name="Currency 2 15" xfId="3588"/>
    <cellStyle name="Currency 2 16" xfId="3589"/>
    <cellStyle name="Currency 2 17" xfId="3590"/>
    <cellStyle name="Currency 2 2" xfId="3591"/>
    <cellStyle name="Currency 2 2 10" xfId="3592"/>
    <cellStyle name="Currency 2 2 11" xfId="3593"/>
    <cellStyle name="Currency 2 2 12" xfId="3594"/>
    <cellStyle name="Currency 2 2 2" xfId="3595"/>
    <cellStyle name="Currency 2 2 2 2" xfId="3596"/>
    <cellStyle name="Currency 2 2 2 3" xfId="3597"/>
    <cellStyle name="Currency 2 2 2 4" xfId="3598"/>
    <cellStyle name="Currency 2 2 2 5" xfId="3599"/>
    <cellStyle name="Currency 2 2 2 6" xfId="3600"/>
    <cellStyle name="Currency 2 2 3" xfId="3601"/>
    <cellStyle name="Currency 2 2 4" xfId="3602"/>
    <cellStyle name="Currency 2 2 5" xfId="3603"/>
    <cellStyle name="Currency 2 2 6" xfId="3604"/>
    <cellStyle name="Currency 2 2 7" xfId="3605"/>
    <cellStyle name="Currency 2 2 8" xfId="3606"/>
    <cellStyle name="Currency 2 2 9" xfId="3607"/>
    <cellStyle name="Currency 2 3" xfId="3608"/>
    <cellStyle name="Currency 2 3 10" xfId="3609"/>
    <cellStyle name="Currency 2 3 11" xfId="3610"/>
    <cellStyle name="Currency 2 3 2" xfId="3611"/>
    <cellStyle name="Currency 2 3 3" xfId="3612"/>
    <cellStyle name="Currency 2 3 4" xfId="3613"/>
    <cellStyle name="Currency 2 3 5" xfId="3614"/>
    <cellStyle name="Currency 2 3 6" xfId="3615"/>
    <cellStyle name="Currency 2 3 7" xfId="3616"/>
    <cellStyle name="Currency 2 3 8" xfId="3617"/>
    <cellStyle name="Currency 2 3 9" xfId="3618"/>
    <cellStyle name="Currency 2 4" xfId="3619"/>
    <cellStyle name="Currency 2 4 2" xfId="3620"/>
    <cellStyle name="Currency 2 4 3" xfId="3621"/>
    <cellStyle name="Currency 2 4 4" xfId="3622"/>
    <cellStyle name="Currency 2 4 5" xfId="3623"/>
    <cellStyle name="Currency 2 4 6" xfId="3624"/>
    <cellStyle name="Currency 2 5" xfId="3625"/>
    <cellStyle name="Currency 2 5 2" xfId="3626"/>
    <cellStyle name="Currency 2 5 3" xfId="3627"/>
    <cellStyle name="Currency 2 5 4" xfId="3628"/>
    <cellStyle name="Currency 2 5 5" xfId="3629"/>
    <cellStyle name="Currency 2 5 6" xfId="3630"/>
    <cellStyle name="Currency 2 6" xfId="3631"/>
    <cellStyle name="Currency 2 7" xfId="3632"/>
    <cellStyle name="Currency 2 8" xfId="3633"/>
    <cellStyle name="Currency 2 9" xfId="3634"/>
    <cellStyle name="Currency 3" xfId="3635"/>
    <cellStyle name="Currency 3 10" xfId="3636"/>
    <cellStyle name="Currency 3 11" xfId="3637"/>
    <cellStyle name="Currency 3 12" xfId="3638"/>
    <cellStyle name="Currency 3 13" xfId="3639"/>
    <cellStyle name="Currency 3 14" xfId="3640"/>
    <cellStyle name="Currency 3 15" xfId="3641"/>
    <cellStyle name="Currency 3 16" xfId="3642"/>
    <cellStyle name="Currency 3 17" xfId="3643"/>
    <cellStyle name="Currency 3 2" xfId="3644"/>
    <cellStyle name="Currency 3 2 10" xfId="3645"/>
    <cellStyle name="Currency 3 2 11" xfId="3646"/>
    <cellStyle name="Currency 3 2 2" xfId="3647"/>
    <cellStyle name="Currency 3 2 2 2" xfId="3648"/>
    <cellStyle name="Currency 3 2 2 2 2" xfId="3649"/>
    <cellStyle name="Currency 3 2 2 2 2 2" xfId="3650"/>
    <cellStyle name="Currency 3 2 2 2 2 2 2" xfId="3651"/>
    <cellStyle name="Currency 3 2 2 2 2 3" xfId="3652"/>
    <cellStyle name="Currency 3 2 2 2 2 4" xfId="3653"/>
    <cellStyle name="Currency 3 2 2 2 3" xfId="3654"/>
    <cellStyle name="Currency 3 2 2 2 3 2" xfId="3655"/>
    <cellStyle name="Currency 3 2 2 2 4" xfId="3656"/>
    <cellStyle name="Currency 3 2 2 2 5" xfId="3657"/>
    <cellStyle name="Currency 3 2 2 3" xfId="3658"/>
    <cellStyle name="Currency 3 2 2 3 2" xfId="3659"/>
    <cellStyle name="Currency 3 2 2 3 2 2" xfId="3660"/>
    <cellStyle name="Currency 3 2 2 3 3" xfId="3661"/>
    <cellStyle name="Currency 3 2 2 3 4" xfId="3662"/>
    <cellStyle name="Currency 3 2 2 4" xfId="3663"/>
    <cellStyle name="Currency 3 2 2 4 2" xfId="3664"/>
    <cellStyle name="Currency 3 2 2 5" xfId="3665"/>
    <cellStyle name="Currency 3 2 2 6" xfId="3666"/>
    <cellStyle name="Currency 3 2 3" xfId="3667"/>
    <cellStyle name="Currency 3 2 3 2" xfId="3668"/>
    <cellStyle name="Currency 3 2 3 2 2" xfId="3669"/>
    <cellStyle name="Currency 3 2 3 2 2 2" xfId="3670"/>
    <cellStyle name="Currency 3 2 3 2 3" xfId="3671"/>
    <cellStyle name="Currency 3 2 3 2 4" xfId="3672"/>
    <cellStyle name="Currency 3 2 3 3" xfId="3673"/>
    <cellStyle name="Currency 3 2 3 3 2" xfId="3674"/>
    <cellStyle name="Currency 3 2 3 4" xfId="3675"/>
    <cellStyle name="Currency 3 2 3 5" xfId="3676"/>
    <cellStyle name="Currency 3 2 4" xfId="3677"/>
    <cellStyle name="Currency 3 2 4 2" xfId="3678"/>
    <cellStyle name="Currency 3 2 4 2 2" xfId="3679"/>
    <cellStyle name="Currency 3 2 4 3" xfId="3680"/>
    <cellStyle name="Currency 3 2 4 4" xfId="3681"/>
    <cellStyle name="Currency 3 2 5" xfId="3682"/>
    <cellStyle name="Currency 3 2 5 2" xfId="3683"/>
    <cellStyle name="Currency 3 2 6" xfId="3684"/>
    <cellStyle name="Currency 3 2 7" xfId="3685"/>
    <cellStyle name="Currency 3 2 8" xfId="3686"/>
    <cellStyle name="Currency 3 2 9" xfId="3687"/>
    <cellStyle name="Currency 3 3" xfId="3688"/>
    <cellStyle name="Currency 3 3 2" xfId="3689"/>
    <cellStyle name="Currency 3 3 2 2" xfId="3690"/>
    <cellStyle name="Currency 3 3 2 2 2" xfId="3691"/>
    <cellStyle name="Currency 3 3 2 2 2 2" xfId="3692"/>
    <cellStyle name="Currency 3 3 2 2 2 2 2" xfId="3693"/>
    <cellStyle name="Currency 3 3 2 2 2 3" xfId="3694"/>
    <cellStyle name="Currency 3 3 2 2 2 4" xfId="3695"/>
    <cellStyle name="Currency 3 3 2 2 3" xfId="3696"/>
    <cellStyle name="Currency 3 3 2 2 3 2" xfId="3697"/>
    <cellStyle name="Currency 3 3 2 2 4" xfId="3698"/>
    <cellStyle name="Currency 3 3 2 2 5" xfId="3699"/>
    <cellStyle name="Currency 3 3 2 3" xfId="3700"/>
    <cellStyle name="Currency 3 3 2 3 2" xfId="3701"/>
    <cellStyle name="Currency 3 3 2 3 2 2" xfId="3702"/>
    <cellStyle name="Currency 3 3 2 3 3" xfId="3703"/>
    <cellStyle name="Currency 3 3 2 3 4" xfId="3704"/>
    <cellStyle name="Currency 3 3 2 4" xfId="3705"/>
    <cellStyle name="Currency 3 3 2 4 2" xfId="3706"/>
    <cellStyle name="Currency 3 3 2 5" xfId="3707"/>
    <cellStyle name="Currency 3 3 2 6" xfId="3708"/>
    <cellStyle name="Currency 3 3 3" xfId="3709"/>
    <cellStyle name="Currency 3 3 3 2" xfId="3710"/>
    <cellStyle name="Currency 3 3 3 2 2" xfId="3711"/>
    <cellStyle name="Currency 3 3 3 2 2 2" xfId="3712"/>
    <cellStyle name="Currency 3 3 3 2 3" xfId="3713"/>
    <cellStyle name="Currency 3 3 3 2 4" xfId="3714"/>
    <cellStyle name="Currency 3 3 3 3" xfId="3715"/>
    <cellStyle name="Currency 3 3 3 3 2" xfId="3716"/>
    <cellStyle name="Currency 3 3 3 4" xfId="3717"/>
    <cellStyle name="Currency 3 3 3 5" xfId="3718"/>
    <cellStyle name="Currency 3 3 4" xfId="3719"/>
    <cellStyle name="Currency 3 3 4 2" xfId="3720"/>
    <cellStyle name="Currency 3 3 4 2 2" xfId="3721"/>
    <cellStyle name="Currency 3 3 4 3" xfId="3722"/>
    <cellStyle name="Currency 3 3 4 4" xfId="3723"/>
    <cellStyle name="Currency 3 3 5" xfId="3724"/>
    <cellStyle name="Currency 3 3 5 2" xfId="3725"/>
    <cellStyle name="Currency 3 3 6" xfId="3726"/>
    <cellStyle name="Currency 3 3 7" xfId="3727"/>
    <cellStyle name="Currency 3 4" xfId="3728"/>
    <cellStyle name="Currency 3 4 2" xfId="3729"/>
    <cellStyle name="Currency 3 4 2 2" xfId="3730"/>
    <cellStyle name="Currency 3 4 2 2 2" xfId="3731"/>
    <cellStyle name="Currency 3 4 2 2 2 2" xfId="3732"/>
    <cellStyle name="Currency 3 4 2 2 3" xfId="3733"/>
    <cellStyle name="Currency 3 4 2 2 4" xfId="3734"/>
    <cellStyle name="Currency 3 4 2 3" xfId="3735"/>
    <cellStyle name="Currency 3 4 2 3 2" xfId="3736"/>
    <cellStyle name="Currency 3 4 2 4" xfId="3737"/>
    <cellStyle name="Currency 3 4 2 5" xfId="3738"/>
    <cellStyle name="Currency 3 4 3" xfId="3739"/>
    <cellStyle name="Currency 3 4 3 2" xfId="3740"/>
    <cellStyle name="Currency 3 4 3 2 2" xfId="3741"/>
    <cellStyle name="Currency 3 4 3 3" xfId="3742"/>
    <cellStyle name="Currency 3 4 3 4" xfId="3743"/>
    <cellStyle name="Currency 3 4 4" xfId="3744"/>
    <cellStyle name="Currency 3 4 4 2" xfId="3745"/>
    <cellStyle name="Currency 3 4 5" xfId="3746"/>
    <cellStyle name="Currency 3 4 6" xfId="3747"/>
    <cellStyle name="Currency 3 5" xfId="3748"/>
    <cellStyle name="Currency 3 5 2" xfId="3749"/>
    <cellStyle name="Currency 3 5 2 2" xfId="3750"/>
    <cellStyle name="Currency 3 5 2 2 2" xfId="3751"/>
    <cellStyle name="Currency 3 5 2 2 2 2" xfId="3752"/>
    <cellStyle name="Currency 3 5 2 2 3" xfId="3753"/>
    <cellStyle name="Currency 3 5 2 2 4" xfId="3754"/>
    <cellStyle name="Currency 3 5 2 3" xfId="3755"/>
    <cellStyle name="Currency 3 5 2 3 2" xfId="3756"/>
    <cellStyle name="Currency 3 5 2 4" xfId="3757"/>
    <cellStyle name="Currency 3 5 2 5" xfId="3758"/>
    <cellStyle name="Currency 3 5 3" xfId="3759"/>
    <cellStyle name="Currency 3 5 3 2" xfId="3760"/>
    <cellStyle name="Currency 3 5 3 2 2" xfId="3761"/>
    <cellStyle name="Currency 3 5 3 3" xfId="3762"/>
    <cellStyle name="Currency 3 5 3 4" xfId="3763"/>
    <cellStyle name="Currency 3 5 4" xfId="3764"/>
    <cellStyle name="Currency 3 5 4 2" xfId="3765"/>
    <cellStyle name="Currency 3 5 5" xfId="3766"/>
    <cellStyle name="Currency 3 5 6" xfId="3767"/>
    <cellStyle name="Currency 3 6" xfId="3768"/>
    <cellStyle name="Currency 3 6 2" xfId="3769"/>
    <cellStyle name="Currency 3 6 2 2" xfId="3770"/>
    <cellStyle name="Currency 3 6 2 2 2" xfId="3771"/>
    <cellStyle name="Currency 3 6 2 3" xfId="3772"/>
    <cellStyle name="Currency 3 6 2 4" xfId="3773"/>
    <cellStyle name="Currency 3 6 3" xfId="3774"/>
    <cellStyle name="Currency 3 6 3 2" xfId="3775"/>
    <cellStyle name="Currency 3 6 4" xfId="3776"/>
    <cellStyle name="Currency 3 6 5" xfId="3777"/>
    <cellStyle name="Currency 3 7" xfId="3778"/>
    <cellStyle name="Currency 3 7 2" xfId="3779"/>
    <cellStyle name="Currency 3 7 2 2" xfId="3780"/>
    <cellStyle name="Currency 3 7 3" xfId="3781"/>
    <cellStyle name="Currency 3 7 4" xfId="3782"/>
    <cellStyle name="Currency 3 8" xfId="3783"/>
    <cellStyle name="Currency 3 8 2" xfId="3784"/>
    <cellStyle name="Currency 3 9" xfId="3785"/>
    <cellStyle name="Currency 3 9 2" xfId="3786"/>
    <cellStyle name="Currency 4" xfId="3787"/>
    <cellStyle name="Currency 4 2" xfId="3788"/>
    <cellStyle name="Currency 4 3" xfId="3789"/>
    <cellStyle name="Currency 4 3 2" xfId="3790"/>
    <cellStyle name="Currency 4 4" xfId="3791"/>
    <cellStyle name="Currency 4 5" xfId="3792"/>
    <cellStyle name="Currency 5" xfId="3793"/>
    <cellStyle name="Currency 6" xfId="3794"/>
    <cellStyle name="Currency 6 2" xfId="3795"/>
    <cellStyle name="Currency 7" xfId="3796"/>
    <cellStyle name="Currency 7 2" xfId="3797"/>
    <cellStyle name="Currency 8" xfId="3798"/>
    <cellStyle name="Explanatory Text 10" xfId="3799"/>
    <cellStyle name="Explanatory Text 11" xfId="3800"/>
    <cellStyle name="Explanatory Text 12" xfId="3801"/>
    <cellStyle name="Explanatory Text 13" xfId="3802"/>
    <cellStyle name="Explanatory Text 14" xfId="3803"/>
    <cellStyle name="Explanatory Text 15" xfId="3804"/>
    <cellStyle name="Explanatory Text 16" xfId="3805"/>
    <cellStyle name="Explanatory Text 17" xfId="3806"/>
    <cellStyle name="Explanatory Text 18" xfId="3807"/>
    <cellStyle name="Explanatory Text 19" xfId="3808"/>
    <cellStyle name="Explanatory Text 2" xfId="3809"/>
    <cellStyle name="Explanatory Text 2 2" xfId="5943"/>
    <cellStyle name="Explanatory Text 20" xfId="3810"/>
    <cellStyle name="Explanatory Text 21" xfId="3811"/>
    <cellStyle name="Explanatory Text 22" xfId="3812"/>
    <cellStyle name="Explanatory Text 23" xfId="3813"/>
    <cellStyle name="Explanatory Text 3" xfId="3814"/>
    <cellStyle name="Explanatory Text 3 2" xfId="3815"/>
    <cellStyle name="Explanatory Text 3 2 2" xfId="3816"/>
    <cellStyle name="Explanatory Text 3 2 3" xfId="3817"/>
    <cellStyle name="Explanatory Text 3 3" xfId="3818"/>
    <cellStyle name="Explanatory Text 4" xfId="3819"/>
    <cellStyle name="Explanatory Text 4 2" xfId="3820"/>
    <cellStyle name="Explanatory Text 4 3" xfId="3821"/>
    <cellStyle name="Explanatory Text 5" xfId="3822"/>
    <cellStyle name="Explanatory Text 6" xfId="3823"/>
    <cellStyle name="Explanatory Text 6 2" xfId="3824"/>
    <cellStyle name="Explanatory Text 6 3" xfId="3825"/>
    <cellStyle name="Explanatory Text 7" xfId="3826"/>
    <cellStyle name="Explanatory Text 8" xfId="3827"/>
    <cellStyle name="Explanatory Text 9" xfId="3828"/>
    <cellStyle name="Good 10" xfId="3829"/>
    <cellStyle name="Good 11" xfId="3830"/>
    <cellStyle name="Good 12" xfId="3831"/>
    <cellStyle name="Good 13" xfId="3832"/>
    <cellStyle name="Good 14" xfId="3833"/>
    <cellStyle name="Good 15" xfId="3834"/>
    <cellStyle name="Good 16" xfId="3835"/>
    <cellStyle name="Good 17" xfId="3836"/>
    <cellStyle name="Good 18" xfId="3837"/>
    <cellStyle name="Good 19" xfId="3838"/>
    <cellStyle name="Good 2" xfId="3839"/>
    <cellStyle name="Good 2 2" xfId="5944"/>
    <cellStyle name="Good 20" xfId="3840"/>
    <cellStyle name="Good 21" xfId="3841"/>
    <cellStyle name="Good 22" xfId="3842"/>
    <cellStyle name="Good 23" xfId="3843"/>
    <cellStyle name="Good 3" xfId="3844"/>
    <cellStyle name="Good 3 2" xfId="3845"/>
    <cellStyle name="Good 3 2 2" xfId="3846"/>
    <cellStyle name="Good 3 2 3" xfId="3847"/>
    <cellStyle name="Good 3 3" xfId="3848"/>
    <cellStyle name="Good 4" xfId="3849"/>
    <cellStyle name="Good 4 2" xfId="3850"/>
    <cellStyle name="Good 4 3" xfId="3851"/>
    <cellStyle name="Good 5" xfId="3852"/>
    <cellStyle name="Good 6" xfId="3853"/>
    <cellStyle name="Good 6 2" xfId="3854"/>
    <cellStyle name="Good 6 3" xfId="3855"/>
    <cellStyle name="Good 7" xfId="3856"/>
    <cellStyle name="Good 8" xfId="3857"/>
    <cellStyle name="Good 9" xfId="3858"/>
    <cellStyle name="Heading 1 10" xfId="3859"/>
    <cellStyle name="Heading 1 11" xfId="3860"/>
    <cellStyle name="Heading 1 12" xfId="3861"/>
    <cellStyle name="Heading 1 13" xfId="3862"/>
    <cellStyle name="Heading 1 14" xfId="3863"/>
    <cellStyle name="Heading 1 15" xfId="3864"/>
    <cellStyle name="Heading 1 16" xfId="3865"/>
    <cellStyle name="Heading 1 17" xfId="3866"/>
    <cellStyle name="Heading 1 18" xfId="3867"/>
    <cellStyle name="Heading 1 19" xfId="3868"/>
    <cellStyle name="Heading 1 2" xfId="3869"/>
    <cellStyle name="Heading 1 2 2" xfId="5945"/>
    <cellStyle name="Heading 1 20" xfId="3870"/>
    <cellStyle name="Heading 1 21" xfId="3871"/>
    <cellStyle name="Heading 1 22" xfId="3872"/>
    <cellStyle name="Heading 1 23" xfId="3873"/>
    <cellStyle name="Heading 1 3" xfId="3874"/>
    <cellStyle name="Heading 1 3 2" xfId="3875"/>
    <cellStyle name="Heading 1 3 2 2" xfId="3876"/>
    <cellStyle name="Heading 1 3 2 3" xfId="3877"/>
    <cellStyle name="Heading 1 3 3" xfId="3878"/>
    <cellStyle name="Heading 1 4" xfId="3879"/>
    <cellStyle name="Heading 1 4 2" xfId="3880"/>
    <cellStyle name="Heading 1 4 3" xfId="3881"/>
    <cellStyle name="Heading 1 5" xfId="3882"/>
    <cellStyle name="Heading 1 6" xfId="3883"/>
    <cellStyle name="Heading 1 6 2" xfId="3884"/>
    <cellStyle name="Heading 1 6 3" xfId="3885"/>
    <cellStyle name="Heading 1 7" xfId="3886"/>
    <cellStyle name="Heading 1 8" xfId="3887"/>
    <cellStyle name="Heading 1 9" xfId="3888"/>
    <cellStyle name="Heading 2 10" xfId="3889"/>
    <cellStyle name="Heading 2 11" xfId="3890"/>
    <cellStyle name="Heading 2 12" xfId="3891"/>
    <cellStyle name="Heading 2 13" xfId="3892"/>
    <cellStyle name="Heading 2 14" xfId="3893"/>
    <cellStyle name="Heading 2 15" xfId="3894"/>
    <cellStyle name="Heading 2 16" xfId="3895"/>
    <cellStyle name="Heading 2 17" xfId="3896"/>
    <cellStyle name="Heading 2 18" xfId="3897"/>
    <cellStyle name="Heading 2 19" xfId="3898"/>
    <cellStyle name="Heading 2 2" xfId="3899"/>
    <cellStyle name="Heading 2 2 2" xfId="5946"/>
    <cellStyle name="Heading 2 20" xfId="3900"/>
    <cellStyle name="Heading 2 21" xfId="3901"/>
    <cellStyle name="Heading 2 22" xfId="3902"/>
    <cellStyle name="Heading 2 23" xfId="3903"/>
    <cellStyle name="Heading 2 3" xfId="3904"/>
    <cellStyle name="Heading 2 3 2" xfId="3905"/>
    <cellStyle name="Heading 2 3 2 2" xfId="3906"/>
    <cellStyle name="Heading 2 3 2 3" xfId="3907"/>
    <cellStyle name="Heading 2 3 3" xfId="3908"/>
    <cellStyle name="Heading 2 4" xfId="3909"/>
    <cellStyle name="Heading 2 4 2" xfId="3910"/>
    <cellStyle name="Heading 2 4 3" xfId="3911"/>
    <cellStyle name="Heading 2 5" xfId="3912"/>
    <cellStyle name="Heading 2 6" xfId="3913"/>
    <cellStyle name="Heading 2 6 2" xfId="3914"/>
    <cellStyle name="Heading 2 6 3" xfId="3915"/>
    <cellStyle name="Heading 2 7" xfId="3916"/>
    <cellStyle name="Heading 2 8" xfId="3917"/>
    <cellStyle name="Heading 2 9" xfId="3918"/>
    <cellStyle name="Heading 3 10" xfId="3919"/>
    <cellStyle name="Heading 3 11" xfId="3920"/>
    <cellStyle name="Heading 3 12" xfId="3921"/>
    <cellStyle name="Heading 3 13" xfId="3922"/>
    <cellStyle name="Heading 3 14" xfId="3923"/>
    <cellStyle name="Heading 3 15" xfId="3924"/>
    <cellStyle name="Heading 3 16" xfId="3925"/>
    <cellStyle name="Heading 3 17" xfId="3926"/>
    <cellStyle name="Heading 3 18" xfId="3927"/>
    <cellStyle name="Heading 3 19" xfId="3928"/>
    <cellStyle name="Heading 3 2" xfId="3929"/>
    <cellStyle name="Heading 3 2 2" xfId="5947"/>
    <cellStyle name="Heading 3 20" xfId="3930"/>
    <cellStyle name="Heading 3 21" xfId="3931"/>
    <cellStyle name="Heading 3 22" xfId="3932"/>
    <cellStyle name="Heading 3 23" xfId="3933"/>
    <cellStyle name="Heading 3 3" xfId="3934"/>
    <cellStyle name="Heading 3 3 2" xfId="3935"/>
    <cellStyle name="Heading 3 3 2 2" xfId="3936"/>
    <cellStyle name="Heading 3 3 2 3" xfId="3937"/>
    <cellStyle name="Heading 3 3 3" xfId="3938"/>
    <cellStyle name="Heading 3 4" xfId="3939"/>
    <cellStyle name="Heading 3 4 2" xfId="3940"/>
    <cellStyle name="Heading 3 4 3" xfId="3941"/>
    <cellStyle name="Heading 3 5" xfId="3942"/>
    <cellStyle name="Heading 3 6" xfId="3943"/>
    <cellStyle name="Heading 3 6 2" xfId="3944"/>
    <cellStyle name="Heading 3 6 3" xfId="3945"/>
    <cellStyle name="Heading 3 7" xfId="3946"/>
    <cellStyle name="Heading 3 8" xfId="3947"/>
    <cellStyle name="Heading 3 9" xfId="3948"/>
    <cellStyle name="Heading 4 10" xfId="3949"/>
    <cellStyle name="Heading 4 11" xfId="3950"/>
    <cellStyle name="Heading 4 12" xfId="3951"/>
    <cellStyle name="Heading 4 13" xfId="3952"/>
    <cellStyle name="Heading 4 14" xfId="3953"/>
    <cellStyle name="Heading 4 15" xfId="3954"/>
    <cellStyle name="Heading 4 16" xfId="3955"/>
    <cellStyle name="Heading 4 17" xfId="3956"/>
    <cellStyle name="Heading 4 18" xfId="3957"/>
    <cellStyle name="Heading 4 19" xfId="3958"/>
    <cellStyle name="Heading 4 2" xfId="3959"/>
    <cellStyle name="Heading 4 2 2" xfId="5948"/>
    <cellStyle name="Heading 4 20" xfId="3960"/>
    <cellStyle name="Heading 4 21" xfId="3961"/>
    <cellStyle name="Heading 4 22" xfId="3962"/>
    <cellStyle name="Heading 4 23" xfId="3963"/>
    <cellStyle name="Heading 4 3" xfId="3964"/>
    <cellStyle name="Heading 4 3 2" xfId="3965"/>
    <cellStyle name="Heading 4 3 2 2" xfId="3966"/>
    <cellStyle name="Heading 4 3 2 3" xfId="3967"/>
    <cellStyle name="Heading 4 3 3" xfId="3968"/>
    <cellStyle name="Heading 4 4" xfId="3969"/>
    <cellStyle name="Heading 4 4 2" xfId="3970"/>
    <cellStyle name="Heading 4 4 3" xfId="3971"/>
    <cellStyle name="Heading 4 5" xfId="3972"/>
    <cellStyle name="Heading 4 6" xfId="3973"/>
    <cellStyle name="Heading 4 6 2" xfId="3974"/>
    <cellStyle name="Heading 4 6 3" xfId="3975"/>
    <cellStyle name="Heading 4 7" xfId="3976"/>
    <cellStyle name="Heading 4 8" xfId="3977"/>
    <cellStyle name="Heading 4 9" xfId="3978"/>
    <cellStyle name="Input 10" xfId="3979"/>
    <cellStyle name="Input 11" xfId="3980"/>
    <cellStyle name="Input 12" xfId="3981"/>
    <cellStyle name="Input 13" xfId="3982"/>
    <cellStyle name="Input 14" xfId="3983"/>
    <cellStyle name="Input 15" xfId="3984"/>
    <cellStyle name="Input 16" xfId="3985"/>
    <cellStyle name="Input 17" xfId="3986"/>
    <cellStyle name="Input 18" xfId="3987"/>
    <cellStyle name="Input 19" xfId="3988"/>
    <cellStyle name="Input 2" xfId="3989"/>
    <cellStyle name="Input 2 2" xfId="5949"/>
    <cellStyle name="Input 20" xfId="3990"/>
    <cellStyle name="Input 21" xfId="3991"/>
    <cellStyle name="Input 22" xfId="3992"/>
    <cellStyle name="Input 23" xfId="3993"/>
    <cellStyle name="Input 3" xfId="3994"/>
    <cellStyle name="Input 3 2" xfId="3995"/>
    <cellStyle name="Input 3 2 2" xfId="3996"/>
    <cellStyle name="Input 3 2 3" xfId="3997"/>
    <cellStyle name="Input 3 3" xfId="3998"/>
    <cellStyle name="Input 4" xfId="3999"/>
    <cellStyle name="Input 4 2" xfId="4000"/>
    <cellStyle name="Input 4 3" xfId="4001"/>
    <cellStyle name="Input 5" xfId="4002"/>
    <cellStyle name="Input 6" xfId="4003"/>
    <cellStyle name="Input 6 2" xfId="4004"/>
    <cellStyle name="Input 6 3" xfId="4005"/>
    <cellStyle name="Input 7" xfId="4006"/>
    <cellStyle name="Input 8" xfId="4007"/>
    <cellStyle name="Input 9" xfId="4008"/>
    <cellStyle name="Linked Cell 10" xfId="4009"/>
    <cellStyle name="Linked Cell 11" xfId="4010"/>
    <cellStyle name="Linked Cell 12" xfId="4011"/>
    <cellStyle name="Linked Cell 13" xfId="4012"/>
    <cellStyle name="Linked Cell 14" xfId="4013"/>
    <cellStyle name="Linked Cell 15" xfId="4014"/>
    <cellStyle name="Linked Cell 16" xfId="4015"/>
    <cellStyle name="Linked Cell 17" xfId="4016"/>
    <cellStyle name="Linked Cell 18" xfId="4017"/>
    <cellStyle name="Linked Cell 19" xfId="4018"/>
    <cellStyle name="Linked Cell 2" xfId="4019"/>
    <cellStyle name="Linked Cell 2 2" xfId="5950"/>
    <cellStyle name="Linked Cell 20" xfId="4020"/>
    <cellStyle name="Linked Cell 21" xfId="4021"/>
    <cellStyle name="Linked Cell 22" xfId="4022"/>
    <cellStyle name="Linked Cell 23" xfId="4023"/>
    <cellStyle name="Linked Cell 3" xfId="4024"/>
    <cellStyle name="Linked Cell 3 2" xfId="4025"/>
    <cellStyle name="Linked Cell 3 2 2" xfId="4026"/>
    <cellStyle name="Linked Cell 3 2 3" xfId="4027"/>
    <cellStyle name="Linked Cell 3 3" xfId="4028"/>
    <cellStyle name="Linked Cell 4" xfId="4029"/>
    <cellStyle name="Linked Cell 4 2" xfId="4030"/>
    <cellStyle name="Linked Cell 4 3" xfId="4031"/>
    <cellStyle name="Linked Cell 5" xfId="4032"/>
    <cellStyle name="Linked Cell 6" xfId="4033"/>
    <cellStyle name="Linked Cell 6 2" xfId="4034"/>
    <cellStyle name="Linked Cell 6 3" xfId="4035"/>
    <cellStyle name="Linked Cell 7" xfId="4036"/>
    <cellStyle name="Linked Cell 8" xfId="4037"/>
    <cellStyle name="Linked Cell 9" xfId="4038"/>
    <cellStyle name="Neutral 10" xfId="4039"/>
    <cellStyle name="Neutral 11" xfId="4040"/>
    <cellStyle name="Neutral 12" xfId="4041"/>
    <cellStyle name="Neutral 13" xfId="4042"/>
    <cellStyle name="Neutral 14" xfId="4043"/>
    <cellStyle name="Neutral 15" xfId="4044"/>
    <cellStyle name="Neutral 16" xfId="4045"/>
    <cellStyle name="Neutral 17" xfId="4046"/>
    <cellStyle name="Neutral 18" xfId="4047"/>
    <cellStyle name="Neutral 19" xfId="4048"/>
    <cellStyle name="Neutral 2" xfId="4049"/>
    <cellStyle name="Neutral 2 2" xfId="5951"/>
    <cellStyle name="Neutral 20" xfId="4050"/>
    <cellStyle name="Neutral 21" xfId="4051"/>
    <cellStyle name="Neutral 22" xfId="4052"/>
    <cellStyle name="Neutral 23" xfId="4053"/>
    <cellStyle name="Neutral 3" xfId="4054"/>
    <cellStyle name="Neutral 3 2" xfId="4055"/>
    <cellStyle name="Neutral 3 2 2" xfId="4056"/>
    <cellStyle name="Neutral 3 2 3" xfId="4057"/>
    <cellStyle name="Neutral 3 3" xfId="4058"/>
    <cellStyle name="Neutral 4" xfId="4059"/>
    <cellStyle name="Neutral 4 2" xfId="4060"/>
    <cellStyle name="Neutral 4 3" xfId="4061"/>
    <cellStyle name="Neutral 5" xfId="4062"/>
    <cellStyle name="Neutral 6" xfId="4063"/>
    <cellStyle name="Neutral 6 2" xfId="4064"/>
    <cellStyle name="Neutral 6 3" xfId="4065"/>
    <cellStyle name="Neutral 7" xfId="4066"/>
    <cellStyle name="Neutral 8" xfId="4067"/>
    <cellStyle name="Neutral 9" xfId="4068"/>
    <cellStyle name="Normal" xfId="0" builtinId="0"/>
    <cellStyle name="Normal 10" xfId="4069"/>
    <cellStyle name="Normal 10 2" xfId="4070"/>
    <cellStyle name="Normal 10 2 2" xfId="5952"/>
    <cellStyle name="Normal 10 3" xfId="4071"/>
    <cellStyle name="Normal 10 4" xfId="4072"/>
    <cellStyle name="Normal 10 5" xfId="4073"/>
    <cellStyle name="Normal 10 6" xfId="4074"/>
    <cellStyle name="Normal 10 7" xfId="5953"/>
    <cellStyle name="Normal 11" xfId="4075"/>
    <cellStyle name="Normal 11 10" xfId="2"/>
    <cellStyle name="Normal 11 11" xfId="4076"/>
    <cellStyle name="Normal 11 12" xfId="4077"/>
    <cellStyle name="Normal 11 13" xfId="4078"/>
    <cellStyle name="Normal 11 14" xfId="4079"/>
    <cellStyle name="Normal 11 15" xfId="4080"/>
    <cellStyle name="Normal 11 16" xfId="4081"/>
    <cellStyle name="Normal 11 17" xfId="4082"/>
    <cellStyle name="Normal 11 18" xfId="4083"/>
    <cellStyle name="Normal 11 19" xfId="4084"/>
    <cellStyle name="Normal 11 2" xfId="4085"/>
    <cellStyle name="Normal 11 20" xfId="4086"/>
    <cellStyle name="Normal 11 21" xfId="4087"/>
    <cellStyle name="Normal 11 22" xfId="4088"/>
    <cellStyle name="Normal 11 23" xfId="5954"/>
    <cellStyle name="Normal 11 3" xfId="4089"/>
    <cellStyle name="Normal 11 4" xfId="4090"/>
    <cellStyle name="Normal 11 5" xfId="4091"/>
    <cellStyle name="Normal 11 6" xfId="4092"/>
    <cellStyle name="Normal 11 7" xfId="4093"/>
    <cellStyle name="Normal 11 8" xfId="4094"/>
    <cellStyle name="Normal 11 9" xfId="4095"/>
    <cellStyle name="Normal 12" xfId="4096"/>
    <cellStyle name="Normal 12 10" xfId="4097"/>
    <cellStyle name="Normal 12 11" xfId="4098"/>
    <cellStyle name="Normal 12 12" xfId="4099"/>
    <cellStyle name="Normal 12 2" xfId="4100"/>
    <cellStyle name="Normal 12 3" xfId="4101"/>
    <cellStyle name="Normal 12 4" xfId="4102"/>
    <cellStyle name="Normal 12 5" xfId="4103"/>
    <cellStyle name="Normal 12 6" xfId="4104"/>
    <cellStyle name="Normal 12 7" xfId="4105"/>
    <cellStyle name="Normal 12 8" xfId="4106"/>
    <cellStyle name="Normal 12 9" xfId="4107"/>
    <cellStyle name="Normal 13" xfId="4108"/>
    <cellStyle name="Normal 13 2" xfId="4109"/>
    <cellStyle name="Normal 13 3" xfId="4110"/>
    <cellStyle name="Normal 13 3 2" xfId="4111"/>
    <cellStyle name="Normal 13 3 3" xfId="4112"/>
    <cellStyle name="Normal 13 3 4" xfId="4113"/>
    <cellStyle name="Normal 13 4" xfId="4114"/>
    <cellStyle name="Normal 13 4 2" xfId="4115"/>
    <cellStyle name="Normal 13 5" xfId="4116"/>
    <cellStyle name="Normal 13 6" xfId="4117"/>
    <cellStyle name="Normal 13 7" xfId="4118"/>
    <cellStyle name="Normal 13 8" xfId="4119"/>
    <cellStyle name="Normal 13 9" xfId="4120"/>
    <cellStyle name="Normal 14" xfId="4121"/>
    <cellStyle name="Normal 14 10" xfId="4122"/>
    <cellStyle name="Normal 14 11" xfId="4123"/>
    <cellStyle name="Normal 14 12" xfId="4124"/>
    <cellStyle name="Normal 14 2" xfId="4125"/>
    <cellStyle name="Normal 14 2 2" xfId="4126"/>
    <cellStyle name="Normal 14 2 2 2" xfId="4127"/>
    <cellStyle name="Normal 14 2 3" xfId="4128"/>
    <cellStyle name="Normal 14 2 4" xfId="4129"/>
    <cellStyle name="Normal 14 2 5" xfId="4130"/>
    <cellStyle name="Normal 14 3" xfId="4131"/>
    <cellStyle name="Normal 14 3 2" xfId="4132"/>
    <cellStyle name="Normal 14 3 3" xfId="4133"/>
    <cellStyle name="Normal 14 3 4" xfId="4134"/>
    <cellStyle name="Normal 14 4" xfId="4135"/>
    <cellStyle name="Normal 14 4 2" xfId="4136"/>
    <cellStyle name="Normal 14 4 3" xfId="4137"/>
    <cellStyle name="Normal 14 4 4" xfId="4138"/>
    <cellStyle name="Normal 14 5" xfId="4139"/>
    <cellStyle name="Normal 14 6" xfId="4140"/>
    <cellStyle name="Normal 14 7" xfId="4141"/>
    <cellStyle name="Normal 14 8" xfId="4142"/>
    <cellStyle name="Normal 14 9" xfId="4143"/>
    <cellStyle name="Normal 15" xfId="4144"/>
    <cellStyle name="Normal 15 2" xfId="4145"/>
    <cellStyle name="Normal 15 3" xfId="4146"/>
    <cellStyle name="Normal 15 3 2" xfId="4147"/>
    <cellStyle name="Normal 15 3 3" xfId="4148"/>
    <cellStyle name="Normal 15 4" xfId="4149"/>
    <cellStyle name="Normal 15 5" xfId="4150"/>
    <cellStyle name="Normal 15 6" xfId="4151"/>
    <cellStyle name="Normal 15 7" xfId="4152"/>
    <cellStyle name="Normal 16" xfId="4153"/>
    <cellStyle name="Normal 16 2" xfId="4154"/>
    <cellStyle name="Normal 16 3" xfId="4155"/>
    <cellStyle name="Normal 16 4" xfId="4156"/>
    <cellStyle name="Normal 16 5" xfId="4157"/>
    <cellStyle name="Normal 16 6" xfId="4158"/>
    <cellStyle name="Normal 17" xfId="4159"/>
    <cellStyle name="Normal 17 2" xfId="4160"/>
    <cellStyle name="Normal 17 2 2" xfId="4161"/>
    <cellStyle name="Normal 17 2 3" xfId="4162"/>
    <cellStyle name="Normal 17 2 4" xfId="4163"/>
    <cellStyle name="Normal 17 2 5" xfId="4164"/>
    <cellStyle name="Normal 17 2 6" xfId="4165"/>
    <cellStyle name="Normal 17 3" xfId="4166"/>
    <cellStyle name="Normal 17 4" xfId="4167"/>
    <cellStyle name="Normal 17 5" xfId="4168"/>
    <cellStyle name="Normal 17 6" xfId="4169"/>
    <cellStyle name="Normal 17 7" xfId="4170"/>
    <cellStyle name="Normal 18" xfId="4171"/>
    <cellStyle name="Normal 18 2" xfId="4172"/>
    <cellStyle name="Normal 18 2 2" xfId="4173"/>
    <cellStyle name="Normal 18 2 3" xfId="4174"/>
    <cellStyle name="Normal 18 2 4" xfId="4175"/>
    <cellStyle name="Normal 18 2 5" xfId="4176"/>
    <cellStyle name="Normal 18 2 6" xfId="4177"/>
    <cellStyle name="Normal 18 3" xfId="4178"/>
    <cellStyle name="Normal 18 3 2" xfId="4179"/>
    <cellStyle name="Normal 18 3 3" xfId="4180"/>
    <cellStyle name="Normal 18 3 4" xfId="4181"/>
    <cellStyle name="Normal 18 3 5" xfId="4182"/>
    <cellStyle name="Normal 18 3 6" xfId="4183"/>
    <cellStyle name="Normal 18 4" xfId="4184"/>
    <cellStyle name="Normal 18 5" xfId="4185"/>
    <cellStyle name="Normal 18 6" xfId="4186"/>
    <cellStyle name="Normal 18 7" xfId="4187"/>
    <cellStyle name="Normal 19" xfId="4188"/>
    <cellStyle name="Normal 19 2" xfId="4189"/>
    <cellStyle name="Normal 19 3" xfId="4190"/>
    <cellStyle name="Normal 19 4" xfId="4191"/>
    <cellStyle name="Normal 19 5" xfId="4192"/>
    <cellStyle name="Normal 19 6" xfId="4193"/>
    <cellStyle name="Normal 2" xfId="4194"/>
    <cellStyle name="Normal 2 10" xfId="4195"/>
    <cellStyle name="Normal 2 10 10" xfId="4196"/>
    <cellStyle name="Normal 2 10 11" xfId="4197"/>
    <cellStyle name="Normal 2 10 12" xfId="4198"/>
    <cellStyle name="Normal 2 10 13" xfId="4199"/>
    <cellStyle name="Normal 2 10 14" xfId="4200"/>
    <cellStyle name="Normal 2 10 15" xfId="4201"/>
    <cellStyle name="Normal 2 10 16" xfId="4202"/>
    <cellStyle name="Normal 2 10 17" xfId="4203"/>
    <cellStyle name="Normal 2 10 18" xfId="4204"/>
    <cellStyle name="Normal 2 10 19" xfId="4205"/>
    <cellStyle name="Normal 2 10 2" xfId="4206"/>
    <cellStyle name="Normal 2 10 2 2" xfId="4207"/>
    <cellStyle name="Normal 2 10 2 3" xfId="4208"/>
    <cellStyle name="Normal 2 10 2 4" xfId="4209"/>
    <cellStyle name="Normal 2 10 2 5" xfId="4210"/>
    <cellStyle name="Normal 2 10 2 6" xfId="4211"/>
    <cellStyle name="Normal 2 10 20" xfId="4212"/>
    <cellStyle name="Normal 2 10 3" xfId="4213"/>
    <cellStyle name="Normal 2 10 3 2" xfId="4214"/>
    <cellStyle name="Normal 2 10 4" xfId="4215"/>
    <cellStyle name="Normal 2 10 5" xfId="4216"/>
    <cellStyle name="Normal 2 10 6" xfId="4217"/>
    <cellStyle name="Normal 2 10 7" xfId="4218"/>
    <cellStyle name="Normal 2 10 8" xfId="4219"/>
    <cellStyle name="Normal 2 10 9" xfId="4220"/>
    <cellStyle name="Normal 2 11" xfId="4221"/>
    <cellStyle name="Normal 2 11 10" xfId="4222"/>
    <cellStyle name="Normal 2 11 11" xfId="4223"/>
    <cellStyle name="Normal 2 11 12" xfId="4224"/>
    <cellStyle name="Normal 2 11 13" xfId="4225"/>
    <cellStyle name="Normal 2 11 14" xfId="4226"/>
    <cellStyle name="Normal 2 11 15" xfId="4227"/>
    <cellStyle name="Normal 2 11 16" xfId="4228"/>
    <cellStyle name="Normal 2 11 17" xfId="4229"/>
    <cellStyle name="Normal 2 11 18" xfId="4230"/>
    <cellStyle name="Normal 2 11 2" xfId="4231"/>
    <cellStyle name="Normal 2 11 2 2" xfId="4232"/>
    <cellStyle name="Normal 2 11 2 3" xfId="4233"/>
    <cellStyle name="Normal 2 11 2 4" xfId="4234"/>
    <cellStyle name="Normal 2 11 2 5" xfId="4235"/>
    <cellStyle name="Normal 2 11 2 6" xfId="4236"/>
    <cellStyle name="Normal 2 11 3" xfId="4237"/>
    <cellStyle name="Normal 2 11 4" xfId="4238"/>
    <cellStyle name="Normal 2 11 5" xfId="4239"/>
    <cellStyle name="Normal 2 11 6" xfId="4240"/>
    <cellStyle name="Normal 2 11 7" xfId="4241"/>
    <cellStyle name="Normal 2 11 8" xfId="4242"/>
    <cellStyle name="Normal 2 11 9" xfId="4243"/>
    <cellStyle name="Normal 2 12" xfId="4244"/>
    <cellStyle name="Normal 2 12 10" xfId="4245"/>
    <cellStyle name="Normal 2 12 11" xfId="4246"/>
    <cellStyle name="Normal 2 12 12" xfId="4247"/>
    <cellStyle name="Normal 2 12 13" xfId="4248"/>
    <cellStyle name="Normal 2 12 14" xfId="4249"/>
    <cellStyle name="Normal 2 12 15" xfId="4250"/>
    <cellStyle name="Normal 2 12 16" xfId="4251"/>
    <cellStyle name="Normal 2 12 17" xfId="4252"/>
    <cellStyle name="Normal 2 12 18" xfId="4253"/>
    <cellStyle name="Normal 2 12 2" xfId="4254"/>
    <cellStyle name="Normal 2 12 2 2" xfId="4255"/>
    <cellStyle name="Normal 2 12 2 3" xfId="4256"/>
    <cellStyle name="Normal 2 12 2 4" xfId="4257"/>
    <cellStyle name="Normal 2 12 2 5" xfId="4258"/>
    <cellStyle name="Normal 2 12 2 6" xfId="4259"/>
    <cellStyle name="Normal 2 12 3" xfId="4260"/>
    <cellStyle name="Normal 2 12 4" xfId="4261"/>
    <cellStyle name="Normal 2 12 5" xfId="4262"/>
    <cellStyle name="Normal 2 12 6" xfId="4263"/>
    <cellStyle name="Normal 2 12 7" xfId="4264"/>
    <cellStyle name="Normal 2 12 8" xfId="4265"/>
    <cellStyle name="Normal 2 12 9" xfId="4266"/>
    <cellStyle name="Normal 2 13" xfId="4267"/>
    <cellStyle name="Normal 2 13 10" xfId="4268"/>
    <cellStyle name="Normal 2 13 11" xfId="4269"/>
    <cellStyle name="Normal 2 13 12" xfId="4270"/>
    <cellStyle name="Normal 2 13 13" xfId="4271"/>
    <cellStyle name="Normal 2 13 14" xfId="4272"/>
    <cellStyle name="Normal 2 13 15" xfId="4273"/>
    <cellStyle name="Normal 2 13 16" xfId="4274"/>
    <cellStyle name="Normal 2 13 17" xfId="4275"/>
    <cellStyle name="Normal 2 13 18" xfId="4276"/>
    <cellStyle name="Normal 2 13 2" xfId="4277"/>
    <cellStyle name="Normal 2 13 2 2" xfId="4278"/>
    <cellStyle name="Normal 2 13 2 3" xfId="4279"/>
    <cellStyle name="Normal 2 13 2 4" xfId="4280"/>
    <cellStyle name="Normal 2 13 2 5" xfId="4281"/>
    <cellStyle name="Normal 2 13 2 6" xfId="4282"/>
    <cellStyle name="Normal 2 13 3" xfId="4283"/>
    <cellStyle name="Normal 2 13 4" xfId="4284"/>
    <cellStyle name="Normal 2 13 5" xfId="4285"/>
    <cellStyle name="Normal 2 13 6" xfId="4286"/>
    <cellStyle name="Normal 2 13 7" xfId="4287"/>
    <cellStyle name="Normal 2 13 8" xfId="4288"/>
    <cellStyle name="Normal 2 13 9" xfId="4289"/>
    <cellStyle name="Normal 2 14" xfId="4290"/>
    <cellStyle name="Normal 2 14 2" xfId="4291"/>
    <cellStyle name="Normal 2 15" xfId="4292"/>
    <cellStyle name="Normal 2 16" xfId="4293"/>
    <cellStyle name="Normal 2 17" xfId="4294"/>
    <cellStyle name="Normal 2 18" xfId="4295"/>
    <cellStyle name="Normal 2 18 2" xfId="4296"/>
    <cellStyle name="Normal 2 18 3" xfId="4297"/>
    <cellStyle name="Normal 2 18 4" xfId="4298"/>
    <cellStyle name="Normal 2 18 5" xfId="4299"/>
    <cellStyle name="Normal 2 18 6" xfId="4300"/>
    <cellStyle name="Normal 2 19" xfId="4301"/>
    <cellStyle name="Normal 2 19 2" xfId="4302"/>
    <cellStyle name="Normal 2 19 3" xfId="4303"/>
    <cellStyle name="Normal 2 19 4" xfId="4304"/>
    <cellStyle name="Normal 2 19 5" xfId="4305"/>
    <cellStyle name="Normal 2 19 6" xfId="4306"/>
    <cellStyle name="Normal 2 2" xfId="4307"/>
    <cellStyle name="Normal 2 2 10" xfId="4308"/>
    <cellStyle name="Normal 2 2 10 2" xfId="4309"/>
    <cellStyle name="Normal 2 2 10 2 2" xfId="4310"/>
    <cellStyle name="Normal 2 2 10 3" xfId="4311"/>
    <cellStyle name="Normal 2 2 10 4" xfId="4312"/>
    <cellStyle name="Normal 2 2 10 5" xfId="4313"/>
    <cellStyle name="Normal 2 2 10 6" xfId="4314"/>
    <cellStyle name="Normal 2 2 10 7" xfId="4315"/>
    <cellStyle name="Normal 2 2 10 8" xfId="4316"/>
    <cellStyle name="Normal 2 2 11" xfId="4317"/>
    <cellStyle name="Normal 2 2 11 2" xfId="4318"/>
    <cellStyle name="Normal 2 2 11 3" xfId="4319"/>
    <cellStyle name="Normal 2 2 11 4" xfId="4320"/>
    <cellStyle name="Normal 2 2 11 5" xfId="4321"/>
    <cellStyle name="Normal 2 2 11 6" xfId="4322"/>
    <cellStyle name="Normal 2 2 12" xfId="4323"/>
    <cellStyle name="Normal 2 2 12 2" xfId="4324"/>
    <cellStyle name="Normal 2 2 12 3" xfId="4325"/>
    <cellStyle name="Normal 2 2 12 4" xfId="4326"/>
    <cellStyle name="Normal 2 2 12 5" xfId="4327"/>
    <cellStyle name="Normal 2 2 12 6" xfId="4328"/>
    <cellStyle name="Normal 2 2 13" xfId="4329"/>
    <cellStyle name="Normal 2 2 14" xfId="4330"/>
    <cellStyle name="Normal 2 2 14 2" xfId="4331"/>
    <cellStyle name="Normal 2 2 14 3" xfId="4332"/>
    <cellStyle name="Normal 2 2 14 4" xfId="4333"/>
    <cellStyle name="Normal 2 2 14 5" xfId="4334"/>
    <cellStyle name="Normal 2 2 14 6" xfId="4335"/>
    <cellStyle name="Normal 2 2 15" xfId="4336"/>
    <cellStyle name="Normal 2 2 16" xfId="4337"/>
    <cellStyle name="Normal 2 2 17" xfId="4338"/>
    <cellStyle name="Normal 2 2 18" xfId="4339"/>
    <cellStyle name="Normal 2 2 19" xfId="4340"/>
    <cellStyle name="Normal 2 2 2" xfId="4341"/>
    <cellStyle name="Normal 2 2 2 10" xfId="4342"/>
    <cellStyle name="Normal 2 2 2 11" xfId="4343"/>
    <cellStyle name="Normal 2 2 2 12" xfId="4344"/>
    <cellStyle name="Normal 2 2 2 13" xfId="4345"/>
    <cellStyle name="Normal 2 2 2 2" xfId="4346"/>
    <cellStyle name="Normal 2 2 2 2 10" xfId="4347"/>
    <cellStyle name="Normal 2 2 2 2 11" xfId="4348"/>
    <cellStyle name="Normal 2 2 2 2 12" xfId="4349"/>
    <cellStyle name="Normal 2 2 2 2 13" xfId="4350"/>
    <cellStyle name="Normal 2 2 2 2 2" xfId="4351"/>
    <cellStyle name="Normal 2 2 2 2 2 10" xfId="4352"/>
    <cellStyle name="Normal 2 2 2 2 2 2" xfId="4353"/>
    <cellStyle name="Normal 2 2 2 2 2 2 2" xfId="4354"/>
    <cellStyle name="Normal 2 2 2 2 2 2 2 2" xfId="4355"/>
    <cellStyle name="Normal 2 2 2 2 2 2 2 2 2" xfId="4356"/>
    <cellStyle name="Normal 2 2 2 2 2 2 2 3" xfId="4357"/>
    <cellStyle name="Normal 2 2 2 2 2 2 2 4" xfId="4358"/>
    <cellStyle name="Normal 2 2 2 2 2 2 3" xfId="4359"/>
    <cellStyle name="Normal 2 2 2 2 2 2 3 2" xfId="4360"/>
    <cellStyle name="Normal 2 2 2 2 2 2 4" xfId="4361"/>
    <cellStyle name="Normal 2 2 2 2 2 2 5" xfId="4362"/>
    <cellStyle name="Normal 2 2 2 2 2 3" xfId="4363"/>
    <cellStyle name="Normal 2 2 2 2 2 3 2" xfId="4364"/>
    <cellStyle name="Normal 2 2 2 2 2 3 2 2" xfId="4365"/>
    <cellStyle name="Normal 2 2 2 2 2 3 3" xfId="4366"/>
    <cellStyle name="Normal 2 2 2 2 2 3 4" xfId="4367"/>
    <cellStyle name="Normal 2 2 2 2 2 4" xfId="4368"/>
    <cellStyle name="Normal 2 2 2 2 2 4 2" xfId="4369"/>
    <cellStyle name="Normal 2 2 2 2 2 5" xfId="4370"/>
    <cellStyle name="Normal 2 2 2 2 2 6" xfId="4371"/>
    <cellStyle name="Normal 2 2 2 2 2 7" xfId="4372"/>
    <cellStyle name="Normal 2 2 2 2 2 8" xfId="4373"/>
    <cellStyle name="Normal 2 2 2 2 2 9" xfId="4374"/>
    <cellStyle name="Normal 2 2 2 2 3" xfId="4375"/>
    <cellStyle name="Normal 2 2 2 2 3 2" xfId="4376"/>
    <cellStyle name="Normal 2 2 2 2 3 2 2" xfId="4377"/>
    <cellStyle name="Normal 2 2 2 2 3 2 2 2" xfId="4378"/>
    <cellStyle name="Normal 2 2 2 2 3 2 3" xfId="4379"/>
    <cellStyle name="Normal 2 2 2 2 3 2 4" xfId="4380"/>
    <cellStyle name="Normal 2 2 2 2 3 3" xfId="4381"/>
    <cellStyle name="Normal 2 2 2 2 3 3 2" xfId="4382"/>
    <cellStyle name="Normal 2 2 2 2 3 4" xfId="4383"/>
    <cellStyle name="Normal 2 2 2 2 3 5" xfId="4384"/>
    <cellStyle name="Normal 2 2 2 2 4" xfId="4385"/>
    <cellStyle name="Normal 2 2 2 2 4 2" xfId="4386"/>
    <cellStyle name="Normal 2 2 2 2 4 2 2" xfId="4387"/>
    <cellStyle name="Normal 2 2 2 2 4 3" xfId="4388"/>
    <cellStyle name="Normal 2 2 2 2 4 4" xfId="4389"/>
    <cellStyle name="Normal 2 2 2 2 5" xfId="4390"/>
    <cellStyle name="Normal 2 2 2 2 5 2" xfId="4391"/>
    <cellStyle name="Normal 2 2 2 2 6" xfId="4392"/>
    <cellStyle name="Normal 2 2 2 2 7" xfId="4393"/>
    <cellStyle name="Normal 2 2 2 2 8" xfId="4394"/>
    <cellStyle name="Normal 2 2 2 2 9" xfId="4395"/>
    <cellStyle name="Normal 2 2 2 3" xfId="4396"/>
    <cellStyle name="Normal 2 2 2 3 10" xfId="4397"/>
    <cellStyle name="Normal 2 2 2 3 11" xfId="4398"/>
    <cellStyle name="Normal 2 2 2 3 12" xfId="4399"/>
    <cellStyle name="Normal 2 2 2 3 13" xfId="4400"/>
    <cellStyle name="Normal 2 2 2 3 2" xfId="4401"/>
    <cellStyle name="Normal 2 2 2 3 2 10" xfId="4402"/>
    <cellStyle name="Normal 2 2 2 3 2 2" xfId="4403"/>
    <cellStyle name="Normal 2 2 2 3 2 2 2" xfId="4404"/>
    <cellStyle name="Normal 2 2 2 3 2 2 2 2" xfId="4405"/>
    <cellStyle name="Normal 2 2 2 3 2 2 2 2 2" xfId="4406"/>
    <cellStyle name="Normal 2 2 2 3 2 2 2 3" xfId="4407"/>
    <cellStyle name="Normal 2 2 2 3 2 2 2 4" xfId="4408"/>
    <cellStyle name="Normal 2 2 2 3 2 2 3" xfId="4409"/>
    <cellStyle name="Normal 2 2 2 3 2 2 3 2" xfId="4410"/>
    <cellStyle name="Normal 2 2 2 3 2 2 4" xfId="4411"/>
    <cellStyle name="Normal 2 2 2 3 2 2 5" xfId="4412"/>
    <cellStyle name="Normal 2 2 2 3 2 3" xfId="4413"/>
    <cellStyle name="Normal 2 2 2 3 2 3 2" xfId="4414"/>
    <cellStyle name="Normal 2 2 2 3 2 3 2 2" xfId="4415"/>
    <cellStyle name="Normal 2 2 2 3 2 3 3" xfId="4416"/>
    <cellStyle name="Normal 2 2 2 3 2 3 4" xfId="4417"/>
    <cellStyle name="Normal 2 2 2 3 2 4" xfId="4418"/>
    <cellStyle name="Normal 2 2 2 3 2 4 2" xfId="4419"/>
    <cellStyle name="Normal 2 2 2 3 2 5" xfId="4420"/>
    <cellStyle name="Normal 2 2 2 3 2 6" xfId="4421"/>
    <cellStyle name="Normal 2 2 2 3 2 7" xfId="4422"/>
    <cellStyle name="Normal 2 2 2 3 2 8" xfId="4423"/>
    <cellStyle name="Normal 2 2 2 3 2 9" xfId="4424"/>
    <cellStyle name="Normal 2 2 2 3 3" xfId="4425"/>
    <cellStyle name="Normal 2 2 2 3 3 2" xfId="4426"/>
    <cellStyle name="Normal 2 2 2 3 3 2 2" xfId="4427"/>
    <cellStyle name="Normal 2 2 2 3 3 2 2 2" xfId="4428"/>
    <cellStyle name="Normal 2 2 2 3 3 2 3" xfId="4429"/>
    <cellStyle name="Normal 2 2 2 3 3 2 4" xfId="4430"/>
    <cellStyle name="Normal 2 2 2 3 3 3" xfId="4431"/>
    <cellStyle name="Normal 2 2 2 3 3 3 2" xfId="4432"/>
    <cellStyle name="Normal 2 2 2 3 3 4" xfId="4433"/>
    <cellStyle name="Normal 2 2 2 3 3 5" xfId="4434"/>
    <cellStyle name="Normal 2 2 2 3 4" xfId="4435"/>
    <cellStyle name="Normal 2 2 2 3 4 2" xfId="4436"/>
    <cellStyle name="Normal 2 2 2 3 4 2 2" xfId="4437"/>
    <cellStyle name="Normal 2 2 2 3 4 3" xfId="4438"/>
    <cellStyle name="Normal 2 2 2 3 4 4" xfId="4439"/>
    <cellStyle name="Normal 2 2 2 3 5" xfId="4440"/>
    <cellStyle name="Normal 2 2 2 3 5 2" xfId="4441"/>
    <cellStyle name="Normal 2 2 2 3 6" xfId="4442"/>
    <cellStyle name="Normal 2 2 2 3 7" xfId="4443"/>
    <cellStyle name="Normal 2 2 2 3 8" xfId="4444"/>
    <cellStyle name="Normal 2 2 2 3 9" xfId="4445"/>
    <cellStyle name="Normal 2 2 2 4" xfId="4446"/>
    <cellStyle name="Normal 2 2 2 4 10" xfId="4447"/>
    <cellStyle name="Normal 2 2 2 4 11" xfId="4448"/>
    <cellStyle name="Normal 2 2 2 4 12" xfId="4449"/>
    <cellStyle name="Normal 2 2 2 4 2" xfId="4450"/>
    <cellStyle name="Normal 2 2 2 4 2 2" xfId="4451"/>
    <cellStyle name="Normal 2 2 2 4 2 2 2" xfId="4452"/>
    <cellStyle name="Normal 2 2 2 4 2 2 2 2" xfId="4453"/>
    <cellStyle name="Normal 2 2 2 4 2 2 3" xfId="4454"/>
    <cellStyle name="Normal 2 2 2 4 2 2 4" xfId="4455"/>
    <cellStyle name="Normal 2 2 2 4 2 3" xfId="4456"/>
    <cellStyle name="Normal 2 2 2 4 2 3 2" xfId="4457"/>
    <cellStyle name="Normal 2 2 2 4 2 4" xfId="4458"/>
    <cellStyle name="Normal 2 2 2 4 2 5" xfId="4459"/>
    <cellStyle name="Normal 2 2 2 4 2 6" xfId="4460"/>
    <cellStyle name="Normal 2 2 2 4 2 7" xfId="4461"/>
    <cellStyle name="Normal 2 2 2 4 2 8" xfId="4462"/>
    <cellStyle name="Normal 2 2 2 4 2 9" xfId="4463"/>
    <cellStyle name="Normal 2 2 2 4 3" xfId="4464"/>
    <cellStyle name="Normal 2 2 2 4 3 2" xfId="4465"/>
    <cellStyle name="Normal 2 2 2 4 3 2 2" xfId="4466"/>
    <cellStyle name="Normal 2 2 2 4 3 3" xfId="4467"/>
    <cellStyle name="Normal 2 2 2 4 3 4" xfId="4468"/>
    <cellStyle name="Normal 2 2 2 4 4" xfId="4469"/>
    <cellStyle name="Normal 2 2 2 4 4 2" xfId="4470"/>
    <cellStyle name="Normal 2 2 2 4 5" xfId="4471"/>
    <cellStyle name="Normal 2 2 2 4 6" xfId="4472"/>
    <cellStyle name="Normal 2 2 2 4 7" xfId="4473"/>
    <cellStyle name="Normal 2 2 2 4 8" xfId="4474"/>
    <cellStyle name="Normal 2 2 2 4 9" xfId="4475"/>
    <cellStyle name="Normal 2 2 2 5" xfId="4476"/>
    <cellStyle name="Normal 2 2 2 5 10" xfId="4477"/>
    <cellStyle name="Normal 2 2 2 5 11" xfId="4478"/>
    <cellStyle name="Normal 2 2 2 5 12" xfId="4479"/>
    <cellStyle name="Normal 2 2 2 5 2" xfId="4480"/>
    <cellStyle name="Normal 2 2 2 5 2 2" xfId="4481"/>
    <cellStyle name="Normal 2 2 2 5 2 2 2" xfId="4482"/>
    <cellStyle name="Normal 2 2 2 5 2 2 2 2" xfId="4483"/>
    <cellStyle name="Normal 2 2 2 5 2 2 3" xfId="4484"/>
    <cellStyle name="Normal 2 2 2 5 2 2 4" xfId="4485"/>
    <cellStyle name="Normal 2 2 2 5 2 3" xfId="4486"/>
    <cellStyle name="Normal 2 2 2 5 2 3 2" xfId="4487"/>
    <cellStyle name="Normal 2 2 2 5 2 4" xfId="4488"/>
    <cellStyle name="Normal 2 2 2 5 2 5" xfId="4489"/>
    <cellStyle name="Normal 2 2 2 5 3" xfId="4490"/>
    <cellStyle name="Normal 2 2 2 5 3 2" xfId="4491"/>
    <cellStyle name="Normal 2 2 2 5 3 2 2" xfId="4492"/>
    <cellStyle name="Normal 2 2 2 5 3 3" xfId="4493"/>
    <cellStyle name="Normal 2 2 2 5 3 4" xfId="4494"/>
    <cellStyle name="Normal 2 2 2 5 4" xfId="4495"/>
    <cellStyle name="Normal 2 2 2 5 4 2" xfId="4496"/>
    <cellStyle name="Normal 2 2 2 5 5" xfId="4497"/>
    <cellStyle name="Normal 2 2 2 5 6" xfId="4498"/>
    <cellStyle name="Normal 2 2 2 5 7" xfId="4499"/>
    <cellStyle name="Normal 2 2 2 5 8" xfId="4500"/>
    <cellStyle name="Normal 2 2 2 5 9" xfId="4501"/>
    <cellStyle name="Normal 2 2 2 6" xfId="4502"/>
    <cellStyle name="Normal 2 2 2 6 10" xfId="4503"/>
    <cellStyle name="Normal 2 2 2 6 11" xfId="4504"/>
    <cellStyle name="Normal 2 2 2 6 2" xfId="4505"/>
    <cellStyle name="Normal 2 2 2 6 2 2" xfId="4506"/>
    <cellStyle name="Normal 2 2 2 6 2 2 2" xfId="4507"/>
    <cellStyle name="Normal 2 2 2 6 2 3" xfId="4508"/>
    <cellStyle name="Normal 2 2 2 6 2 4" xfId="4509"/>
    <cellStyle name="Normal 2 2 2 6 3" xfId="4510"/>
    <cellStyle name="Normal 2 2 2 6 3 2" xfId="4511"/>
    <cellStyle name="Normal 2 2 2 6 4" xfId="4512"/>
    <cellStyle name="Normal 2 2 2 6 5" xfId="4513"/>
    <cellStyle name="Normal 2 2 2 6 6" xfId="4514"/>
    <cellStyle name="Normal 2 2 2 6 7" xfId="4515"/>
    <cellStyle name="Normal 2 2 2 6 8" xfId="4516"/>
    <cellStyle name="Normal 2 2 2 6 9" xfId="4517"/>
    <cellStyle name="Normal 2 2 2 7" xfId="4518"/>
    <cellStyle name="Normal 2 2 2 7 2" xfId="4519"/>
    <cellStyle name="Normal 2 2 2 7 2 2" xfId="4520"/>
    <cellStyle name="Normal 2 2 2 7 3" xfId="4521"/>
    <cellStyle name="Normal 2 2 2 7 4" xfId="4522"/>
    <cellStyle name="Normal 2 2 2 8" xfId="4523"/>
    <cellStyle name="Normal 2 2 2 9" xfId="4524"/>
    <cellStyle name="Normal 2 2 20" xfId="4525"/>
    <cellStyle name="Normal 2 2 21" xfId="4526"/>
    <cellStyle name="Normal 2 2 22" xfId="4527"/>
    <cellStyle name="Normal 2 2 23" xfId="4528"/>
    <cellStyle name="Normal 2 2 24" xfId="4529"/>
    <cellStyle name="Normal 2 2 25" xfId="4530"/>
    <cellStyle name="Normal 2 2 26" xfId="4531"/>
    <cellStyle name="Normal 2 2 26 2" xfId="4532"/>
    <cellStyle name="Normal 2 2 27" xfId="4533"/>
    <cellStyle name="Normal 2 2 28" xfId="4534"/>
    <cellStyle name="Normal 2 2 29" xfId="4535"/>
    <cellStyle name="Normal 2 2 3" xfId="4536"/>
    <cellStyle name="Normal 2 2 3 10" xfId="4537"/>
    <cellStyle name="Normal 2 2 3 11" xfId="4538"/>
    <cellStyle name="Normal 2 2 3 12" xfId="4539"/>
    <cellStyle name="Normal 2 2 3 13" xfId="4540"/>
    <cellStyle name="Normal 2 2 3 14" xfId="4541"/>
    <cellStyle name="Normal 2 2 3 15" xfId="4542"/>
    <cellStyle name="Normal 2 2 3 16" xfId="4543"/>
    <cellStyle name="Normal 2 2 3 17" xfId="4544"/>
    <cellStyle name="Normal 2 2 3 18" xfId="4545"/>
    <cellStyle name="Normal 2 2 3 19" xfId="4546"/>
    <cellStyle name="Normal 2 2 3 2" xfId="4547"/>
    <cellStyle name="Normal 2 2 3 2 10" xfId="4548"/>
    <cellStyle name="Normal 2 2 3 2 11" xfId="4549"/>
    <cellStyle name="Normal 2 2 3 2 2" xfId="4550"/>
    <cellStyle name="Normal 2 2 3 2 2 2" xfId="4551"/>
    <cellStyle name="Normal 2 2 3 2 2 2 2" xfId="4552"/>
    <cellStyle name="Normal 2 2 3 2 2 2 2 2" xfId="4553"/>
    <cellStyle name="Normal 2 2 3 2 2 2 2 2 2" xfId="4554"/>
    <cellStyle name="Normal 2 2 3 2 2 2 2 3" xfId="4555"/>
    <cellStyle name="Normal 2 2 3 2 2 2 2 4" xfId="4556"/>
    <cellStyle name="Normal 2 2 3 2 2 2 3" xfId="4557"/>
    <cellStyle name="Normal 2 2 3 2 2 2 3 2" xfId="4558"/>
    <cellStyle name="Normal 2 2 3 2 2 2 4" xfId="4559"/>
    <cellStyle name="Normal 2 2 3 2 2 2 5" xfId="4560"/>
    <cellStyle name="Normal 2 2 3 2 2 3" xfId="4561"/>
    <cellStyle name="Normal 2 2 3 2 2 3 2" xfId="4562"/>
    <cellStyle name="Normal 2 2 3 2 2 3 2 2" xfId="4563"/>
    <cellStyle name="Normal 2 2 3 2 2 3 3" xfId="4564"/>
    <cellStyle name="Normal 2 2 3 2 2 3 4" xfId="4565"/>
    <cellStyle name="Normal 2 2 3 2 2 4" xfId="4566"/>
    <cellStyle name="Normal 2 2 3 2 2 4 2" xfId="4567"/>
    <cellStyle name="Normal 2 2 3 2 2 5" xfId="4568"/>
    <cellStyle name="Normal 2 2 3 2 2 6" xfId="4569"/>
    <cellStyle name="Normal 2 2 3 2 3" xfId="4570"/>
    <cellStyle name="Normal 2 2 3 2 3 2" xfId="4571"/>
    <cellStyle name="Normal 2 2 3 2 3 2 2" xfId="4572"/>
    <cellStyle name="Normal 2 2 3 2 3 2 2 2" xfId="4573"/>
    <cellStyle name="Normal 2 2 3 2 3 2 3" xfId="4574"/>
    <cellStyle name="Normal 2 2 3 2 3 2 4" xfId="4575"/>
    <cellStyle name="Normal 2 2 3 2 3 3" xfId="4576"/>
    <cellStyle name="Normal 2 2 3 2 3 3 2" xfId="4577"/>
    <cellStyle name="Normal 2 2 3 2 3 4" xfId="4578"/>
    <cellStyle name="Normal 2 2 3 2 3 5" xfId="4579"/>
    <cellStyle name="Normal 2 2 3 2 4" xfId="4580"/>
    <cellStyle name="Normal 2 2 3 2 4 2" xfId="4581"/>
    <cellStyle name="Normal 2 2 3 2 4 2 2" xfId="4582"/>
    <cellStyle name="Normal 2 2 3 2 4 3" xfId="4583"/>
    <cellStyle name="Normal 2 2 3 2 4 4" xfId="4584"/>
    <cellStyle name="Normal 2 2 3 2 5" xfId="4585"/>
    <cellStyle name="Normal 2 2 3 2 5 2" xfId="4586"/>
    <cellStyle name="Normal 2 2 3 2 6" xfId="4587"/>
    <cellStyle name="Normal 2 2 3 2 7" xfId="4588"/>
    <cellStyle name="Normal 2 2 3 2 8" xfId="4589"/>
    <cellStyle name="Normal 2 2 3 2 9" xfId="4590"/>
    <cellStyle name="Normal 2 2 3 20" xfId="4591"/>
    <cellStyle name="Normal 2 2 3 21" xfId="4592"/>
    <cellStyle name="Normal 2 2 3 22" xfId="4593"/>
    <cellStyle name="Normal 2 2 3 23" xfId="4594"/>
    <cellStyle name="Normal 2 2 3 24" xfId="4595"/>
    <cellStyle name="Normal 2 2 3 25" xfId="4596"/>
    <cellStyle name="Normal 2 2 3 3" xfId="4597"/>
    <cellStyle name="Normal 2 2 3 3 2" xfId="4598"/>
    <cellStyle name="Normal 2 2 3 3 2 2" xfId="4599"/>
    <cellStyle name="Normal 2 2 3 3 2 2 2" xfId="4600"/>
    <cellStyle name="Normal 2 2 3 3 2 2 2 2" xfId="4601"/>
    <cellStyle name="Normal 2 2 3 3 2 2 2 2 2" xfId="4602"/>
    <cellStyle name="Normal 2 2 3 3 2 2 2 3" xfId="4603"/>
    <cellStyle name="Normal 2 2 3 3 2 2 2 4" xfId="4604"/>
    <cellStyle name="Normal 2 2 3 3 2 2 3" xfId="4605"/>
    <cellStyle name="Normal 2 2 3 3 2 2 3 2" xfId="4606"/>
    <cellStyle name="Normal 2 2 3 3 2 2 4" xfId="4607"/>
    <cellStyle name="Normal 2 2 3 3 2 2 5" xfId="4608"/>
    <cellStyle name="Normal 2 2 3 3 2 3" xfId="4609"/>
    <cellStyle name="Normal 2 2 3 3 2 3 2" xfId="4610"/>
    <cellStyle name="Normal 2 2 3 3 2 3 2 2" xfId="4611"/>
    <cellStyle name="Normal 2 2 3 3 2 3 3" xfId="4612"/>
    <cellStyle name="Normal 2 2 3 3 2 3 4" xfId="4613"/>
    <cellStyle name="Normal 2 2 3 3 2 4" xfId="4614"/>
    <cellStyle name="Normal 2 2 3 3 2 4 2" xfId="4615"/>
    <cellStyle name="Normal 2 2 3 3 2 5" xfId="4616"/>
    <cellStyle name="Normal 2 2 3 3 2 6" xfId="4617"/>
    <cellStyle name="Normal 2 2 3 3 3" xfId="4618"/>
    <cellStyle name="Normal 2 2 3 3 3 2" xfId="4619"/>
    <cellStyle name="Normal 2 2 3 3 3 2 2" xfId="4620"/>
    <cellStyle name="Normal 2 2 3 3 3 2 2 2" xfId="4621"/>
    <cellStyle name="Normal 2 2 3 3 3 2 3" xfId="4622"/>
    <cellStyle name="Normal 2 2 3 3 3 2 4" xfId="4623"/>
    <cellStyle name="Normal 2 2 3 3 3 3" xfId="4624"/>
    <cellStyle name="Normal 2 2 3 3 3 3 2" xfId="4625"/>
    <cellStyle name="Normal 2 2 3 3 3 4" xfId="4626"/>
    <cellStyle name="Normal 2 2 3 3 3 5" xfId="4627"/>
    <cellStyle name="Normal 2 2 3 3 4" xfId="4628"/>
    <cellStyle name="Normal 2 2 3 3 4 2" xfId="4629"/>
    <cellStyle name="Normal 2 2 3 3 4 2 2" xfId="4630"/>
    <cellStyle name="Normal 2 2 3 3 4 3" xfId="4631"/>
    <cellStyle name="Normal 2 2 3 3 4 4" xfId="4632"/>
    <cellStyle name="Normal 2 2 3 3 5" xfId="4633"/>
    <cellStyle name="Normal 2 2 3 3 5 2" xfId="4634"/>
    <cellStyle name="Normal 2 2 3 3 6" xfId="4635"/>
    <cellStyle name="Normal 2 2 3 3 7" xfId="4636"/>
    <cellStyle name="Normal 2 2 3 4" xfId="4637"/>
    <cellStyle name="Normal 2 2 3 4 2" xfId="4638"/>
    <cellStyle name="Normal 2 2 3 4 2 2" xfId="4639"/>
    <cellStyle name="Normal 2 2 3 4 2 2 2" xfId="4640"/>
    <cellStyle name="Normal 2 2 3 4 2 2 2 2" xfId="4641"/>
    <cellStyle name="Normal 2 2 3 4 2 2 3" xfId="4642"/>
    <cellStyle name="Normal 2 2 3 4 2 2 4" xfId="4643"/>
    <cellStyle name="Normal 2 2 3 4 2 3" xfId="4644"/>
    <cellStyle name="Normal 2 2 3 4 2 3 2" xfId="4645"/>
    <cellStyle name="Normal 2 2 3 4 2 4" xfId="4646"/>
    <cellStyle name="Normal 2 2 3 4 2 5" xfId="4647"/>
    <cellStyle name="Normal 2 2 3 4 3" xfId="4648"/>
    <cellStyle name="Normal 2 2 3 4 3 2" xfId="4649"/>
    <cellStyle name="Normal 2 2 3 4 3 2 2" xfId="4650"/>
    <cellStyle name="Normal 2 2 3 4 3 3" xfId="4651"/>
    <cellStyle name="Normal 2 2 3 4 3 4" xfId="4652"/>
    <cellStyle name="Normal 2 2 3 4 4" xfId="4653"/>
    <cellStyle name="Normal 2 2 3 4 4 2" xfId="4654"/>
    <cellStyle name="Normal 2 2 3 4 5" xfId="4655"/>
    <cellStyle name="Normal 2 2 3 4 6" xfId="4656"/>
    <cellStyle name="Normal 2 2 3 5" xfId="4657"/>
    <cellStyle name="Normal 2 2 3 5 2" xfId="4658"/>
    <cellStyle name="Normal 2 2 3 5 2 2" xfId="4659"/>
    <cellStyle name="Normal 2 2 3 5 2 2 2" xfId="4660"/>
    <cellStyle name="Normal 2 2 3 5 2 2 2 2" xfId="4661"/>
    <cellStyle name="Normal 2 2 3 5 2 2 3" xfId="4662"/>
    <cellStyle name="Normal 2 2 3 5 2 2 4" xfId="4663"/>
    <cellStyle name="Normal 2 2 3 5 2 3" xfId="4664"/>
    <cellStyle name="Normal 2 2 3 5 2 3 2" xfId="4665"/>
    <cellStyle name="Normal 2 2 3 5 2 4" xfId="4666"/>
    <cellStyle name="Normal 2 2 3 5 2 5" xfId="4667"/>
    <cellStyle name="Normal 2 2 3 5 3" xfId="4668"/>
    <cellStyle name="Normal 2 2 3 5 3 2" xfId="4669"/>
    <cellStyle name="Normal 2 2 3 5 3 2 2" xfId="4670"/>
    <cellStyle name="Normal 2 2 3 5 3 3" xfId="4671"/>
    <cellStyle name="Normal 2 2 3 5 3 4" xfId="4672"/>
    <cellStyle name="Normal 2 2 3 5 4" xfId="4673"/>
    <cellStyle name="Normal 2 2 3 5 4 2" xfId="4674"/>
    <cellStyle name="Normal 2 2 3 5 5" xfId="4675"/>
    <cellStyle name="Normal 2 2 3 5 6" xfId="4676"/>
    <cellStyle name="Normal 2 2 3 6" xfId="4677"/>
    <cellStyle name="Normal 2 2 3 6 2" xfId="4678"/>
    <cellStyle name="Normal 2 2 3 6 2 2" xfId="4679"/>
    <cellStyle name="Normal 2 2 3 6 2 2 2" xfId="4680"/>
    <cellStyle name="Normal 2 2 3 6 2 3" xfId="4681"/>
    <cellStyle name="Normal 2 2 3 6 2 4" xfId="4682"/>
    <cellStyle name="Normal 2 2 3 6 3" xfId="4683"/>
    <cellStyle name="Normal 2 2 3 6 3 2" xfId="4684"/>
    <cellStyle name="Normal 2 2 3 6 4" xfId="4685"/>
    <cellStyle name="Normal 2 2 3 6 5" xfId="4686"/>
    <cellStyle name="Normal 2 2 3 7" xfId="4687"/>
    <cellStyle name="Normal 2 2 3 7 2" xfId="4688"/>
    <cellStyle name="Normal 2 2 3 7 2 2" xfId="4689"/>
    <cellStyle name="Normal 2 2 3 7 3" xfId="4690"/>
    <cellStyle name="Normal 2 2 3 7 4" xfId="4691"/>
    <cellStyle name="Normal 2 2 3 8" xfId="4692"/>
    <cellStyle name="Normal 2 2 3 8 2" xfId="4693"/>
    <cellStyle name="Normal 2 2 3 9" xfId="4694"/>
    <cellStyle name="Normal 2 2 30" xfId="4695"/>
    <cellStyle name="Normal 2 2 31" xfId="4696"/>
    <cellStyle name="Normal 2 2 4" xfId="4697"/>
    <cellStyle name="Normal 2 2 4 10" xfId="4698"/>
    <cellStyle name="Normal 2 2 4 11" xfId="4699"/>
    <cellStyle name="Normal 2 2 4 12" xfId="4700"/>
    <cellStyle name="Normal 2 2 4 13" xfId="4701"/>
    <cellStyle name="Normal 2 2 4 14" xfId="4702"/>
    <cellStyle name="Normal 2 2 4 15" xfId="4703"/>
    <cellStyle name="Normal 2 2 4 16" xfId="4704"/>
    <cellStyle name="Normal 2 2 4 17" xfId="4705"/>
    <cellStyle name="Normal 2 2 4 18" xfId="4706"/>
    <cellStyle name="Normal 2 2 4 19" xfId="4707"/>
    <cellStyle name="Normal 2 2 4 2" xfId="4708"/>
    <cellStyle name="Normal 2 2 4 2 10" xfId="4709"/>
    <cellStyle name="Normal 2 2 4 2 2" xfId="4710"/>
    <cellStyle name="Normal 2 2 4 2 2 2" xfId="4711"/>
    <cellStyle name="Normal 2 2 4 2 2 2 2" xfId="4712"/>
    <cellStyle name="Normal 2 2 4 2 2 2 2 2" xfId="4713"/>
    <cellStyle name="Normal 2 2 4 2 2 2 3" xfId="4714"/>
    <cellStyle name="Normal 2 2 4 2 2 2 4" xfId="4715"/>
    <cellStyle name="Normal 2 2 4 2 2 3" xfId="4716"/>
    <cellStyle name="Normal 2 2 4 2 2 3 2" xfId="4717"/>
    <cellStyle name="Normal 2 2 4 2 2 4" xfId="4718"/>
    <cellStyle name="Normal 2 2 4 2 2 5" xfId="4719"/>
    <cellStyle name="Normal 2 2 4 2 3" xfId="4720"/>
    <cellStyle name="Normal 2 2 4 2 3 2" xfId="4721"/>
    <cellStyle name="Normal 2 2 4 2 3 2 2" xfId="4722"/>
    <cellStyle name="Normal 2 2 4 2 3 3" xfId="4723"/>
    <cellStyle name="Normal 2 2 4 2 3 4" xfId="4724"/>
    <cellStyle name="Normal 2 2 4 2 4" xfId="4725"/>
    <cellStyle name="Normal 2 2 4 2 4 2" xfId="4726"/>
    <cellStyle name="Normal 2 2 4 2 5" xfId="4727"/>
    <cellStyle name="Normal 2 2 4 2 6" xfId="4728"/>
    <cellStyle name="Normal 2 2 4 2 7" xfId="4729"/>
    <cellStyle name="Normal 2 2 4 2 8" xfId="4730"/>
    <cellStyle name="Normal 2 2 4 2 9" xfId="4731"/>
    <cellStyle name="Normal 2 2 4 20" xfId="4732"/>
    <cellStyle name="Normal 2 2 4 21" xfId="4733"/>
    <cellStyle name="Normal 2 2 4 22" xfId="4734"/>
    <cellStyle name="Normal 2 2 4 3" xfId="4735"/>
    <cellStyle name="Normal 2 2 4 3 2" xfId="4736"/>
    <cellStyle name="Normal 2 2 4 3 2 2" xfId="4737"/>
    <cellStyle name="Normal 2 2 4 3 2 2 2" xfId="4738"/>
    <cellStyle name="Normal 2 2 4 3 2 3" xfId="4739"/>
    <cellStyle name="Normal 2 2 4 3 2 4" xfId="4740"/>
    <cellStyle name="Normal 2 2 4 3 3" xfId="4741"/>
    <cellStyle name="Normal 2 2 4 3 3 2" xfId="4742"/>
    <cellStyle name="Normal 2 2 4 3 4" xfId="4743"/>
    <cellStyle name="Normal 2 2 4 3 5" xfId="4744"/>
    <cellStyle name="Normal 2 2 4 4" xfId="4745"/>
    <cellStyle name="Normal 2 2 4 4 2" xfId="4746"/>
    <cellStyle name="Normal 2 2 4 4 2 2" xfId="4747"/>
    <cellStyle name="Normal 2 2 4 4 3" xfId="4748"/>
    <cellStyle name="Normal 2 2 4 4 4" xfId="4749"/>
    <cellStyle name="Normal 2 2 4 5" xfId="4750"/>
    <cellStyle name="Normal 2 2 4 5 2" xfId="4751"/>
    <cellStyle name="Normal 2 2 4 6" xfId="4752"/>
    <cellStyle name="Normal 2 2 4 7" xfId="4753"/>
    <cellStyle name="Normal 2 2 4 8" xfId="4754"/>
    <cellStyle name="Normal 2 2 4 9" xfId="4755"/>
    <cellStyle name="Normal 2 2 5" xfId="4756"/>
    <cellStyle name="Normal 2 2 5 10" xfId="4757"/>
    <cellStyle name="Normal 2 2 5 11" xfId="4758"/>
    <cellStyle name="Normal 2 2 5 12" xfId="4759"/>
    <cellStyle name="Normal 2 2 5 13" xfId="4760"/>
    <cellStyle name="Normal 2 2 5 14" xfId="4761"/>
    <cellStyle name="Normal 2 2 5 15" xfId="4762"/>
    <cellStyle name="Normal 2 2 5 16" xfId="4763"/>
    <cellStyle name="Normal 2 2 5 17" xfId="4764"/>
    <cellStyle name="Normal 2 2 5 18" xfId="4765"/>
    <cellStyle name="Normal 2 2 5 19" xfId="4766"/>
    <cellStyle name="Normal 2 2 5 2" xfId="4767"/>
    <cellStyle name="Normal 2 2 5 2 10" xfId="4768"/>
    <cellStyle name="Normal 2 2 5 2 2" xfId="4769"/>
    <cellStyle name="Normal 2 2 5 2 2 2" xfId="4770"/>
    <cellStyle name="Normal 2 2 5 2 2 2 2" xfId="4771"/>
    <cellStyle name="Normal 2 2 5 2 2 2 2 2" xfId="4772"/>
    <cellStyle name="Normal 2 2 5 2 2 2 3" xfId="4773"/>
    <cellStyle name="Normal 2 2 5 2 2 2 4" xfId="4774"/>
    <cellStyle name="Normal 2 2 5 2 2 3" xfId="4775"/>
    <cellStyle name="Normal 2 2 5 2 2 3 2" xfId="4776"/>
    <cellStyle name="Normal 2 2 5 2 2 4" xfId="4777"/>
    <cellStyle name="Normal 2 2 5 2 2 5" xfId="4778"/>
    <cellStyle name="Normal 2 2 5 2 3" xfId="4779"/>
    <cellStyle name="Normal 2 2 5 2 3 2" xfId="4780"/>
    <cellStyle name="Normal 2 2 5 2 3 2 2" xfId="4781"/>
    <cellStyle name="Normal 2 2 5 2 3 3" xfId="4782"/>
    <cellStyle name="Normal 2 2 5 2 3 4" xfId="4783"/>
    <cellStyle name="Normal 2 2 5 2 4" xfId="4784"/>
    <cellStyle name="Normal 2 2 5 2 4 2" xfId="4785"/>
    <cellStyle name="Normal 2 2 5 2 5" xfId="4786"/>
    <cellStyle name="Normal 2 2 5 2 6" xfId="4787"/>
    <cellStyle name="Normal 2 2 5 2 7" xfId="4788"/>
    <cellStyle name="Normal 2 2 5 2 8" xfId="4789"/>
    <cellStyle name="Normal 2 2 5 2 9" xfId="4790"/>
    <cellStyle name="Normal 2 2 5 20" xfId="4791"/>
    <cellStyle name="Normal 2 2 5 21" xfId="4792"/>
    <cellStyle name="Normal 2 2 5 22" xfId="4793"/>
    <cellStyle name="Normal 2 2 5 3" xfId="4794"/>
    <cellStyle name="Normal 2 2 5 3 2" xfId="4795"/>
    <cellStyle name="Normal 2 2 5 3 2 2" xfId="4796"/>
    <cellStyle name="Normal 2 2 5 3 2 2 2" xfId="4797"/>
    <cellStyle name="Normal 2 2 5 3 2 3" xfId="4798"/>
    <cellStyle name="Normal 2 2 5 3 2 4" xfId="4799"/>
    <cellStyle name="Normal 2 2 5 3 3" xfId="4800"/>
    <cellStyle name="Normal 2 2 5 3 3 2" xfId="4801"/>
    <cellStyle name="Normal 2 2 5 3 4" xfId="4802"/>
    <cellStyle name="Normal 2 2 5 3 5" xfId="4803"/>
    <cellStyle name="Normal 2 2 5 4" xfId="4804"/>
    <cellStyle name="Normal 2 2 5 4 2" xfId="4805"/>
    <cellStyle name="Normal 2 2 5 4 2 2" xfId="4806"/>
    <cellStyle name="Normal 2 2 5 4 3" xfId="4807"/>
    <cellStyle name="Normal 2 2 5 4 4" xfId="4808"/>
    <cellStyle name="Normal 2 2 5 5" xfId="4809"/>
    <cellStyle name="Normal 2 2 5 5 2" xfId="4810"/>
    <cellStyle name="Normal 2 2 5 6" xfId="4811"/>
    <cellStyle name="Normal 2 2 5 7" xfId="4812"/>
    <cellStyle name="Normal 2 2 5 8" xfId="4813"/>
    <cellStyle name="Normal 2 2 5 9" xfId="4814"/>
    <cellStyle name="Normal 2 2 6" xfId="4815"/>
    <cellStyle name="Normal 2 2 6 10" xfId="4816"/>
    <cellStyle name="Normal 2 2 6 11" xfId="4817"/>
    <cellStyle name="Normal 2 2 6 12" xfId="4818"/>
    <cellStyle name="Normal 2 2 6 13" xfId="4819"/>
    <cellStyle name="Normal 2 2 6 14" xfId="4820"/>
    <cellStyle name="Normal 2 2 6 15" xfId="4821"/>
    <cellStyle name="Normal 2 2 6 16" xfId="4822"/>
    <cellStyle name="Normal 2 2 6 17" xfId="4823"/>
    <cellStyle name="Normal 2 2 6 18" xfId="4824"/>
    <cellStyle name="Normal 2 2 6 19" xfId="4825"/>
    <cellStyle name="Normal 2 2 6 2" xfId="4826"/>
    <cellStyle name="Normal 2 2 6 2 2" xfId="4827"/>
    <cellStyle name="Normal 2 2 6 2 2 2" xfId="4828"/>
    <cellStyle name="Normal 2 2 6 2 2 2 2" xfId="4829"/>
    <cellStyle name="Normal 2 2 6 2 2 3" xfId="4830"/>
    <cellStyle name="Normal 2 2 6 2 2 4" xfId="4831"/>
    <cellStyle name="Normal 2 2 6 2 3" xfId="4832"/>
    <cellStyle name="Normal 2 2 6 2 3 2" xfId="4833"/>
    <cellStyle name="Normal 2 2 6 2 4" xfId="4834"/>
    <cellStyle name="Normal 2 2 6 2 5" xfId="4835"/>
    <cellStyle name="Normal 2 2 6 2 6" xfId="4836"/>
    <cellStyle name="Normal 2 2 6 2 7" xfId="4837"/>
    <cellStyle name="Normal 2 2 6 2 8" xfId="4838"/>
    <cellStyle name="Normal 2 2 6 2 9" xfId="4839"/>
    <cellStyle name="Normal 2 2 6 20" xfId="4840"/>
    <cellStyle name="Normal 2 2 6 21" xfId="4841"/>
    <cellStyle name="Normal 2 2 6 3" xfId="4842"/>
    <cellStyle name="Normal 2 2 6 3 2" xfId="4843"/>
    <cellStyle name="Normal 2 2 6 3 2 2" xfId="4844"/>
    <cellStyle name="Normal 2 2 6 3 3" xfId="4845"/>
    <cellStyle name="Normal 2 2 6 3 4" xfId="4846"/>
    <cellStyle name="Normal 2 2 6 4" xfId="4847"/>
    <cellStyle name="Normal 2 2 6 4 2" xfId="4848"/>
    <cellStyle name="Normal 2 2 6 5" xfId="4849"/>
    <cellStyle name="Normal 2 2 6 6" xfId="4850"/>
    <cellStyle name="Normal 2 2 6 7" xfId="4851"/>
    <cellStyle name="Normal 2 2 6 8" xfId="4852"/>
    <cellStyle name="Normal 2 2 6 9" xfId="4853"/>
    <cellStyle name="Normal 2 2 7" xfId="4854"/>
    <cellStyle name="Normal 2 2 7 10" xfId="4855"/>
    <cellStyle name="Normal 2 2 7 11" xfId="4856"/>
    <cellStyle name="Normal 2 2 7 12" xfId="4857"/>
    <cellStyle name="Normal 2 2 7 13" xfId="4858"/>
    <cellStyle name="Normal 2 2 7 14" xfId="4859"/>
    <cellStyle name="Normal 2 2 7 15" xfId="4860"/>
    <cellStyle name="Normal 2 2 7 16" xfId="4861"/>
    <cellStyle name="Normal 2 2 7 17" xfId="4862"/>
    <cellStyle name="Normal 2 2 7 18" xfId="4863"/>
    <cellStyle name="Normal 2 2 7 19" xfId="4864"/>
    <cellStyle name="Normal 2 2 7 2" xfId="4865"/>
    <cellStyle name="Normal 2 2 7 2 2" xfId="4866"/>
    <cellStyle name="Normal 2 2 7 2 2 2" xfId="4867"/>
    <cellStyle name="Normal 2 2 7 2 2 2 2" xfId="4868"/>
    <cellStyle name="Normal 2 2 7 2 2 3" xfId="4869"/>
    <cellStyle name="Normal 2 2 7 2 2 4" xfId="4870"/>
    <cellStyle name="Normal 2 2 7 2 3" xfId="4871"/>
    <cellStyle name="Normal 2 2 7 2 3 2" xfId="4872"/>
    <cellStyle name="Normal 2 2 7 2 4" xfId="4873"/>
    <cellStyle name="Normal 2 2 7 2 5" xfId="4874"/>
    <cellStyle name="Normal 2 2 7 2 6" xfId="4875"/>
    <cellStyle name="Normal 2 2 7 2 7" xfId="4876"/>
    <cellStyle name="Normal 2 2 7 2 8" xfId="4877"/>
    <cellStyle name="Normal 2 2 7 2 9" xfId="4878"/>
    <cellStyle name="Normal 2 2 7 20" xfId="4879"/>
    <cellStyle name="Normal 2 2 7 21" xfId="4880"/>
    <cellStyle name="Normal 2 2 7 3" xfId="4881"/>
    <cellStyle name="Normal 2 2 7 3 2" xfId="4882"/>
    <cellStyle name="Normal 2 2 7 3 2 2" xfId="4883"/>
    <cellStyle name="Normal 2 2 7 3 3" xfId="4884"/>
    <cellStyle name="Normal 2 2 7 3 4" xfId="4885"/>
    <cellStyle name="Normal 2 2 7 4" xfId="4886"/>
    <cellStyle name="Normal 2 2 7 4 2" xfId="4887"/>
    <cellStyle name="Normal 2 2 7 5" xfId="4888"/>
    <cellStyle name="Normal 2 2 7 6" xfId="4889"/>
    <cellStyle name="Normal 2 2 7 7" xfId="4890"/>
    <cellStyle name="Normal 2 2 7 8" xfId="4891"/>
    <cellStyle name="Normal 2 2 7 9" xfId="4892"/>
    <cellStyle name="Normal 2 2 8" xfId="4893"/>
    <cellStyle name="Normal 2 2 8 10" xfId="4894"/>
    <cellStyle name="Normal 2 2 8 2" xfId="4895"/>
    <cellStyle name="Normal 2 2 8 2 2" xfId="4896"/>
    <cellStyle name="Normal 2 2 8 2 2 2" xfId="4897"/>
    <cellStyle name="Normal 2 2 8 2 2 2 2" xfId="4898"/>
    <cellStyle name="Normal 2 2 8 2 2 3" xfId="4899"/>
    <cellStyle name="Normal 2 2 8 2 2 4" xfId="4900"/>
    <cellStyle name="Normal 2 2 8 2 3" xfId="4901"/>
    <cellStyle name="Normal 2 2 8 2 3 2" xfId="4902"/>
    <cellStyle name="Normal 2 2 8 2 4" xfId="4903"/>
    <cellStyle name="Normal 2 2 8 2 5" xfId="4904"/>
    <cellStyle name="Normal 2 2 8 3" xfId="4905"/>
    <cellStyle name="Normal 2 2 8 3 2" xfId="4906"/>
    <cellStyle name="Normal 2 2 8 3 2 2" xfId="4907"/>
    <cellStyle name="Normal 2 2 8 3 3" xfId="4908"/>
    <cellStyle name="Normal 2 2 8 3 4" xfId="4909"/>
    <cellStyle name="Normal 2 2 8 4" xfId="4910"/>
    <cellStyle name="Normal 2 2 8 4 2" xfId="4911"/>
    <cellStyle name="Normal 2 2 8 5" xfId="4912"/>
    <cellStyle name="Normal 2 2 8 6" xfId="4913"/>
    <cellStyle name="Normal 2 2 8 7" xfId="4914"/>
    <cellStyle name="Normal 2 2 8 8" xfId="4915"/>
    <cellStyle name="Normal 2 2 8 9" xfId="4916"/>
    <cellStyle name="Normal 2 2 9" xfId="4917"/>
    <cellStyle name="Normal 2 2 9 2" xfId="4918"/>
    <cellStyle name="Normal 2 2 9 2 2" xfId="4919"/>
    <cellStyle name="Normal 2 2 9 2 2 2" xfId="4920"/>
    <cellStyle name="Normal 2 2 9 2 3" xfId="4921"/>
    <cellStyle name="Normal 2 2 9 2 4" xfId="4922"/>
    <cellStyle name="Normal 2 2 9 3" xfId="4923"/>
    <cellStyle name="Normal 2 2 9 3 2" xfId="4924"/>
    <cellStyle name="Normal 2 2 9 4" xfId="4925"/>
    <cellStyle name="Normal 2 2 9 5" xfId="4926"/>
    <cellStyle name="Normal 2 2 9 6" xfId="4927"/>
    <cellStyle name="Normal 2 2 9 7" xfId="4928"/>
    <cellStyle name="Normal 2 2 9 8" xfId="4929"/>
    <cellStyle name="Normal 2 2 9 9" xfId="4930"/>
    <cellStyle name="Normal 2 20" xfId="4931"/>
    <cellStyle name="Normal 2 21" xfId="4932"/>
    <cellStyle name="Normal 2 22" xfId="4933"/>
    <cellStyle name="Normal 2 23" xfId="4934"/>
    <cellStyle name="Normal 2 24" xfId="4935"/>
    <cellStyle name="Normal 2 25" xfId="4936"/>
    <cellStyle name="Normal 2 26" xfId="4937"/>
    <cellStyle name="Normal 2 27" xfId="4938"/>
    <cellStyle name="Normal 2 28" xfId="4939"/>
    <cellStyle name="Normal 2 29" xfId="4940"/>
    <cellStyle name="Normal 2 3" xfId="4941"/>
    <cellStyle name="Normal 2 3 2" xfId="4942"/>
    <cellStyle name="Normal 2 3 2 2" xfId="4943"/>
    <cellStyle name="Normal 2 3 2 3" xfId="4944"/>
    <cellStyle name="Normal 2 3 2 4" xfId="4945"/>
    <cellStyle name="Normal 2 3 2 5" xfId="4946"/>
    <cellStyle name="Normal 2 3 2 6" xfId="4947"/>
    <cellStyle name="Normal 2 3 2 7" xfId="4948"/>
    <cellStyle name="Normal 2 3 3" xfId="4949"/>
    <cellStyle name="Normal 2 3 3 2" xfId="4950"/>
    <cellStyle name="Normal 2 3 3 3" xfId="4951"/>
    <cellStyle name="Normal 2 3 3 4" xfId="4952"/>
    <cellStyle name="Normal 2 3 3 5" xfId="4953"/>
    <cellStyle name="Normal 2 3 3 6" xfId="4954"/>
    <cellStyle name="Normal 2 3 4" xfId="4955"/>
    <cellStyle name="Normal 2 3 4 2" xfId="4956"/>
    <cellStyle name="Normal 2 3 4 3" xfId="4957"/>
    <cellStyle name="Normal 2 3 4 4" xfId="4958"/>
    <cellStyle name="Normal 2 3 4 5" xfId="4959"/>
    <cellStyle name="Normal 2 3 4 6" xfId="4960"/>
    <cellStyle name="Normal 2 3 5" xfId="4961"/>
    <cellStyle name="Normal 2 3 5 2" xfId="4962"/>
    <cellStyle name="Normal 2 3 6" xfId="4963"/>
    <cellStyle name="Normal 2 3 6 2" xfId="4964"/>
    <cellStyle name="Normal 2 3 7" xfId="4965"/>
    <cellStyle name="Normal 2 3 8" xfId="4966"/>
    <cellStyle name="Normal 2 30" xfId="4967"/>
    <cellStyle name="Normal 2 31" xfId="4968"/>
    <cellStyle name="Normal 2 32" xfId="4969"/>
    <cellStyle name="Normal 2 33" xfId="4970"/>
    <cellStyle name="Normal 2 34" xfId="4971"/>
    <cellStyle name="Normal 2 35" xfId="4972"/>
    <cellStyle name="Normal 2 36" xfId="4973"/>
    <cellStyle name="Normal 2 37" xfId="4974"/>
    <cellStyle name="Normal 2 4" xfId="4975"/>
    <cellStyle name="Normal 2 4 2" xfId="4976"/>
    <cellStyle name="Normal 2 4 2 2" xfId="4977"/>
    <cellStyle name="Normal 2 4 2 2 2" xfId="4978"/>
    <cellStyle name="Normal 2 4 2 2 2 2" xfId="4979"/>
    <cellStyle name="Normal 2 4 2 2 2 2 2" xfId="4980"/>
    <cellStyle name="Normal 2 4 2 2 2 3" xfId="4981"/>
    <cellStyle name="Normal 2 4 2 2 2 4" xfId="4982"/>
    <cellStyle name="Normal 2 4 2 2 3" xfId="4983"/>
    <cellStyle name="Normal 2 4 2 2 3 2" xfId="4984"/>
    <cellStyle name="Normal 2 4 2 2 4" xfId="4985"/>
    <cellStyle name="Normal 2 4 2 2 5" xfId="4986"/>
    <cellStyle name="Normal 2 4 2 3" xfId="4987"/>
    <cellStyle name="Normal 2 4 2 3 2" xfId="4988"/>
    <cellStyle name="Normal 2 4 2 3 2 2" xfId="4989"/>
    <cellStyle name="Normal 2 4 2 3 3" xfId="4990"/>
    <cellStyle name="Normal 2 4 2 3 4" xfId="4991"/>
    <cellStyle name="Normal 2 4 2 4" xfId="4992"/>
    <cellStyle name="Normal 2 4 2 4 2" xfId="4993"/>
    <cellStyle name="Normal 2 4 2 5" xfId="4994"/>
    <cellStyle name="Normal 2 4 2 6" xfId="4995"/>
    <cellStyle name="Normal 2 4 3" xfId="4996"/>
    <cellStyle name="Normal 2 4 3 2" xfId="4997"/>
    <cellStyle name="Normal 2 4 3 2 2" xfId="4998"/>
    <cellStyle name="Normal 2 4 3 2 2 2" xfId="4999"/>
    <cellStyle name="Normal 2 4 3 2 3" xfId="5000"/>
    <cellStyle name="Normal 2 4 3 2 4" xfId="5001"/>
    <cellStyle name="Normal 2 4 3 3" xfId="5002"/>
    <cellStyle name="Normal 2 4 3 3 2" xfId="5003"/>
    <cellStyle name="Normal 2 4 3 4" xfId="5004"/>
    <cellStyle name="Normal 2 4 3 5" xfId="5005"/>
    <cellStyle name="Normal 2 4 4" xfId="5006"/>
    <cellStyle name="Normal 2 4 4 2" xfId="5007"/>
    <cellStyle name="Normal 2 4 4 2 2" xfId="5008"/>
    <cellStyle name="Normal 2 4 4 3" xfId="5009"/>
    <cellStyle name="Normal 2 4 4 4" xfId="5010"/>
    <cellStyle name="Normal 2 4 5" xfId="5011"/>
    <cellStyle name="Normal 2 4 5 2" xfId="5012"/>
    <cellStyle name="Normal 2 4 6" xfId="5013"/>
    <cellStyle name="Normal 2 4 7" xfId="5014"/>
    <cellStyle name="Normal 2 5" xfId="5015"/>
    <cellStyle name="Normal 2 5 2" xfId="5016"/>
    <cellStyle name="Normal 2 5 2 2" xfId="5017"/>
    <cellStyle name="Normal 2 5 2 2 2" xfId="5018"/>
    <cellStyle name="Normal 2 5 2 2 2 2" xfId="5019"/>
    <cellStyle name="Normal 2 5 2 2 2 2 2" xfId="5020"/>
    <cellStyle name="Normal 2 5 2 2 2 3" xfId="5021"/>
    <cellStyle name="Normal 2 5 2 2 2 4" xfId="5022"/>
    <cellStyle name="Normal 2 5 2 2 3" xfId="5023"/>
    <cellStyle name="Normal 2 5 2 2 3 2" xfId="5024"/>
    <cellStyle name="Normal 2 5 2 2 4" xfId="5025"/>
    <cellStyle name="Normal 2 5 2 2 5" xfId="5026"/>
    <cellStyle name="Normal 2 5 2 3" xfId="5027"/>
    <cellStyle name="Normal 2 5 2 3 2" xfId="5028"/>
    <cellStyle name="Normal 2 5 2 3 2 2" xfId="5029"/>
    <cellStyle name="Normal 2 5 2 3 3" xfId="5030"/>
    <cellStyle name="Normal 2 5 2 3 4" xfId="5031"/>
    <cellStyle name="Normal 2 5 2 4" xfId="5032"/>
    <cellStyle name="Normal 2 5 2 4 2" xfId="5033"/>
    <cellStyle name="Normal 2 5 2 5" xfId="5034"/>
    <cellStyle name="Normal 2 5 2 6" xfId="5035"/>
    <cellStyle name="Normal 2 5 3" xfId="5036"/>
    <cellStyle name="Normal 2 5 3 2" xfId="5037"/>
    <cellStyle name="Normal 2 5 3 2 2" xfId="5038"/>
    <cellStyle name="Normal 2 5 3 2 2 2" xfId="5039"/>
    <cellStyle name="Normal 2 5 3 2 3" xfId="5040"/>
    <cellStyle name="Normal 2 5 3 2 4" xfId="5041"/>
    <cellStyle name="Normal 2 5 3 3" xfId="5042"/>
    <cellStyle name="Normal 2 5 3 3 2" xfId="5043"/>
    <cellStyle name="Normal 2 5 3 4" xfId="5044"/>
    <cellStyle name="Normal 2 5 3 5" xfId="5045"/>
    <cellStyle name="Normal 2 5 4" xfId="5046"/>
    <cellStyle name="Normal 2 5 4 2" xfId="5047"/>
    <cellStyle name="Normal 2 5 4 2 2" xfId="5048"/>
    <cellStyle name="Normal 2 5 4 3" xfId="5049"/>
    <cellStyle name="Normal 2 5 4 4" xfId="5050"/>
    <cellStyle name="Normal 2 5 5" xfId="5051"/>
    <cellStyle name="Normal 2 5 5 2" xfId="5052"/>
    <cellStyle name="Normal 2 5 6" xfId="5053"/>
    <cellStyle name="Normal 2 5 7" xfId="5054"/>
    <cellStyle name="Normal 2 6" xfId="5055"/>
    <cellStyle name="Normal 2 6 2" xfId="5056"/>
    <cellStyle name="Normal 2 6 2 2" xfId="5057"/>
    <cellStyle name="Normal 2 6 2 2 2" xfId="5058"/>
    <cellStyle name="Normal 2 6 2 2 2 2" xfId="5059"/>
    <cellStyle name="Normal 2 6 2 2 3" xfId="5060"/>
    <cellStyle name="Normal 2 6 2 2 4" xfId="5061"/>
    <cellStyle name="Normal 2 6 2 3" xfId="5062"/>
    <cellStyle name="Normal 2 6 2 3 2" xfId="5063"/>
    <cellStyle name="Normal 2 6 2 4" xfId="5064"/>
    <cellStyle name="Normal 2 6 2 5" xfId="5065"/>
    <cellStyle name="Normal 2 6 3" xfId="5066"/>
    <cellStyle name="Normal 2 6 3 2" xfId="5067"/>
    <cellStyle name="Normal 2 6 3 2 2" xfId="5068"/>
    <cellStyle name="Normal 2 6 3 3" xfId="5069"/>
    <cellStyle name="Normal 2 6 3 4" xfId="5070"/>
    <cellStyle name="Normal 2 6 4" xfId="5071"/>
    <cellStyle name="Normal 2 6 4 2" xfId="5072"/>
    <cellStyle name="Normal 2 6 5" xfId="5073"/>
    <cellStyle name="Normal 2 6 6" xfId="5074"/>
    <cellStyle name="Normal 2 7" xfId="5075"/>
    <cellStyle name="Normal 2 7 10" xfId="5076"/>
    <cellStyle name="Normal 2 7 11" xfId="5077"/>
    <cellStyle name="Normal 2 7 12" xfId="5078"/>
    <cellStyle name="Normal 2 7 13" xfId="5079"/>
    <cellStyle name="Normal 2 7 14" xfId="5080"/>
    <cellStyle name="Normal 2 7 15" xfId="5081"/>
    <cellStyle name="Normal 2 7 16" xfId="5082"/>
    <cellStyle name="Normal 2 7 2" xfId="5083"/>
    <cellStyle name="Normal 2 7 2 2" xfId="5084"/>
    <cellStyle name="Normal 2 7 2 2 2" xfId="5085"/>
    <cellStyle name="Normal 2 7 2 2 2 2" xfId="5086"/>
    <cellStyle name="Normal 2 7 2 2 3" xfId="5087"/>
    <cellStyle name="Normal 2 7 2 2 4" xfId="5088"/>
    <cellStyle name="Normal 2 7 2 3" xfId="5089"/>
    <cellStyle name="Normal 2 7 2 3 2" xfId="5090"/>
    <cellStyle name="Normal 2 7 2 4" xfId="5091"/>
    <cellStyle name="Normal 2 7 2 5" xfId="5092"/>
    <cellStyle name="Normal 2 7 2 6" xfId="5093"/>
    <cellStyle name="Normal 2 7 2 7" xfId="5094"/>
    <cellStyle name="Normal 2 7 2 8" xfId="5095"/>
    <cellStyle name="Normal 2 7 2 9" xfId="5096"/>
    <cellStyle name="Normal 2 7 3" xfId="5097"/>
    <cellStyle name="Normal 2 7 3 2" xfId="5098"/>
    <cellStyle name="Normal 2 7 3 2 2" xfId="5099"/>
    <cellStyle name="Normal 2 7 3 3" xfId="5100"/>
    <cellStyle name="Normal 2 7 3 4" xfId="5101"/>
    <cellStyle name="Normal 2 7 3 5" xfId="5102"/>
    <cellStyle name="Normal 2 7 3 6" xfId="5103"/>
    <cellStyle name="Normal 2 7 3 7" xfId="5104"/>
    <cellStyle name="Normal 2 7 3 8" xfId="5105"/>
    <cellStyle name="Normal 2 7 4" xfId="5106"/>
    <cellStyle name="Normal 2 7 4 2" xfId="5107"/>
    <cellStyle name="Normal 2 7 4 3" xfId="5108"/>
    <cellStyle name="Normal 2 7 4 4" xfId="5109"/>
    <cellStyle name="Normal 2 7 4 5" xfId="5110"/>
    <cellStyle name="Normal 2 7 4 6" xfId="5111"/>
    <cellStyle name="Normal 2 7 5" xfId="5112"/>
    <cellStyle name="Normal 2 7 5 2" xfId="5113"/>
    <cellStyle name="Normal 2 7 5 3" xfId="5114"/>
    <cellStyle name="Normal 2 7 5 4" xfId="5115"/>
    <cellStyle name="Normal 2 7 5 5" xfId="5116"/>
    <cellStyle name="Normal 2 7 5 6" xfId="5117"/>
    <cellStyle name="Normal 2 7 6" xfId="5118"/>
    <cellStyle name="Normal 2 7 6 2" xfId="5119"/>
    <cellStyle name="Normal 2 7 6 3" xfId="5120"/>
    <cellStyle name="Normal 2 7 6 4" xfId="5121"/>
    <cellStyle name="Normal 2 7 6 5" xfId="5122"/>
    <cellStyle name="Normal 2 7 6 6" xfId="5123"/>
    <cellStyle name="Normal 2 7 7" xfId="5124"/>
    <cellStyle name="Normal 2 7 8" xfId="5125"/>
    <cellStyle name="Normal 2 7 9" xfId="5126"/>
    <cellStyle name="Normal 2 8" xfId="5127"/>
    <cellStyle name="Normal 2 8 10" xfId="5128"/>
    <cellStyle name="Normal 2 8 11" xfId="5129"/>
    <cellStyle name="Normal 2 8 12" xfId="5130"/>
    <cellStyle name="Normal 2 8 13" xfId="5131"/>
    <cellStyle name="Normal 2 8 14" xfId="5132"/>
    <cellStyle name="Normal 2 8 15" xfId="5133"/>
    <cellStyle name="Normal 2 8 16" xfId="5134"/>
    <cellStyle name="Normal 2 8 17" xfId="5135"/>
    <cellStyle name="Normal 2 8 18" xfId="5136"/>
    <cellStyle name="Normal 2 8 19" xfId="5137"/>
    <cellStyle name="Normal 2 8 2" xfId="5138"/>
    <cellStyle name="Normal 2 8 2 2" xfId="5139"/>
    <cellStyle name="Normal 2 8 2 2 2" xfId="5140"/>
    <cellStyle name="Normal 2 8 2 2 2 2" xfId="5141"/>
    <cellStyle name="Normal 2 8 2 2 3" xfId="5142"/>
    <cellStyle name="Normal 2 8 2 2 4" xfId="5143"/>
    <cellStyle name="Normal 2 8 2 3" xfId="5144"/>
    <cellStyle name="Normal 2 8 2 3 2" xfId="5145"/>
    <cellStyle name="Normal 2 8 2 4" xfId="5146"/>
    <cellStyle name="Normal 2 8 2 5" xfId="5147"/>
    <cellStyle name="Normal 2 8 2 6" xfId="5148"/>
    <cellStyle name="Normal 2 8 2 7" xfId="5149"/>
    <cellStyle name="Normal 2 8 2 8" xfId="5150"/>
    <cellStyle name="Normal 2 8 2 9" xfId="5151"/>
    <cellStyle name="Normal 2 8 20" xfId="5152"/>
    <cellStyle name="Normal 2 8 21" xfId="5153"/>
    <cellStyle name="Normal 2 8 3" xfId="5154"/>
    <cellStyle name="Normal 2 8 3 2" xfId="5155"/>
    <cellStyle name="Normal 2 8 3 2 2" xfId="5156"/>
    <cellStyle name="Normal 2 8 3 3" xfId="5157"/>
    <cellStyle name="Normal 2 8 3 4" xfId="5158"/>
    <cellStyle name="Normal 2 8 4" xfId="5159"/>
    <cellStyle name="Normal 2 8 4 2" xfId="5160"/>
    <cellStyle name="Normal 2 8 5" xfId="5161"/>
    <cellStyle name="Normal 2 8 6" xfId="5162"/>
    <cellStyle name="Normal 2 8 7" xfId="5163"/>
    <cellStyle name="Normal 2 8 8" xfId="5164"/>
    <cellStyle name="Normal 2 8 9" xfId="5165"/>
    <cellStyle name="Normal 2 9" xfId="5166"/>
    <cellStyle name="Normal 2 9 10" xfId="5167"/>
    <cellStyle name="Normal 2 9 11" xfId="5168"/>
    <cellStyle name="Normal 2 9 12" xfId="5169"/>
    <cellStyle name="Normal 2 9 13" xfId="5170"/>
    <cellStyle name="Normal 2 9 14" xfId="5171"/>
    <cellStyle name="Normal 2 9 15" xfId="5172"/>
    <cellStyle name="Normal 2 9 16" xfId="5173"/>
    <cellStyle name="Normal 2 9 17" xfId="5174"/>
    <cellStyle name="Normal 2 9 18" xfId="5175"/>
    <cellStyle name="Normal 2 9 19" xfId="5176"/>
    <cellStyle name="Normal 2 9 2" xfId="5177"/>
    <cellStyle name="Normal 2 9 2 2" xfId="5178"/>
    <cellStyle name="Normal 2 9 2 2 2" xfId="5179"/>
    <cellStyle name="Normal 2 9 2 3" xfId="5180"/>
    <cellStyle name="Normal 2 9 2 4" xfId="5181"/>
    <cellStyle name="Normal 2 9 2 5" xfId="5182"/>
    <cellStyle name="Normal 2 9 2 6" xfId="5183"/>
    <cellStyle name="Normal 2 9 2 7" xfId="5184"/>
    <cellStyle name="Normal 2 9 2 8" xfId="5185"/>
    <cellStyle name="Normal 2 9 20" xfId="5186"/>
    <cellStyle name="Normal 2 9 3" xfId="5187"/>
    <cellStyle name="Normal 2 9 3 2" xfId="5188"/>
    <cellStyle name="Normal 2 9 4" xfId="5189"/>
    <cellStyle name="Normal 2 9 5" xfId="5190"/>
    <cellStyle name="Normal 2 9 6" xfId="5191"/>
    <cellStyle name="Normal 2 9 7" xfId="5192"/>
    <cellStyle name="Normal 2 9 8" xfId="5193"/>
    <cellStyle name="Normal 2 9 9" xfId="5194"/>
    <cellStyle name="Normal 2_Usage Hydro One 2010 usage" xfId="5955"/>
    <cellStyle name="Normal 20" xfId="5195"/>
    <cellStyle name="Normal 20 2" xfId="5196"/>
    <cellStyle name="Normal 20 3" xfId="5197"/>
    <cellStyle name="Normal 20 4" xfId="5198"/>
    <cellStyle name="Normal 20 5" xfId="5199"/>
    <cellStyle name="Normal 20 6" xfId="5200"/>
    <cellStyle name="Normal 21" xfId="5201"/>
    <cellStyle name="Normal 21 2" xfId="5202"/>
    <cellStyle name="Normal 21 3" xfId="5203"/>
    <cellStyle name="Normal 21 4" xfId="5204"/>
    <cellStyle name="Normal 21 5" xfId="5205"/>
    <cellStyle name="Normal 21 6" xfId="5206"/>
    <cellStyle name="Normal 22" xfId="5207"/>
    <cellStyle name="Normal 22 2" xfId="5208"/>
    <cellStyle name="Normal 22 3" xfId="5209"/>
    <cellStyle name="Normal 22 4" xfId="5210"/>
    <cellStyle name="Normal 22 5" xfId="5211"/>
    <cellStyle name="Normal 22 6" xfId="5212"/>
    <cellStyle name="Normal 23" xfId="5213"/>
    <cellStyle name="Normal 23 2" xfId="5214"/>
    <cellStyle name="Normal 23 3" xfId="5215"/>
    <cellStyle name="Normal 23 4" xfId="5216"/>
    <cellStyle name="Normal 23 5" xfId="5217"/>
    <cellStyle name="Normal 23 6" xfId="5218"/>
    <cellStyle name="Normal 24" xfId="5219"/>
    <cellStyle name="Normal 24 2" xfId="5220"/>
    <cellStyle name="Normal 24 3" xfId="5221"/>
    <cellStyle name="Normal 24 4" xfId="5222"/>
    <cellStyle name="Normal 24 5" xfId="5223"/>
    <cellStyle name="Normal 24 6" xfId="5224"/>
    <cellStyle name="Normal 25" xfId="5225"/>
    <cellStyle name="Normal 26" xfId="5226"/>
    <cellStyle name="Normal 27" xfId="5227"/>
    <cellStyle name="Normal 28" xfId="5228"/>
    <cellStyle name="Normal 29" xfId="5229"/>
    <cellStyle name="Normal 3" xfId="5230"/>
    <cellStyle name="Normal 3 10" xfId="5231"/>
    <cellStyle name="Normal 3 11" xfId="5232"/>
    <cellStyle name="Normal 3 11 10" xfId="5233"/>
    <cellStyle name="Normal 3 11 11" xfId="5234"/>
    <cellStyle name="Normal 3 11 12" xfId="5235"/>
    <cellStyle name="Normal 3 11 13" xfId="5236"/>
    <cellStyle name="Normal 3 11 2" xfId="5237"/>
    <cellStyle name="Normal 3 11 3" xfId="5238"/>
    <cellStyle name="Normal 3 11 4" xfId="5239"/>
    <cellStyle name="Normal 3 11 5" xfId="5240"/>
    <cellStyle name="Normal 3 11 6" xfId="5241"/>
    <cellStyle name="Normal 3 11 7" xfId="5242"/>
    <cellStyle name="Normal 3 11 8" xfId="5243"/>
    <cellStyle name="Normal 3 11 9" xfId="5244"/>
    <cellStyle name="Normal 3 12" xfId="5245"/>
    <cellStyle name="Normal 3 12 10" xfId="5246"/>
    <cellStyle name="Normal 3 12 11" xfId="5247"/>
    <cellStyle name="Normal 3 12 12" xfId="5248"/>
    <cellStyle name="Normal 3 12 13" xfId="5249"/>
    <cellStyle name="Normal 3 12 2" xfId="5250"/>
    <cellStyle name="Normal 3 12 3" xfId="5251"/>
    <cellStyle name="Normal 3 12 4" xfId="5252"/>
    <cellStyle name="Normal 3 12 5" xfId="5253"/>
    <cellStyle name="Normal 3 12 6" xfId="5254"/>
    <cellStyle name="Normal 3 12 7" xfId="5255"/>
    <cellStyle name="Normal 3 12 8" xfId="5256"/>
    <cellStyle name="Normal 3 12 9" xfId="5257"/>
    <cellStyle name="Normal 3 13" xfId="5258"/>
    <cellStyle name="Normal 3 14" xfId="5259"/>
    <cellStyle name="Normal 3 15" xfId="5260"/>
    <cellStyle name="Normal 3 16" xfId="5261"/>
    <cellStyle name="Normal 3 17" xfId="5262"/>
    <cellStyle name="Normal 3 18" xfId="1"/>
    <cellStyle name="Normal 3 2" xfId="5263"/>
    <cellStyle name="Normal 3 2 10" xfId="5264"/>
    <cellStyle name="Normal 3 2 11" xfId="5265"/>
    <cellStyle name="Normal 3 2 12" xfId="5266"/>
    <cellStyle name="Normal 3 2 13" xfId="5267"/>
    <cellStyle name="Normal 3 2 14" xfId="5268"/>
    <cellStyle name="Normal 3 2 15" xfId="5269"/>
    <cellStyle name="Normal 3 2 16" xfId="5270"/>
    <cellStyle name="Normal 3 2 16 2" xfId="5271"/>
    <cellStyle name="Normal 3 2 17" xfId="5272"/>
    <cellStyle name="Normal 3 2 18" xfId="5273"/>
    <cellStyle name="Normal 3 2 19" xfId="5274"/>
    <cellStyle name="Normal 3 2 2" xfId="5275"/>
    <cellStyle name="Normal 3 2 20" xfId="5276"/>
    <cellStyle name="Normal 3 2 21" xfId="5277"/>
    <cellStyle name="Normal 3 2 3" xfId="5278"/>
    <cellStyle name="Normal 3 2 4" xfId="5279"/>
    <cellStyle name="Normal 3 2 5" xfId="5280"/>
    <cellStyle name="Normal 3 2 6" xfId="5281"/>
    <cellStyle name="Normal 3 2 7" xfId="5282"/>
    <cellStyle name="Normal 3 2 8" xfId="5283"/>
    <cellStyle name="Normal 3 2 9" xfId="5284"/>
    <cellStyle name="Normal 3 3" xfId="5285"/>
    <cellStyle name="Normal 3 3 10" xfId="5286"/>
    <cellStyle name="Normal 3 3 11" xfId="5287"/>
    <cellStyle name="Normal 3 3 2" xfId="5288"/>
    <cellStyle name="Normal 3 3 2 2" xfId="5289"/>
    <cellStyle name="Normal 3 3 2 3" xfId="5290"/>
    <cellStyle name="Normal 3 3 2 4" xfId="5291"/>
    <cellStyle name="Normal 3 3 2 5" xfId="5292"/>
    <cellStyle name="Normal 3 3 2 6" xfId="5293"/>
    <cellStyle name="Normal 3 3 3" xfId="5294"/>
    <cellStyle name="Normal 3 3 3 2" xfId="5295"/>
    <cellStyle name="Normal 3 3 3 2 2" xfId="5296"/>
    <cellStyle name="Normal 3 3 3 2 3" xfId="5297"/>
    <cellStyle name="Normal 3 3 3 2 4" xfId="5298"/>
    <cellStyle name="Normal 3 3 3 2 5" xfId="5299"/>
    <cellStyle name="Normal 3 3 3 2 6" xfId="5300"/>
    <cellStyle name="Normal 3 3 3 3" xfId="5301"/>
    <cellStyle name="Normal 3 3 3 4" xfId="5302"/>
    <cellStyle name="Normal 3 3 3 5" xfId="5303"/>
    <cellStyle name="Normal 3 3 3 6" xfId="5304"/>
    <cellStyle name="Normal 3 3 3 7" xfId="5305"/>
    <cellStyle name="Normal 3 3 4" xfId="5306"/>
    <cellStyle name="Normal 3 3 5" xfId="5307"/>
    <cellStyle name="Normal 3 3 6" xfId="5308"/>
    <cellStyle name="Normal 3 3 7" xfId="5309"/>
    <cellStyle name="Normal 3 3 8" xfId="5310"/>
    <cellStyle name="Normal 3 3 9" xfId="5311"/>
    <cellStyle name="Normal 3 4" xfId="5312"/>
    <cellStyle name="Normal 3 4 10" xfId="5313"/>
    <cellStyle name="Normal 3 4 11" xfId="5314"/>
    <cellStyle name="Normal 3 4 2" xfId="5315"/>
    <cellStyle name="Normal 3 4 3" xfId="5316"/>
    <cellStyle name="Normal 3 4 4" xfId="5317"/>
    <cellStyle name="Normal 3 4 5" xfId="5318"/>
    <cellStyle name="Normal 3 4 6" xfId="5319"/>
    <cellStyle name="Normal 3 4 7" xfId="5320"/>
    <cellStyle name="Normal 3 4 8" xfId="5321"/>
    <cellStyle name="Normal 3 4 9" xfId="5322"/>
    <cellStyle name="Normal 3 5" xfId="5323"/>
    <cellStyle name="Normal 3 5 10" xfId="5324"/>
    <cellStyle name="Normal 3 5 11" xfId="5325"/>
    <cellStyle name="Normal 3 5 2" xfId="5326"/>
    <cellStyle name="Normal 3 5 2 2" xfId="5327"/>
    <cellStyle name="Normal 3 5 2 3" xfId="5328"/>
    <cellStyle name="Normal 3 5 2 4" xfId="5329"/>
    <cellStyle name="Normal 3 5 2 5" xfId="5330"/>
    <cellStyle name="Normal 3 5 2 6" xfId="5331"/>
    <cellStyle name="Normal 3 5 3" xfId="5332"/>
    <cellStyle name="Normal 3 5 3 2" xfId="5333"/>
    <cellStyle name="Normal 3 5 3 3" xfId="5334"/>
    <cellStyle name="Normal 3 5 3 4" xfId="5335"/>
    <cellStyle name="Normal 3 5 3 5" xfId="5336"/>
    <cellStyle name="Normal 3 5 3 6" xfId="5337"/>
    <cellStyle name="Normal 3 5 3 7" xfId="5338"/>
    <cellStyle name="Normal 3 5 4" xfId="5339"/>
    <cellStyle name="Normal 3 5 5" xfId="5340"/>
    <cellStyle name="Normal 3 5 6" xfId="5341"/>
    <cellStyle name="Normal 3 5 7" xfId="5342"/>
    <cellStyle name="Normal 3 5 8" xfId="5343"/>
    <cellStyle name="Normal 3 5 9" xfId="5344"/>
    <cellStyle name="Normal 3 6" xfId="5345"/>
    <cellStyle name="Normal 3 7" xfId="5346"/>
    <cellStyle name="Normal 3 8" xfId="5347"/>
    <cellStyle name="Normal 3 9" xfId="5348"/>
    <cellStyle name="Normal 30" xfId="5349"/>
    <cellStyle name="Normal 31" xfId="5350"/>
    <cellStyle name="Normal 32" xfId="5351"/>
    <cellStyle name="Normal 33" xfId="5352"/>
    <cellStyle name="Normal 34" xfId="5353"/>
    <cellStyle name="Normal 35" xfId="5354"/>
    <cellStyle name="Normal 36" xfId="5355"/>
    <cellStyle name="Normal 37" xfId="5356"/>
    <cellStyle name="Normal 38" xfId="5357"/>
    <cellStyle name="Normal 38 2" xfId="5358"/>
    <cellStyle name="Normal 39" xfId="5359"/>
    <cellStyle name="Normal 4" xfId="5360"/>
    <cellStyle name="Normal 4 10" xfId="5361"/>
    <cellStyle name="Normal 4 11" xfId="5362"/>
    <cellStyle name="Normal 4 12" xfId="5363"/>
    <cellStyle name="Normal 4 13" xfId="5364"/>
    <cellStyle name="Normal 4 14" xfId="5365"/>
    <cellStyle name="Normal 4 2" xfId="5366"/>
    <cellStyle name="Normal 4 2 10" xfId="5367"/>
    <cellStyle name="Normal 4 2 11" xfId="5368"/>
    <cellStyle name="Normal 4 2 12" xfId="5956"/>
    <cellStyle name="Normal 4 2 2" xfId="5369"/>
    <cellStyle name="Normal 4 2 2 2" xfId="5370"/>
    <cellStyle name="Normal 4 2 2 3" xfId="5371"/>
    <cellStyle name="Normal 4 2 2 4" xfId="5372"/>
    <cellStyle name="Normal 4 2 2 5" xfId="5373"/>
    <cellStyle name="Normal 4 2 2 6" xfId="5374"/>
    <cellStyle name="Normal 4 2 3" xfId="5375"/>
    <cellStyle name="Normal 4 2 3 2" xfId="5376"/>
    <cellStyle name="Normal 4 2 3 3" xfId="5377"/>
    <cellStyle name="Normal 4 2 3 4" xfId="5378"/>
    <cellStyle name="Normal 4 2 3 5" xfId="5379"/>
    <cellStyle name="Normal 4 2 3 6" xfId="5380"/>
    <cellStyle name="Normal 4 2 4" xfId="5381"/>
    <cellStyle name="Normal 4 2 5" xfId="5382"/>
    <cellStyle name="Normal 4 2 6" xfId="5383"/>
    <cellStyle name="Normal 4 2 7" xfId="5384"/>
    <cellStyle name="Normal 4 2 8" xfId="5385"/>
    <cellStyle name="Normal 4 2 9" xfId="5386"/>
    <cellStyle name="Normal 4 3" xfId="5387"/>
    <cellStyle name="Normal 4 3 10" xfId="5388"/>
    <cellStyle name="Normal 4 3 11" xfId="5389"/>
    <cellStyle name="Normal 4 3 2" xfId="5390"/>
    <cellStyle name="Normal 4 3 2 2" xfId="5391"/>
    <cellStyle name="Normal 4 3 2 3" xfId="5392"/>
    <cellStyle name="Normal 4 3 2 4" xfId="5393"/>
    <cellStyle name="Normal 4 3 2 5" xfId="5394"/>
    <cellStyle name="Normal 4 3 2 6" xfId="5395"/>
    <cellStyle name="Normal 4 3 3" xfId="5396"/>
    <cellStyle name="Normal 4 3 3 2" xfId="5397"/>
    <cellStyle name="Normal 4 3 3 2 2" xfId="5398"/>
    <cellStyle name="Normal 4 3 3 3" xfId="5399"/>
    <cellStyle name="Normal 4 3 3 4" xfId="5400"/>
    <cellStyle name="Normal 4 3 4" xfId="5401"/>
    <cellStyle name="Normal 4 3 5" xfId="5402"/>
    <cellStyle name="Normal 4 3 6" xfId="5403"/>
    <cellStyle name="Normal 4 3 7" xfId="5404"/>
    <cellStyle name="Normal 4 3 8" xfId="5405"/>
    <cellStyle name="Normal 4 3 9" xfId="5406"/>
    <cellStyle name="Normal 4 4" xfId="5407"/>
    <cellStyle name="Normal 4 4 10" xfId="5408"/>
    <cellStyle name="Normal 4 4 11" xfId="5409"/>
    <cellStyle name="Normal 4 4 2" xfId="5410"/>
    <cellStyle name="Normal 4 4 3" xfId="5411"/>
    <cellStyle name="Normal 4 4 4" xfId="5412"/>
    <cellStyle name="Normal 4 4 5" xfId="5413"/>
    <cellStyle name="Normal 4 4 6" xfId="5414"/>
    <cellStyle name="Normal 4 4 7" xfId="5415"/>
    <cellStyle name="Normal 4 4 8" xfId="5416"/>
    <cellStyle name="Normal 4 4 9" xfId="5417"/>
    <cellStyle name="Normal 4 5" xfId="5418"/>
    <cellStyle name="Normal 4 5 2" xfId="5419"/>
    <cellStyle name="Normal 4 5 3" xfId="5420"/>
    <cellStyle name="Normal 4 5 4" xfId="5421"/>
    <cellStyle name="Normal 4 5 5" xfId="5422"/>
    <cellStyle name="Normal 4 5 6" xfId="5423"/>
    <cellStyle name="Normal 4 6" xfId="5424"/>
    <cellStyle name="Normal 4 6 2" xfId="5425"/>
    <cellStyle name="Normal 4 6 3" xfId="5426"/>
    <cellStyle name="Normal 4 6 4" xfId="5427"/>
    <cellStyle name="Normal 4 6 5" xfId="5428"/>
    <cellStyle name="Normal 4 6 6" xfId="5429"/>
    <cellStyle name="Normal 4 7" xfId="5430"/>
    <cellStyle name="Normal 4 8" xfId="5431"/>
    <cellStyle name="Normal 4 9" xfId="5432"/>
    <cellStyle name="Normal 40" xfId="5433"/>
    <cellStyle name="Normal 41" xfId="5434"/>
    <cellStyle name="Normal 42" xfId="5435"/>
    <cellStyle name="Normal 5" xfId="5436"/>
    <cellStyle name="Normal 5 10" xfId="5437"/>
    <cellStyle name="Normal 5 11" xfId="5438"/>
    <cellStyle name="Normal 5 12" xfId="5439"/>
    <cellStyle name="Normal 5 13" xfId="5440"/>
    <cellStyle name="Normal 5 14" xfId="5441"/>
    <cellStyle name="Normal 5 2" xfId="5442"/>
    <cellStyle name="Normal 5 2 10" xfId="5443"/>
    <cellStyle name="Normal 5 2 11" xfId="5444"/>
    <cellStyle name="Normal 5 2 2" xfId="5445"/>
    <cellStyle name="Normal 5 2 3" xfId="5446"/>
    <cellStyle name="Normal 5 2 4" xfId="5447"/>
    <cellStyle name="Normal 5 2 5" xfId="5448"/>
    <cellStyle name="Normal 5 2 6" xfId="5449"/>
    <cellStyle name="Normal 5 2 7" xfId="5450"/>
    <cellStyle name="Normal 5 2 8" xfId="5451"/>
    <cellStyle name="Normal 5 2 9" xfId="5452"/>
    <cellStyle name="Normal 5 3" xfId="5453"/>
    <cellStyle name="Normal 5 3 2" xfId="5454"/>
    <cellStyle name="Normal 5 3 3" xfId="5455"/>
    <cellStyle name="Normal 5 3 4" xfId="5456"/>
    <cellStyle name="Normal 5 3 5" xfId="5457"/>
    <cellStyle name="Normal 5 3 6" xfId="5458"/>
    <cellStyle name="Normal 5 4" xfId="5459"/>
    <cellStyle name="Normal 5 4 2" xfId="5460"/>
    <cellStyle name="Normal 5 4 3" xfId="5461"/>
    <cellStyle name="Normal 5 4 4" xfId="5462"/>
    <cellStyle name="Normal 5 4 5" xfId="5463"/>
    <cellStyle name="Normal 5 4 6" xfId="5464"/>
    <cellStyle name="Normal 5 5" xfId="5465"/>
    <cellStyle name="Normal 5 6" xfId="5466"/>
    <cellStyle name="Normal 5 7" xfId="5467"/>
    <cellStyle name="Normal 5 8" xfId="5468"/>
    <cellStyle name="Normal 5 9" xfId="5469"/>
    <cellStyle name="Normal 6" xfId="5470"/>
    <cellStyle name="Normal 6 10" xfId="5471"/>
    <cellStyle name="Normal 6 11" xfId="5472"/>
    <cellStyle name="Normal 6 12" xfId="5473"/>
    <cellStyle name="Normal 6 13" xfId="5474"/>
    <cellStyle name="Normal 6 14" xfId="5475"/>
    <cellStyle name="Normal 6 15" xfId="5957"/>
    <cellStyle name="Normal 6 2" xfId="5476"/>
    <cellStyle name="Normal 6 2 10" xfId="5477"/>
    <cellStyle name="Normal 6 2 11" xfId="5478"/>
    <cellStyle name="Normal 6 2 12" xfId="5958"/>
    <cellStyle name="Normal 6 2 2" xfId="5479"/>
    <cellStyle name="Normal 6 2 2 2" xfId="5480"/>
    <cellStyle name="Normal 6 2 2 3" xfId="5481"/>
    <cellStyle name="Normal 6 2 2 4" xfId="5482"/>
    <cellStyle name="Normal 6 2 2 5" xfId="5483"/>
    <cellStyle name="Normal 6 2 2 6" xfId="5484"/>
    <cellStyle name="Normal 6 2 3" xfId="5485"/>
    <cellStyle name="Normal 6 2 4" xfId="5486"/>
    <cellStyle name="Normal 6 2 5" xfId="5487"/>
    <cellStyle name="Normal 6 2 6" xfId="5488"/>
    <cellStyle name="Normal 6 2 7" xfId="5489"/>
    <cellStyle name="Normal 6 2 8" xfId="5490"/>
    <cellStyle name="Normal 6 2 9" xfId="5491"/>
    <cellStyle name="Normal 6 3" xfId="5492"/>
    <cellStyle name="Normal 6 3 10" xfId="5493"/>
    <cellStyle name="Normal 6 3 11" xfId="5494"/>
    <cellStyle name="Normal 6 3 2" xfId="5495"/>
    <cellStyle name="Normal 6 3 3" xfId="5496"/>
    <cellStyle name="Normal 6 3 4" xfId="5497"/>
    <cellStyle name="Normal 6 3 5" xfId="5498"/>
    <cellStyle name="Normal 6 3 6" xfId="5499"/>
    <cellStyle name="Normal 6 3 7" xfId="5500"/>
    <cellStyle name="Normal 6 3 8" xfId="5501"/>
    <cellStyle name="Normal 6 3 9" xfId="5502"/>
    <cellStyle name="Normal 6 4" xfId="5503"/>
    <cellStyle name="Normal 6 4 2" xfId="5504"/>
    <cellStyle name="Normal 6 4 3" xfId="5505"/>
    <cellStyle name="Normal 6 4 4" xfId="5506"/>
    <cellStyle name="Normal 6 4 5" xfId="5507"/>
    <cellStyle name="Normal 6 4 6" xfId="5508"/>
    <cellStyle name="Normal 6 5" xfId="5509"/>
    <cellStyle name="Normal 6 6" xfId="5510"/>
    <cellStyle name="Normal 6 7" xfId="5511"/>
    <cellStyle name="Normal 6 8" xfId="5512"/>
    <cellStyle name="Normal 6 9" xfId="5513"/>
    <cellStyle name="Normal 7" xfId="5514"/>
    <cellStyle name="Normal 7 10" xfId="5515"/>
    <cellStyle name="Normal 7 11" xfId="5516"/>
    <cellStyle name="Normal 7 12" xfId="5517"/>
    <cellStyle name="Normal 7 13" xfId="5959"/>
    <cellStyle name="Normal 7 2" xfId="5518"/>
    <cellStyle name="Normal 7 2 10" xfId="5519"/>
    <cellStyle name="Normal 7 2 11" xfId="5520"/>
    <cellStyle name="Normal 7 2 12" xfId="5960"/>
    <cellStyle name="Normal 7 2 2" xfId="5521"/>
    <cellStyle name="Normal 7 2 2 2" xfId="5522"/>
    <cellStyle name="Normal 7 2 2 3" xfId="5523"/>
    <cellStyle name="Normal 7 2 2 4" xfId="5524"/>
    <cellStyle name="Normal 7 2 2 5" xfId="5525"/>
    <cellStyle name="Normal 7 2 2 6" xfId="5526"/>
    <cellStyle name="Normal 7 2 3" xfId="5527"/>
    <cellStyle name="Normal 7 2 4" xfId="5528"/>
    <cellStyle name="Normal 7 2 5" xfId="5529"/>
    <cellStyle name="Normal 7 2 6" xfId="5530"/>
    <cellStyle name="Normal 7 2 7" xfId="5531"/>
    <cellStyle name="Normal 7 2 8" xfId="5532"/>
    <cellStyle name="Normal 7 2 9" xfId="5533"/>
    <cellStyle name="Normal 7 3" xfId="5534"/>
    <cellStyle name="Normal 7 3 2" xfId="5535"/>
    <cellStyle name="Normal 7 3 3" xfId="5536"/>
    <cellStyle name="Normal 7 3 4" xfId="5537"/>
    <cellStyle name="Normal 7 3 5" xfId="5538"/>
    <cellStyle name="Normal 7 3 6" xfId="5539"/>
    <cellStyle name="Normal 7 4" xfId="5540"/>
    <cellStyle name="Normal 7 5" xfId="5541"/>
    <cellStyle name="Normal 7 6" xfId="5542"/>
    <cellStyle name="Normal 7 7" xfId="5543"/>
    <cellStyle name="Normal 7 8" xfId="5544"/>
    <cellStyle name="Normal 7 9" xfId="5545"/>
    <cellStyle name="Normal 8" xfId="5546"/>
    <cellStyle name="Normal 8 10" xfId="5547"/>
    <cellStyle name="Normal 8 11" xfId="5548"/>
    <cellStyle name="Normal 8 2" xfId="5549"/>
    <cellStyle name="Normal 8 2 2" xfId="5550"/>
    <cellStyle name="Normal 8 2 3" xfId="5551"/>
    <cellStyle name="Normal 8 2 4" xfId="5552"/>
    <cellStyle name="Normal 8 2 5" xfId="5553"/>
    <cellStyle name="Normal 8 2 6" xfId="5554"/>
    <cellStyle name="Normal 8 3" xfId="5555"/>
    <cellStyle name="Normal 8 4" xfId="5556"/>
    <cellStyle name="Normal 8 5" xfId="5557"/>
    <cellStyle name="Normal 8 6" xfId="5558"/>
    <cellStyle name="Normal 8 7" xfId="5559"/>
    <cellStyle name="Normal 8 8" xfId="5560"/>
    <cellStyle name="Normal 8 9" xfId="5561"/>
    <cellStyle name="Normal 9" xfId="5562"/>
    <cellStyle name="Normal 9 10" xfId="5563"/>
    <cellStyle name="Normal 9 11" xfId="5564"/>
    <cellStyle name="Normal 9 2" xfId="5565"/>
    <cellStyle name="Normal 9 2 2" xfId="5961"/>
    <cellStyle name="Normal 9 3" xfId="5566"/>
    <cellStyle name="Normal 9 4" xfId="5567"/>
    <cellStyle name="Normal 9 5" xfId="5568"/>
    <cellStyle name="Normal 9 6" xfId="5569"/>
    <cellStyle name="Normal 9 7" xfId="5570"/>
    <cellStyle name="Normal 9 8" xfId="5571"/>
    <cellStyle name="Normal 9 9" xfId="5572"/>
    <cellStyle name="Note 10" xfId="5573"/>
    <cellStyle name="Note 10 2" xfId="5574"/>
    <cellStyle name="Note 10 3" xfId="5575"/>
    <cellStyle name="Note 10 4" xfId="5576"/>
    <cellStyle name="Note 10 5" xfId="5577"/>
    <cellStyle name="Note 10 6" xfId="5578"/>
    <cellStyle name="Note 11" xfId="5579"/>
    <cellStyle name="Note 11 2" xfId="5580"/>
    <cellStyle name="Note 11 3" xfId="5581"/>
    <cellStyle name="Note 11 4" xfId="5582"/>
    <cellStyle name="Note 11 5" xfId="5583"/>
    <cellStyle name="Note 11 6" xfId="5584"/>
    <cellStyle name="Note 12" xfId="5585"/>
    <cellStyle name="Note 13" xfId="5586"/>
    <cellStyle name="Note 14" xfId="5587"/>
    <cellStyle name="Note 15" xfId="5588"/>
    <cellStyle name="Note 16" xfId="5589"/>
    <cellStyle name="Note 17" xfId="5590"/>
    <cellStyle name="Note 18" xfId="5591"/>
    <cellStyle name="Note 19" xfId="5592"/>
    <cellStyle name="Note 2" xfId="5593"/>
    <cellStyle name="Note 2 10" xfId="5594"/>
    <cellStyle name="Note 2 11" xfId="5595"/>
    <cellStyle name="Note 2 12" xfId="5596"/>
    <cellStyle name="Note 2 13" xfId="5597"/>
    <cellStyle name="Note 2 14" xfId="5598"/>
    <cellStyle name="Note 2 15" xfId="5599"/>
    <cellStyle name="Note 2 16" xfId="5600"/>
    <cellStyle name="Note 2 17" xfId="5962"/>
    <cellStyle name="Note 2 2" xfId="5601"/>
    <cellStyle name="Note 2 2 10" xfId="5602"/>
    <cellStyle name="Note 2 2 11" xfId="5603"/>
    <cellStyle name="Note 2 2 2" xfId="5604"/>
    <cellStyle name="Note 2 2 2 2" xfId="5605"/>
    <cellStyle name="Note 2 2 2 3" xfId="5606"/>
    <cellStyle name="Note 2 2 2 4" xfId="5607"/>
    <cellStyle name="Note 2 2 2 5" xfId="5608"/>
    <cellStyle name="Note 2 2 2 6" xfId="5609"/>
    <cellStyle name="Note 2 2 3" xfId="5610"/>
    <cellStyle name="Note 2 2 4" xfId="5611"/>
    <cellStyle name="Note 2 2 5" xfId="5612"/>
    <cellStyle name="Note 2 2 6" xfId="5613"/>
    <cellStyle name="Note 2 2 7" xfId="5614"/>
    <cellStyle name="Note 2 2 8" xfId="5615"/>
    <cellStyle name="Note 2 2 9" xfId="5616"/>
    <cellStyle name="Note 2 3" xfId="5617"/>
    <cellStyle name="Note 2 3 10" xfId="5618"/>
    <cellStyle name="Note 2 3 11" xfId="5619"/>
    <cellStyle name="Note 2 3 2" xfId="5620"/>
    <cellStyle name="Note 2 3 3" xfId="5621"/>
    <cellStyle name="Note 2 3 4" xfId="5622"/>
    <cellStyle name="Note 2 3 5" xfId="5623"/>
    <cellStyle name="Note 2 3 6" xfId="5624"/>
    <cellStyle name="Note 2 3 7" xfId="5625"/>
    <cellStyle name="Note 2 3 8" xfId="5626"/>
    <cellStyle name="Note 2 3 9" xfId="5627"/>
    <cellStyle name="Note 2 4" xfId="5628"/>
    <cellStyle name="Note 2 4 10" xfId="5629"/>
    <cellStyle name="Note 2 4 11" xfId="5630"/>
    <cellStyle name="Note 2 4 2" xfId="5631"/>
    <cellStyle name="Note 2 4 3" xfId="5632"/>
    <cellStyle name="Note 2 4 4" xfId="5633"/>
    <cellStyle name="Note 2 4 5" xfId="5634"/>
    <cellStyle name="Note 2 4 6" xfId="5635"/>
    <cellStyle name="Note 2 4 7" xfId="5636"/>
    <cellStyle name="Note 2 4 8" xfId="5637"/>
    <cellStyle name="Note 2 4 9" xfId="5638"/>
    <cellStyle name="Note 2 5" xfId="5639"/>
    <cellStyle name="Note 2 5 2" xfId="5640"/>
    <cellStyle name="Note 2 5 3" xfId="5641"/>
    <cellStyle name="Note 2 5 4" xfId="5642"/>
    <cellStyle name="Note 2 5 5" xfId="5643"/>
    <cellStyle name="Note 2 5 6" xfId="5644"/>
    <cellStyle name="Note 2 6" xfId="5645"/>
    <cellStyle name="Note 2 6 2" xfId="5646"/>
    <cellStyle name="Note 2 6 3" xfId="5647"/>
    <cellStyle name="Note 2 6 4" xfId="5648"/>
    <cellStyle name="Note 2 6 5" xfId="5649"/>
    <cellStyle name="Note 2 6 6" xfId="5650"/>
    <cellStyle name="Note 2 7" xfId="5651"/>
    <cellStyle name="Note 2 7 2" xfId="5652"/>
    <cellStyle name="Note 2 7 3" xfId="5653"/>
    <cellStyle name="Note 2 7 4" xfId="5654"/>
    <cellStyle name="Note 2 7 5" xfId="5655"/>
    <cellStyle name="Note 2 7 6" xfId="5656"/>
    <cellStyle name="Note 2 8" xfId="5657"/>
    <cellStyle name="Note 2 8 2" xfId="5658"/>
    <cellStyle name="Note 2 8 3" xfId="5659"/>
    <cellStyle name="Note 2 8 4" xfId="5660"/>
    <cellStyle name="Note 2 8 5" xfId="5661"/>
    <cellStyle name="Note 2 8 6" xfId="5662"/>
    <cellStyle name="Note 2 9" xfId="5663"/>
    <cellStyle name="Note 2 9 2" xfId="5664"/>
    <cellStyle name="Note 2 9 3" xfId="5665"/>
    <cellStyle name="Note 2 9 4" xfId="5666"/>
    <cellStyle name="Note 2 9 5" xfId="5667"/>
    <cellStyle name="Note 2 9 6" xfId="5668"/>
    <cellStyle name="Note 20" xfId="5669"/>
    <cellStyle name="Note 21" xfId="5670"/>
    <cellStyle name="Note 22" xfId="5671"/>
    <cellStyle name="Note 23" xfId="5672"/>
    <cellStyle name="Note 3" xfId="5673"/>
    <cellStyle name="Note 3 10" xfId="5674"/>
    <cellStyle name="Note 3 11" xfId="5675"/>
    <cellStyle name="Note 3 12" xfId="5676"/>
    <cellStyle name="Note 3 13" xfId="5677"/>
    <cellStyle name="Note 3 14" xfId="5678"/>
    <cellStyle name="Note 3 15" xfId="5963"/>
    <cellStyle name="Note 3 2" xfId="5679"/>
    <cellStyle name="Note 3 2 2" xfId="5680"/>
    <cellStyle name="Note 3 2 3" xfId="5681"/>
    <cellStyle name="Note 3 2 4" xfId="5682"/>
    <cellStyle name="Note 3 2 5" xfId="5683"/>
    <cellStyle name="Note 3 2 6" xfId="5684"/>
    <cellStyle name="Note 3 2 7" xfId="5964"/>
    <cellStyle name="Note 3 3" xfId="5685"/>
    <cellStyle name="Note 3 3 2" xfId="5686"/>
    <cellStyle name="Note 3 3 3" xfId="5687"/>
    <cellStyle name="Note 3 3 4" xfId="5688"/>
    <cellStyle name="Note 3 3 5" xfId="5689"/>
    <cellStyle name="Note 3 3 6" xfId="5690"/>
    <cellStyle name="Note 3 4" xfId="5691"/>
    <cellStyle name="Note 3 4 2" xfId="5692"/>
    <cellStyle name="Note 3 4 3" xfId="5693"/>
    <cellStyle name="Note 3 4 4" xfId="5694"/>
    <cellStyle name="Note 3 4 5" xfId="5695"/>
    <cellStyle name="Note 3 4 6" xfId="5696"/>
    <cellStyle name="Note 3 5" xfId="5697"/>
    <cellStyle name="Note 3 6" xfId="5698"/>
    <cellStyle name="Note 3 7" xfId="5699"/>
    <cellStyle name="Note 3 8" xfId="5700"/>
    <cellStyle name="Note 3 9" xfId="5701"/>
    <cellStyle name="Note 4" xfId="5702"/>
    <cellStyle name="Note 4 10" xfId="5703"/>
    <cellStyle name="Note 4 11" xfId="5704"/>
    <cellStyle name="Note 4 12" xfId="5705"/>
    <cellStyle name="Note 4 13" xfId="5706"/>
    <cellStyle name="Note 4 14" xfId="5707"/>
    <cellStyle name="Note 4 2" xfId="5708"/>
    <cellStyle name="Note 4 2 2" xfId="5709"/>
    <cellStyle name="Note 4 2 2 2" xfId="5710"/>
    <cellStyle name="Note 4 2 3" xfId="5711"/>
    <cellStyle name="Note 4 2 4" xfId="5712"/>
    <cellStyle name="Note 4 2 5" xfId="5713"/>
    <cellStyle name="Note 4 2 6" xfId="5714"/>
    <cellStyle name="Note 4 3" xfId="5715"/>
    <cellStyle name="Note 4 3 2" xfId="5716"/>
    <cellStyle name="Note 4 3 3" xfId="5717"/>
    <cellStyle name="Note 4 3 4" xfId="5718"/>
    <cellStyle name="Note 4 3 5" xfId="5719"/>
    <cellStyle name="Note 4 3 6" xfId="5720"/>
    <cellStyle name="Note 4 4" xfId="5721"/>
    <cellStyle name="Note 4 4 2" xfId="5722"/>
    <cellStyle name="Note 4 4 3" xfId="5723"/>
    <cellStyle name="Note 4 4 4" xfId="5724"/>
    <cellStyle name="Note 4 4 5" xfId="5725"/>
    <cellStyle name="Note 4 4 6" xfId="5726"/>
    <cellStyle name="Note 4 5" xfId="5727"/>
    <cellStyle name="Note 4 6" xfId="5728"/>
    <cellStyle name="Note 4 7" xfId="5729"/>
    <cellStyle name="Note 4 8" xfId="5730"/>
    <cellStyle name="Note 4 9" xfId="5731"/>
    <cellStyle name="Note 5" xfId="5732"/>
    <cellStyle name="Note 5 10" xfId="5733"/>
    <cellStyle name="Note 5 11" xfId="5734"/>
    <cellStyle name="Note 5 12" xfId="5735"/>
    <cellStyle name="Note 5 13" xfId="5736"/>
    <cellStyle name="Note 5 14" xfId="5737"/>
    <cellStyle name="Note 5 2" xfId="5738"/>
    <cellStyle name="Note 5 2 2" xfId="5739"/>
    <cellStyle name="Note 5 2 2 2" xfId="5740"/>
    <cellStyle name="Note 5 2 2 3" xfId="5741"/>
    <cellStyle name="Note 5 2 2 4" xfId="5742"/>
    <cellStyle name="Note 5 2 2 5" xfId="5743"/>
    <cellStyle name="Note 5 2 2 6" xfId="5744"/>
    <cellStyle name="Note 5 2 3" xfId="5745"/>
    <cellStyle name="Note 5 2 3 2" xfId="5746"/>
    <cellStyle name="Note 5 2 3 3" xfId="5747"/>
    <cellStyle name="Note 5 2 3 4" xfId="5748"/>
    <cellStyle name="Note 5 2 3 5" xfId="5749"/>
    <cellStyle name="Note 5 2 3 6" xfId="5750"/>
    <cellStyle name="Note 5 2 4" xfId="5751"/>
    <cellStyle name="Note 5 2 5" xfId="5752"/>
    <cellStyle name="Note 5 2 6" xfId="5753"/>
    <cellStyle name="Note 5 3" xfId="5754"/>
    <cellStyle name="Note 5 3 2" xfId="5755"/>
    <cellStyle name="Note 5 3 3" xfId="5756"/>
    <cellStyle name="Note 5 3 4" xfId="5757"/>
    <cellStyle name="Note 5 3 5" xfId="5758"/>
    <cellStyle name="Note 5 3 6" xfId="5759"/>
    <cellStyle name="Note 5 4" xfId="5760"/>
    <cellStyle name="Note 5 4 2" xfId="5761"/>
    <cellStyle name="Note 5 4 3" xfId="5762"/>
    <cellStyle name="Note 5 4 4" xfId="5763"/>
    <cellStyle name="Note 5 4 5" xfId="5764"/>
    <cellStyle name="Note 5 4 6" xfId="5765"/>
    <cellStyle name="Note 5 5" xfId="5766"/>
    <cellStyle name="Note 5 6" xfId="5767"/>
    <cellStyle name="Note 5 7" xfId="5768"/>
    <cellStyle name="Note 5 8" xfId="5769"/>
    <cellStyle name="Note 5 9" xfId="5770"/>
    <cellStyle name="Note 6" xfId="5771"/>
    <cellStyle name="Note 6 10" xfId="5772"/>
    <cellStyle name="Note 6 11" xfId="5773"/>
    <cellStyle name="Note 6 2" xfId="5774"/>
    <cellStyle name="Note 6 3" xfId="5775"/>
    <cellStyle name="Note 6 4" xfId="5776"/>
    <cellStyle name="Note 6 5" xfId="5777"/>
    <cellStyle name="Note 6 6" xfId="5778"/>
    <cellStyle name="Note 6 7" xfId="5779"/>
    <cellStyle name="Note 6 8" xfId="5780"/>
    <cellStyle name="Note 6 9" xfId="5781"/>
    <cellStyle name="Note 7" xfId="5782"/>
    <cellStyle name="Note 7 2" xfId="5783"/>
    <cellStyle name="Note 7 2 2" xfId="5784"/>
    <cellStyle name="Note 7 2 3" xfId="5785"/>
    <cellStyle name="Note 7 2 4" xfId="5786"/>
    <cellStyle name="Note 7 2 5" xfId="5787"/>
    <cellStyle name="Note 7 2 6" xfId="5788"/>
    <cellStyle name="Note 7 3" xfId="5789"/>
    <cellStyle name="Note 7 4" xfId="5790"/>
    <cellStyle name="Note 7 5" xfId="5791"/>
    <cellStyle name="Note 7 6" xfId="5792"/>
    <cellStyle name="Note 7 7" xfId="5793"/>
    <cellStyle name="Note 8" xfId="5794"/>
    <cellStyle name="Note 8 2" xfId="5795"/>
    <cellStyle name="Note 8 2 2" xfId="5796"/>
    <cellStyle name="Note 8 2 3" xfId="5797"/>
    <cellStyle name="Note 8 2 4" xfId="5798"/>
    <cellStyle name="Note 8 2 5" xfId="5799"/>
    <cellStyle name="Note 8 2 6" xfId="5800"/>
    <cellStyle name="Note 8 3" xfId="5801"/>
    <cellStyle name="Note 8 4" xfId="5802"/>
    <cellStyle name="Note 8 5" xfId="5803"/>
    <cellStyle name="Note 8 6" xfId="5804"/>
    <cellStyle name="Note 8 7" xfId="5805"/>
    <cellStyle name="Note 9" xfId="5806"/>
    <cellStyle name="Note 9 2" xfId="5807"/>
    <cellStyle name="Note 9 3" xfId="5808"/>
    <cellStyle name="Note 9 4" xfId="5809"/>
    <cellStyle name="Note 9 5" xfId="5810"/>
    <cellStyle name="Note 9 6" xfId="5811"/>
    <cellStyle name="Output 10" xfId="5812"/>
    <cellStyle name="Output 11" xfId="5813"/>
    <cellStyle name="Output 12" xfId="5814"/>
    <cellStyle name="Output 13" xfId="5815"/>
    <cellStyle name="Output 14" xfId="5816"/>
    <cellStyle name="Output 15" xfId="5817"/>
    <cellStyle name="Output 16" xfId="5818"/>
    <cellStyle name="Output 17" xfId="5819"/>
    <cellStyle name="Output 18" xfId="5820"/>
    <cellStyle name="Output 19" xfId="5821"/>
    <cellStyle name="Output 2" xfId="5822"/>
    <cellStyle name="Output 2 2" xfId="5965"/>
    <cellStyle name="Output 20" xfId="5823"/>
    <cellStyle name="Output 21" xfId="5824"/>
    <cellStyle name="Output 22" xfId="5825"/>
    <cellStyle name="Output 23" xfId="5826"/>
    <cellStyle name="Output 3" xfId="5827"/>
    <cellStyle name="Output 3 2" xfId="5828"/>
    <cellStyle name="Output 3 2 2" xfId="5829"/>
    <cellStyle name="Output 3 2 3" xfId="5830"/>
    <cellStyle name="Output 3 3" xfId="5831"/>
    <cellStyle name="Output 4" xfId="5832"/>
    <cellStyle name="Output 4 2" xfId="5833"/>
    <cellStyle name="Output 4 3" xfId="5834"/>
    <cellStyle name="Output 5" xfId="5835"/>
    <cellStyle name="Output 6" xfId="5836"/>
    <cellStyle name="Output 6 2" xfId="5837"/>
    <cellStyle name="Output 6 3" xfId="5838"/>
    <cellStyle name="Output 7" xfId="5839"/>
    <cellStyle name="Output 8" xfId="5840"/>
    <cellStyle name="Output 9" xfId="5841"/>
    <cellStyle name="Percent 2" xfId="5842"/>
    <cellStyle name="Percent 2 2" xfId="5843"/>
    <cellStyle name="Percent 2 3" xfId="5844"/>
    <cellStyle name="Percent 2 4" xfId="5845"/>
    <cellStyle name="Percent 2 5" xfId="5846"/>
    <cellStyle name="Percent 2 6" xfId="5847"/>
    <cellStyle name="Percent 3" xfId="5848"/>
    <cellStyle name="Percent 4" xfId="5849"/>
    <cellStyle name="Percent 4 2" xfId="5850"/>
    <cellStyle name="Percent 5" xfId="5851"/>
    <cellStyle name="Percent 5 2" xfId="5852"/>
    <cellStyle name="Title 2" xfId="5966"/>
    <cellStyle name="Total 10" xfId="5853"/>
    <cellStyle name="Total 11" xfId="5854"/>
    <cellStyle name="Total 12" xfId="5855"/>
    <cellStyle name="Total 13" xfId="5856"/>
    <cellStyle name="Total 14" xfId="5857"/>
    <cellStyle name="Total 15" xfId="5858"/>
    <cellStyle name="Total 16" xfId="5859"/>
    <cellStyle name="Total 17" xfId="5860"/>
    <cellStyle name="Total 18" xfId="5861"/>
    <cellStyle name="Total 19" xfId="5862"/>
    <cellStyle name="Total 2" xfId="5863"/>
    <cellStyle name="Total 2 2" xfId="5967"/>
    <cellStyle name="Total 20" xfId="5864"/>
    <cellStyle name="Total 21" xfId="5865"/>
    <cellStyle name="Total 22" xfId="5866"/>
    <cellStyle name="Total 23" xfId="5867"/>
    <cellStyle name="Total 3" xfId="5868"/>
    <cellStyle name="Total 3 2" xfId="5869"/>
    <cellStyle name="Total 3 2 2" xfId="5870"/>
    <cellStyle name="Total 3 2 3" xfId="5871"/>
    <cellStyle name="Total 3 3" xfId="5872"/>
    <cellStyle name="Total 4" xfId="5873"/>
    <cellStyle name="Total 4 2" xfId="5874"/>
    <cellStyle name="Total 4 3" xfId="5875"/>
    <cellStyle name="Total 5" xfId="5876"/>
    <cellStyle name="Total 6" xfId="5877"/>
    <cellStyle name="Total 6 2" xfId="5878"/>
    <cellStyle name="Total 6 3" xfId="5879"/>
    <cellStyle name="Total 7" xfId="5880"/>
    <cellStyle name="Total 8" xfId="5881"/>
    <cellStyle name="Total 9" xfId="5882"/>
    <cellStyle name="Warning Text 10" xfId="5883"/>
    <cellStyle name="Warning Text 11" xfId="5884"/>
    <cellStyle name="Warning Text 12" xfId="5885"/>
    <cellStyle name="Warning Text 13" xfId="5886"/>
    <cellStyle name="Warning Text 14" xfId="5887"/>
    <cellStyle name="Warning Text 15" xfId="5888"/>
    <cellStyle name="Warning Text 16" xfId="5889"/>
    <cellStyle name="Warning Text 17" xfId="5890"/>
    <cellStyle name="Warning Text 18" xfId="5891"/>
    <cellStyle name="Warning Text 19" xfId="5892"/>
    <cellStyle name="Warning Text 2" xfId="5893"/>
    <cellStyle name="Warning Text 2 2" xfId="5968"/>
    <cellStyle name="Warning Text 20" xfId="5894"/>
    <cellStyle name="Warning Text 21" xfId="5895"/>
    <cellStyle name="Warning Text 22" xfId="5896"/>
    <cellStyle name="Warning Text 23" xfId="5897"/>
    <cellStyle name="Warning Text 3" xfId="5898"/>
    <cellStyle name="Warning Text 3 2" xfId="5899"/>
    <cellStyle name="Warning Text 3 2 2" xfId="5900"/>
    <cellStyle name="Warning Text 3 2 3" xfId="5901"/>
    <cellStyle name="Warning Text 3 3" xfId="5902"/>
    <cellStyle name="Warning Text 4" xfId="5903"/>
    <cellStyle name="Warning Text 4 2" xfId="5904"/>
    <cellStyle name="Warning Text 4 3" xfId="5905"/>
    <cellStyle name="Warning Text 5" xfId="5906"/>
    <cellStyle name="Warning Text 6" xfId="5907"/>
    <cellStyle name="Warning Text 6 2" xfId="5908"/>
    <cellStyle name="Warning Text 6 3" xfId="5909"/>
    <cellStyle name="Warning Text 7" xfId="5910"/>
    <cellStyle name="Warning Text 8" xfId="5911"/>
    <cellStyle name="Warning Text 9" xfId="59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ydro%20One_Customer_Information_Asset_Valuation_Spreadsheet_June%201,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50"/>
  <sheetViews>
    <sheetView tabSelected="1" workbookViewId="0">
      <pane xSplit="5" ySplit="4" topLeftCell="AS5" activePane="bottomRight" state="frozen"/>
      <selection pane="topRight" activeCell="E1" sqref="E1"/>
      <selection pane="bottomLeft" activeCell="A5" sqref="A5"/>
      <selection pane="bottomRight" activeCell="AU11" sqref="AU11"/>
    </sheetView>
  </sheetViews>
  <sheetFormatPr defaultRowHeight="15" x14ac:dyDescent="0.25"/>
  <cols>
    <col min="1" max="1" width="4.28515625" style="2" bestFit="1" customWidth="1"/>
    <col min="2" max="2" width="19.28515625" bestFit="1" customWidth="1"/>
    <col min="3" max="3" width="18" bestFit="1" customWidth="1"/>
    <col min="4" max="4" width="5" bestFit="1" customWidth="1"/>
    <col min="5" max="5" width="17" style="2" bestFit="1" customWidth="1"/>
    <col min="6" max="6" width="12.140625" style="2" hidden="1" customWidth="1"/>
    <col min="7" max="7" width="8" hidden="1" customWidth="1"/>
    <col min="8" max="9" width="4.28515625" style="2" hidden="1" customWidth="1"/>
    <col min="10" max="10" width="12.5703125" style="2" hidden="1" customWidth="1"/>
    <col min="11" max="11" width="17.7109375" hidden="1" customWidth="1"/>
    <col min="12" max="12" width="7.7109375" hidden="1" customWidth="1"/>
    <col min="13" max="13" width="7.5703125" style="2" hidden="1" customWidth="1"/>
    <col min="14" max="14" width="8" style="2" hidden="1" customWidth="1"/>
    <col min="15" max="15" width="4.28515625" style="2" hidden="1" customWidth="1"/>
    <col min="16" max="16" width="6" style="2" hidden="1" customWidth="1"/>
    <col min="17" max="17" width="4.28515625" style="2" hidden="1" customWidth="1"/>
    <col min="18" max="18" width="12.140625" style="2" hidden="1" customWidth="1"/>
    <col min="19" max="19" width="8.140625" style="2" hidden="1" customWidth="1"/>
    <col min="20" max="20" width="8.28515625" style="133" hidden="1" customWidth="1"/>
    <col min="21" max="21" width="18" style="133" hidden="1" customWidth="1"/>
    <col min="22" max="22" width="24.140625" style="133" hidden="1" customWidth="1"/>
    <col min="23" max="24" width="10.85546875" style="133" hidden="1" customWidth="1"/>
    <col min="25" max="25" width="14.28515625" style="133" hidden="1" customWidth="1"/>
    <col min="26" max="26" width="38.28515625" style="133" hidden="1" customWidth="1"/>
    <col min="27" max="27" width="21.140625" style="133" hidden="1" customWidth="1"/>
    <col min="28" max="28" width="17.7109375" style="133" hidden="1" customWidth="1"/>
    <col min="29" max="29" width="14.28515625" style="133" hidden="1" customWidth="1"/>
    <col min="30" max="30" width="17.7109375" style="17" hidden="1" customWidth="1"/>
    <col min="31" max="32" width="7.5703125" style="133" hidden="1" customWidth="1"/>
    <col min="33" max="33" width="10.85546875" style="133" hidden="1" customWidth="1"/>
    <col min="34" max="34" width="17.7109375" style="133" hidden="1" customWidth="1"/>
    <col min="35" max="35" width="10.85546875" style="133" hidden="1" customWidth="1"/>
    <col min="36" max="36" width="21.140625" style="133" hidden="1" customWidth="1"/>
    <col min="37" max="38" width="14.28515625" style="133" hidden="1" customWidth="1"/>
    <col min="39" max="39" width="18.5703125" style="17" hidden="1" customWidth="1"/>
    <col min="40" max="40" width="17.7109375" style="133" hidden="1" customWidth="1"/>
    <col min="41" max="41" width="21.140625" style="133" hidden="1" customWidth="1"/>
    <col min="42" max="42" width="14.28515625" style="17" hidden="1" customWidth="1"/>
    <col min="43" max="43" width="17.7109375" style="133" bestFit="1" customWidth="1"/>
    <col min="44" max="44" width="10.85546875" style="133" bestFit="1" customWidth="1"/>
    <col min="45" max="46" width="7.5703125" style="133" bestFit="1" customWidth="1"/>
    <col min="47" max="47" width="28" style="133" bestFit="1" customWidth="1"/>
    <col min="48" max="49" width="7.5703125" style="133" bestFit="1" customWidth="1"/>
    <col min="50" max="50" width="10.85546875" style="133" bestFit="1" customWidth="1"/>
    <col min="51" max="51" width="10.85546875" style="17" bestFit="1" customWidth="1"/>
    <col min="52" max="52" width="10.85546875" style="133" bestFit="1" customWidth="1"/>
    <col min="53" max="53" width="10.85546875" style="17" bestFit="1" customWidth="1"/>
    <col min="54" max="55" width="14.28515625" style="133" bestFit="1" customWidth="1"/>
    <col min="56" max="56" width="7.5703125" style="133" bestFit="1" customWidth="1"/>
    <col min="57" max="57" width="4.28515625" style="133" bestFit="1" customWidth="1"/>
    <col min="58" max="58" width="17.7109375" style="17" bestFit="1" customWidth="1"/>
    <col min="59" max="59" width="10.85546875" style="133" bestFit="1" customWidth="1"/>
    <col min="60" max="60" width="17.7109375" style="133" bestFit="1" customWidth="1"/>
    <col min="61" max="61" width="28" style="133" bestFit="1" customWidth="1"/>
    <col min="62" max="62" width="7.5703125" style="17" bestFit="1" customWidth="1"/>
    <col min="63" max="63" width="7.5703125" style="2" bestFit="1" customWidth="1"/>
    <col min="64" max="64" width="14.28515625" style="2" bestFit="1" customWidth="1"/>
    <col min="65" max="65" width="7.5703125" style="2" bestFit="1" customWidth="1"/>
    <col min="66" max="66" width="10.85546875" style="2" bestFit="1" customWidth="1"/>
    <col min="67" max="67" width="9.7109375" bestFit="1" customWidth="1"/>
    <col min="68" max="68" width="10.85546875" bestFit="1" customWidth="1"/>
    <col min="69" max="69" width="10.85546875" style="2" bestFit="1" customWidth="1"/>
    <col min="70" max="70" width="38.28515625" style="2" bestFit="1" customWidth="1"/>
    <col min="71" max="72" width="14.28515625" style="2" bestFit="1" customWidth="1"/>
    <col min="73" max="73" width="17.7109375" style="2" bestFit="1" customWidth="1"/>
    <col min="74" max="81" width="4.28515625" bestFit="1" customWidth="1"/>
    <col min="82" max="82" width="31.42578125" bestFit="1" customWidth="1"/>
    <col min="83" max="84" width="4.28515625" bestFit="1" customWidth="1"/>
    <col min="85" max="88" width="4.28515625" style="2" bestFit="1" customWidth="1"/>
    <col min="89" max="93" width="4.28515625" bestFit="1" customWidth="1"/>
    <col min="94" max="94" width="8.42578125" bestFit="1" customWidth="1"/>
    <col min="95" max="95" width="6.85546875" bestFit="1" customWidth="1"/>
    <col min="96" max="96" width="4.28515625" bestFit="1" customWidth="1"/>
    <col min="97" max="97" width="4.28515625" style="2" bestFit="1" customWidth="1"/>
    <col min="98" max="98" width="4.28515625" bestFit="1" customWidth="1"/>
    <col min="99" max="99" width="4.28515625" style="2" bestFit="1" customWidth="1"/>
    <col min="100" max="100" width="14.28515625" bestFit="1" customWidth="1"/>
    <col min="101" max="101" width="13.28515625" bestFit="1" customWidth="1"/>
    <col min="102" max="104" width="7.5703125" bestFit="1" customWidth="1"/>
    <col min="105" max="105" width="31.42578125" bestFit="1" customWidth="1"/>
    <col min="106" max="107" width="10.85546875" bestFit="1" customWidth="1"/>
    <col min="108" max="108" width="4.28515625" bestFit="1" customWidth="1"/>
  </cols>
  <sheetData>
    <row r="1" spans="1:108" s="2" customFormat="1" ht="21" x14ac:dyDescent="0.4">
      <c r="B1" s="242" t="s">
        <v>78</v>
      </c>
      <c r="C1" s="242"/>
      <c r="D1" s="242"/>
      <c r="E1" s="242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3"/>
      <c r="T1" s="132"/>
      <c r="U1" s="133"/>
      <c r="V1" s="133"/>
      <c r="W1" s="133"/>
      <c r="X1" s="133"/>
      <c r="Y1" s="133"/>
      <c r="Z1" s="133"/>
      <c r="AA1" s="133"/>
      <c r="AB1" s="133"/>
      <c r="AC1" s="133"/>
      <c r="AD1" s="17"/>
      <c r="AE1" s="133"/>
      <c r="AF1" s="133"/>
      <c r="AG1" s="133"/>
      <c r="AH1" s="133"/>
      <c r="AI1" s="133"/>
      <c r="AJ1" s="133"/>
      <c r="AK1" s="133"/>
      <c r="AL1" s="133"/>
      <c r="AM1" s="17"/>
      <c r="AN1" s="133"/>
      <c r="AO1" s="133"/>
      <c r="AP1" s="17"/>
      <c r="AQ1" s="133"/>
      <c r="AR1" s="133"/>
      <c r="AS1" s="133"/>
      <c r="AT1" s="133"/>
      <c r="AU1" s="133"/>
      <c r="AV1" s="133"/>
      <c r="AW1" s="133"/>
      <c r="AX1" s="133"/>
      <c r="AY1" s="17"/>
      <c r="AZ1" s="133"/>
      <c r="BA1" s="17"/>
      <c r="BB1" s="133"/>
      <c r="BC1" s="133"/>
      <c r="BD1" s="133"/>
      <c r="BE1" s="133"/>
      <c r="BF1" s="17"/>
      <c r="BG1" s="133"/>
      <c r="BH1" s="133"/>
      <c r="BI1" s="133"/>
      <c r="BJ1" s="17"/>
    </row>
    <row r="2" spans="1:108" s="155" customFormat="1" ht="61.9" customHeight="1" x14ac:dyDescent="0.25">
      <c r="A2" s="145" t="s">
        <v>107</v>
      </c>
      <c r="B2" s="146" t="s">
        <v>55</v>
      </c>
      <c r="C2" s="147" t="s">
        <v>15</v>
      </c>
      <c r="D2" s="148" t="s">
        <v>50</v>
      </c>
      <c r="E2" s="148" t="s">
        <v>51</v>
      </c>
      <c r="F2" s="148" t="s">
        <v>54</v>
      </c>
      <c r="G2" s="148" t="s">
        <v>80</v>
      </c>
      <c r="H2" s="148" t="s">
        <v>109</v>
      </c>
      <c r="I2" s="148" t="s">
        <v>110</v>
      </c>
      <c r="J2" s="148" t="s">
        <v>111</v>
      </c>
      <c r="K2" s="148" t="s">
        <v>79</v>
      </c>
      <c r="L2" s="22" t="s">
        <v>50</v>
      </c>
      <c r="M2" s="22" t="s">
        <v>112</v>
      </c>
      <c r="N2" s="22" t="s">
        <v>113</v>
      </c>
      <c r="O2" s="22" t="s">
        <v>204</v>
      </c>
      <c r="P2" s="22" t="s">
        <v>114</v>
      </c>
      <c r="Q2" s="22" t="s">
        <v>116</v>
      </c>
      <c r="R2" s="22" t="s">
        <v>54</v>
      </c>
      <c r="S2" s="22" t="s">
        <v>80</v>
      </c>
      <c r="T2" s="183" t="s">
        <v>48</v>
      </c>
      <c r="U2" s="183" t="s">
        <v>85</v>
      </c>
      <c r="V2" s="183" t="s">
        <v>115</v>
      </c>
      <c r="W2" s="183" t="s">
        <v>253</v>
      </c>
      <c r="X2" s="183" t="s">
        <v>254</v>
      </c>
      <c r="Y2" s="183" t="s">
        <v>255</v>
      </c>
      <c r="Z2" s="183" t="s">
        <v>103</v>
      </c>
      <c r="AA2" s="183" t="s">
        <v>191</v>
      </c>
      <c r="AB2" s="183" t="s">
        <v>192</v>
      </c>
      <c r="AC2" s="183" t="s">
        <v>193</v>
      </c>
      <c r="AD2" s="149" t="s">
        <v>86</v>
      </c>
      <c r="AE2" s="206" t="s">
        <v>81</v>
      </c>
      <c r="AF2" s="206" t="s">
        <v>108</v>
      </c>
      <c r="AG2" s="203" t="s">
        <v>6</v>
      </c>
      <c r="AH2" s="203" t="s">
        <v>7</v>
      </c>
      <c r="AI2" s="203" t="s">
        <v>4</v>
      </c>
      <c r="AJ2" s="203" t="s">
        <v>219</v>
      </c>
      <c r="AK2" s="203" t="s">
        <v>218</v>
      </c>
      <c r="AL2" s="203" t="s">
        <v>3</v>
      </c>
      <c r="AM2" s="150" t="s">
        <v>82</v>
      </c>
      <c r="AN2" s="198" t="s">
        <v>66</v>
      </c>
      <c r="AO2" s="198" t="s">
        <v>220</v>
      </c>
      <c r="AP2" s="151" t="s">
        <v>105</v>
      </c>
      <c r="AQ2" s="193" t="s">
        <v>221</v>
      </c>
      <c r="AR2" s="193" t="s">
        <v>190</v>
      </c>
      <c r="AS2" s="193" t="s">
        <v>5</v>
      </c>
      <c r="AT2" s="193" t="s">
        <v>13</v>
      </c>
      <c r="AU2" s="193" t="s">
        <v>222</v>
      </c>
      <c r="AV2" s="193" t="s">
        <v>12</v>
      </c>
      <c r="AW2" s="193" t="s">
        <v>14</v>
      </c>
      <c r="AX2" s="193" t="s">
        <v>223</v>
      </c>
      <c r="AY2" s="191" t="s">
        <v>83</v>
      </c>
      <c r="AZ2" s="188" t="s">
        <v>67</v>
      </c>
      <c r="BA2" s="186" t="s">
        <v>49</v>
      </c>
      <c r="BB2" s="183" t="s">
        <v>224</v>
      </c>
      <c r="BC2" s="183" t="s">
        <v>8</v>
      </c>
      <c r="BD2" s="183" t="s">
        <v>212</v>
      </c>
      <c r="BE2" s="183" t="s">
        <v>213</v>
      </c>
      <c r="BF2" s="149" t="s">
        <v>84</v>
      </c>
      <c r="BG2" s="177" t="s">
        <v>9</v>
      </c>
      <c r="BH2" s="177" t="s">
        <v>10</v>
      </c>
      <c r="BI2" s="177" t="s">
        <v>11</v>
      </c>
      <c r="BJ2" s="175" t="s">
        <v>117</v>
      </c>
      <c r="BK2" s="161" t="s">
        <v>215</v>
      </c>
      <c r="BL2" s="161" t="s">
        <v>225</v>
      </c>
      <c r="BM2" s="161" t="s">
        <v>212</v>
      </c>
      <c r="BN2" s="152" t="s">
        <v>106</v>
      </c>
      <c r="BO2" s="23" t="s">
        <v>0</v>
      </c>
      <c r="BP2" s="23" t="s">
        <v>208</v>
      </c>
      <c r="BQ2" s="23" t="s">
        <v>203</v>
      </c>
      <c r="BR2" s="23" t="s">
        <v>226</v>
      </c>
      <c r="BS2" s="23" t="s">
        <v>227</v>
      </c>
      <c r="BT2" s="23" t="s">
        <v>206</v>
      </c>
      <c r="BU2" s="23" t="s">
        <v>228</v>
      </c>
      <c r="BV2" s="153" t="s">
        <v>229</v>
      </c>
      <c r="BW2" s="153" t="s">
        <v>230</v>
      </c>
      <c r="BX2" s="153" t="s">
        <v>231</v>
      </c>
      <c r="BY2" s="153" t="s">
        <v>232</v>
      </c>
      <c r="BZ2" s="153" t="s">
        <v>233</v>
      </c>
      <c r="CA2" s="153" t="s">
        <v>62</v>
      </c>
      <c r="CB2" s="153" t="s">
        <v>234</v>
      </c>
      <c r="CC2" s="153" t="s">
        <v>235</v>
      </c>
      <c r="CD2" s="23" t="s">
        <v>143</v>
      </c>
      <c r="CE2" s="153" t="s">
        <v>236</v>
      </c>
      <c r="CF2" s="153" t="s">
        <v>237</v>
      </c>
      <c r="CG2" s="153" t="s">
        <v>248</v>
      </c>
      <c r="CH2" s="174" t="s">
        <v>249</v>
      </c>
      <c r="CI2" s="174" t="s">
        <v>250</v>
      </c>
      <c r="CJ2" s="174" t="s">
        <v>251</v>
      </c>
      <c r="CK2" s="153" t="s">
        <v>238</v>
      </c>
      <c r="CL2" s="153" t="s">
        <v>239</v>
      </c>
      <c r="CM2" s="153" t="s">
        <v>240</v>
      </c>
      <c r="CN2" s="153" t="s">
        <v>243</v>
      </c>
      <c r="CO2" s="153" t="s">
        <v>241</v>
      </c>
      <c r="CP2" s="153" t="s">
        <v>63</v>
      </c>
      <c r="CQ2" s="153" t="s">
        <v>64</v>
      </c>
      <c r="CR2" s="153" t="s">
        <v>244</v>
      </c>
      <c r="CS2" s="153" t="s">
        <v>242</v>
      </c>
      <c r="CT2" s="153" t="s">
        <v>216</v>
      </c>
      <c r="CU2" s="153" t="s">
        <v>217</v>
      </c>
      <c r="CV2" s="154" t="s">
        <v>245</v>
      </c>
      <c r="CW2" s="154" t="s">
        <v>194</v>
      </c>
      <c r="CX2" s="154" t="s">
        <v>195</v>
      </c>
      <c r="CY2" s="154" t="s">
        <v>196</v>
      </c>
      <c r="CZ2" s="154" t="s">
        <v>197</v>
      </c>
      <c r="DA2" s="154" t="s">
        <v>207</v>
      </c>
      <c r="DB2" s="154" t="s">
        <v>198</v>
      </c>
      <c r="DC2" s="154" t="s">
        <v>199</v>
      </c>
      <c r="DD2" s="154" t="s">
        <v>200</v>
      </c>
    </row>
    <row r="3" spans="1:108" s="159" customFormat="1" ht="28.9" customHeight="1" x14ac:dyDescent="0.25">
      <c r="A3" s="156"/>
      <c r="B3" s="157"/>
      <c r="C3" s="147"/>
      <c r="D3" s="244" t="s">
        <v>52</v>
      </c>
      <c r="E3" s="245"/>
      <c r="F3" s="245"/>
      <c r="G3" s="245"/>
      <c r="H3" s="245"/>
      <c r="I3" s="245"/>
      <c r="J3" s="245"/>
      <c r="K3" s="246"/>
      <c r="L3" s="247" t="s">
        <v>53</v>
      </c>
      <c r="M3" s="248"/>
      <c r="N3" s="248"/>
      <c r="O3" s="248"/>
      <c r="P3" s="248"/>
      <c r="Q3" s="248"/>
      <c r="R3" s="248"/>
      <c r="S3" s="249"/>
      <c r="T3" s="250" t="s">
        <v>56</v>
      </c>
      <c r="U3" s="251"/>
      <c r="V3" s="251"/>
      <c r="W3" s="251"/>
      <c r="X3" s="251"/>
      <c r="Y3" s="251"/>
      <c r="Z3" s="251"/>
      <c r="AA3" s="251"/>
      <c r="AB3" s="251"/>
      <c r="AC3" s="251"/>
      <c r="AD3" s="252"/>
      <c r="AE3" s="207"/>
      <c r="AF3" s="208"/>
      <c r="AG3" s="227" t="s">
        <v>65</v>
      </c>
      <c r="AH3" s="228"/>
      <c r="AI3" s="228"/>
      <c r="AJ3" s="228"/>
      <c r="AK3" s="228"/>
      <c r="AL3" s="228"/>
      <c r="AM3" s="229"/>
      <c r="AN3" s="230" t="s">
        <v>205</v>
      </c>
      <c r="AO3" s="231"/>
      <c r="AP3" s="232"/>
      <c r="AQ3" s="233" t="s">
        <v>58</v>
      </c>
      <c r="AR3" s="234"/>
      <c r="AS3" s="234"/>
      <c r="AT3" s="234"/>
      <c r="AU3" s="234"/>
      <c r="AV3" s="234"/>
      <c r="AW3" s="234"/>
      <c r="AX3" s="234"/>
      <c r="AY3" s="235"/>
      <c r="AZ3" s="236" t="s">
        <v>59</v>
      </c>
      <c r="BA3" s="237"/>
      <c r="BB3" s="238" t="s">
        <v>60</v>
      </c>
      <c r="BC3" s="239"/>
      <c r="BD3" s="239"/>
      <c r="BE3" s="239"/>
      <c r="BF3" s="240"/>
      <c r="BG3" s="253" t="s">
        <v>61</v>
      </c>
      <c r="BH3" s="254"/>
      <c r="BI3" s="254"/>
      <c r="BJ3" s="254"/>
      <c r="BK3" s="241" t="s">
        <v>214</v>
      </c>
      <c r="BL3" s="241"/>
      <c r="BM3" s="241"/>
      <c r="BN3" s="158"/>
      <c r="BO3" s="224" t="s">
        <v>57</v>
      </c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6"/>
      <c r="CZ3" s="224" t="s">
        <v>201</v>
      </c>
      <c r="DA3" s="226"/>
      <c r="DB3" s="224" t="s">
        <v>202</v>
      </c>
      <c r="DC3" s="225"/>
      <c r="DD3" s="226"/>
    </row>
    <row r="4" spans="1:108" s="5" customFormat="1" ht="15" customHeight="1" x14ac:dyDescent="0.25">
      <c r="A4" s="21"/>
      <c r="B4" s="6"/>
      <c r="C4" s="4"/>
      <c r="D4" s="168"/>
      <c r="E4" s="169"/>
      <c r="F4" s="169"/>
      <c r="G4" s="169"/>
      <c r="H4" s="169"/>
      <c r="I4" s="169"/>
      <c r="J4" s="169"/>
      <c r="K4" s="170"/>
      <c r="L4" s="171"/>
      <c r="M4" s="172"/>
      <c r="N4" s="172"/>
      <c r="O4" s="172"/>
      <c r="P4" s="172"/>
      <c r="Q4" s="172"/>
      <c r="R4" s="172"/>
      <c r="S4" s="173"/>
      <c r="T4" s="212"/>
      <c r="U4" s="213"/>
      <c r="V4" s="213"/>
      <c r="W4" s="213"/>
      <c r="X4" s="213"/>
      <c r="Y4" s="213"/>
      <c r="Z4" s="213"/>
      <c r="AA4" s="213"/>
      <c r="AB4" s="213"/>
      <c r="AC4" s="213"/>
      <c r="AD4" s="211"/>
      <c r="AE4" s="209"/>
      <c r="AF4" s="210"/>
      <c r="AG4" s="204"/>
      <c r="AH4" s="205"/>
      <c r="AI4" s="205"/>
      <c r="AJ4" s="205"/>
      <c r="AK4" s="205"/>
      <c r="AL4" s="205"/>
      <c r="AM4" s="202"/>
      <c r="AN4" s="199"/>
      <c r="AO4" s="200"/>
      <c r="AP4" s="197"/>
      <c r="AQ4" s="194"/>
      <c r="AR4" s="195"/>
      <c r="AS4" s="195"/>
      <c r="AT4" s="195"/>
      <c r="AU4" s="195"/>
      <c r="AV4" s="195"/>
      <c r="AW4" s="195"/>
      <c r="AX4" s="195"/>
      <c r="AY4" s="192"/>
      <c r="AZ4" s="189"/>
      <c r="BA4" s="187"/>
      <c r="BB4" s="184"/>
      <c r="BC4" s="185"/>
      <c r="BD4" s="185"/>
      <c r="BE4" s="185"/>
      <c r="BF4" s="182"/>
      <c r="BG4" s="178"/>
      <c r="BH4" s="179"/>
      <c r="BI4" s="179"/>
      <c r="BJ4" s="176"/>
      <c r="BK4" s="160"/>
      <c r="BL4" s="160"/>
      <c r="BM4" s="160"/>
      <c r="BN4" s="20"/>
      <c r="BO4" s="165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7"/>
      <c r="CZ4" s="162"/>
      <c r="DA4" s="163"/>
      <c r="DB4" s="162"/>
      <c r="DC4" s="164"/>
      <c r="DD4" s="163"/>
    </row>
    <row r="5" spans="1:108" ht="39" customHeight="1" x14ac:dyDescent="0.25">
      <c r="A5" s="9"/>
      <c r="B5" s="220"/>
      <c r="C5" s="14"/>
      <c r="D5" s="220"/>
      <c r="E5" s="221"/>
      <c r="F5" s="9" t="s">
        <v>261</v>
      </c>
      <c r="G5" s="9" t="s">
        <v>256</v>
      </c>
      <c r="H5" s="9"/>
      <c r="I5" s="9"/>
      <c r="J5" s="9" t="s">
        <v>262</v>
      </c>
      <c r="K5" s="7"/>
      <c r="L5" s="7" t="s">
        <v>263</v>
      </c>
      <c r="M5" s="7" t="s">
        <v>264</v>
      </c>
      <c r="N5" s="7"/>
      <c r="O5" s="7"/>
      <c r="P5" s="7"/>
      <c r="Q5" s="7"/>
      <c r="R5" s="7" t="s">
        <v>261</v>
      </c>
      <c r="S5" s="7" t="s">
        <v>265</v>
      </c>
      <c r="T5" s="218" t="s">
        <v>270</v>
      </c>
      <c r="U5" s="217" t="s">
        <v>297</v>
      </c>
      <c r="V5" s="217" t="s">
        <v>295</v>
      </c>
      <c r="W5" s="219">
        <v>44.4758</v>
      </c>
      <c r="X5" s="217">
        <v>-80.142799999999994</v>
      </c>
      <c r="Y5" s="217" t="s">
        <v>298</v>
      </c>
      <c r="Z5" s="217" t="s">
        <v>299</v>
      </c>
      <c r="AA5" s="190"/>
      <c r="AB5" s="190"/>
      <c r="AC5" s="190"/>
      <c r="AD5" s="216">
        <v>0</v>
      </c>
      <c r="AE5" s="190"/>
      <c r="AF5" s="190"/>
      <c r="AG5" s="190"/>
      <c r="AH5" s="190"/>
      <c r="AI5" s="190"/>
      <c r="AJ5" s="190"/>
      <c r="AK5" s="196"/>
      <c r="AL5" s="190"/>
      <c r="AM5" s="16"/>
      <c r="AN5" s="196"/>
      <c r="AO5" s="201"/>
      <c r="AP5" s="16" t="s">
        <v>303</v>
      </c>
      <c r="AQ5" s="180" t="s">
        <v>302</v>
      </c>
      <c r="AR5" s="180" t="s">
        <v>16</v>
      </c>
      <c r="AS5" s="190"/>
      <c r="AT5" s="196">
        <v>35</v>
      </c>
      <c r="AU5" s="190"/>
      <c r="AV5" s="196">
        <v>37.5</v>
      </c>
      <c r="AW5" s="190"/>
      <c r="AX5" s="190"/>
      <c r="AY5" s="16">
        <v>0</v>
      </c>
      <c r="AZ5" s="190"/>
      <c r="BA5" s="16"/>
      <c r="BB5" s="180"/>
      <c r="BC5" s="180"/>
      <c r="BD5" s="180"/>
      <c r="BE5" s="180"/>
      <c r="BF5" s="18"/>
      <c r="BG5" s="180"/>
      <c r="BH5" s="180"/>
      <c r="BI5" s="181"/>
      <c r="BJ5" s="19"/>
      <c r="BK5" s="19"/>
      <c r="BL5" s="19"/>
      <c r="BM5" s="19"/>
      <c r="BN5" s="9"/>
      <c r="BO5" s="220"/>
      <c r="BP5" s="7"/>
      <c r="BQ5" s="7" t="s">
        <v>266</v>
      </c>
      <c r="BR5" s="215" t="s">
        <v>267</v>
      </c>
      <c r="BS5" s="7" t="s">
        <v>211</v>
      </c>
      <c r="BT5" s="7"/>
      <c r="BU5" s="215">
        <v>12</v>
      </c>
      <c r="BV5" s="9" t="s">
        <v>16</v>
      </c>
      <c r="BW5" s="9" t="s">
        <v>16</v>
      </c>
      <c r="BX5" s="9" t="s">
        <v>16</v>
      </c>
      <c r="BY5" s="9" t="s">
        <v>16</v>
      </c>
      <c r="BZ5" s="9" t="s">
        <v>16</v>
      </c>
      <c r="CA5" s="9" t="s">
        <v>258</v>
      </c>
      <c r="CB5" s="9" t="s">
        <v>16</v>
      </c>
      <c r="CC5" s="9" t="s">
        <v>16</v>
      </c>
      <c r="CD5" s="9" t="s">
        <v>258</v>
      </c>
      <c r="CE5" s="9" t="s">
        <v>16</v>
      </c>
      <c r="CF5" s="9" t="s">
        <v>16</v>
      </c>
      <c r="CG5" s="9" t="s">
        <v>258</v>
      </c>
      <c r="CH5" s="9" t="s">
        <v>258</v>
      </c>
      <c r="CI5" s="9" t="s">
        <v>258</v>
      </c>
      <c r="CJ5" s="9" t="s">
        <v>258</v>
      </c>
      <c r="CK5" s="9" t="s">
        <v>16</v>
      </c>
      <c r="CL5" s="9" t="s">
        <v>16</v>
      </c>
      <c r="CM5" s="9" t="s">
        <v>246</v>
      </c>
      <c r="CN5" s="214" t="s">
        <v>16</v>
      </c>
      <c r="CO5" s="9" t="s">
        <v>16</v>
      </c>
      <c r="CP5" s="9" t="s">
        <v>259</v>
      </c>
      <c r="CQ5" s="9" t="s">
        <v>260</v>
      </c>
      <c r="CR5" s="9" t="s">
        <v>16</v>
      </c>
      <c r="CS5" s="9"/>
      <c r="CT5" s="9" t="s">
        <v>16</v>
      </c>
      <c r="CU5" s="9"/>
      <c r="CV5" s="9" t="s">
        <v>16</v>
      </c>
      <c r="CW5" s="223"/>
      <c r="CX5" s="9"/>
      <c r="CY5" s="9"/>
      <c r="CZ5" s="9"/>
      <c r="DA5" s="9"/>
      <c r="DB5" s="9"/>
      <c r="DC5" s="9"/>
      <c r="DD5" s="9"/>
    </row>
    <row r="6" spans="1:108" ht="30" x14ac:dyDescent="0.25">
      <c r="A6" s="9"/>
      <c r="B6" s="220"/>
      <c r="C6" s="14"/>
      <c r="D6" s="220"/>
      <c r="E6" s="221"/>
      <c r="F6" s="9" t="s">
        <v>261</v>
      </c>
      <c r="G6" s="9" t="s">
        <v>256</v>
      </c>
      <c r="H6" s="9"/>
      <c r="I6" s="9"/>
      <c r="J6" s="9" t="s">
        <v>262</v>
      </c>
      <c r="K6" s="7"/>
      <c r="L6" s="7"/>
      <c r="M6" s="7"/>
      <c r="N6" s="7"/>
      <c r="O6" s="7"/>
      <c r="P6" s="7"/>
      <c r="Q6" s="7"/>
      <c r="R6" s="7"/>
      <c r="S6" s="7"/>
      <c r="T6" s="218" t="s">
        <v>268</v>
      </c>
      <c r="U6" s="217" t="s">
        <v>294</v>
      </c>
      <c r="V6" s="217" t="s">
        <v>295</v>
      </c>
      <c r="W6" s="219" t="s">
        <v>293</v>
      </c>
      <c r="X6" s="217">
        <v>-80.143900000000002</v>
      </c>
      <c r="Y6" s="217" t="s">
        <v>296</v>
      </c>
      <c r="Z6" s="217" t="s">
        <v>16</v>
      </c>
      <c r="AA6" s="218"/>
      <c r="AB6" s="218"/>
      <c r="AC6" s="218"/>
      <c r="AD6" s="216">
        <v>0</v>
      </c>
      <c r="AE6" s="190"/>
      <c r="AF6" s="190"/>
      <c r="AG6" s="190"/>
      <c r="AH6" s="190"/>
      <c r="AI6" s="190"/>
      <c r="AJ6" s="190"/>
      <c r="AK6" s="196"/>
      <c r="AL6" s="190"/>
      <c r="AM6" s="16"/>
      <c r="AN6" s="196"/>
      <c r="AO6" s="201"/>
      <c r="AP6" s="16"/>
      <c r="AQ6" s="180" t="s">
        <v>302</v>
      </c>
      <c r="AR6" s="180" t="s">
        <v>16</v>
      </c>
      <c r="AS6" s="190" t="s">
        <v>305</v>
      </c>
      <c r="AT6" s="196">
        <v>22</v>
      </c>
      <c r="AU6" s="190"/>
      <c r="AV6" s="196">
        <v>10</v>
      </c>
      <c r="AW6" s="190"/>
      <c r="AX6" s="190"/>
      <c r="AY6" s="16">
        <v>0</v>
      </c>
      <c r="AZ6" s="190"/>
      <c r="BA6" s="16"/>
      <c r="BB6" s="180"/>
      <c r="BC6" s="180"/>
      <c r="BD6" s="180"/>
      <c r="BE6" s="180"/>
      <c r="BF6" s="18"/>
      <c r="BG6" s="180"/>
      <c r="BH6" s="180"/>
      <c r="BI6" s="180"/>
      <c r="BJ6" s="18"/>
      <c r="BK6" s="18"/>
      <c r="BL6" s="18"/>
      <c r="BM6" s="18"/>
      <c r="BN6" s="11"/>
      <c r="BO6" s="222"/>
      <c r="BP6" s="7"/>
      <c r="BQ6" s="7" t="s">
        <v>257</v>
      </c>
      <c r="BR6" s="7" t="s">
        <v>269</v>
      </c>
      <c r="BS6" s="7" t="s">
        <v>211</v>
      </c>
      <c r="BT6" s="7"/>
      <c r="BU6" s="7">
        <v>12</v>
      </c>
      <c r="BV6" s="9" t="s">
        <v>16</v>
      </c>
      <c r="BW6" s="9" t="s">
        <v>16</v>
      </c>
      <c r="BX6" s="9" t="s">
        <v>16</v>
      </c>
      <c r="BY6" s="9" t="s">
        <v>16</v>
      </c>
      <c r="BZ6" s="9" t="s">
        <v>16</v>
      </c>
      <c r="CA6" s="9" t="s">
        <v>258</v>
      </c>
      <c r="CB6" s="9" t="s">
        <v>16</v>
      </c>
      <c r="CC6" s="9" t="s">
        <v>16</v>
      </c>
      <c r="CD6" s="9" t="s">
        <v>258</v>
      </c>
      <c r="CE6" s="9" t="s">
        <v>16</v>
      </c>
      <c r="CF6" s="9" t="s">
        <v>16</v>
      </c>
      <c r="CG6" s="9" t="s">
        <v>258</v>
      </c>
      <c r="CH6" s="9" t="s">
        <v>258</v>
      </c>
      <c r="CI6" s="9" t="s">
        <v>258</v>
      </c>
      <c r="CJ6" s="9" t="s">
        <v>258</v>
      </c>
      <c r="CK6" s="9" t="s">
        <v>16</v>
      </c>
      <c r="CL6" s="9" t="s">
        <v>16</v>
      </c>
      <c r="CM6" s="9" t="s">
        <v>246</v>
      </c>
      <c r="CN6" s="214" t="s">
        <v>16</v>
      </c>
      <c r="CO6" s="9" t="s">
        <v>16</v>
      </c>
      <c r="CP6" s="9" t="s">
        <v>259</v>
      </c>
      <c r="CQ6" s="9" t="s">
        <v>260</v>
      </c>
      <c r="CR6" s="9" t="s">
        <v>16</v>
      </c>
      <c r="CS6" s="9"/>
      <c r="CT6" s="9" t="s">
        <v>16</v>
      </c>
      <c r="CU6" s="9"/>
      <c r="CV6" s="9" t="s">
        <v>16</v>
      </c>
      <c r="CW6" s="223"/>
      <c r="CX6" s="9"/>
      <c r="CY6" s="9"/>
      <c r="CZ6" s="9"/>
      <c r="DA6" s="9"/>
      <c r="DB6" s="9"/>
      <c r="DC6" s="9"/>
      <c r="DD6" s="9"/>
    </row>
    <row r="7" spans="1:108" ht="30" x14ac:dyDescent="0.25">
      <c r="A7" s="9"/>
      <c r="B7" s="220"/>
      <c r="C7" s="14"/>
      <c r="D7" s="220"/>
      <c r="E7" s="221"/>
      <c r="F7" s="9" t="s">
        <v>261</v>
      </c>
      <c r="G7" s="9" t="s">
        <v>256</v>
      </c>
      <c r="H7" s="9"/>
      <c r="I7" s="9"/>
      <c r="J7" s="9" t="s">
        <v>262</v>
      </c>
      <c r="K7" s="7"/>
      <c r="L7" s="7"/>
      <c r="M7" s="7"/>
      <c r="N7" s="7"/>
      <c r="O7" s="7"/>
      <c r="P7" s="7"/>
      <c r="Q7" s="7"/>
      <c r="R7" s="7"/>
      <c r="S7" s="7"/>
      <c r="T7" s="190" t="s">
        <v>271</v>
      </c>
      <c r="U7" s="217" t="s">
        <v>294</v>
      </c>
      <c r="V7" s="217" t="s">
        <v>295</v>
      </c>
      <c r="W7" s="219">
        <v>44.4754</v>
      </c>
      <c r="X7" s="217">
        <v>-80.145200000000003</v>
      </c>
      <c r="Y7" s="217" t="s">
        <v>296</v>
      </c>
      <c r="Z7" s="217" t="s">
        <v>16</v>
      </c>
      <c r="AA7" s="218"/>
      <c r="AB7" s="218"/>
      <c r="AC7" s="218"/>
      <c r="AD7" s="216">
        <v>0</v>
      </c>
      <c r="AE7" s="190"/>
      <c r="AF7" s="190"/>
      <c r="AG7" s="190"/>
      <c r="AH7" s="190"/>
      <c r="AI7" s="190"/>
      <c r="AJ7" s="190"/>
      <c r="AK7" s="196"/>
      <c r="AL7" s="190"/>
      <c r="AM7" s="16"/>
      <c r="AN7" s="196"/>
      <c r="AO7" s="201"/>
      <c r="AP7" s="16"/>
      <c r="AQ7" s="180" t="s">
        <v>302</v>
      </c>
      <c r="AR7" s="180" t="s">
        <v>16</v>
      </c>
      <c r="AS7" s="190" t="s">
        <v>307</v>
      </c>
      <c r="AT7" s="196">
        <v>20</v>
      </c>
      <c r="AU7" s="190"/>
      <c r="AV7" s="196">
        <v>25</v>
      </c>
      <c r="AW7" s="190"/>
      <c r="AX7" s="190"/>
      <c r="AY7" s="16">
        <v>0</v>
      </c>
      <c r="AZ7" s="190"/>
      <c r="BA7" s="16"/>
      <c r="BB7" s="180"/>
      <c r="BC7" s="180"/>
      <c r="BD7" s="180"/>
      <c r="BE7" s="180"/>
      <c r="BF7" s="18"/>
      <c r="BG7" s="180"/>
      <c r="BH7" s="180"/>
      <c r="BI7" s="180"/>
      <c r="BJ7" s="18"/>
      <c r="BK7" s="18"/>
      <c r="BL7" s="18"/>
      <c r="BM7" s="18"/>
      <c r="BN7" s="11"/>
      <c r="BO7" s="220"/>
      <c r="BP7" s="7"/>
      <c r="BQ7" s="7" t="s">
        <v>257</v>
      </c>
      <c r="BR7" s="7" t="s">
        <v>272</v>
      </c>
      <c r="BS7" s="7" t="s">
        <v>211</v>
      </c>
      <c r="BT7" s="7"/>
      <c r="BU7" s="7">
        <v>12</v>
      </c>
      <c r="BV7" s="9" t="s">
        <v>16</v>
      </c>
      <c r="BW7" s="9" t="s">
        <v>16</v>
      </c>
      <c r="BX7" s="9" t="s">
        <v>16</v>
      </c>
      <c r="BY7" s="9" t="s">
        <v>16</v>
      </c>
      <c r="BZ7" s="9" t="s">
        <v>16</v>
      </c>
      <c r="CA7" s="9" t="s">
        <v>258</v>
      </c>
      <c r="CB7" s="9" t="s">
        <v>16</v>
      </c>
      <c r="CC7" s="9" t="s">
        <v>16</v>
      </c>
      <c r="CD7" s="9" t="s">
        <v>258</v>
      </c>
      <c r="CE7" s="9" t="s">
        <v>16</v>
      </c>
      <c r="CF7" s="9" t="s">
        <v>16</v>
      </c>
      <c r="CG7" s="9" t="s">
        <v>258</v>
      </c>
      <c r="CH7" s="9" t="s">
        <v>258</v>
      </c>
      <c r="CI7" s="9" t="s">
        <v>258</v>
      </c>
      <c r="CJ7" s="9" t="s">
        <v>258</v>
      </c>
      <c r="CK7" s="9" t="s">
        <v>16</v>
      </c>
      <c r="CL7" s="9" t="s">
        <v>16</v>
      </c>
      <c r="CM7" s="9" t="s">
        <v>246</v>
      </c>
      <c r="CN7" s="214" t="s">
        <v>16</v>
      </c>
      <c r="CO7" s="9" t="s">
        <v>16</v>
      </c>
      <c r="CP7" s="9" t="s">
        <v>259</v>
      </c>
      <c r="CQ7" s="9" t="s">
        <v>260</v>
      </c>
      <c r="CR7" s="9" t="s">
        <v>16</v>
      </c>
      <c r="CS7" s="9"/>
      <c r="CT7" s="9" t="s">
        <v>16</v>
      </c>
      <c r="CU7" s="9"/>
      <c r="CV7" s="9" t="s">
        <v>16</v>
      </c>
      <c r="CW7" s="223"/>
      <c r="CX7" s="9"/>
      <c r="CY7" s="9"/>
      <c r="CZ7" s="9"/>
      <c r="DA7" s="9"/>
      <c r="DB7" s="9"/>
      <c r="DC7" s="9"/>
      <c r="DD7" s="9"/>
    </row>
    <row r="8" spans="1:108" ht="43.5" customHeight="1" x14ac:dyDescent="0.25">
      <c r="A8" s="9"/>
      <c r="B8" s="220"/>
      <c r="C8" s="14"/>
      <c r="D8" s="220"/>
      <c r="E8" s="221"/>
      <c r="F8" s="9" t="s">
        <v>261</v>
      </c>
      <c r="G8" s="9" t="s">
        <v>256</v>
      </c>
      <c r="H8" s="9"/>
      <c r="I8" s="9"/>
      <c r="J8" s="9" t="s">
        <v>262</v>
      </c>
      <c r="K8" s="7"/>
      <c r="L8" s="7" t="s">
        <v>273</v>
      </c>
      <c r="M8" s="7" t="s">
        <v>274</v>
      </c>
      <c r="N8" s="7" t="s">
        <v>275</v>
      </c>
      <c r="O8" s="7"/>
      <c r="P8" s="7"/>
      <c r="Q8" s="7"/>
      <c r="R8" s="7" t="s">
        <v>276</v>
      </c>
      <c r="S8" s="7" t="s">
        <v>277</v>
      </c>
      <c r="T8" s="218" t="s">
        <v>278</v>
      </c>
      <c r="U8" s="217" t="s">
        <v>297</v>
      </c>
      <c r="V8" s="217" t="s">
        <v>295</v>
      </c>
      <c r="W8" s="219">
        <v>44.476900000000001</v>
      </c>
      <c r="X8" s="217">
        <v>-80.143699999999995</v>
      </c>
      <c r="Y8" s="217" t="s">
        <v>298</v>
      </c>
      <c r="Z8" s="217" t="s">
        <v>300</v>
      </c>
      <c r="AA8" s="190"/>
      <c r="AB8" s="190"/>
      <c r="AC8" s="190"/>
      <c r="AD8" s="216">
        <v>0</v>
      </c>
      <c r="AE8" s="190"/>
      <c r="AF8" s="190"/>
      <c r="AG8" s="190"/>
      <c r="AH8" s="190"/>
      <c r="AI8" s="190"/>
      <c r="AJ8" s="190"/>
      <c r="AK8" s="196"/>
      <c r="AL8" s="190"/>
      <c r="AM8" s="16"/>
      <c r="AN8" s="196"/>
      <c r="AO8" s="201"/>
      <c r="AP8" s="16"/>
      <c r="AQ8" s="180" t="s">
        <v>302</v>
      </c>
      <c r="AR8" s="180" t="s">
        <v>16</v>
      </c>
      <c r="AS8" s="190" t="s">
        <v>304</v>
      </c>
      <c r="AT8" s="196">
        <v>24</v>
      </c>
      <c r="AU8" s="190"/>
      <c r="AV8" s="196">
        <v>50</v>
      </c>
      <c r="AW8" s="190"/>
      <c r="AX8" s="190"/>
      <c r="AY8" s="16">
        <v>0</v>
      </c>
      <c r="AZ8" s="190"/>
      <c r="BA8" s="16"/>
      <c r="BB8" s="180"/>
      <c r="BC8" s="180"/>
      <c r="BD8" s="180"/>
      <c r="BE8" s="180"/>
      <c r="BF8" s="18"/>
      <c r="BG8" s="180"/>
      <c r="BH8" s="180"/>
      <c r="BI8" s="180"/>
      <c r="BJ8" s="18"/>
      <c r="BK8" s="18"/>
      <c r="BL8" s="18"/>
      <c r="BM8" s="18"/>
      <c r="BN8" s="11"/>
      <c r="BO8" s="220"/>
      <c r="BP8" s="7"/>
      <c r="BQ8" s="7" t="s">
        <v>266</v>
      </c>
      <c r="BR8" s="7" t="s">
        <v>279</v>
      </c>
      <c r="BS8" s="7" t="s">
        <v>211</v>
      </c>
      <c r="BT8" s="7"/>
      <c r="BU8" s="7">
        <v>12</v>
      </c>
      <c r="BV8" s="9" t="s">
        <v>16</v>
      </c>
      <c r="BW8" s="9" t="s">
        <v>16</v>
      </c>
      <c r="BX8" s="9" t="s">
        <v>16</v>
      </c>
      <c r="BY8" s="9" t="s">
        <v>16</v>
      </c>
      <c r="BZ8" s="9" t="s">
        <v>16</v>
      </c>
      <c r="CA8" s="9" t="s">
        <v>258</v>
      </c>
      <c r="CB8" s="9" t="s">
        <v>16</v>
      </c>
      <c r="CC8" s="9" t="s">
        <v>16</v>
      </c>
      <c r="CD8" s="9" t="s">
        <v>258</v>
      </c>
      <c r="CE8" s="9" t="s">
        <v>16</v>
      </c>
      <c r="CF8" s="9" t="s">
        <v>16</v>
      </c>
      <c r="CG8" s="9" t="s">
        <v>258</v>
      </c>
      <c r="CH8" s="9" t="s">
        <v>258</v>
      </c>
      <c r="CI8" s="9" t="s">
        <v>258</v>
      </c>
      <c r="CJ8" s="9" t="s">
        <v>258</v>
      </c>
      <c r="CK8" s="9" t="s">
        <v>16</v>
      </c>
      <c r="CL8" s="9" t="s">
        <v>16</v>
      </c>
      <c r="CM8" s="9" t="s">
        <v>246</v>
      </c>
      <c r="CN8" s="214" t="s">
        <v>16</v>
      </c>
      <c r="CO8" s="9" t="s">
        <v>16</v>
      </c>
      <c r="CP8" s="9" t="s">
        <v>259</v>
      </c>
      <c r="CQ8" s="9" t="s">
        <v>260</v>
      </c>
      <c r="CR8" s="9" t="s">
        <v>16</v>
      </c>
      <c r="CS8" s="9"/>
      <c r="CT8" s="9" t="s">
        <v>16</v>
      </c>
      <c r="CU8" s="9"/>
      <c r="CV8" s="9" t="s">
        <v>16</v>
      </c>
      <c r="CW8" s="223"/>
      <c r="CX8" s="9"/>
      <c r="CY8" s="9"/>
      <c r="CZ8" s="9"/>
      <c r="DA8" s="9"/>
      <c r="DB8" s="9"/>
      <c r="DC8" s="9"/>
      <c r="DD8" s="9"/>
    </row>
    <row r="9" spans="1:108" ht="33" customHeight="1" x14ac:dyDescent="0.25">
      <c r="A9" s="9"/>
      <c r="B9" s="220"/>
      <c r="C9" s="14"/>
      <c r="D9" s="220"/>
      <c r="E9" s="221"/>
      <c r="F9" s="9" t="s">
        <v>261</v>
      </c>
      <c r="G9" s="9" t="s">
        <v>280</v>
      </c>
      <c r="H9" s="9"/>
      <c r="I9" s="9"/>
      <c r="J9" s="9" t="s">
        <v>262</v>
      </c>
      <c r="K9" s="7"/>
      <c r="L9" s="7"/>
      <c r="M9" s="7"/>
      <c r="N9" s="7"/>
      <c r="O9" s="7"/>
      <c r="P9" s="7"/>
      <c r="Q9" s="7"/>
      <c r="R9" s="7"/>
      <c r="S9" s="7"/>
      <c r="T9" s="217" t="s">
        <v>281</v>
      </c>
      <c r="U9" s="217" t="s">
        <v>294</v>
      </c>
      <c r="V9" s="217" t="s">
        <v>295</v>
      </c>
      <c r="W9" s="219">
        <v>44.476900000000001</v>
      </c>
      <c r="X9" s="217">
        <v>-80.143199999999993</v>
      </c>
      <c r="Y9" s="217" t="s">
        <v>296</v>
      </c>
      <c r="Z9" s="217" t="s">
        <v>16</v>
      </c>
      <c r="AA9" s="218"/>
      <c r="AB9" s="218"/>
      <c r="AC9" s="218"/>
      <c r="AD9" s="216">
        <v>0</v>
      </c>
      <c r="AE9" s="190"/>
      <c r="AF9" s="190"/>
      <c r="AG9" s="190"/>
      <c r="AH9" s="190"/>
      <c r="AI9" s="190"/>
      <c r="AJ9" s="190"/>
      <c r="AK9" s="196"/>
      <c r="AL9" s="190"/>
      <c r="AM9" s="16"/>
      <c r="AN9" s="196"/>
      <c r="AO9" s="201"/>
      <c r="AP9" s="16"/>
      <c r="AQ9" s="180" t="s">
        <v>302</v>
      </c>
      <c r="AR9" s="180" t="s">
        <v>16</v>
      </c>
      <c r="AS9" s="190" t="s">
        <v>304</v>
      </c>
      <c r="AT9" s="196">
        <v>24</v>
      </c>
      <c r="AU9" s="190"/>
      <c r="AV9" s="196">
        <v>50</v>
      </c>
      <c r="AW9" s="190"/>
      <c r="AX9" s="190"/>
      <c r="AY9" s="16">
        <v>0</v>
      </c>
      <c r="AZ9" s="190"/>
      <c r="BA9" s="16"/>
      <c r="BB9" s="180"/>
      <c r="BC9" s="180"/>
      <c r="BD9" s="180"/>
      <c r="BE9" s="180"/>
      <c r="BF9" s="18"/>
      <c r="BG9" s="180"/>
      <c r="BH9" s="180"/>
      <c r="BI9" s="180"/>
      <c r="BJ9" s="18"/>
      <c r="BK9" s="18"/>
      <c r="BL9" s="18"/>
      <c r="BM9" s="18"/>
      <c r="BN9" s="11"/>
      <c r="BO9" s="220"/>
      <c r="BP9" s="7"/>
      <c r="BQ9" s="7" t="s">
        <v>266</v>
      </c>
      <c r="BR9" s="7" t="s">
        <v>282</v>
      </c>
      <c r="BS9" s="7" t="s">
        <v>211</v>
      </c>
      <c r="BT9" s="7"/>
      <c r="BU9" s="7">
        <v>12</v>
      </c>
      <c r="BV9" s="9" t="s">
        <v>16</v>
      </c>
      <c r="BW9" s="9" t="s">
        <v>16</v>
      </c>
      <c r="BX9" s="9" t="s">
        <v>16</v>
      </c>
      <c r="BY9" s="9" t="s">
        <v>16</v>
      </c>
      <c r="BZ9" s="9" t="s">
        <v>16</v>
      </c>
      <c r="CA9" s="9" t="s">
        <v>258</v>
      </c>
      <c r="CB9" s="9" t="s">
        <v>16</v>
      </c>
      <c r="CC9" s="9" t="s">
        <v>16</v>
      </c>
      <c r="CD9" s="9" t="s">
        <v>258</v>
      </c>
      <c r="CE9" s="9" t="s">
        <v>16</v>
      </c>
      <c r="CF9" s="9" t="s">
        <v>16</v>
      </c>
      <c r="CG9" s="9" t="s">
        <v>258</v>
      </c>
      <c r="CH9" s="9" t="s">
        <v>258</v>
      </c>
      <c r="CI9" s="9" t="s">
        <v>258</v>
      </c>
      <c r="CJ9" s="9" t="s">
        <v>258</v>
      </c>
      <c r="CK9" s="9" t="s">
        <v>16</v>
      </c>
      <c r="CL9" s="9" t="s">
        <v>16</v>
      </c>
      <c r="CM9" s="9" t="s">
        <v>246</v>
      </c>
      <c r="CN9" s="214" t="s">
        <v>16</v>
      </c>
      <c r="CO9" s="9" t="s">
        <v>16</v>
      </c>
      <c r="CP9" s="9" t="s">
        <v>259</v>
      </c>
      <c r="CQ9" s="9" t="s">
        <v>260</v>
      </c>
      <c r="CR9" s="9" t="s">
        <v>16</v>
      </c>
      <c r="CS9" s="9"/>
      <c r="CT9" s="9" t="s">
        <v>16</v>
      </c>
      <c r="CU9" s="9"/>
      <c r="CV9" s="9" t="s">
        <v>16</v>
      </c>
      <c r="CW9" s="223"/>
      <c r="CX9" s="9"/>
      <c r="CY9" s="9"/>
      <c r="CZ9" s="9"/>
      <c r="DA9" s="9"/>
      <c r="DB9" s="9"/>
      <c r="DC9" s="9"/>
      <c r="DD9" s="9"/>
    </row>
    <row r="10" spans="1:108" ht="45" x14ac:dyDescent="0.25">
      <c r="A10" s="9"/>
      <c r="B10" s="220"/>
      <c r="C10" s="14"/>
      <c r="D10" s="220"/>
      <c r="E10" s="221"/>
      <c r="F10" s="9" t="s">
        <v>261</v>
      </c>
      <c r="G10" s="9" t="s">
        <v>256</v>
      </c>
      <c r="H10" s="9"/>
      <c r="I10" s="9"/>
      <c r="J10" s="9" t="s">
        <v>262</v>
      </c>
      <c r="K10" s="7"/>
      <c r="L10" s="7"/>
      <c r="M10" s="7"/>
      <c r="N10" s="7"/>
      <c r="O10" s="7"/>
      <c r="P10" s="7"/>
      <c r="Q10" s="7"/>
      <c r="R10" s="7"/>
      <c r="S10" s="7"/>
      <c r="T10" s="217" t="s">
        <v>283</v>
      </c>
      <c r="U10" s="217" t="s">
        <v>294</v>
      </c>
      <c r="V10" s="217" t="s">
        <v>295</v>
      </c>
      <c r="W10" s="219">
        <v>44.475700000000003</v>
      </c>
      <c r="X10" s="217">
        <v>-80.1447</v>
      </c>
      <c r="Y10" s="217" t="s">
        <v>296</v>
      </c>
      <c r="Z10" s="217" t="s">
        <v>16</v>
      </c>
      <c r="AA10" s="218"/>
      <c r="AB10" s="218"/>
      <c r="AC10" s="218"/>
      <c r="AD10" s="216">
        <v>0</v>
      </c>
      <c r="AE10" s="190"/>
      <c r="AF10" s="190"/>
      <c r="AG10" s="190"/>
      <c r="AH10" s="190"/>
      <c r="AI10" s="190"/>
      <c r="AJ10" s="190"/>
      <c r="AK10" s="196"/>
      <c r="AL10" s="190"/>
      <c r="AM10" s="16"/>
      <c r="AN10" s="196"/>
      <c r="AO10" s="201"/>
      <c r="AP10" s="16"/>
      <c r="AQ10" s="180" t="s">
        <v>302</v>
      </c>
      <c r="AR10" s="180" t="s">
        <v>16</v>
      </c>
      <c r="AS10" s="190" t="s">
        <v>306</v>
      </c>
      <c r="AT10" s="196">
        <v>37</v>
      </c>
      <c r="AU10" s="190"/>
      <c r="AV10" s="196">
        <v>10</v>
      </c>
      <c r="AW10" s="190"/>
      <c r="AX10" s="190"/>
      <c r="AY10" s="16">
        <v>0</v>
      </c>
      <c r="AZ10" s="190"/>
      <c r="BA10" s="16"/>
      <c r="BB10" s="180"/>
      <c r="BC10" s="180"/>
      <c r="BD10" s="180"/>
      <c r="BE10" s="180"/>
      <c r="BF10" s="18"/>
      <c r="BG10" s="180"/>
      <c r="BH10" s="180"/>
      <c r="BI10" s="180"/>
      <c r="BJ10" s="18"/>
      <c r="BK10" s="18"/>
      <c r="BL10" s="18"/>
      <c r="BM10" s="18"/>
      <c r="BN10" s="11"/>
      <c r="BO10" s="220"/>
      <c r="BP10" s="7"/>
      <c r="BQ10" s="7" t="s">
        <v>257</v>
      </c>
      <c r="BR10" s="7" t="s">
        <v>284</v>
      </c>
      <c r="BS10" s="7" t="s">
        <v>211</v>
      </c>
      <c r="BT10" s="7"/>
      <c r="BU10" s="7">
        <v>12</v>
      </c>
      <c r="BV10" s="9" t="s">
        <v>16</v>
      </c>
      <c r="BW10" s="9" t="s">
        <v>16</v>
      </c>
      <c r="BX10" s="9" t="s">
        <v>16</v>
      </c>
      <c r="BY10" s="9" t="s">
        <v>16</v>
      </c>
      <c r="BZ10" s="9" t="s">
        <v>16</v>
      </c>
      <c r="CA10" s="9" t="s">
        <v>258</v>
      </c>
      <c r="CB10" s="9" t="s">
        <v>16</v>
      </c>
      <c r="CC10" s="9" t="s">
        <v>16</v>
      </c>
      <c r="CD10" s="9" t="s">
        <v>258</v>
      </c>
      <c r="CE10" s="9" t="s">
        <v>16</v>
      </c>
      <c r="CF10" s="9" t="s">
        <v>16</v>
      </c>
      <c r="CG10" s="9" t="s">
        <v>258</v>
      </c>
      <c r="CH10" s="9" t="s">
        <v>258</v>
      </c>
      <c r="CI10" s="9" t="s">
        <v>258</v>
      </c>
      <c r="CJ10" s="9" t="s">
        <v>258</v>
      </c>
      <c r="CK10" s="9" t="s">
        <v>16</v>
      </c>
      <c r="CL10" s="9" t="s">
        <v>16</v>
      </c>
      <c r="CM10" s="9" t="s">
        <v>246</v>
      </c>
      <c r="CN10" s="214" t="s">
        <v>16</v>
      </c>
      <c r="CO10" s="9" t="s">
        <v>16</v>
      </c>
      <c r="CP10" s="9" t="s">
        <v>259</v>
      </c>
      <c r="CQ10" s="9" t="s">
        <v>260</v>
      </c>
      <c r="CR10" s="9" t="s">
        <v>16</v>
      </c>
      <c r="CS10" s="9"/>
      <c r="CT10" s="9" t="s">
        <v>16</v>
      </c>
      <c r="CU10" s="9"/>
      <c r="CV10" s="9" t="s">
        <v>16</v>
      </c>
      <c r="CW10" s="223"/>
      <c r="CX10" s="9"/>
      <c r="CY10" s="9"/>
      <c r="CZ10" s="9"/>
      <c r="DA10" s="9"/>
      <c r="DB10" s="9"/>
      <c r="DC10" s="9"/>
      <c r="DD10" s="9"/>
    </row>
    <row r="11" spans="1:108" ht="45" x14ac:dyDescent="0.25">
      <c r="A11" s="9"/>
      <c r="B11" s="220"/>
      <c r="C11" s="14"/>
      <c r="D11" s="220"/>
      <c r="E11" s="221"/>
      <c r="F11" s="9" t="s">
        <v>261</v>
      </c>
      <c r="G11" s="9" t="s">
        <v>256</v>
      </c>
      <c r="H11" s="9"/>
      <c r="I11" s="9"/>
      <c r="J11" s="9" t="s">
        <v>262</v>
      </c>
      <c r="K11" s="7"/>
      <c r="L11" s="7"/>
      <c r="M11" s="7"/>
      <c r="N11" s="7"/>
      <c r="O11" s="7"/>
      <c r="P11" s="7"/>
      <c r="Q11" s="7"/>
      <c r="R11" s="7"/>
      <c r="S11" s="7"/>
      <c r="T11" s="217" t="s">
        <v>285</v>
      </c>
      <c r="U11" s="217" t="s">
        <v>294</v>
      </c>
      <c r="V11" s="217" t="s">
        <v>295</v>
      </c>
      <c r="W11" s="219">
        <v>44.474899999999998</v>
      </c>
      <c r="X11" s="217">
        <v>-80.147099999999995</v>
      </c>
      <c r="Y11" s="217" t="s">
        <v>296</v>
      </c>
      <c r="Z11" s="217" t="s">
        <v>16</v>
      </c>
      <c r="AA11" s="218"/>
      <c r="AB11" s="218"/>
      <c r="AC11" s="218"/>
      <c r="AD11" s="216">
        <v>0</v>
      </c>
      <c r="AE11" s="190"/>
      <c r="AF11" s="190"/>
      <c r="AG11" s="190"/>
      <c r="AH11" s="190"/>
      <c r="AI11" s="190"/>
      <c r="AJ11" s="190"/>
      <c r="AK11" s="196"/>
      <c r="AL11" s="190"/>
      <c r="AM11" s="16"/>
      <c r="AN11" s="196"/>
      <c r="AO11" s="201"/>
      <c r="AP11" s="16"/>
      <c r="AQ11" s="180" t="s">
        <v>302</v>
      </c>
      <c r="AR11" s="180" t="s">
        <v>16</v>
      </c>
      <c r="AS11" s="190" t="s">
        <v>308</v>
      </c>
      <c r="AT11" s="196">
        <v>30</v>
      </c>
      <c r="AU11" s="190"/>
      <c r="AV11" s="196">
        <v>10</v>
      </c>
      <c r="AW11" s="190"/>
      <c r="AX11" s="190"/>
      <c r="AY11" s="16">
        <v>0</v>
      </c>
      <c r="AZ11" s="190"/>
      <c r="BA11" s="16"/>
      <c r="BB11" s="180"/>
      <c r="BC11" s="180"/>
      <c r="BD11" s="180"/>
      <c r="BE11" s="180"/>
      <c r="BF11" s="18"/>
      <c r="BG11" s="180"/>
      <c r="BH11" s="180"/>
      <c r="BI11" s="180"/>
      <c r="BJ11" s="18"/>
      <c r="BK11" s="18"/>
      <c r="BL11" s="18"/>
      <c r="BM11" s="18"/>
      <c r="BN11" s="11"/>
      <c r="BO11" s="220"/>
      <c r="BP11" s="7"/>
      <c r="BQ11" s="7" t="s">
        <v>257</v>
      </c>
      <c r="BR11" s="7" t="s">
        <v>286</v>
      </c>
      <c r="BS11" s="7" t="s">
        <v>211</v>
      </c>
      <c r="BT11" s="7"/>
      <c r="BU11" s="7">
        <v>12</v>
      </c>
      <c r="BV11" s="9" t="s">
        <v>16</v>
      </c>
      <c r="BW11" s="9" t="s">
        <v>16</v>
      </c>
      <c r="BX11" s="9" t="s">
        <v>16</v>
      </c>
      <c r="BY11" s="9" t="s">
        <v>16</v>
      </c>
      <c r="BZ11" s="9" t="s">
        <v>16</v>
      </c>
      <c r="CA11" s="9" t="s">
        <v>258</v>
      </c>
      <c r="CB11" s="9" t="s">
        <v>16</v>
      </c>
      <c r="CC11" s="9" t="s">
        <v>16</v>
      </c>
      <c r="CD11" s="9" t="s">
        <v>258</v>
      </c>
      <c r="CE11" s="9" t="s">
        <v>16</v>
      </c>
      <c r="CF11" s="9" t="s">
        <v>16</v>
      </c>
      <c r="CG11" s="9" t="s">
        <v>258</v>
      </c>
      <c r="CH11" s="9" t="s">
        <v>258</v>
      </c>
      <c r="CI11" s="9" t="s">
        <v>258</v>
      </c>
      <c r="CJ11" s="9" t="s">
        <v>258</v>
      </c>
      <c r="CK11" s="9" t="s">
        <v>16</v>
      </c>
      <c r="CL11" s="9" t="s">
        <v>16</v>
      </c>
      <c r="CM11" s="9" t="s">
        <v>246</v>
      </c>
      <c r="CN11" s="214" t="s">
        <v>16</v>
      </c>
      <c r="CO11" s="9" t="s">
        <v>16</v>
      </c>
      <c r="CP11" s="9" t="s">
        <v>259</v>
      </c>
      <c r="CQ11" s="9" t="s">
        <v>260</v>
      </c>
      <c r="CR11" s="9" t="s">
        <v>16</v>
      </c>
      <c r="CS11" s="9"/>
      <c r="CT11" s="9" t="s">
        <v>16</v>
      </c>
      <c r="CU11" s="9"/>
      <c r="CV11" s="9" t="s">
        <v>16</v>
      </c>
      <c r="CW11" s="223"/>
      <c r="CX11" s="9"/>
      <c r="CY11" s="9"/>
      <c r="CZ11" s="9"/>
      <c r="DA11" s="9"/>
      <c r="DB11" s="9"/>
      <c r="DC11" s="9"/>
      <c r="DD11" s="9"/>
    </row>
    <row r="12" spans="1:108" ht="30" x14ac:dyDescent="0.25">
      <c r="A12" s="9"/>
      <c r="B12" s="220"/>
      <c r="C12" s="14"/>
      <c r="D12" s="220"/>
      <c r="E12" s="221"/>
      <c r="F12" s="9" t="s">
        <v>261</v>
      </c>
      <c r="G12" s="9" t="s">
        <v>256</v>
      </c>
      <c r="H12" s="9"/>
      <c r="I12" s="9"/>
      <c r="J12" s="9" t="s">
        <v>262</v>
      </c>
      <c r="K12" s="7"/>
      <c r="L12" s="7"/>
      <c r="M12" s="7"/>
      <c r="N12" s="7"/>
      <c r="O12" s="7"/>
      <c r="P12" s="7">
        <v>11673</v>
      </c>
      <c r="Q12" s="7"/>
      <c r="R12" s="7" t="s">
        <v>287</v>
      </c>
      <c r="S12" s="7" t="s">
        <v>288</v>
      </c>
      <c r="T12" s="217" t="s">
        <v>289</v>
      </c>
      <c r="U12" s="217" t="s">
        <v>294</v>
      </c>
      <c r="V12" s="217" t="s">
        <v>295</v>
      </c>
      <c r="W12" s="219">
        <v>44.476799999999997</v>
      </c>
      <c r="X12" s="217">
        <v>-80.143900000000002</v>
      </c>
      <c r="Y12" s="217" t="s">
        <v>296</v>
      </c>
      <c r="Z12" s="217" t="s">
        <v>16</v>
      </c>
      <c r="AA12" s="218"/>
      <c r="AB12" s="218"/>
      <c r="AC12" s="218"/>
      <c r="AD12" s="216">
        <v>0</v>
      </c>
      <c r="AE12" s="190"/>
      <c r="AF12" s="190"/>
      <c r="AG12" s="190"/>
      <c r="AH12" s="190"/>
      <c r="AI12" s="190"/>
      <c r="AJ12" s="190"/>
      <c r="AK12" s="196"/>
      <c r="AL12" s="190"/>
      <c r="AM12" s="16"/>
      <c r="AN12" s="196"/>
      <c r="AO12" s="201"/>
      <c r="AP12" s="16"/>
      <c r="AQ12" s="180" t="s">
        <v>302</v>
      </c>
      <c r="AR12" s="180" t="s">
        <v>16</v>
      </c>
      <c r="AS12" s="190" t="s">
        <v>304</v>
      </c>
      <c r="AT12" s="196">
        <v>24</v>
      </c>
      <c r="AU12" s="190"/>
      <c r="AV12" s="196">
        <v>50</v>
      </c>
      <c r="AW12" s="190"/>
      <c r="AX12" s="190"/>
      <c r="AY12" s="16">
        <v>0</v>
      </c>
      <c r="AZ12" s="190"/>
      <c r="BA12" s="16"/>
      <c r="BB12" s="180"/>
      <c r="BC12" s="180"/>
      <c r="BD12" s="180"/>
      <c r="BE12" s="180"/>
      <c r="BF12" s="18"/>
      <c r="BG12" s="180"/>
      <c r="BH12" s="180"/>
      <c r="BI12" s="180"/>
      <c r="BJ12" s="18"/>
      <c r="BK12" s="18"/>
      <c r="BL12" s="18"/>
      <c r="BM12" s="18"/>
      <c r="BN12" s="11"/>
      <c r="BO12" s="220"/>
      <c r="BP12" s="7"/>
      <c r="BQ12" s="7" t="s">
        <v>266</v>
      </c>
      <c r="BR12" s="7" t="s">
        <v>290</v>
      </c>
      <c r="BS12" s="7" t="s">
        <v>211</v>
      </c>
      <c r="BT12" s="7"/>
      <c r="BU12" s="7">
        <v>12</v>
      </c>
      <c r="BV12" s="9" t="s">
        <v>16</v>
      </c>
      <c r="BW12" s="9" t="s">
        <v>16</v>
      </c>
      <c r="BX12" s="9" t="s">
        <v>16</v>
      </c>
      <c r="BY12" s="9" t="s">
        <v>16</v>
      </c>
      <c r="BZ12" s="9" t="s">
        <v>16</v>
      </c>
      <c r="CA12" s="9" t="s">
        <v>258</v>
      </c>
      <c r="CB12" s="9" t="s">
        <v>16</v>
      </c>
      <c r="CC12" s="9" t="s">
        <v>16</v>
      </c>
      <c r="CD12" s="9" t="s">
        <v>258</v>
      </c>
      <c r="CE12" s="9" t="s">
        <v>16</v>
      </c>
      <c r="CF12" s="9" t="s">
        <v>16</v>
      </c>
      <c r="CG12" s="9" t="s">
        <v>258</v>
      </c>
      <c r="CH12" s="9" t="s">
        <v>258</v>
      </c>
      <c r="CI12" s="9" t="s">
        <v>258</v>
      </c>
      <c r="CJ12" s="9" t="s">
        <v>258</v>
      </c>
      <c r="CK12" s="9" t="s">
        <v>16</v>
      </c>
      <c r="CL12" s="9" t="s">
        <v>16</v>
      </c>
      <c r="CM12" s="9" t="s">
        <v>246</v>
      </c>
      <c r="CN12" s="214" t="s">
        <v>16</v>
      </c>
      <c r="CO12" s="9" t="s">
        <v>16</v>
      </c>
      <c r="CP12" s="9" t="s">
        <v>259</v>
      </c>
      <c r="CQ12" s="9" t="s">
        <v>260</v>
      </c>
      <c r="CR12" s="9" t="s">
        <v>16</v>
      </c>
      <c r="CS12" s="9"/>
      <c r="CT12" s="9" t="s">
        <v>16</v>
      </c>
      <c r="CU12" s="9"/>
      <c r="CV12" s="9" t="s">
        <v>16</v>
      </c>
      <c r="CW12" s="223"/>
      <c r="CX12" s="9"/>
      <c r="CY12" s="9"/>
      <c r="CZ12" s="9"/>
      <c r="DA12" s="9"/>
      <c r="DB12" s="9"/>
      <c r="DC12" s="9"/>
      <c r="DD12" s="9"/>
    </row>
    <row r="13" spans="1:108" x14ac:dyDescent="0.25">
      <c r="A13" s="9"/>
      <c r="B13" s="220"/>
      <c r="C13" s="14"/>
      <c r="D13" s="220"/>
      <c r="E13" s="221"/>
      <c r="F13" s="9"/>
      <c r="G13" s="9"/>
      <c r="H13" s="9"/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  <c r="T13" s="217"/>
      <c r="U13" s="190"/>
      <c r="V13" s="190"/>
      <c r="W13" s="190"/>
      <c r="X13" s="190"/>
      <c r="Y13" s="190"/>
      <c r="Z13" s="190"/>
      <c r="AA13" s="190"/>
      <c r="AB13" s="190"/>
      <c r="AC13" s="190"/>
      <c r="AD13" s="16"/>
      <c r="AE13" s="190"/>
      <c r="AF13" s="190"/>
      <c r="AG13" s="190"/>
      <c r="AH13" s="190"/>
      <c r="AI13" s="190"/>
      <c r="AJ13" s="190"/>
      <c r="AK13" s="196"/>
      <c r="AL13" s="190"/>
      <c r="AM13" s="16"/>
      <c r="AN13" s="196"/>
      <c r="AO13" s="201"/>
      <c r="AP13" s="16"/>
      <c r="AQ13" s="180"/>
      <c r="AR13" s="180"/>
      <c r="AS13" s="190"/>
      <c r="AT13" s="196"/>
      <c r="AU13" s="190"/>
      <c r="AV13" s="196"/>
      <c r="AW13" s="190"/>
      <c r="AX13" s="190"/>
      <c r="AY13" s="16"/>
      <c r="AZ13" s="190"/>
      <c r="BA13" s="16"/>
      <c r="BB13" s="180"/>
      <c r="BC13" s="180"/>
      <c r="BD13" s="180"/>
      <c r="BE13" s="180"/>
      <c r="BF13" s="18"/>
      <c r="BG13" s="180"/>
      <c r="BH13" s="180"/>
      <c r="BI13" s="180"/>
      <c r="BJ13" s="18"/>
      <c r="BK13" s="18"/>
      <c r="BL13" s="18"/>
      <c r="BM13" s="18"/>
      <c r="BN13" s="11"/>
      <c r="BO13" s="220"/>
      <c r="BP13" s="7"/>
      <c r="BQ13" s="7"/>
      <c r="BR13" s="7"/>
      <c r="BS13" s="7"/>
      <c r="BT13" s="7"/>
      <c r="BU13" s="7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223"/>
      <c r="CX13" s="9"/>
      <c r="CY13" s="9"/>
      <c r="CZ13" s="9"/>
      <c r="DA13" s="9"/>
      <c r="DB13" s="9"/>
      <c r="DC13" s="9"/>
      <c r="DD13" s="9"/>
    </row>
    <row r="14" spans="1:108" ht="45" x14ac:dyDescent="0.25">
      <c r="A14" s="9"/>
      <c r="B14" s="220"/>
      <c r="C14" s="14"/>
      <c r="D14" s="220"/>
      <c r="E14" s="221"/>
      <c r="F14" s="9" t="s">
        <v>261</v>
      </c>
      <c r="G14" s="9" t="s">
        <v>256</v>
      </c>
      <c r="H14" s="9"/>
      <c r="I14" s="9"/>
      <c r="J14" s="9" t="s">
        <v>261</v>
      </c>
      <c r="K14" s="7"/>
      <c r="L14" s="7"/>
      <c r="M14" s="7"/>
      <c r="N14" s="7"/>
      <c r="O14" s="7"/>
      <c r="P14" s="7"/>
      <c r="Q14" s="7"/>
      <c r="R14" s="7"/>
      <c r="S14" s="7"/>
      <c r="T14" s="217" t="s">
        <v>291</v>
      </c>
      <c r="U14" s="217" t="s">
        <v>294</v>
      </c>
      <c r="V14" s="217" t="s">
        <v>301</v>
      </c>
      <c r="W14" s="219">
        <v>44.471899999999998</v>
      </c>
      <c r="X14" s="217">
        <v>-80.146900000000002</v>
      </c>
      <c r="Y14" s="217" t="s">
        <v>296</v>
      </c>
      <c r="Z14" s="217" t="s">
        <v>16</v>
      </c>
      <c r="AA14" s="190"/>
      <c r="AB14" s="190"/>
      <c r="AC14" s="190"/>
      <c r="AD14" s="216">
        <v>0</v>
      </c>
      <c r="AE14" s="190"/>
      <c r="AF14" s="190"/>
      <c r="AG14" s="190"/>
      <c r="AH14" s="190"/>
      <c r="AI14" s="190"/>
      <c r="AJ14" s="190"/>
      <c r="AK14" s="196"/>
      <c r="AL14" s="190"/>
      <c r="AM14" s="16"/>
      <c r="AN14" s="196"/>
      <c r="AO14" s="201"/>
      <c r="AP14" s="16"/>
      <c r="AQ14" s="180" t="s">
        <v>302</v>
      </c>
      <c r="AR14" s="180" t="s">
        <v>16</v>
      </c>
      <c r="AS14" s="190" t="s">
        <v>308</v>
      </c>
      <c r="AT14" s="196">
        <v>30</v>
      </c>
      <c r="AU14" s="190"/>
      <c r="AV14" s="196">
        <v>10</v>
      </c>
      <c r="AW14" s="190"/>
      <c r="AX14" s="190"/>
      <c r="AY14" s="16">
        <v>0</v>
      </c>
      <c r="AZ14" s="190"/>
      <c r="BA14" s="16"/>
      <c r="BB14" s="180"/>
      <c r="BC14" s="180"/>
      <c r="BD14" s="180"/>
      <c r="BE14" s="180"/>
      <c r="BF14" s="18"/>
      <c r="BG14" s="180"/>
      <c r="BH14" s="180"/>
      <c r="BI14" s="180"/>
      <c r="BJ14" s="18"/>
      <c r="BK14" s="18"/>
      <c r="BL14" s="18"/>
      <c r="BM14" s="18"/>
      <c r="BN14" s="11"/>
      <c r="BO14" s="220"/>
      <c r="BP14" s="7"/>
      <c r="BQ14" s="7" t="s">
        <v>292</v>
      </c>
      <c r="BR14" s="7"/>
      <c r="BS14" s="7"/>
      <c r="BT14" s="7"/>
      <c r="BU14" s="7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223"/>
      <c r="CX14" s="9"/>
      <c r="CY14" s="9"/>
      <c r="CZ14" s="9"/>
      <c r="DA14" s="9"/>
      <c r="DB14" s="9"/>
      <c r="DC14" s="9"/>
      <c r="DD14" s="9"/>
    </row>
    <row r="15" spans="1:108" ht="14.45" x14ac:dyDescent="0.3">
      <c r="A15" s="9"/>
      <c r="B15" s="7"/>
      <c r="C15" s="14"/>
      <c r="D15" s="7"/>
      <c r="E15" s="8"/>
      <c r="F15" s="9"/>
      <c r="G15" s="9"/>
      <c r="H15" s="9"/>
      <c r="I15" s="9"/>
      <c r="J15" s="9"/>
      <c r="K15" s="7"/>
      <c r="L15" s="7"/>
      <c r="M15" s="7"/>
      <c r="N15" s="7"/>
      <c r="O15" s="7"/>
      <c r="P15" s="7"/>
      <c r="Q15" s="7"/>
      <c r="R15" s="7"/>
      <c r="S15" s="7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6"/>
      <c r="AE15" s="190"/>
      <c r="AF15" s="190"/>
      <c r="AG15" s="190"/>
      <c r="AH15" s="190"/>
      <c r="AI15" s="190"/>
      <c r="AJ15" s="190"/>
      <c r="AK15" s="196"/>
      <c r="AL15" s="190"/>
      <c r="AM15" s="16"/>
      <c r="AN15" s="196"/>
      <c r="AO15" s="201"/>
      <c r="AP15" s="16"/>
      <c r="AQ15" s="180"/>
      <c r="AR15" s="180"/>
      <c r="AS15" s="190"/>
      <c r="AT15" s="196"/>
      <c r="AU15" s="190"/>
      <c r="AV15" s="196"/>
      <c r="AW15" s="190"/>
      <c r="AX15" s="190"/>
      <c r="AY15" s="16"/>
      <c r="AZ15" s="190"/>
      <c r="BA15" s="16"/>
      <c r="BB15" s="180"/>
      <c r="BC15" s="180"/>
      <c r="BD15" s="180"/>
      <c r="BE15" s="180"/>
      <c r="BF15" s="18"/>
      <c r="BG15" s="180"/>
      <c r="BH15" s="180"/>
      <c r="BI15" s="180"/>
      <c r="BJ15" s="18"/>
      <c r="BK15" s="18"/>
      <c r="BL15" s="18"/>
      <c r="BM15" s="18"/>
      <c r="BN15" s="11"/>
      <c r="BO15" s="7"/>
      <c r="BP15" s="7"/>
      <c r="BQ15" s="7"/>
      <c r="BR15" s="7"/>
      <c r="BS15" s="7"/>
      <c r="BT15" s="7"/>
      <c r="BU15" s="7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</row>
    <row r="16" spans="1:108" ht="14.45" x14ac:dyDescent="0.3">
      <c r="A16" s="9"/>
      <c r="B16" s="7"/>
      <c r="C16" s="14"/>
      <c r="D16" s="7"/>
      <c r="E16" s="8"/>
      <c r="F16" s="9"/>
      <c r="G16" s="9"/>
      <c r="H16" s="9"/>
      <c r="I16" s="9"/>
      <c r="J16" s="9"/>
      <c r="K16" s="7"/>
      <c r="L16" s="7"/>
      <c r="M16" s="7"/>
      <c r="N16" s="7"/>
      <c r="O16" s="7"/>
      <c r="P16" s="7"/>
      <c r="Q16" s="7"/>
      <c r="R16" s="7"/>
      <c r="S16" s="7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6"/>
      <c r="AE16" s="190"/>
      <c r="AF16" s="190"/>
      <c r="AG16" s="190"/>
      <c r="AH16" s="190"/>
      <c r="AI16" s="190"/>
      <c r="AJ16" s="190"/>
      <c r="AK16" s="196"/>
      <c r="AL16" s="190"/>
      <c r="AM16" s="16"/>
      <c r="AN16" s="196"/>
      <c r="AO16" s="201"/>
      <c r="AP16" s="16"/>
      <c r="AQ16" s="180"/>
      <c r="AR16" s="180"/>
      <c r="AS16" s="190"/>
      <c r="AT16" s="196"/>
      <c r="AU16" s="190"/>
      <c r="AV16" s="196"/>
      <c r="AW16" s="190"/>
      <c r="AX16" s="190"/>
      <c r="AY16" s="16"/>
      <c r="AZ16" s="190"/>
      <c r="BA16" s="16"/>
      <c r="BB16" s="180"/>
      <c r="BC16" s="180"/>
      <c r="BD16" s="180"/>
      <c r="BE16" s="180"/>
      <c r="BF16" s="18"/>
      <c r="BG16" s="180"/>
      <c r="BH16" s="180"/>
      <c r="BI16" s="180"/>
      <c r="BJ16" s="18"/>
      <c r="BK16" s="18"/>
      <c r="BL16" s="18"/>
      <c r="BM16" s="18"/>
      <c r="BN16" s="11"/>
      <c r="BO16" s="7"/>
      <c r="BP16" s="7"/>
      <c r="BQ16" s="7"/>
      <c r="BR16" s="7"/>
      <c r="BS16" s="7"/>
      <c r="BT16" s="7"/>
      <c r="BU16" s="7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</row>
    <row r="17" spans="1:108" x14ac:dyDescent="0.25">
      <c r="A17" s="9"/>
      <c r="B17" s="10"/>
      <c r="C17" s="14"/>
      <c r="D17" s="10"/>
      <c r="E17" s="13"/>
      <c r="F17" s="9"/>
      <c r="G17" s="9"/>
      <c r="H17" s="9"/>
      <c r="I17" s="9"/>
      <c r="J17" s="9"/>
      <c r="K17" s="7"/>
      <c r="L17" s="7"/>
      <c r="M17" s="7"/>
      <c r="N17" s="7"/>
      <c r="O17" s="7"/>
      <c r="P17" s="7"/>
      <c r="Q17" s="7"/>
      <c r="R17" s="7"/>
      <c r="S17" s="7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6"/>
      <c r="AE17" s="190"/>
      <c r="AF17" s="190"/>
      <c r="AG17" s="190"/>
      <c r="AH17" s="190"/>
      <c r="AI17" s="190"/>
      <c r="AJ17" s="190"/>
      <c r="AK17" s="196"/>
      <c r="AL17" s="190"/>
      <c r="AM17" s="16"/>
      <c r="AN17" s="196"/>
      <c r="AO17" s="201"/>
      <c r="AP17" s="16"/>
      <c r="AQ17" s="180"/>
      <c r="AR17" s="180"/>
      <c r="AS17" s="190"/>
      <c r="AT17" s="196"/>
      <c r="AU17" s="190"/>
      <c r="AV17" s="196"/>
      <c r="AW17" s="190"/>
      <c r="AX17" s="190"/>
      <c r="AY17" s="16"/>
      <c r="AZ17" s="190"/>
      <c r="BA17" s="16"/>
      <c r="BB17" s="180"/>
      <c r="BC17" s="180"/>
      <c r="BD17" s="180"/>
      <c r="BE17" s="180"/>
      <c r="BF17" s="18"/>
      <c r="BG17" s="180"/>
      <c r="BH17" s="180"/>
      <c r="BI17" s="180"/>
      <c r="BJ17" s="18"/>
      <c r="BK17" s="18"/>
      <c r="BL17" s="18"/>
      <c r="BM17" s="18"/>
      <c r="BN17" s="11"/>
      <c r="BO17" s="7"/>
      <c r="BP17" s="7"/>
      <c r="BQ17" s="7"/>
      <c r="BR17" s="7"/>
      <c r="BS17" s="7"/>
      <c r="BT17" s="7"/>
      <c r="BU17" s="7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</row>
    <row r="18" spans="1:108" x14ac:dyDescent="0.25">
      <c r="A18" s="9"/>
      <c r="B18" s="10"/>
      <c r="C18" s="14"/>
      <c r="D18" s="10"/>
      <c r="E18" s="13"/>
      <c r="F18" s="9"/>
      <c r="G18" s="9"/>
      <c r="H18" s="9"/>
      <c r="I18" s="9"/>
      <c r="J18" s="9"/>
      <c r="K18" s="7"/>
      <c r="L18" s="7"/>
      <c r="M18" s="7"/>
      <c r="N18" s="7"/>
      <c r="O18" s="7"/>
      <c r="P18" s="7"/>
      <c r="Q18" s="7"/>
      <c r="R18" s="7"/>
      <c r="S18" s="7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6"/>
      <c r="AE18" s="190"/>
      <c r="AF18" s="190"/>
      <c r="AG18" s="190"/>
      <c r="AH18" s="190"/>
      <c r="AI18" s="190"/>
      <c r="AJ18" s="190"/>
      <c r="AK18" s="196"/>
      <c r="AL18" s="190"/>
      <c r="AM18" s="16"/>
      <c r="AN18" s="196"/>
      <c r="AO18" s="201"/>
      <c r="AP18" s="16"/>
      <c r="AQ18" s="180"/>
      <c r="AR18" s="180"/>
      <c r="AS18" s="190"/>
      <c r="AT18" s="196"/>
      <c r="AU18" s="190"/>
      <c r="AV18" s="196"/>
      <c r="AW18" s="190"/>
      <c r="AX18" s="190"/>
      <c r="AY18" s="16"/>
      <c r="AZ18" s="190"/>
      <c r="BA18" s="16"/>
      <c r="BB18" s="180"/>
      <c r="BC18" s="180"/>
      <c r="BD18" s="180"/>
      <c r="BE18" s="180"/>
      <c r="BF18" s="18"/>
      <c r="BG18" s="180"/>
      <c r="BH18" s="180"/>
      <c r="BI18" s="180"/>
      <c r="BJ18" s="18"/>
      <c r="BK18" s="18"/>
      <c r="BL18" s="18"/>
      <c r="BM18" s="18"/>
      <c r="BN18" s="11"/>
      <c r="BO18" s="7"/>
      <c r="BP18" s="7"/>
      <c r="BQ18" s="7"/>
      <c r="BR18" s="7"/>
      <c r="BS18" s="7"/>
      <c r="BT18" s="7"/>
      <c r="BU18" s="7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</row>
    <row r="19" spans="1:108" x14ac:dyDescent="0.25">
      <c r="A19" s="9"/>
      <c r="B19" s="10"/>
      <c r="C19" s="14"/>
      <c r="D19" s="10"/>
      <c r="E19" s="13"/>
      <c r="F19" s="9"/>
      <c r="G19" s="9"/>
      <c r="H19" s="9"/>
      <c r="I19" s="9"/>
      <c r="J19" s="9"/>
      <c r="K19" s="7"/>
      <c r="L19" s="7"/>
      <c r="M19" s="7"/>
      <c r="N19" s="7"/>
      <c r="O19" s="7"/>
      <c r="P19" s="7"/>
      <c r="Q19" s="7"/>
      <c r="R19" s="7"/>
      <c r="S19" s="7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6"/>
      <c r="AE19" s="190"/>
      <c r="AF19" s="190"/>
      <c r="AG19" s="190"/>
      <c r="AH19" s="190"/>
      <c r="AI19" s="190"/>
      <c r="AJ19" s="190"/>
      <c r="AK19" s="196"/>
      <c r="AL19" s="190"/>
      <c r="AM19" s="16"/>
      <c r="AN19" s="196"/>
      <c r="AO19" s="201"/>
      <c r="AP19" s="16"/>
      <c r="AQ19" s="180"/>
      <c r="AR19" s="180"/>
      <c r="AS19" s="190"/>
      <c r="AT19" s="196"/>
      <c r="AU19" s="190"/>
      <c r="AV19" s="196"/>
      <c r="AW19" s="190"/>
      <c r="AX19" s="190"/>
      <c r="AY19" s="16"/>
      <c r="AZ19" s="190"/>
      <c r="BA19" s="16"/>
      <c r="BB19" s="180"/>
      <c r="BC19" s="180"/>
      <c r="BD19" s="180"/>
      <c r="BE19" s="180"/>
      <c r="BF19" s="18"/>
      <c r="BG19" s="180"/>
      <c r="BH19" s="180"/>
      <c r="BI19" s="180"/>
      <c r="BJ19" s="18"/>
      <c r="BK19" s="18"/>
      <c r="BL19" s="18"/>
      <c r="BM19" s="18"/>
      <c r="BN19" s="11"/>
      <c r="BO19" s="7"/>
      <c r="BP19" s="7"/>
      <c r="BQ19" s="7"/>
      <c r="BR19" s="7"/>
      <c r="BS19" s="7"/>
      <c r="BT19" s="7"/>
      <c r="BU19" s="7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</row>
    <row r="20" spans="1:108" x14ac:dyDescent="0.25">
      <c r="A20" s="9"/>
      <c r="B20" s="10"/>
      <c r="C20" s="14"/>
      <c r="D20" s="10"/>
      <c r="E20" s="13"/>
      <c r="F20" s="9"/>
      <c r="G20" s="9"/>
      <c r="H20" s="9"/>
      <c r="I20" s="9"/>
      <c r="J20" s="9"/>
      <c r="K20" s="7"/>
      <c r="L20" s="7"/>
      <c r="M20" s="7"/>
      <c r="N20" s="7"/>
      <c r="O20" s="7"/>
      <c r="P20" s="7"/>
      <c r="Q20" s="7"/>
      <c r="R20" s="7"/>
      <c r="S20" s="7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6"/>
      <c r="AE20" s="190"/>
      <c r="AF20" s="190"/>
      <c r="AG20" s="190"/>
      <c r="AH20" s="190"/>
      <c r="AI20" s="190"/>
      <c r="AJ20" s="190"/>
      <c r="AK20" s="196"/>
      <c r="AL20" s="190"/>
      <c r="AM20" s="16"/>
      <c r="AN20" s="196"/>
      <c r="AO20" s="201"/>
      <c r="AP20" s="16"/>
      <c r="AQ20" s="180"/>
      <c r="AR20" s="180"/>
      <c r="AS20" s="190"/>
      <c r="AT20" s="196"/>
      <c r="AU20" s="190"/>
      <c r="AV20" s="196"/>
      <c r="AW20" s="190"/>
      <c r="AX20" s="190"/>
      <c r="AY20" s="16"/>
      <c r="AZ20" s="190"/>
      <c r="BA20" s="16"/>
      <c r="BB20" s="180"/>
      <c r="BC20" s="180"/>
      <c r="BD20" s="180"/>
      <c r="BE20" s="180"/>
      <c r="BF20" s="18"/>
      <c r="BG20" s="180"/>
      <c r="BH20" s="180"/>
      <c r="BI20" s="180"/>
      <c r="BJ20" s="18"/>
      <c r="BK20" s="18"/>
      <c r="BL20" s="18"/>
      <c r="BM20" s="18"/>
      <c r="BN20" s="11"/>
      <c r="BO20" s="7"/>
      <c r="BP20" s="7"/>
      <c r="BQ20" s="7"/>
      <c r="BR20" s="7"/>
      <c r="BS20" s="7"/>
      <c r="BT20" s="7"/>
      <c r="BU20" s="7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</row>
    <row r="21" spans="1:108" x14ac:dyDescent="0.25">
      <c r="A21" s="9"/>
      <c r="B21" s="10"/>
      <c r="C21" s="14"/>
      <c r="D21" s="10"/>
      <c r="E21" s="13"/>
      <c r="F21" s="9"/>
      <c r="G21" s="9"/>
      <c r="H21" s="9"/>
      <c r="I21" s="9"/>
      <c r="J21" s="9"/>
      <c r="K21" s="7"/>
      <c r="L21" s="7"/>
      <c r="M21" s="7"/>
      <c r="N21" s="7"/>
      <c r="O21" s="7"/>
      <c r="P21" s="7"/>
      <c r="Q21" s="7"/>
      <c r="R21" s="7"/>
      <c r="S21" s="7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6"/>
      <c r="AE21" s="190"/>
      <c r="AF21" s="190"/>
      <c r="AG21" s="190"/>
      <c r="AH21" s="190"/>
      <c r="AI21" s="190"/>
      <c r="AJ21" s="190"/>
      <c r="AK21" s="196"/>
      <c r="AL21" s="190"/>
      <c r="AM21" s="16"/>
      <c r="AN21" s="196"/>
      <c r="AO21" s="201"/>
      <c r="AP21" s="16"/>
      <c r="AQ21" s="180"/>
      <c r="AR21" s="180"/>
      <c r="AS21" s="190"/>
      <c r="AT21" s="196"/>
      <c r="AU21" s="190"/>
      <c r="AV21" s="196"/>
      <c r="AW21" s="190"/>
      <c r="AX21" s="190"/>
      <c r="AY21" s="16"/>
      <c r="AZ21" s="190"/>
      <c r="BA21" s="16"/>
      <c r="BB21" s="180"/>
      <c r="BC21" s="180"/>
      <c r="BD21" s="180"/>
      <c r="BE21" s="180"/>
      <c r="BF21" s="18"/>
      <c r="BG21" s="180"/>
      <c r="BH21" s="180"/>
      <c r="BI21" s="180"/>
      <c r="BJ21" s="18"/>
      <c r="BK21" s="18"/>
      <c r="BL21" s="18"/>
      <c r="BM21" s="18"/>
      <c r="BN21" s="11"/>
      <c r="BO21" s="7"/>
      <c r="BP21" s="7"/>
      <c r="BQ21" s="7"/>
      <c r="BR21" s="7"/>
      <c r="BS21" s="7"/>
      <c r="BT21" s="7"/>
      <c r="BU21" s="7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</row>
    <row r="22" spans="1:108" x14ac:dyDescent="0.25">
      <c r="A22" s="9"/>
      <c r="B22" s="10"/>
      <c r="C22" s="14"/>
      <c r="D22" s="10"/>
      <c r="E22" s="13"/>
      <c r="F22" s="9"/>
      <c r="G22" s="9"/>
      <c r="H22" s="9"/>
      <c r="I22" s="9"/>
      <c r="J22" s="9"/>
      <c r="K22" s="7"/>
      <c r="L22" s="7"/>
      <c r="M22" s="7"/>
      <c r="N22" s="7"/>
      <c r="O22" s="7"/>
      <c r="P22" s="7"/>
      <c r="Q22" s="7"/>
      <c r="R22" s="7"/>
      <c r="S22" s="7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6"/>
      <c r="AE22" s="190"/>
      <c r="AF22" s="190"/>
      <c r="AG22" s="190"/>
      <c r="AH22" s="190"/>
      <c r="AI22" s="190"/>
      <c r="AJ22" s="190"/>
      <c r="AK22" s="196"/>
      <c r="AL22" s="190"/>
      <c r="AM22" s="16"/>
      <c r="AN22" s="196"/>
      <c r="AO22" s="201"/>
      <c r="AP22" s="16"/>
      <c r="AQ22" s="180"/>
      <c r="AR22" s="180"/>
      <c r="AS22" s="190"/>
      <c r="AT22" s="196"/>
      <c r="AU22" s="190"/>
      <c r="AV22" s="196"/>
      <c r="AW22" s="190"/>
      <c r="AX22" s="190"/>
      <c r="AY22" s="16"/>
      <c r="AZ22" s="190"/>
      <c r="BA22" s="16"/>
      <c r="BB22" s="180"/>
      <c r="BC22" s="180"/>
      <c r="BD22" s="180"/>
      <c r="BE22" s="180"/>
      <c r="BF22" s="18"/>
      <c r="BG22" s="180"/>
      <c r="BH22" s="180"/>
      <c r="BI22" s="180"/>
      <c r="BJ22" s="18"/>
      <c r="BK22" s="18"/>
      <c r="BL22" s="18"/>
      <c r="BM22" s="18"/>
      <c r="BN22" s="11"/>
      <c r="BO22" s="7"/>
      <c r="BP22" s="7"/>
      <c r="BQ22" s="7"/>
      <c r="BR22" s="7"/>
      <c r="BS22" s="7"/>
      <c r="BT22" s="7"/>
      <c r="BU22" s="7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</row>
    <row r="23" spans="1:108" x14ac:dyDescent="0.25">
      <c r="A23" s="9"/>
      <c r="B23" s="10"/>
      <c r="C23" s="14"/>
      <c r="D23" s="10"/>
      <c r="E23" s="13"/>
      <c r="F23" s="9"/>
      <c r="G23" s="9"/>
      <c r="H23" s="9"/>
      <c r="I23" s="9"/>
      <c r="J23" s="9"/>
      <c r="K23" s="7"/>
      <c r="L23" s="7"/>
      <c r="M23" s="7"/>
      <c r="N23" s="7"/>
      <c r="O23" s="7"/>
      <c r="P23" s="7"/>
      <c r="Q23" s="7"/>
      <c r="R23" s="7"/>
      <c r="S23" s="7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6"/>
      <c r="AE23" s="190"/>
      <c r="AF23" s="190"/>
      <c r="AG23" s="190"/>
      <c r="AH23" s="190"/>
      <c r="AI23" s="190"/>
      <c r="AJ23" s="190"/>
      <c r="AK23" s="196"/>
      <c r="AL23" s="190"/>
      <c r="AM23" s="16"/>
      <c r="AN23" s="196"/>
      <c r="AO23" s="201"/>
      <c r="AP23" s="16"/>
      <c r="AQ23" s="180"/>
      <c r="AR23" s="180"/>
      <c r="AS23" s="190"/>
      <c r="AT23" s="196"/>
      <c r="AU23" s="190"/>
      <c r="AV23" s="196"/>
      <c r="AW23" s="190"/>
      <c r="AX23" s="190"/>
      <c r="AY23" s="16"/>
      <c r="AZ23" s="190"/>
      <c r="BA23" s="16"/>
      <c r="BB23" s="180"/>
      <c r="BC23" s="180"/>
      <c r="BD23" s="180"/>
      <c r="BE23" s="180"/>
      <c r="BF23" s="18"/>
      <c r="BG23" s="180"/>
      <c r="BH23" s="180"/>
      <c r="BI23" s="180"/>
      <c r="BJ23" s="18"/>
      <c r="BK23" s="18"/>
      <c r="BL23" s="18"/>
      <c r="BM23" s="18"/>
      <c r="BN23" s="11"/>
      <c r="BO23" s="7"/>
      <c r="BP23" s="7"/>
      <c r="BQ23" s="7"/>
      <c r="BR23" s="7"/>
      <c r="BS23" s="7"/>
      <c r="BT23" s="7"/>
      <c r="BU23" s="7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</row>
    <row r="24" spans="1:108" x14ac:dyDescent="0.25">
      <c r="A24" s="9"/>
      <c r="B24" s="10"/>
      <c r="C24" s="14"/>
      <c r="D24" s="10"/>
      <c r="E24" s="13"/>
      <c r="F24" s="9"/>
      <c r="G24" s="9"/>
      <c r="H24" s="9"/>
      <c r="I24" s="9"/>
      <c r="J24" s="9"/>
      <c r="K24" s="7"/>
      <c r="L24" s="7"/>
      <c r="M24" s="7"/>
      <c r="N24" s="7"/>
      <c r="O24" s="7"/>
      <c r="P24" s="7"/>
      <c r="Q24" s="7"/>
      <c r="R24" s="7"/>
      <c r="S24" s="7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6"/>
      <c r="AE24" s="190"/>
      <c r="AF24" s="190"/>
      <c r="AG24" s="190"/>
      <c r="AH24" s="190"/>
      <c r="AI24" s="190"/>
      <c r="AJ24" s="190"/>
      <c r="AK24" s="196"/>
      <c r="AL24" s="190"/>
      <c r="AM24" s="16"/>
      <c r="AN24" s="196"/>
      <c r="AO24" s="201"/>
      <c r="AP24" s="16"/>
      <c r="AQ24" s="180"/>
      <c r="AR24" s="180"/>
      <c r="AS24" s="190"/>
      <c r="AT24" s="196"/>
      <c r="AU24" s="190"/>
      <c r="AV24" s="196"/>
      <c r="AW24" s="190"/>
      <c r="AX24" s="190"/>
      <c r="AY24" s="16"/>
      <c r="AZ24" s="190"/>
      <c r="BA24" s="16"/>
      <c r="BB24" s="180"/>
      <c r="BC24" s="180"/>
      <c r="BD24" s="180"/>
      <c r="BE24" s="180"/>
      <c r="BF24" s="18"/>
      <c r="BG24" s="180"/>
      <c r="BH24" s="180"/>
      <c r="BI24" s="180"/>
      <c r="BJ24" s="18"/>
      <c r="BK24" s="18"/>
      <c r="BL24" s="18"/>
      <c r="BM24" s="18"/>
      <c r="BN24" s="11"/>
      <c r="BO24" s="7"/>
      <c r="BP24" s="7"/>
      <c r="BQ24" s="7"/>
      <c r="BR24" s="7"/>
      <c r="BS24" s="7"/>
      <c r="BT24" s="7"/>
      <c r="BU24" s="7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</row>
    <row r="25" spans="1:108" x14ac:dyDescent="0.25">
      <c r="A25" s="9"/>
      <c r="B25" s="10"/>
      <c r="C25" s="14"/>
      <c r="D25" s="10"/>
      <c r="E25" s="13"/>
      <c r="F25" s="9"/>
      <c r="G25" s="9"/>
      <c r="H25" s="9"/>
      <c r="I25" s="9"/>
      <c r="J25" s="9"/>
      <c r="K25" s="7"/>
      <c r="L25" s="7"/>
      <c r="M25" s="7"/>
      <c r="N25" s="7"/>
      <c r="O25" s="7"/>
      <c r="P25" s="7"/>
      <c r="Q25" s="7"/>
      <c r="R25" s="7"/>
      <c r="S25" s="7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6"/>
      <c r="AE25" s="190"/>
      <c r="AF25" s="190"/>
      <c r="AG25" s="190"/>
      <c r="AH25" s="190"/>
      <c r="AI25" s="190"/>
      <c r="AJ25" s="190"/>
      <c r="AK25" s="196"/>
      <c r="AL25" s="190"/>
      <c r="AM25" s="16"/>
      <c r="AN25" s="196"/>
      <c r="AO25" s="201"/>
      <c r="AP25" s="16"/>
      <c r="AQ25" s="180"/>
      <c r="AR25" s="180"/>
      <c r="AS25" s="190"/>
      <c r="AT25" s="196"/>
      <c r="AU25" s="190"/>
      <c r="AV25" s="196"/>
      <c r="AW25" s="190"/>
      <c r="AX25" s="190"/>
      <c r="AY25" s="16"/>
      <c r="AZ25" s="190"/>
      <c r="BA25" s="16"/>
      <c r="BB25" s="180"/>
      <c r="BC25" s="180"/>
      <c r="BD25" s="180"/>
      <c r="BE25" s="180"/>
      <c r="BF25" s="18"/>
      <c r="BG25" s="180"/>
      <c r="BH25" s="180"/>
      <c r="BI25" s="180"/>
      <c r="BJ25" s="18"/>
      <c r="BK25" s="18"/>
      <c r="BL25" s="18"/>
      <c r="BM25" s="18"/>
      <c r="BN25" s="11"/>
      <c r="BO25" s="7"/>
      <c r="BP25" s="7"/>
      <c r="BQ25" s="7"/>
      <c r="BR25" s="7"/>
      <c r="BS25" s="7"/>
      <c r="BT25" s="7"/>
      <c r="BU25" s="7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</row>
    <row r="26" spans="1:108" x14ac:dyDescent="0.25">
      <c r="A26" s="9"/>
      <c r="B26" s="10"/>
      <c r="C26" s="14"/>
      <c r="D26" s="10"/>
      <c r="E26" s="13"/>
      <c r="F26" s="9"/>
      <c r="G26" s="9"/>
      <c r="H26" s="9"/>
      <c r="I26" s="9"/>
      <c r="J26" s="9"/>
      <c r="K26" s="7"/>
      <c r="L26" s="7"/>
      <c r="M26" s="7"/>
      <c r="N26" s="7"/>
      <c r="O26" s="7"/>
      <c r="P26" s="7"/>
      <c r="Q26" s="7"/>
      <c r="R26" s="7"/>
      <c r="S26" s="7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6"/>
      <c r="AE26" s="190"/>
      <c r="AF26" s="190"/>
      <c r="AG26" s="190"/>
      <c r="AH26" s="190"/>
      <c r="AI26" s="190"/>
      <c r="AJ26" s="190"/>
      <c r="AK26" s="196"/>
      <c r="AL26" s="190"/>
      <c r="AM26" s="16"/>
      <c r="AN26" s="196"/>
      <c r="AO26" s="201"/>
      <c r="AP26" s="16"/>
      <c r="AQ26" s="180"/>
      <c r="AR26" s="180"/>
      <c r="AS26" s="190"/>
      <c r="AT26" s="196"/>
      <c r="AU26" s="190"/>
      <c r="AV26" s="196"/>
      <c r="AW26" s="190"/>
      <c r="AX26" s="190"/>
      <c r="AY26" s="16"/>
      <c r="AZ26" s="190"/>
      <c r="BA26" s="16"/>
      <c r="BB26" s="180"/>
      <c r="BC26" s="180"/>
      <c r="BD26" s="180"/>
      <c r="BE26" s="180"/>
      <c r="BF26" s="18"/>
      <c r="BG26" s="180"/>
      <c r="BH26" s="180"/>
      <c r="BI26" s="180"/>
      <c r="BJ26" s="18"/>
      <c r="BK26" s="18"/>
      <c r="BL26" s="18"/>
      <c r="BM26" s="18"/>
      <c r="BN26" s="11"/>
      <c r="BO26" s="7"/>
      <c r="BP26" s="7"/>
      <c r="BQ26" s="7"/>
      <c r="BR26" s="7"/>
      <c r="BS26" s="7"/>
      <c r="BT26" s="7"/>
      <c r="BU26" s="7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</row>
    <row r="27" spans="1:108" x14ac:dyDescent="0.25">
      <c r="A27" s="9"/>
      <c r="B27" s="10"/>
      <c r="C27" s="14"/>
      <c r="D27" s="10"/>
      <c r="E27" s="13"/>
      <c r="F27" s="9"/>
      <c r="G27" s="9"/>
      <c r="H27" s="9"/>
      <c r="I27" s="9"/>
      <c r="J27" s="9"/>
      <c r="K27" s="7"/>
      <c r="L27" s="7"/>
      <c r="M27" s="7"/>
      <c r="N27" s="7"/>
      <c r="O27" s="7"/>
      <c r="P27" s="7"/>
      <c r="Q27" s="7"/>
      <c r="R27" s="7"/>
      <c r="S27" s="7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6"/>
      <c r="AE27" s="190"/>
      <c r="AF27" s="190"/>
      <c r="AG27" s="190"/>
      <c r="AH27" s="190"/>
      <c r="AI27" s="190"/>
      <c r="AJ27" s="190"/>
      <c r="AK27" s="196"/>
      <c r="AL27" s="190"/>
      <c r="AM27" s="16"/>
      <c r="AN27" s="196"/>
      <c r="AO27" s="201"/>
      <c r="AP27" s="16"/>
      <c r="AQ27" s="180"/>
      <c r="AR27" s="180"/>
      <c r="AS27" s="190"/>
      <c r="AT27" s="196"/>
      <c r="AU27" s="190"/>
      <c r="AV27" s="196"/>
      <c r="AW27" s="190"/>
      <c r="AX27" s="190"/>
      <c r="AY27" s="16"/>
      <c r="AZ27" s="190"/>
      <c r="BA27" s="16"/>
      <c r="BB27" s="180"/>
      <c r="BC27" s="180"/>
      <c r="BD27" s="180"/>
      <c r="BE27" s="180"/>
      <c r="BF27" s="18"/>
      <c r="BG27" s="180"/>
      <c r="BH27" s="180"/>
      <c r="BI27" s="180"/>
      <c r="BJ27" s="18"/>
      <c r="BK27" s="18"/>
      <c r="BL27" s="18"/>
      <c r="BM27" s="18"/>
      <c r="BN27" s="11"/>
      <c r="BO27" s="7"/>
      <c r="BP27" s="7"/>
      <c r="BQ27" s="7"/>
      <c r="BR27" s="7"/>
      <c r="BS27" s="7"/>
      <c r="BT27" s="7"/>
      <c r="BU27" s="7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</row>
    <row r="28" spans="1:108" x14ac:dyDescent="0.25">
      <c r="A28" s="9"/>
      <c r="B28" s="10"/>
      <c r="C28" s="14"/>
      <c r="D28" s="10"/>
      <c r="E28" s="13"/>
      <c r="F28" s="9"/>
      <c r="G28" s="9"/>
      <c r="H28" s="9"/>
      <c r="I28" s="9"/>
      <c r="J28" s="9"/>
      <c r="K28" s="7"/>
      <c r="L28" s="7"/>
      <c r="M28" s="7"/>
      <c r="N28" s="7"/>
      <c r="O28" s="7"/>
      <c r="P28" s="7"/>
      <c r="Q28" s="7"/>
      <c r="R28" s="7"/>
      <c r="S28" s="7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6"/>
      <c r="AE28" s="190"/>
      <c r="AF28" s="190"/>
      <c r="AG28" s="190"/>
      <c r="AH28" s="190"/>
      <c r="AI28" s="190"/>
      <c r="AJ28" s="190"/>
      <c r="AK28" s="196"/>
      <c r="AL28" s="190"/>
      <c r="AM28" s="16"/>
      <c r="AN28" s="196"/>
      <c r="AO28" s="201"/>
      <c r="AP28" s="16"/>
      <c r="AQ28" s="180"/>
      <c r="AR28" s="180"/>
      <c r="AS28" s="190"/>
      <c r="AT28" s="196"/>
      <c r="AU28" s="190"/>
      <c r="AV28" s="196"/>
      <c r="AW28" s="190"/>
      <c r="AX28" s="190"/>
      <c r="AY28" s="16"/>
      <c r="AZ28" s="190"/>
      <c r="BA28" s="16"/>
      <c r="BB28" s="180"/>
      <c r="BC28" s="180"/>
      <c r="BD28" s="180"/>
      <c r="BE28" s="180"/>
      <c r="BF28" s="18"/>
      <c r="BG28" s="180"/>
      <c r="BH28" s="180"/>
      <c r="BI28" s="180"/>
      <c r="BJ28" s="18"/>
      <c r="BK28" s="18"/>
      <c r="BL28" s="18"/>
      <c r="BM28" s="18"/>
      <c r="BN28" s="11"/>
      <c r="BO28" s="7"/>
      <c r="BP28" s="7"/>
      <c r="BQ28" s="7"/>
      <c r="BR28" s="7"/>
      <c r="BS28" s="7"/>
      <c r="BT28" s="7"/>
      <c r="BU28" s="7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</row>
    <row r="29" spans="1:108" x14ac:dyDescent="0.25">
      <c r="A29" s="9"/>
      <c r="B29" s="10"/>
      <c r="C29" s="14"/>
      <c r="D29" s="10"/>
      <c r="E29" s="13"/>
      <c r="F29" s="9"/>
      <c r="G29" s="9"/>
      <c r="H29" s="9"/>
      <c r="I29" s="9"/>
      <c r="J29" s="9"/>
      <c r="K29" s="7"/>
      <c r="L29" s="7"/>
      <c r="M29" s="7"/>
      <c r="N29" s="7"/>
      <c r="O29" s="7"/>
      <c r="P29" s="7"/>
      <c r="Q29" s="7"/>
      <c r="R29" s="7"/>
      <c r="S29" s="7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6"/>
      <c r="AE29" s="190"/>
      <c r="AF29" s="190"/>
      <c r="AG29" s="190"/>
      <c r="AH29" s="190"/>
      <c r="AI29" s="190"/>
      <c r="AJ29" s="190"/>
      <c r="AK29" s="196"/>
      <c r="AL29" s="190"/>
      <c r="AM29" s="16"/>
      <c r="AN29" s="196"/>
      <c r="AO29" s="201"/>
      <c r="AP29" s="16"/>
      <c r="AQ29" s="180"/>
      <c r="AR29" s="180"/>
      <c r="AS29" s="190"/>
      <c r="AT29" s="196"/>
      <c r="AU29" s="190"/>
      <c r="AV29" s="196"/>
      <c r="AW29" s="190"/>
      <c r="AX29" s="190"/>
      <c r="AY29" s="16"/>
      <c r="AZ29" s="190"/>
      <c r="BA29" s="16"/>
      <c r="BB29" s="180"/>
      <c r="BC29" s="180"/>
      <c r="BD29" s="180"/>
      <c r="BE29" s="180"/>
      <c r="BF29" s="18"/>
      <c r="BG29" s="180"/>
      <c r="BH29" s="180"/>
      <c r="BI29" s="180"/>
      <c r="BJ29" s="18"/>
      <c r="BK29" s="18"/>
      <c r="BL29" s="18"/>
      <c r="BM29" s="18"/>
      <c r="BN29" s="11"/>
      <c r="BO29" s="7"/>
      <c r="BP29" s="7"/>
      <c r="BQ29" s="7"/>
      <c r="BR29" s="7"/>
      <c r="BS29" s="7"/>
      <c r="BT29" s="7"/>
      <c r="BU29" s="7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</row>
    <row r="30" spans="1:108" x14ac:dyDescent="0.25">
      <c r="A30" s="9"/>
      <c r="B30" s="10"/>
      <c r="C30" s="14"/>
      <c r="D30" s="10"/>
      <c r="E30" s="13"/>
      <c r="F30" s="9"/>
      <c r="G30" s="9"/>
      <c r="H30" s="9"/>
      <c r="I30" s="9"/>
      <c r="J30" s="9"/>
      <c r="K30" s="7"/>
      <c r="L30" s="7"/>
      <c r="M30" s="7"/>
      <c r="N30" s="7"/>
      <c r="O30" s="7"/>
      <c r="P30" s="7"/>
      <c r="Q30" s="7"/>
      <c r="R30" s="7"/>
      <c r="S30" s="7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6"/>
      <c r="AE30" s="190"/>
      <c r="AF30" s="190"/>
      <c r="AG30" s="190"/>
      <c r="AH30" s="190"/>
      <c r="AI30" s="190"/>
      <c r="AJ30" s="190"/>
      <c r="AK30" s="196"/>
      <c r="AL30" s="190"/>
      <c r="AM30" s="16"/>
      <c r="AN30" s="196"/>
      <c r="AO30" s="201"/>
      <c r="AP30" s="16"/>
      <c r="AQ30" s="180"/>
      <c r="AR30" s="180"/>
      <c r="AS30" s="190"/>
      <c r="AT30" s="196"/>
      <c r="AU30" s="190"/>
      <c r="AV30" s="196"/>
      <c r="AW30" s="190"/>
      <c r="AX30" s="190"/>
      <c r="AY30" s="16"/>
      <c r="AZ30" s="190"/>
      <c r="BA30" s="16"/>
      <c r="BB30" s="180"/>
      <c r="BC30" s="180"/>
      <c r="BD30" s="180"/>
      <c r="BE30" s="180"/>
      <c r="BF30" s="18"/>
      <c r="BG30" s="180"/>
      <c r="BH30" s="180"/>
      <c r="BI30" s="180"/>
      <c r="BJ30" s="18"/>
      <c r="BK30" s="18"/>
      <c r="BL30" s="18"/>
      <c r="BM30" s="18"/>
      <c r="BN30" s="11"/>
      <c r="BO30" s="7"/>
      <c r="BP30" s="7"/>
      <c r="BQ30" s="7"/>
      <c r="BR30" s="7"/>
      <c r="BS30" s="7"/>
      <c r="BT30" s="7"/>
      <c r="BU30" s="7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</row>
    <row r="31" spans="1:108" x14ac:dyDescent="0.25">
      <c r="A31" s="9"/>
      <c r="B31" s="10"/>
      <c r="C31" s="14"/>
      <c r="D31" s="10"/>
      <c r="E31" s="13"/>
      <c r="F31" s="9"/>
      <c r="G31" s="9"/>
      <c r="H31" s="9"/>
      <c r="I31" s="9"/>
      <c r="J31" s="9"/>
      <c r="K31" s="7"/>
      <c r="L31" s="7"/>
      <c r="M31" s="7"/>
      <c r="N31" s="7"/>
      <c r="O31" s="7"/>
      <c r="P31" s="7"/>
      <c r="Q31" s="7"/>
      <c r="R31" s="7"/>
      <c r="S31" s="7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6"/>
      <c r="AE31" s="190"/>
      <c r="AF31" s="190"/>
      <c r="AG31" s="190"/>
      <c r="AH31" s="190"/>
      <c r="AI31" s="190"/>
      <c r="AJ31" s="190"/>
      <c r="AK31" s="196"/>
      <c r="AL31" s="190"/>
      <c r="AM31" s="16"/>
      <c r="AN31" s="196"/>
      <c r="AO31" s="201"/>
      <c r="AP31" s="16"/>
      <c r="AQ31" s="180"/>
      <c r="AR31" s="180"/>
      <c r="AS31" s="190"/>
      <c r="AT31" s="196"/>
      <c r="AU31" s="190"/>
      <c r="AV31" s="196"/>
      <c r="AW31" s="190"/>
      <c r="AX31" s="190"/>
      <c r="AY31" s="16"/>
      <c r="AZ31" s="190"/>
      <c r="BA31" s="16"/>
      <c r="BB31" s="180"/>
      <c r="BC31" s="180"/>
      <c r="BD31" s="180"/>
      <c r="BE31" s="180"/>
      <c r="BF31" s="18"/>
      <c r="BG31" s="180"/>
      <c r="BH31" s="180"/>
      <c r="BI31" s="180"/>
      <c r="BJ31" s="18"/>
      <c r="BK31" s="18"/>
      <c r="BL31" s="18"/>
      <c r="BM31" s="18"/>
      <c r="BN31" s="11"/>
      <c r="BO31" s="7"/>
      <c r="BP31" s="7"/>
      <c r="BQ31" s="7"/>
      <c r="BR31" s="7"/>
      <c r="BS31" s="7"/>
      <c r="BT31" s="7"/>
      <c r="BU31" s="7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</row>
    <row r="32" spans="1:108" x14ac:dyDescent="0.25">
      <c r="A32" s="9"/>
      <c r="B32" s="10"/>
      <c r="C32" s="14"/>
      <c r="D32" s="10"/>
      <c r="E32" s="13"/>
      <c r="F32" s="9"/>
      <c r="G32" s="9"/>
      <c r="H32" s="9"/>
      <c r="I32" s="9"/>
      <c r="J32" s="9"/>
      <c r="K32" s="7"/>
      <c r="L32" s="7"/>
      <c r="M32" s="7"/>
      <c r="N32" s="7"/>
      <c r="O32" s="7"/>
      <c r="P32" s="7"/>
      <c r="Q32" s="7"/>
      <c r="R32" s="7"/>
      <c r="S32" s="7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6"/>
      <c r="AE32" s="190"/>
      <c r="AF32" s="190"/>
      <c r="AG32" s="190"/>
      <c r="AH32" s="190"/>
      <c r="AI32" s="190"/>
      <c r="AJ32" s="190"/>
      <c r="AK32" s="196"/>
      <c r="AL32" s="190"/>
      <c r="AM32" s="16"/>
      <c r="AN32" s="196"/>
      <c r="AO32" s="201"/>
      <c r="AP32" s="16"/>
      <c r="AQ32" s="180"/>
      <c r="AR32" s="180"/>
      <c r="AS32" s="190"/>
      <c r="AT32" s="196"/>
      <c r="AU32" s="190"/>
      <c r="AV32" s="196"/>
      <c r="AW32" s="190"/>
      <c r="AX32" s="190"/>
      <c r="AY32" s="16"/>
      <c r="AZ32" s="190"/>
      <c r="BA32" s="16"/>
      <c r="BB32" s="180"/>
      <c r="BC32" s="180"/>
      <c r="BD32" s="180"/>
      <c r="BE32" s="180"/>
      <c r="BF32" s="18"/>
      <c r="BG32" s="180"/>
      <c r="BH32" s="180"/>
      <c r="BI32" s="180"/>
      <c r="BJ32" s="18"/>
      <c r="BK32" s="18"/>
      <c r="BL32" s="18"/>
      <c r="BM32" s="18"/>
      <c r="BN32" s="11"/>
      <c r="BO32" s="7"/>
      <c r="BP32" s="7"/>
      <c r="BQ32" s="7"/>
      <c r="BR32" s="7"/>
      <c r="BS32" s="7"/>
      <c r="BT32" s="7"/>
      <c r="BU32" s="7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</row>
    <row r="33" spans="1:108" x14ac:dyDescent="0.25">
      <c r="A33" s="9"/>
      <c r="B33" s="10"/>
      <c r="C33" s="14"/>
      <c r="D33" s="10"/>
      <c r="E33" s="13"/>
      <c r="F33" s="9"/>
      <c r="G33" s="9"/>
      <c r="H33" s="9"/>
      <c r="I33" s="9"/>
      <c r="J33" s="9"/>
      <c r="K33" s="7"/>
      <c r="L33" s="7"/>
      <c r="M33" s="7"/>
      <c r="N33" s="7"/>
      <c r="O33" s="7"/>
      <c r="P33" s="7"/>
      <c r="Q33" s="7"/>
      <c r="R33" s="7"/>
      <c r="S33" s="7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6"/>
      <c r="AE33" s="190"/>
      <c r="AF33" s="190"/>
      <c r="AG33" s="190"/>
      <c r="AH33" s="190"/>
      <c r="AI33" s="190"/>
      <c r="AJ33" s="190"/>
      <c r="AK33" s="196"/>
      <c r="AL33" s="190"/>
      <c r="AM33" s="16"/>
      <c r="AN33" s="196"/>
      <c r="AO33" s="201"/>
      <c r="AP33" s="16"/>
      <c r="AQ33" s="180"/>
      <c r="AR33" s="180"/>
      <c r="AS33" s="190"/>
      <c r="AT33" s="196"/>
      <c r="AU33" s="190"/>
      <c r="AV33" s="196"/>
      <c r="AW33" s="190"/>
      <c r="AX33" s="190"/>
      <c r="AY33" s="16"/>
      <c r="AZ33" s="190"/>
      <c r="BA33" s="16"/>
      <c r="BB33" s="180"/>
      <c r="BC33" s="180"/>
      <c r="BD33" s="180"/>
      <c r="BE33" s="180"/>
      <c r="BF33" s="18"/>
      <c r="BG33" s="180"/>
      <c r="BH33" s="180"/>
      <c r="BI33" s="180"/>
      <c r="BJ33" s="18"/>
      <c r="BK33" s="18"/>
      <c r="BL33" s="18"/>
      <c r="BM33" s="18"/>
      <c r="BN33" s="11"/>
      <c r="BO33" s="7"/>
      <c r="BP33" s="7"/>
      <c r="BQ33" s="7"/>
      <c r="BR33" s="7"/>
      <c r="BS33" s="7"/>
      <c r="BT33" s="7"/>
      <c r="BU33" s="7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</row>
    <row r="34" spans="1:108" x14ac:dyDescent="0.25">
      <c r="A34" s="9"/>
      <c r="B34" s="10"/>
      <c r="C34" s="14"/>
      <c r="D34" s="10"/>
      <c r="E34" s="13"/>
      <c r="F34" s="9"/>
      <c r="G34" s="9"/>
      <c r="H34" s="9"/>
      <c r="I34" s="9"/>
      <c r="J34" s="9"/>
      <c r="K34" s="7"/>
      <c r="L34" s="7"/>
      <c r="M34" s="7"/>
      <c r="N34" s="7"/>
      <c r="O34" s="7"/>
      <c r="P34" s="7"/>
      <c r="Q34" s="7"/>
      <c r="R34" s="7"/>
      <c r="S34" s="7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6"/>
      <c r="AE34" s="190"/>
      <c r="AF34" s="190"/>
      <c r="AG34" s="190"/>
      <c r="AH34" s="190"/>
      <c r="AI34" s="190"/>
      <c r="AJ34" s="190"/>
      <c r="AK34" s="196"/>
      <c r="AL34" s="190"/>
      <c r="AM34" s="16"/>
      <c r="AN34" s="196"/>
      <c r="AO34" s="201"/>
      <c r="AP34" s="16"/>
      <c r="AQ34" s="180"/>
      <c r="AR34" s="180"/>
      <c r="AS34" s="190"/>
      <c r="AT34" s="196"/>
      <c r="AU34" s="190"/>
      <c r="AV34" s="196"/>
      <c r="AW34" s="190"/>
      <c r="AX34" s="190"/>
      <c r="AY34" s="16"/>
      <c r="AZ34" s="190"/>
      <c r="BA34" s="16"/>
      <c r="BB34" s="180"/>
      <c r="BC34" s="180"/>
      <c r="BD34" s="180"/>
      <c r="BE34" s="180"/>
      <c r="BF34" s="18"/>
      <c r="BG34" s="180"/>
      <c r="BH34" s="180"/>
      <c r="BI34" s="180"/>
      <c r="BJ34" s="18"/>
      <c r="BK34" s="18"/>
      <c r="BL34" s="18"/>
      <c r="BM34" s="18"/>
      <c r="BN34" s="11"/>
      <c r="BO34" s="7"/>
      <c r="BP34" s="7"/>
      <c r="BQ34" s="7"/>
      <c r="BR34" s="7"/>
      <c r="BS34" s="7"/>
      <c r="BT34" s="7"/>
      <c r="BU34" s="7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</row>
    <row r="35" spans="1:108" x14ac:dyDescent="0.25">
      <c r="A35" s="9"/>
      <c r="B35" s="10"/>
      <c r="C35" s="14"/>
      <c r="D35" s="10"/>
      <c r="E35" s="13"/>
      <c r="F35" s="9"/>
      <c r="G35" s="9"/>
      <c r="H35" s="9"/>
      <c r="I35" s="9"/>
      <c r="J35" s="9"/>
      <c r="K35" s="7"/>
      <c r="L35" s="7"/>
      <c r="M35" s="7"/>
      <c r="N35" s="7"/>
      <c r="O35" s="7"/>
      <c r="P35" s="7"/>
      <c r="Q35" s="7"/>
      <c r="R35" s="7"/>
      <c r="S35" s="7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6"/>
      <c r="AE35" s="190"/>
      <c r="AF35" s="190"/>
      <c r="AG35" s="190"/>
      <c r="AH35" s="190"/>
      <c r="AI35" s="190"/>
      <c r="AJ35" s="190"/>
      <c r="AK35" s="196"/>
      <c r="AL35" s="190"/>
      <c r="AM35" s="16"/>
      <c r="AN35" s="196"/>
      <c r="AO35" s="201"/>
      <c r="AP35" s="16"/>
      <c r="AQ35" s="180"/>
      <c r="AR35" s="180"/>
      <c r="AS35" s="190"/>
      <c r="AT35" s="196"/>
      <c r="AU35" s="190"/>
      <c r="AV35" s="196"/>
      <c r="AW35" s="190"/>
      <c r="AX35" s="190"/>
      <c r="AY35" s="16"/>
      <c r="AZ35" s="190"/>
      <c r="BA35" s="16"/>
      <c r="BB35" s="180"/>
      <c r="BC35" s="180"/>
      <c r="BD35" s="180"/>
      <c r="BE35" s="180"/>
      <c r="BF35" s="18"/>
      <c r="BG35" s="180"/>
      <c r="BH35" s="180"/>
      <c r="BI35" s="180"/>
      <c r="BJ35" s="18"/>
      <c r="BK35" s="18"/>
      <c r="BL35" s="18"/>
      <c r="BM35" s="18"/>
      <c r="BN35" s="11"/>
      <c r="BO35" s="7"/>
      <c r="BP35" s="7"/>
      <c r="BQ35" s="7"/>
      <c r="BR35" s="7"/>
      <c r="BS35" s="7"/>
      <c r="BT35" s="7"/>
      <c r="BU35" s="7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</row>
    <row r="36" spans="1:108" x14ac:dyDescent="0.25">
      <c r="A36" s="9"/>
      <c r="B36" s="10"/>
      <c r="C36" s="14"/>
      <c r="D36" s="10"/>
      <c r="E36" s="13"/>
      <c r="F36" s="9"/>
      <c r="G36" s="9"/>
      <c r="H36" s="9"/>
      <c r="I36" s="9"/>
      <c r="J36" s="9"/>
      <c r="K36" s="7"/>
      <c r="L36" s="7"/>
      <c r="M36" s="7"/>
      <c r="N36" s="7"/>
      <c r="O36" s="7"/>
      <c r="P36" s="7"/>
      <c r="Q36" s="7"/>
      <c r="R36" s="7"/>
      <c r="S36" s="7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6"/>
      <c r="AE36" s="190"/>
      <c r="AF36" s="190"/>
      <c r="AG36" s="190"/>
      <c r="AH36" s="190"/>
      <c r="AI36" s="190"/>
      <c r="AJ36" s="190"/>
      <c r="AK36" s="196"/>
      <c r="AL36" s="190"/>
      <c r="AM36" s="16"/>
      <c r="AN36" s="196"/>
      <c r="AO36" s="201"/>
      <c r="AP36" s="16"/>
      <c r="AQ36" s="180"/>
      <c r="AR36" s="180"/>
      <c r="AS36" s="190"/>
      <c r="AT36" s="196"/>
      <c r="AU36" s="190"/>
      <c r="AV36" s="196"/>
      <c r="AW36" s="190"/>
      <c r="AX36" s="190"/>
      <c r="AY36" s="16"/>
      <c r="AZ36" s="190"/>
      <c r="BA36" s="16"/>
      <c r="BB36" s="180"/>
      <c r="BC36" s="180"/>
      <c r="BD36" s="180"/>
      <c r="BE36" s="180"/>
      <c r="BF36" s="18"/>
      <c r="BG36" s="180"/>
      <c r="BH36" s="180"/>
      <c r="BI36" s="180"/>
      <c r="BJ36" s="18"/>
      <c r="BK36" s="18"/>
      <c r="BL36" s="18"/>
      <c r="BM36" s="18"/>
      <c r="BN36" s="11"/>
      <c r="BO36" s="7"/>
      <c r="BP36" s="7"/>
      <c r="BQ36" s="7"/>
      <c r="BR36" s="7"/>
      <c r="BS36" s="7"/>
      <c r="BT36" s="7"/>
      <c r="BU36" s="7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</row>
    <row r="37" spans="1:108" x14ac:dyDescent="0.25">
      <c r="A37" s="9"/>
      <c r="B37" s="10"/>
      <c r="C37" s="14"/>
      <c r="D37" s="10"/>
      <c r="E37" s="13"/>
      <c r="F37" s="9"/>
      <c r="G37" s="9"/>
      <c r="H37" s="9"/>
      <c r="I37" s="9"/>
      <c r="J37" s="9"/>
      <c r="K37" s="7"/>
      <c r="L37" s="7"/>
      <c r="M37" s="7"/>
      <c r="N37" s="7"/>
      <c r="O37" s="7"/>
      <c r="P37" s="7"/>
      <c r="Q37" s="7"/>
      <c r="R37" s="7"/>
      <c r="S37" s="7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6"/>
      <c r="AE37" s="190"/>
      <c r="AF37" s="190"/>
      <c r="AG37" s="190"/>
      <c r="AH37" s="190"/>
      <c r="AI37" s="190"/>
      <c r="AJ37" s="190"/>
      <c r="AK37" s="196"/>
      <c r="AL37" s="190"/>
      <c r="AM37" s="16"/>
      <c r="AN37" s="196"/>
      <c r="AO37" s="201"/>
      <c r="AP37" s="16"/>
      <c r="AQ37" s="180"/>
      <c r="AR37" s="180"/>
      <c r="AS37" s="190"/>
      <c r="AT37" s="196"/>
      <c r="AU37" s="190"/>
      <c r="AV37" s="196"/>
      <c r="AW37" s="190"/>
      <c r="AX37" s="190"/>
      <c r="AY37" s="16"/>
      <c r="AZ37" s="190"/>
      <c r="BA37" s="16"/>
      <c r="BB37" s="180"/>
      <c r="BC37" s="180"/>
      <c r="BD37" s="180"/>
      <c r="BE37" s="180"/>
      <c r="BF37" s="18"/>
      <c r="BG37" s="180"/>
      <c r="BH37" s="180"/>
      <c r="BI37" s="180"/>
      <c r="BJ37" s="18"/>
      <c r="BK37" s="18"/>
      <c r="BL37" s="18"/>
      <c r="BM37" s="18"/>
      <c r="BN37" s="11"/>
      <c r="BO37" s="7"/>
      <c r="BP37" s="7"/>
      <c r="BQ37" s="7"/>
      <c r="BR37" s="7"/>
      <c r="BS37" s="7"/>
      <c r="BT37" s="7"/>
      <c r="BU37" s="7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</row>
    <row r="38" spans="1:108" x14ac:dyDescent="0.25">
      <c r="A38" s="9"/>
      <c r="B38" s="10"/>
      <c r="C38" s="14"/>
      <c r="D38" s="10"/>
      <c r="E38" s="13"/>
      <c r="F38" s="9"/>
      <c r="G38" s="9"/>
      <c r="H38" s="9"/>
      <c r="I38" s="9"/>
      <c r="J38" s="9"/>
      <c r="K38" s="7"/>
      <c r="L38" s="7"/>
      <c r="M38" s="7"/>
      <c r="N38" s="7"/>
      <c r="O38" s="7"/>
      <c r="P38" s="7"/>
      <c r="Q38" s="7"/>
      <c r="R38" s="7"/>
      <c r="S38" s="7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6"/>
      <c r="AE38" s="190"/>
      <c r="AF38" s="190"/>
      <c r="AG38" s="190"/>
      <c r="AH38" s="190"/>
      <c r="AI38" s="190"/>
      <c r="AJ38" s="190"/>
      <c r="AK38" s="196"/>
      <c r="AL38" s="190"/>
      <c r="AM38" s="16"/>
      <c r="AN38" s="196"/>
      <c r="AO38" s="201"/>
      <c r="AP38" s="16"/>
      <c r="AQ38" s="180"/>
      <c r="AR38" s="180"/>
      <c r="AS38" s="190"/>
      <c r="AT38" s="196"/>
      <c r="AU38" s="190"/>
      <c r="AV38" s="196"/>
      <c r="AW38" s="190"/>
      <c r="AX38" s="190"/>
      <c r="AY38" s="16"/>
      <c r="AZ38" s="190"/>
      <c r="BA38" s="16"/>
      <c r="BB38" s="180"/>
      <c r="BC38" s="180"/>
      <c r="BD38" s="180"/>
      <c r="BE38" s="180"/>
      <c r="BF38" s="18"/>
      <c r="BG38" s="180"/>
      <c r="BH38" s="180"/>
      <c r="BI38" s="180"/>
      <c r="BJ38" s="18"/>
      <c r="BK38" s="18"/>
      <c r="BL38" s="18"/>
      <c r="BM38" s="18"/>
      <c r="BN38" s="11"/>
      <c r="BO38" s="7"/>
      <c r="BP38" s="7"/>
      <c r="BQ38" s="7"/>
      <c r="BR38" s="7"/>
      <c r="BS38" s="7"/>
      <c r="BT38" s="7"/>
      <c r="BU38" s="7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</row>
    <row r="39" spans="1:108" x14ac:dyDescent="0.25">
      <c r="A39" s="9"/>
      <c r="B39" s="10"/>
      <c r="C39" s="14"/>
      <c r="D39" s="10"/>
      <c r="E39" s="13"/>
      <c r="F39" s="9"/>
      <c r="G39" s="9"/>
      <c r="H39" s="9"/>
      <c r="I39" s="9"/>
      <c r="J39" s="9"/>
      <c r="K39" s="7"/>
      <c r="L39" s="7"/>
      <c r="M39" s="7"/>
      <c r="N39" s="7"/>
      <c r="O39" s="7"/>
      <c r="P39" s="7"/>
      <c r="Q39" s="7"/>
      <c r="R39" s="7"/>
      <c r="S39" s="7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6"/>
      <c r="AE39" s="190"/>
      <c r="AF39" s="190"/>
      <c r="AG39" s="190"/>
      <c r="AH39" s="190"/>
      <c r="AI39" s="190"/>
      <c r="AJ39" s="190"/>
      <c r="AK39" s="196"/>
      <c r="AL39" s="190"/>
      <c r="AM39" s="16"/>
      <c r="AN39" s="196"/>
      <c r="AO39" s="201"/>
      <c r="AP39" s="16"/>
      <c r="AQ39" s="180"/>
      <c r="AR39" s="180"/>
      <c r="AS39" s="190"/>
      <c r="AT39" s="196"/>
      <c r="AU39" s="190"/>
      <c r="AV39" s="196"/>
      <c r="AW39" s="190"/>
      <c r="AX39" s="190"/>
      <c r="AY39" s="16"/>
      <c r="AZ39" s="190"/>
      <c r="BA39" s="16"/>
      <c r="BB39" s="180"/>
      <c r="BC39" s="180"/>
      <c r="BD39" s="180"/>
      <c r="BE39" s="180"/>
      <c r="BF39" s="18"/>
      <c r="BG39" s="180"/>
      <c r="BH39" s="180"/>
      <c r="BI39" s="180"/>
      <c r="BJ39" s="18"/>
      <c r="BK39" s="18"/>
      <c r="BL39" s="18"/>
      <c r="BM39" s="18"/>
      <c r="BN39" s="11"/>
      <c r="BO39" s="7"/>
      <c r="BP39" s="7"/>
      <c r="BQ39" s="7"/>
      <c r="BR39" s="7"/>
      <c r="BS39" s="7"/>
      <c r="BT39" s="7"/>
      <c r="BU39" s="7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</row>
    <row r="40" spans="1:108" x14ac:dyDescent="0.25">
      <c r="A40" s="9"/>
      <c r="B40" s="10"/>
      <c r="C40" s="14"/>
      <c r="D40" s="10"/>
      <c r="E40" s="13"/>
      <c r="F40" s="9"/>
      <c r="G40" s="9"/>
      <c r="H40" s="9"/>
      <c r="I40" s="9"/>
      <c r="J40" s="9"/>
      <c r="K40" s="7"/>
      <c r="L40" s="7"/>
      <c r="M40" s="7"/>
      <c r="N40" s="7"/>
      <c r="O40" s="7"/>
      <c r="P40" s="7"/>
      <c r="Q40" s="7"/>
      <c r="R40" s="7"/>
      <c r="S40" s="7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6"/>
      <c r="AE40" s="190"/>
      <c r="AF40" s="190"/>
      <c r="AG40" s="190"/>
      <c r="AH40" s="190"/>
      <c r="AI40" s="190"/>
      <c r="AJ40" s="190"/>
      <c r="AK40" s="196"/>
      <c r="AL40" s="190"/>
      <c r="AM40" s="16"/>
      <c r="AN40" s="196"/>
      <c r="AO40" s="201"/>
      <c r="AP40" s="16"/>
      <c r="AQ40" s="180"/>
      <c r="AR40" s="180"/>
      <c r="AS40" s="190"/>
      <c r="AT40" s="196"/>
      <c r="AU40" s="190"/>
      <c r="AV40" s="196"/>
      <c r="AW40" s="190"/>
      <c r="AX40" s="190"/>
      <c r="AY40" s="16"/>
      <c r="AZ40" s="190"/>
      <c r="BA40" s="16"/>
      <c r="BB40" s="180"/>
      <c r="BC40" s="180"/>
      <c r="BD40" s="180"/>
      <c r="BE40" s="180"/>
      <c r="BF40" s="18"/>
      <c r="BG40" s="180"/>
      <c r="BH40" s="180"/>
      <c r="BI40" s="180"/>
      <c r="BJ40" s="18"/>
      <c r="BK40" s="18"/>
      <c r="BL40" s="18"/>
      <c r="BM40" s="18"/>
      <c r="BN40" s="11"/>
      <c r="BO40" s="12"/>
      <c r="BP40" s="7"/>
      <c r="BQ40" s="7"/>
      <c r="BR40" s="7"/>
      <c r="BS40" s="7"/>
      <c r="BT40" s="7"/>
      <c r="BU40" s="7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</row>
    <row r="41" spans="1:108" x14ac:dyDescent="0.25">
      <c r="A41" s="9"/>
      <c r="B41" s="10"/>
      <c r="C41" s="14"/>
      <c r="D41" s="10"/>
      <c r="E41" s="13"/>
      <c r="F41" s="9"/>
      <c r="G41" s="9"/>
      <c r="H41" s="9"/>
      <c r="I41" s="9"/>
      <c r="J41" s="9"/>
      <c r="K41" s="7"/>
      <c r="L41" s="7"/>
      <c r="M41" s="7"/>
      <c r="N41" s="7"/>
      <c r="O41" s="7"/>
      <c r="P41" s="7"/>
      <c r="Q41" s="7"/>
      <c r="R41" s="7"/>
      <c r="S41" s="7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6"/>
      <c r="AE41" s="190"/>
      <c r="AF41" s="190"/>
      <c r="AG41" s="190"/>
      <c r="AH41" s="190"/>
      <c r="AI41" s="190"/>
      <c r="AJ41" s="190"/>
      <c r="AK41" s="196"/>
      <c r="AL41" s="190"/>
      <c r="AM41" s="16"/>
      <c r="AN41" s="196"/>
      <c r="AO41" s="201"/>
      <c r="AP41" s="16"/>
      <c r="AQ41" s="180"/>
      <c r="AR41" s="180"/>
      <c r="AS41" s="190"/>
      <c r="AT41" s="196"/>
      <c r="AU41" s="190"/>
      <c r="AV41" s="196"/>
      <c r="AW41" s="190"/>
      <c r="AX41" s="190"/>
      <c r="AY41" s="16"/>
      <c r="AZ41" s="190"/>
      <c r="BA41" s="16"/>
      <c r="BB41" s="180"/>
      <c r="BC41" s="180"/>
      <c r="BD41" s="180"/>
      <c r="BE41" s="180"/>
      <c r="BF41" s="18"/>
      <c r="BG41" s="180"/>
      <c r="BH41" s="180"/>
      <c r="BI41" s="180"/>
      <c r="BJ41" s="18"/>
      <c r="BK41" s="18"/>
      <c r="BL41" s="18"/>
      <c r="BM41" s="18"/>
      <c r="BN41" s="11"/>
      <c r="BO41" s="7"/>
      <c r="BP41" s="7"/>
      <c r="BQ41" s="7"/>
      <c r="BR41" s="7"/>
      <c r="BS41" s="7"/>
      <c r="BT41" s="7"/>
      <c r="BU41" s="7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</row>
    <row r="42" spans="1:108" x14ac:dyDescent="0.25">
      <c r="A42" s="9"/>
      <c r="B42" s="10"/>
      <c r="C42" s="14"/>
      <c r="D42" s="10"/>
      <c r="E42" s="13"/>
      <c r="F42" s="9"/>
      <c r="G42" s="9"/>
      <c r="H42" s="9"/>
      <c r="I42" s="9"/>
      <c r="J42" s="9"/>
      <c r="K42" s="7"/>
      <c r="L42" s="7"/>
      <c r="M42" s="7"/>
      <c r="N42" s="7"/>
      <c r="O42" s="7"/>
      <c r="P42" s="7"/>
      <c r="Q42" s="7"/>
      <c r="R42" s="7"/>
      <c r="S42" s="7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6"/>
      <c r="AE42" s="190"/>
      <c r="AF42" s="190"/>
      <c r="AG42" s="190"/>
      <c r="AH42" s="190"/>
      <c r="AI42" s="190"/>
      <c r="AJ42" s="190"/>
      <c r="AK42" s="196"/>
      <c r="AL42" s="190"/>
      <c r="AM42" s="16"/>
      <c r="AN42" s="196"/>
      <c r="AO42" s="201"/>
      <c r="AP42" s="16"/>
      <c r="AQ42" s="180"/>
      <c r="AR42" s="180"/>
      <c r="AS42" s="190"/>
      <c r="AT42" s="196"/>
      <c r="AU42" s="190"/>
      <c r="AV42" s="196"/>
      <c r="AW42" s="190"/>
      <c r="AX42" s="190"/>
      <c r="AY42" s="16"/>
      <c r="AZ42" s="190"/>
      <c r="BA42" s="16"/>
      <c r="BB42" s="180"/>
      <c r="BC42" s="180"/>
      <c r="BD42" s="180"/>
      <c r="BE42" s="180"/>
      <c r="BF42" s="18"/>
      <c r="BG42" s="180"/>
      <c r="BH42" s="180"/>
      <c r="BI42" s="180"/>
      <c r="BJ42" s="18"/>
      <c r="BK42" s="18"/>
      <c r="BL42" s="18"/>
      <c r="BM42" s="18"/>
      <c r="BN42" s="11"/>
      <c r="BO42" s="7"/>
      <c r="BP42" s="7"/>
      <c r="BQ42" s="7"/>
      <c r="BR42" s="7"/>
      <c r="BS42" s="7"/>
      <c r="BT42" s="7"/>
      <c r="BU42" s="7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</row>
    <row r="43" spans="1:108" x14ac:dyDescent="0.25">
      <c r="A43" s="9"/>
      <c r="B43" s="10"/>
      <c r="C43" s="14"/>
      <c r="D43" s="10"/>
      <c r="E43" s="13"/>
      <c r="F43" s="9"/>
      <c r="G43" s="9"/>
      <c r="H43" s="9"/>
      <c r="I43" s="9"/>
      <c r="J43" s="9"/>
      <c r="K43" s="7"/>
      <c r="L43" s="7"/>
      <c r="M43" s="7"/>
      <c r="N43" s="7"/>
      <c r="O43" s="7"/>
      <c r="P43" s="7"/>
      <c r="Q43" s="7"/>
      <c r="R43" s="7"/>
      <c r="S43" s="7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6"/>
      <c r="AE43" s="190"/>
      <c r="AF43" s="190"/>
      <c r="AG43" s="190"/>
      <c r="AH43" s="190"/>
      <c r="AI43" s="190"/>
      <c r="AJ43" s="190"/>
      <c r="AK43" s="196"/>
      <c r="AL43" s="190"/>
      <c r="AM43" s="16"/>
      <c r="AN43" s="196"/>
      <c r="AO43" s="201"/>
      <c r="AP43" s="16"/>
      <c r="AQ43" s="180"/>
      <c r="AR43" s="180"/>
      <c r="AS43" s="190"/>
      <c r="AT43" s="196"/>
      <c r="AU43" s="190"/>
      <c r="AV43" s="196"/>
      <c r="AW43" s="190"/>
      <c r="AX43" s="190"/>
      <c r="AY43" s="16"/>
      <c r="AZ43" s="190"/>
      <c r="BA43" s="16"/>
      <c r="BB43" s="180"/>
      <c r="BC43" s="180"/>
      <c r="BD43" s="180"/>
      <c r="BE43" s="180"/>
      <c r="BF43" s="18"/>
      <c r="BG43" s="180"/>
      <c r="BH43" s="180"/>
      <c r="BI43" s="180"/>
      <c r="BJ43" s="18"/>
      <c r="BK43" s="18"/>
      <c r="BL43" s="18"/>
      <c r="BM43" s="18"/>
      <c r="BN43" s="11"/>
      <c r="BO43" s="7"/>
      <c r="BP43" s="7"/>
      <c r="BQ43" s="7"/>
      <c r="BR43" s="7"/>
      <c r="BS43" s="7"/>
      <c r="BT43" s="7"/>
      <c r="BU43" s="7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</row>
    <row r="44" spans="1:10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9"/>
      <c r="AE44" s="181"/>
      <c r="AF44" s="181"/>
      <c r="AG44" s="181"/>
      <c r="AH44" s="181"/>
      <c r="AI44" s="181"/>
      <c r="AJ44" s="181"/>
      <c r="AK44" s="181"/>
      <c r="AL44" s="181"/>
      <c r="AM44" s="19"/>
      <c r="AN44" s="181"/>
      <c r="AO44" s="181"/>
      <c r="AP44" s="19"/>
      <c r="AQ44" s="181"/>
      <c r="AR44" s="181"/>
      <c r="AS44" s="181"/>
      <c r="AT44" s="181"/>
      <c r="AU44" s="181"/>
      <c r="AV44" s="181"/>
      <c r="AW44" s="181"/>
      <c r="AX44" s="181"/>
      <c r="AY44" s="19"/>
      <c r="AZ44" s="181"/>
      <c r="BA44" s="19"/>
      <c r="BB44" s="181"/>
      <c r="BC44" s="181"/>
      <c r="BD44" s="181"/>
      <c r="BE44" s="181"/>
      <c r="BF44" s="19"/>
      <c r="BG44" s="181"/>
      <c r="BH44" s="181"/>
      <c r="BI44" s="181"/>
      <c r="BJ44" s="19"/>
      <c r="BK44" s="19"/>
      <c r="BL44" s="19"/>
      <c r="BM44" s="1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</row>
    <row r="45" spans="1:10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9"/>
      <c r="AE45" s="181"/>
      <c r="AF45" s="181"/>
      <c r="AG45" s="181"/>
      <c r="AH45" s="181"/>
      <c r="AI45" s="181"/>
      <c r="AJ45" s="181"/>
      <c r="AK45" s="181"/>
      <c r="AL45" s="181"/>
      <c r="AM45" s="19"/>
      <c r="AN45" s="181"/>
      <c r="AO45" s="181"/>
      <c r="AP45" s="19"/>
      <c r="AQ45" s="181"/>
      <c r="AR45" s="181"/>
      <c r="AS45" s="181"/>
      <c r="AT45" s="181"/>
      <c r="AU45" s="181"/>
      <c r="AV45" s="181"/>
      <c r="AW45" s="181"/>
      <c r="AX45" s="181"/>
      <c r="AY45" s="19"/>
      <c r="AZ45" s="181"/>
      <c r="BA45" s="19"/>
      <c r="BB45" s="181"/>
      <c r="BC45" s="181"/>
      <c r="BD45" s="181"/>
      <c r="BE45" s="181"/>
      <c r="BF45" s="19"/>
      <c r="BG45" s="181"/>
      <c r="BH45" s="181"/>
      <c r="BI45" s="181"/>
      <c r="BJ45" s="19"/>
      <c r="BK45" s="19"/>
      <c r="BL45" s="19"/>
      <c r="BM45" s="1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</row>
    <row r="46" spans="1:10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9"/>
      <c r="AE46" s="181"/>
      <c r="AF46" s="181"/>
      <c r="AG46" s="181"/>
      <c r="AH46" s="181"/>
      <c r="AI46" s="181"/>
      <c r="AJ46" s="181"/>
      <c r="AK46" s="181"/>
      <c r="AL46" s="181"/>
      <c r="AM46" s="19"/>
      <c r="AN46" s="181"/>
      <c r="AO46" s="181"/>
      <c r="AP46" s="19"/>
      <c r="AQ46" s="181"/>
      <c r="AR46" s="181"/>
      <c r="AS46" s="181"/>
      <c r="AT46" s="181"/>
      <c r="AU46" s="181"/>
      <c r="AV46" s="181"/>
      <c r="AW46" s="181"/>
      <c r="AX46" s="181"/>
      <c r="AY46" s="19"/>
      <c r="AZ46" s="181"/>
      <c r="BA46" s="19"/>
      <c r="BB46" s="181"/>
      <c r="BC46" s="181"/>
      <c r="BD46" s="181"/>
      <c r="BE46" s="181"/>
      <c r="BF46" s="19"/>
      <c r="BG46" s="181"/>
      <c r="BH46" s="181"/>
      <c r="BI46" s="181"/>
      <c r="BJ46" s="19"/>
      <c r="BK46" s="19"/>
      <c r="BL46" s="19"/>
      <c r="BM46" s="1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</row>
    <row r="47" spans="1:10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9"/>
      <c r="AE47" s="181"/>
      <c r="AF47" s="181"/>
      <c r="AG47" s="181"/>
      <c r="AH47" s="181"/>
      <c r="AI47" s="181"/>
      <c r="AJ47" s="181"/>
      <c r="AK47" s="181"/>
      <c r="AL47" s="181"/>
      <c r="AM47" s="19"/>
      <c r="AN47" s="181"/>
      <c r="AO47" s="181"/>
      <c r="AP47" s="19"/>
      <c r="AQ47" s="181"/>
      <c r="AR47" s="181"/>
      <c r="AS47" s="181"/>
      <c r="AT47" s="181"/>
      <c r="AU47" s="181"/>
      <c r="AV47" s="181"/>
      <c r="AW47" s="181"/>
      <c r="AX47" s="181"/>
      <c r="AY47" s="19"/>
      <c r="AZ47" s="181"/>
      <c r="BA47" s="19"/>
      <c r="BB47" s="181"/>
      <c r="BC47" s="181"/>
      <c r="BD47" s="181"/>
      <c r="BE47" s="181"/>
      <c r="BF47" s="19"/>
      <c r="BG47" s="181"/>
      <c r="BH47" s="181"/>
      <c r="BI47" s="181"/>
      <c r="BJ47" s="19"/>
      <c r="BK47" s="19"/>
      <c r="BL47" s="19"/>
      <c r="BM47" s="1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</row>
    <row r="48" spans="1:10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9"/>
      <c r="AE48" s="181"/>
      <c r="AF48" s="181"/>
      <c r="AG48" s="181"/>
      <c r="AH48" s="181"/>
      <c r="AI48" s="181"/>
      <c r="AJ48" s="181"/>
      <c r="AK48" s="181"/>
      <c r="AL48" s="181"/>
      <c r="AM48" s="19"/>
      <c r="AN48" s="181"/>
      <c r="AO48" s="181"/>
      <c r="AP48" s="19"/>
      <c r="AQ48" s="181"/>
      <c r="AR48" s="181"/>
      <c r="AS48" s="181"/>
      <c r="AT48" s="181"/>
      <c r="AU48" s="181"/>
      <c r="AV48" s="181"/>
      <c r="AW48" s="181"/>
      <c r="AX48" s="181"/>
      <c r="AY48" s="19"/>
      <c r="AZ48" s="181"/>
      <c r="BA48" s="19"/>
      <c r="BB48" s="181"/>
      <c r="BC48" s="181"/>
      <c r="BD48" s="181"/>
      <c r="BE48" s="181"/>
      <c r="BF48" s="19"/>
      <c r="BG48" s="181"/>
      <c r="BH48" s="181"/>
      <c r="BI48" s="181"/>
      <c r="BJ48" s="19"/>
      <c r="BK48" s="19"/>
      <c r="BL48" s="19"/>
      <c r="BM48" s="1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</row>
    <row r="49" spans="1:10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9"/>
      <c r="AE49" s="181"/>
      <c r="AF49" s="181"/>
      <c r="AG49" s="181"/>
      <c r="AH49" s="181"/>
      <c r="AI49" s="181"/>
      <c r="AJ49" s="181"/>
      <c r="AK49" s="181"/>
      <c r="AL49" s="181"/>
      <c r="AM49" s="19"/>
      <c r="AN49" s="181"/>
      <c r="AO49" s="181"/>
      <c r="AP49" s="19"/>
      <c r="AQ49" s="181"/>
      <c r="AR49" s="181"/>
      <c r="AS49" s="181"/>
      <c r="AT49" s="181"/>
      <c r="AU49" s="181"/>
      <c r="AV49" s="181"/>
      <c r="AW49" s="181"/>
      <c r="AX49" s="181"/>
      <c r="AY49" s="19"/>
      <c r="AZ49" s="181"/>
      <c r="BA49" s="19"/>
      <c r="BB49" s="181"/>
      <c r="BC49" s="181"/>
      <c r="BD49" s="181"/>
      <c r="BE49" s="181"/>
      <c r="BF49" s="19"/>
      <c r="BG49" s="181"/>
      <c r="BH49" s="181"/>
      <c r="BI49" s="181"/>
      <c r="BJ49" s="19"/>
      <c r="BK49" s="19"/>
      <c r="BL49" s="19"/>
      <c r="BM49" s="1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</row>
    <row r="50" spans="1:10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9"/>
      <c r="AE50" s="181"/>
      <c r="AF50" s="181"/>
      <c r="AG50" s="181"/>
      <c r="AH50" s="181"/>
      <c r="AI50" s="181"/>
      <c r="AJ50" s="181"/>
      <c r="AK50" s="181"/>
      <c r="AL50" s="181"/>
      <c r="AM50" s="19"/>
      <c r="AN50" s="181"/>
      <c r="AO50" s="181"/>
      <c r="AP50" s="19"/>
      <c r="AQ50" s="181"/>
      <c r="AR50" s="181"/>
      <c r="AS50" s="181"/>
      <c r="AT50" s="181"/>
      <c r="AU50" s="181"/>
      <c r="AV50" s="181"/>
      <c r="AW50" s="181"/>
      <c r="AX50" s="181"/>
      <c r="AY50" s="19"/>
      <c r="AZ50" s="181"/>
      <c r="BA50" s="19"/>
      <c r="BB50" s="181"/>
      <c r="BC50" s="181"/>
      <c r="BD50" s="181"/>
      <c r="BE50" s="181"/>
      <c r="BF50" s="19"/>
      <c r="BG50" s="181"/>
      <c r="BH50" s="181"/>
      <c r="BI50" s="181"/>
      <c r="BJ50" s="19"/>
      <c r="BK50" s="19"/>
      <c r="BL50" s="19"/>
      <c r="BM50" s="1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</row>
    <row r="51" spans="1:108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9"/>
      <c r="AE51" s="181"/>
      <c r="AF51" s="181"/>
      <c r="AG51" s="181"/>
      <c r="AH51" s="181"/>
      <c r="AI51" s="181"/>
      <c r="AJ51" s="181"/>
      <c r="AK51" s="181"/>
      <c r="AL51" s="181"/>
      <c r="AM51" s="19"/>
      <c r="AN51" s="181"/>
      <c r="AO51" s="181"/>
      <c r="AP51" s="19"/>
      <c r="AQ51" s="181"/>
      <c r="AR51" s="181"/>
      <c r="AS51" s="181"/>
      <c r="AT51" s="181"/>
      <c r="AU51" s="181"/>
      <c r="AV51" s="181"/>
      <c r="AW51" s="181"/>
      <c r="AX51" s="181"/>
      <c r="AY51" s="19"/>
      <c r="AZ51" s="181"/>
      <c r="BA51" s="19"/>
      <c r="BB51" s="181"/>
      <c r="BC51" s="181"/>
      <c r="BD51" s="181"/>
      <c r="BE51" s="181"/>
      <c r="BF51" s="19"/>
      <c r="BG51" s="181"/>
      <c r="BH51" s="181"/>
      <c r="BI51" s="181"/>
      <c r="BJ51" s="19"/>
      <c r="BK51" s="19"/>
      <c r="BL51" s="19"/>
      <c r="BM51" s="1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</row>
    <row r="52" spans="1:10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9"/>
      <c r="AE52" s="181"/>
      <c r="AF52" s="181"/>
      <c r="AG52" s="181"/>
      <c r="AH52" s="181"/>
      <c r="AI52" s="181"/>
      <c r="AJ52" s="181"/>
      <c r="AK52" s="181"/>
      <c r="AL52" s="181"/>
      <c r="AM52" s="19"/>
      <c r="AN52" s="181"/>
      <c r="AO52" s="181"/>
      <c r="AP52" s="19"/>
      <c r="AQ52" s="181"/>
      <c r="AR52" s="181"/>
      <c r="AS52" s="181"/>
      <c r="AT52" s="181"/>
      <c r="AU52" s="181"/>
      <c r="AV52" s="181"/>
      <c r="AW52" s="181"/>
      <c r="AX52" s="181"/>
      <c r="AY52" s="19"/>
      <c r="AZ52" s="181"/>
      <c r="BA52" s="19"/>
      <c r="BB52" s="181"/>
      <c r="BC52" s="181"/>
      <c r="BD52" s="181"/>
      <c r="BE52" s="181"/>
      <c r="BF52" s="19"/>
      <c r="BG52" s="181"/>
      <c r="BH52" s="181"/>
      <c r="BI52" s="181"/>
      <c r="BJ52" s="19"/>
      <c r="BK52" s="19"/>
      <c r="BL52" s="19"/>
      <c r="BM52" s="1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</row>
    <row r="53" spans="1:10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9"/>
      <c r="AE53" s="181"/>
      <c r="AF53" s="181"/>
      <c r="AG53" s="181"/>
      <c r="AH53" s="181"/>
      <c r="AI53" s="181"/>
      <c r="AJ53" s="181"/>
      <c r="AK53" s="181"/>
      <c r="AL53" s="181"/>
      <c r="AM53" s="19"/>
      <c r="AN53" s="181"/>
      <c r="AO53" s="181"/>
      <c r="AP53" s="19"/>
      <c r="AQ53" s="181"/>
      <c r="AR53" s="181"/>
      <c r="AS53" s="181"/>
      <c r="AT53" s="181"/>
      <c r="AU53" s="181"/>
      <c r="AV53" s="181"/>
      <c r="AW53" s="181"/>
      <c r="AX53" s="181"/>
      <c r="AY53" s="19"/>
      <c r="AZ53" s="181"/>
      <c r="BA53" s="19"/>
      <c r="BB53" s="181"/>
      <c r="BC53" s="181"/>
      <c r="BD53" s="181"/>
      <c r="BE53" s="181"/>
      <c r="BF53" s="19"/>
      <c r="BG53" s="181"/>
      <c r="BH53" s="181"/>
      <c r="BI53" s="181"/>
      <c r="BJ53" s="19"/>
      <c r="BK53" s="19"/>
      <c r="BL53" s="19"/>
      <c r="BM53" s="1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</row>
    <row r="54" spans="1:10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9"/>
      <c r="AE54" s="181"/>
      <c r="AF54" s="181"/>
      <c r="AG54" s="181"/>
      <c r="AH54" s="181"/>
      <c r="AI54" s="181"/>
      <c r="AJ54" s="181"/>
      <c r="AK54" s="181"/>
      <c r="AL54" s="181"/>
      <c r="AM54" s="19"/>
      <c r="AN54" s="181"/>
      <c r="AO54" s="181"/>
      <c r="AP54" s="19"/>
      <c r="AQ54" s="181"/>
      <c r="AR54" s="181"/>
      <c r="AS54" s="181"/>
      <c r="AT54" s="181"/>
      <c r="AU54" s="181"/>
      <c r="AV54" s="181"/>
      <c r="AW54" s="181"/>
      <c r="AX54" s="181"/>
      <c r="AY54" s="19"/>
      <c r="AZ54" s="181"/>
      <c r="BA54" s="19"/>
      <c r="BB54" s="181"/>
      <c r="BC54" s="181"/>
      <c r="BD54" s="181"/>
      <c r="BE54" s="181"/>
      <c r="BF54" s="19"/>
      <c r="BG54" s="181"/>
      <c r="BH54" s="181"/>
      <c r="BI54" s="181"/>
      <c r="BJ54" s="19"/>
      <c r="BK54" s="19"/>
      <c r="BL54" s="19"/>
      <c r="BM54" s="1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</row>
    <row r="55" spans="1:108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9"/>
      <c r="AE55" s="181"/>
      <c r="AF55" s="181"/>
      <c r="AG55" s="181"/>
      <c r="AH55" s="181"/>
      <c r="AI55" s="181"/>
      <c r="AJ55" s="181"/>
      <c r="AK55" s="181"/>
      <c r="AL55" s="181"/>
      <c r="AM55" s="19"/>
      <c r="AN55" s="181"/>
      <c r="AO55" s="181"/>
      <c r="AP55" s="19"/>
      <c r="AQ55" s="181"/>
      <c r="AR55" s="181"/>
      <c r="AS55" s="181"/>
      <c r="AT55" s="181"/>
      <c r="AU55" s="181"/>
      <c r="AV55" s="181"/>
      <c r="AW55" s="181"/>
      <c r="AX55" s="181"/>
      <c r="AY55" s="19"/>
      <c r="AZ55" s="181"/>
      <c r="BA55" s="19"/>
      <c r="BB55" s="181"/>
      <c r="BC55" s="181"/>
      <c r="BD55" s="181"/>
      <c r="BE55" s="181"/>
      <c r="BF55" s="19"/>
      <c r="BG55" s="181"/>
      <c r="BH55" s="181"/>
      <c r="BI55" s="181"/>
      <c r="BJ55" s="19"/>
      <c r="BK55" s="19"/>
      <c r="BL55" s="19"/>
      <c r="BM55" s="1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</row>
    <row r="56" spans="1:108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9"/>
      <c r="AE56" s="181"/>
      <c r="AF56" s="181"/>
      <c r="AG56" s="181"/>
      <c r="AH56" s="181"/>
      <c r="AI56" s="181"/>
      <c r="AJ56" s="181"/>
      <c r="AK56" s="181"/>
      <c r="AL56" s="181"/>
      <c r="AM56" s="19"/>
      <c r="AN56" s="181"/>
      <c r="AO56" s="181"/>
      <c r="AP56" s="19"/>
      <c r="AQ56" s="181"/>
      <c r="AR56" s="181"/>
      <c r="AS56" s="181"/>
      <c r="AT56" s="181"/>
      <c r="AU56" s="181"/>
      <c r="AV56" s="181"/>
      <c r="AW56" s="181"/>
      <c r="AX56" s="181"/>
      <c r="AY56" s="19"/>
      <c r="AZ56" s="181"/>
      <c r="BA56" s="19"/>
      <c r="BB56" s="181"/>
      <c r="BC56" s="181"/>
      <c r="BD56" s="181"/>
      <c r="BE56" s="181"/>
      <c r="BF56" s="19"/>
      <c r="BG56" s="181"/>
      <c r="BH56" s="181"/>
      <c r="BI56" s="181"/>
      <c r="BJ56" s="19"/>
      <c r="BK56" s="19"/>
      <c r="BL56" s="19"/>
      <c r="BM56" s="1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</row>
    <row r="57" spans="1:10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9"/>
      <c r="AE57" s="181"/>
      <c r="AF57" s="181"/>
      <c r="AG57" s="181"/>
      <c r="AH57" s="181"/>
      <c r="AI57" s="181"/>
      <c r="AJ57" s="181"/>
      <c r="AK57" s="181"/>
      <c r="AL57" s="181"/>
      <c r="AM57" s="19"/>
      <c r="AN57" s="181"/>
      <c r="AO57" s="181"/>
      <c r="AP57" s="19"/>
      <c r="AQ57" s="181"/>
      <c r="AR57" s="181"/>
      <c r="AS57" s="181"/>
      <c r="AT57" s="181"/>
      <c r="AU57" s="181"/>
      <c r="AV57" s="181"/>
      <c r="AW57" s="181"/>
      <c r="AX57" s="181"/>
      <c r="AY57" s="19"/>
      <c r="AZ57" s="181"/>
      <c r="BA57" s="19"/>
      <c r="BB57" s="181"/>
      <c r="BC57" s="181"/>
      <c r="BD57" s="181"/>
      <c r="BE57" s="181"/>
      <c r="BF57" s="19"/>
      <c r="BG57" s="181"/>
      <c r="BH57" s="181"/>
      <c r="BI57" s="181"/>
      <c r="BJ57" s="19"/>
      <c r="BK57" s="19"/>
      <c r="BL57" s="19"/>
      <c r="BM57" s="1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</row>
    <row r="58" spans="1:10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9"/>
      <c r="AE58" s="181"/>
      <c r="AF58" s="181"/>
      <c r="AG58" s="181"/>
      <c r="AH58" s="181"/>
      <c r="AI58" s="181"/>
      <c r="AJ58" s="181"/>
      <c r="AK58" s="181"/>
      <c r="AL58" s="181"/>
      <c r="AM58" s="19"/>
      <c r="AN58" s="181"/>
      <c r="AO58" s="181"/>
      <c r="AP58" s="19"/>
      <c r="AQ58" s="181"/>
      <c r="AR58" s="181"/>
      <c r="AS58" s="181"/>
      <c r="AT58" s="181"/>
      <c r="AU58" s="181"/>
      <c r="AV58" s="181"/>
      <c r="AW58" s="181"/>
      <c r="AX58" s="181"/>
      <c r="AY58" s="19"/>
      <c r="AZ58" s="181"/>
      <c r="BA58" s="19"/>
      <c r="BB58" s="181"/>
      <c r="BC58" s="181"/>
      <c r="BD58" s="181"/>
      <c r="BE58" s="181"/>
      <c r="BF58" s="19"/>
      <c r="BG58" s="181"/>
      <c r="BH58" s="181"/>
      <c r="BI58" s="181"/>
      <c r="BJ58" s="19"/>
      <c r="BK58" s="19"/>
      <c r="BL58" s="19"/>
      <c r="BM58" s="1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</row>
    <row r="59" spans="1:10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9"/>
      <c r="AE59" s="181"/>
      <c r="AF59" s="181"/>
      <c r="AG59" s="181"/>
      <c r="AH59" s="181"/>
      <c r="AI59" s="181"/>
      <c r="AJ59" s="181"/>
      <c r="AK59" s="181"/>
      <c r="AL59" s="181"/>
      <c r="AM59" s="19"/>
      <c r="AN59" s="181"/>
      <c r="AO59" s="181"/>
      <c r="AP59" s="19"/>
      <c r="AQ59" s="181"/>
      <c r="AR59" s="181"/>
      <c r="AS59" s="181"/>
      <c r="AT59" s="181"/>
      <c r="AU59" s="181"/>
      <c r="AV59" s="181"/>
      <c r="AW59" s="181"/>
      <c r="AX59" s="181"/>
      <c r="AY59" s="19"/>
      <c r="AZ59" s="181"/>
      <c r="BA59" s="19"/>
      <c r="BB59" s="181"/>
      <c r="BC59" s="181"/>
      <c r="BD59" s="181"/>
      <c r="BE59" s="181"/>
      <c r="BF59" s="19"/>
      <c r="BG59" s="181"/>
      <c r="BH59" s="181"/>
      <c r="BI59" s="181"/>
      <c r="BJ59" s="19"/>
      <c r="BK59" s="19"/>
      <c r="BL59" s="19"/>
      <c r="BM59" s="1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</row>
    <row r="60" spans="1:10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9"/>
      <c r="AE60" s="181"/>
      <c r="AF60" s="181"/>
      <c r="AG60" s="181"/>
      <c r="AH60" s="181"/>
      <c r="AI60" s="181"/>
      <c r="AJ60" s="181"/>
      <c r="AK60" s="181"/>
      <c r="AL60" s="181"/>
      <c r="AM60" s="19"/>
      <c r="AN60" s="181"/>
      <c r="AO60" s="181"/>
      <c r="AP60" s="19"/>
      <c r="AQ60" s="181"/>
      <c r="AR60" s="181"/>
      <c r="AS60" s="181"/>
      <c r="AT60" s="181"/>
      <c r="AU60" s="181"/>
      <c r="AV60" s="181"/>
      <c r="AW60" s="181"/>
      <c r="AX60" s="181"/>
      <c r="AY60" s="19"/>
      <c r="AZ60" s="181"/>
      <c r="BA60" s="19"/>
      <c r="BB60" s="181"/>
      <c r="BC60" s="181"/>
      <c r="BD60" s="181"/>
      <c r="BE60" s="181"/>
      <c r="BF60" s="19"/>
      <c r="BG60" s="181"/>
      <c r="BH60" s="181"/>
      <c r="BI60" s="181"/>
      <c r="BJ60" s="19"/>
      <c r="BK60" s="19"/>
      <c r="BL60" s="19"/>
      <c r="BM60" s="1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</row>
    <row r="61" spans="1:10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9"/>
      <c r="AE61" s="181"/>
      <c r="AF61" s="181"/>
      <c r="AG61" s="181"/>
      <c r="AH61" s="181"/>
      <c r="AI61" s="181"/>
      <c r="AJ61" s="181"/>
      <c r="AK61" s="181"/>
      <c r="AL61" s="181"/>
      <c r="AM61" s="19"/>
      <c r="AN61" s="181"/>
      <c r="AO61" s="181"/>
      <c r="AP61" s="19"/>
      <c r="AQ61" s="181"/>
      <c r="AR61" s="181"/>
      <c r="AS61" s="181"/>
      <c r="AT61" s="181"/>
      <c r="AU61" s="181"/>
      <c r="AV61" s="181"/>
      <c r="AW61" s="181"/>
      <c r="AX61" s="181"/>
      <c r="AY61" s="19"/>
      <c r="AZ61" s="181"/>
      <c r="BA61" s="19"/>
      <c r="BB61" s="181"/>
      <c r="BC61" s="181"/>
      <c r="BD61" s="181"/>
      <c r="BE61" s="181"/>
      <c r="BF61" s="19"/>
      <c r="BG61" s="181"/>
      <c r="BH61" s="181"/>
      <c r="BI61" s="181"/>
      <c r="BJ61" s="19"/>
      <c r="BK61" s="19"/>
      <c r="BL61" s="19"/>
      <c r="BM61" s="1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</row>
    <row r="62" spans="1:10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9"/>
      <c r="AE62" s="181"/>
      <c r="AF62" s="181"/>
      <c r="AG62" s="181"/>
      <c r="AH62" s="181"/>
      <c r="AI62" s="181"/>
      <c r="AJ62" s="181"/>
      <c r="AK62" s="181"/>
      <c r="AL62" s="181"/>
      <c r="AM62" s="19"/>
      <c r="AN62" s="181"/>
      <c r="AO62" s="181"/>
      <c r="AP62" s="19"/>
      <c r="AQ62" s="181"/>
      <c r="AR62" s="181"/>
      <c r="AS62" s="181"/>
      <c r="AT62" s="181"/>
      <c r="AU62" s="181"/>
      <c r="AV62" s="181"/>
      <c r="AW62" s="181"/>
      <c r="AX62" s="181"/>
      <c r="AY62" s="19"/>
      <c r="AZ62" s="181"/>
      <c r="BA62" s="19"/>
      <c r="BB62" s="181"/>
      <c r="BC62" s="181"/>
      <c r="BD62" s="181"/>
      <c r="BE62" s="181"/>
      <c r="BF62" s="19"/>
      <c r="BG62" s="181"/>
      <c r="BH62" s="181"/>
      <c r="BI62" s="181"/>
      <c r="BJ62" s="19"/>
      <c r="BK62" s="19"/>
      <c r="BL62" s="19"/>
      <c r="BM62" s="1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</row>
    <row r="63" spans="1:10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9"/>
      <c r="AE63" s="181"/>
      <c r="AF63" s="181"/>
      <c r="AG63" s="181"/>
      <c r="AH63" s="181"/>
      <c r="AI63" s="181"/>
      <c r="AJ63" s="181"/>
      <c r="AK63" s="181"/>
      <c r="AL63" s="181"/>
      <c r="AM63" s="19"/>
      <c r="AN63" s="181"/>
      <c r="AO63" s="181"/>
      <c r="AP63" s="19"/>
      <c r="AQ63" s="181"/>
      <c r="AR63" s="181"/>
      <c r="AS63" s="181"/>
      <c r="AT63" s="181"/>
      <c r="AU63" s="181"/>
      <c r="AV63" s="181"/>
      <c r="AW63" s="181"/>
      <c r="AX63" s="181"/>
      <c r="AY63" s="19"/>
      <c r="AZ63" s="181"/>
      <c r="BA63" s="19"/>
      <c r="BB63" s="181"/>
      <c r="BC63" s="181"/>
      <c r="BD63" s="181"/>
      <c r="BE63" s="181"/>
      <c r="BF63" s="19"/>
      <c r="BG63" s="181"/>
      <c r="BH63" s="181"/>
      <c r="BI63" s="181"/>
      <c r="BJ63" s="19"/>
      <c r="BK63" s="19"/>
      <c r="BL63" s="19"/>
      <c r="BM63" s="1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</row>
    <row r="64" spans="1:108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9"/>
      <c r="AE64" s="181"/>
      <c r="AF64" s="181"/>
      <c r="AG64" s="181"/>
      <c r="AH64" s="181"/>
      <c r="AI64" s="181"/>
      <c r="AJ64" s="181"/>
      <c r="AK64" s="181"/>
      <c r="AL64" s="181"/>
      <c r="AM64" s="19"/>
      <c r="AN64" s="181"/>
      <c r="AO64" s="181"/>
      <c r="AP64" s="19"/>
      <c r="AQ64" s="181"/>
      <c r="AR64" s="181"/>
      <c r="AS64" s="181"/>
      <c r="AT64" s="181"/>
      <c r="AU64" s="181"/>
      <c r="AV64" s="181"/>
      <c r="AW64" s="181"/>
      <c r="AX64" s="181"/>
      <c r="AY64" s="19"/>
      <c r="AZ64" s="181"/>
      <c r="BA64" s="19"/>
      <c r="BB64" s="181"/>
      <c r="BC64" s="181"/>
      <c r="BD64" s="181"/>
      <c r="BE64" s="181"/>
      <c r="BF64" s="19"/>
      <c r="BG64" s="181"/>
      <c r="BH64" s="181"/>
      <c r="BI64" s="181"/>
      <c r="BJ64" s="19"/>
      <c r="BK64" s="19"/>
      <c r="BL64" s="19"/>
      <c r="BM64" s="1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</row>
    <row r="65" spans="1:10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9"/>
      <c r="AE65" s="181"/>
      <c r="AF65" s="181"/>
      <c r="AG65" s="181"/>
      <c r="AH65" s="181"/>
      <c r="AI65" s="181"/>
      <c r="AJ65" s="181"/>
      <c r="AK65" s="181"/>
      <c r="AL65" s="181"/>
      <c r="AM65" s="19"/>
      <c r="AN65" s="181"/>
      <c r="AO65" s="181"/>
      <c r="AP65" s="19"/>
      <c r="AQ65" s="181"/>
      <c r="AR65" s="181"/>
      <c r="AS65" s="181"/>
      <c r="AT65" s="181"/>
      <c r="AU65" s="181"/>
      <c r="AV65" s="181"/>
      <c r="AW65" s="181"/>
      <c r="AX65" s="181"/>
      <c r="AY65" s="19"/>
      <c r="AZ65" s="181"/>
      <c r="BA65" s="19"/>
      <c r="BB65" s="181"/>
      <c r="BC65" s="181"/>
      <c r="BD65" s="181"/>
      <c r="BE65" s="181"/>
      <c r="BF65" s="19"/>
      <c r="BG65" s="181"/>
      <c r="BH65" s="181"/>
      <c r="BI65" s="181"/>
      <c r="BJ65" s="19"/>
      <c r="BK65" s="19"/>
      <c r="BL65" s="19"/>
      <c r="BM65" s="1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</row>
    <row r="66" spans="1:10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9"/>
      <c r="AE66" s="181"/>
      <c r="AF66" s="181"/>
      <c r="AG66" s="181"/>
      <c r="AH66" s="181"/>
      <c r="AI66" s="181"/>
      <c r="AJ66" s="181"/>
      <c r="AK66" s="181"/>
      <c r="AL66" s="181"/>
      <c r="AM66" s="19"/>
      <c r="AN66" s="181"/>
      <c r="AO66" s="181"/>
      <c r="AP66" s="19"/>
      <c r="AQ66" s="181"/>
      <c r="AR66" s="181"/>
      <c r="AS66" s="181"/>
      <c r="AT66" s="181"/>
      <c r="AU66" s="181"/>
      <c r="AV66" s="181"/>
      <c r="AW66" s="181"/>
      <c r="AX66" s="181"/>
      <c r="AY66" s="19"/>
      <c r="AZ66" s="181"/>
      <c r="BA66" s="19"/>
      <c r="BB66" s="181"/>
      <c r="BC66" s="181"/>
      <c r="BD66" s="181"/>
      <c r="BE66" s="181"/>
      <c r="BF66" s="19"/>
      <c r="BG66" s="181"/>
      <c r="BH66" s="181"/>
      <c r="BI66" s="181"/>
      <c r="BJ66" s="19"/>
      <c r="BK66" s="19"/>
      <c r="BL66" s="19"/>
      <c r="BM66" s="1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</row>
    <row r="67" spans="1:10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9"/>
      <c r="AE67" s="181"/>
      <c r="AF67" s="181"/>
      <c r="AG67" s="181"/>
      <c r="AH67" s="181"/>
      <c r="AI67" s="181"/>
      <c r="AJ67" s="181"/>
      <c r="AK67" s="181"/>
      <c r="AL67" s="181"/>
      <c r="AM67" s="19"/>
      <c r="AN67" s="181"/>
      <c r="AO67" s="181"/>
      <c r="AP67" s="19"/>
      <c r="AQ67" s="181"/>
      <c r="AR67" s="181"/>
      <c r="AS67" s="181"/>
      <c r="AT67" s="181"/>
      <c r="AU67" s="181"/>
      <c r="AV67" s="181"/>
      <c r="AW67" s="181"/>
      <c r="AX67" s="181"/>
      <c r="AY67" s="19"/>
      <c r="AZ67" s="181"/>
      <c r="BA67" s="19"/>
      <c r="BB67" s="181"/>
      <c r="BC67" s="181"/>
      <c r="BD67" s="181"/>
      <c r="BE67" s="181"/>
      <c r="BF67" s="19"/>
      <c r="BG67" s="181"/>
      <c r="BH67" s="181"/>
      <c r="BI67" s="181"/>
      <c r="BJ67" s="19"/>
      <c r="BK67" s="19"/>
      <c r="BL67" s="19"/>
      <c r="BM67" s="1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</row>
    <row r="68" spans="1:108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9"/>
      <c r="AE68" s="181"/>
      <c r="AF68" s="181"/>
      <c r="AG68" s="181"/>
      <c r="AH68" s="181"/>
      <c r="AI68" s="181"/>
      <c r="AJ68" s="181"/>
      <c r="AK68" s="181"/>
      <c r="AL68" s="181"/>
      <c r="AM68" s="19"/>
      <c r="AN68" s="181"/>
      <c r="AO68" s="181"/>
      <c r="AP68" s="19"/>
      <c r="AQ68" s="181"/>
      <c r="AR68" s="181"/>
      <c r="AS68" s="181"/>
      <c r="AT68" s="181"/>
      <c r="AU68" s="181"/>
      <c r="AV68" s="181"/>
      <c r="AW68" s="181"/>
      <c r="AX68" s="181"/>
      <c r="AY68" s="19"/>
      <c r="AZ68" s="181"/>
      <c r="BA68" s="19"/>
      <c r="BB68" s="181"/>
      <c r="BC68" s="181"/>
      <c r="BD68" s="181"/>
      <c r="BE68" s="181"/>
      <c r="BF68" s="19"/>
      <c r="BG68" s="181"/>
      <c r="BH68" s="181"/>
      <c r="BI68" s="181"/>
      <c r="BJ68" s="19"/>
      <c r="BK68" s="19"/>
      <c r="BL68" s="19"/>
      <c r="BM68" s="1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</row>
    <row r="69" spans="1:108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9"/>
      <c r="AE69" s="181"/>
      <c r="AF69" s="181"/>
      <c r="AG69" s="181"/>
      <c r="AH69" s="181"/>
      <c r="AI69" s="181"/>
      <c r="AJ69" s="181"/>
      <c r="AK69" s="181"/>
      <c r="AL69" s="181"/>
      <c r="AM69" s="19"/>
      <c r="AN69" s="181"/>
      <c r="AO69" s="181"/>
      <c r="AP69" s="19"/>
      <c r="AQ69" s="181"/>
      <c r="AR69" s="181"/>
      <c r="AS69" s="181"/>
      <c r="AT69" s="181"/>
      <c r="AU69" s="181"/>
      <c r="AV69" s="181"/>
      <c r="AW69" s="181"/>
      <c r="AX69" s="181"/>
      <c r="AY69" s="19"/>
      <c r="AZ69" s="181"/>
      <c r="BA69" s="19"/>
      <c r="BB69" s="181"/>
      <c r="BC69" s="181"/>
      <c r="BD69" s="181"/>
      <c r="BE69" s="181"/>
      <c r="BF69" s="19"/>
      <c r="BG69" s="181"/>
      <c r="BH69" s="181"/>
      <c r="BI69" s="181"/>
      <c r="BJ69" s="19"/>
      <c r="BK69" s="19"/>
      <c r="BL69" s="19"/>
      <c r="BM69" s="1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</row>
    <row r="70" spans="1:108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9"/>
      <c r="AE70" s="181"/>
      <c r="AF70" s="181"/>
      <c r="AG70" s="181"/>
      <c r="AH70" s="181"/>
      <c r="AI70" s="181"/>
      <c r="AJ70" s="181"/>
      <c r="AK70" s="181"/>
      <c r="AL70" s="181"/>
      <c r="AM70" s="19"/>
      <c r="AN70" s="181"/>
      <c r="AO70" s="181"/>
      <c r="AP70" s="19"/>
      <c r="AQ70" s="181"/>
      <c r="AR70" s="181"/>
      <c r="AS70" s="181"/>
      <c r="AT70" s="181"/>
      <c r="AU70" s="181"/>
      <c r="AV70" s="181"/>
      <c r="AW70" s="181"/>
      <c r="AX70" s="181"/>
      <c r="AY70" s="19"/>
      <c r="AZ70" s="181"/>
      <c r="BA70" s="19"/>
      <c r="BB70" s="181"/>
      <c r="BC70" s="181"/>
      <c r="BD70" s="181"/>
      <c r="BE70" s="181"/>
      <c r="BF70" s="19"/>
      <c r="BG70" s="181"/>
      <c r="BH70" s="181"/>
      <c r="BI70" s="181"/>
      <c r="BJ70" s="19"/>
      <c r="BK70" s="19"/>
      <c r="BL70" s="19"/>
      <c r="BM70" s="1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</row>
    <row r="71" spans="1:108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9"/>
      <c r="AE71" s="181"/>
      <c r="AF71" s="181"/>
      <c r="AG71" s="181"/>
      <c r="AH71" s="181"/>
      <c r="AI71" s="181"/>
      <c r="AJ71" s="181"/>
      <c r="AK71" s="181"/>
      <c r="AL71" s="181"/>
      <c r="AM71" s="19"/>
      <c r="AN71" s="181"/>
      <c r="AO71" s="181"/>
      <c r="AP71" s="19"/>
      <c r="AQ71" s="181"/>
      <c r="AR71" s="181"/>
      <c r="AS71" s="181"/>
      <c r="AT71" s="181"/>
      <c r="AU71" s="181"/>
      <c r="AV71" s="181"/>
      <c r="AW71" s="181"/>
      <c r="AX71" s="181"/>
      <c r="AY71" s="19"/>
      <c r="AZ71" s="181"/>
      <c r="BA71" s="19"/>
      <c r="BB71" s="181"/>
      <c r="BC71" s="181"/>
      <c r="BD71" s="181"/>
      <c r="BE71" s="181"/>
      <c r="BF71" s="19"/>
      <c r="BG71" s="181"/>
      <c r="BH71" s="181"/>
      <c r="BI71" s="181"/>
      <c r="BJ71" s="19"/>
      <c r="BK71" s="19"/>
      <c r="BL71" s="19"/>
      <c r="BM71" s="1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</row>
    <row r="72" spans="1:108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9"/>
      <c r="AE72" s="181"/>
      <c r="AF72" s="181"/>
      <c r="AG72" s="181"/>
      <c r="AH72" s="181"/>
      <c r="AI72" s="181"/>
      <c r="AJ72" s="181"/>
      <c r="AK72" s="181"/>
      <c r="AL72" s="181"/>
      <c r="AM72" s="19"/>
      <c r="AN72" s="181"/>
      <c r="AO72" s="181"/>
      <c r="AP72" s="19"/>
      <c r="AQ72" s="181"/>
      <c r="AR72" s="181"/>
      <c r="AS72" s="181"/>
      <c r="AT72" s="181"/>
      <c r="AU72" s="181"/>
      <c r="AV72" s="181"/>
      <c r="AW72" s="181"/>
      <c r="AX72" s="181"/>
      <c r="AY72" s="19"/>
      <c r="AZ72" s="181"/>
      <c r="BA72" s="19"/>
      <c r="BB72" s="181"/>
      <c r="BC72" s="181"/>
      <c r="BD72" s="181"/>
      <c r="BE72" s="181"/>
      <c r="BF72" s="19"/>
      <c r="BG72" s="181"/>
      <c r="BH72" s="181"/>
      <c r="BI72" s="181"/>
      <c r="BJ72" s="19"/>
      <c r="BK72" s="19"/>
      <c r="BL72" s="19"/>
      <c r="BM72" s="1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</row>
    <row r="73" spans="1:108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9"/>
      <c r="AE73" s="181"/>
      <c r="AF73" s="181"/>
      <c r="AG73" s="181"/>
      <c r="AH73" s="181"/>
      <c r="AI73" s="181"/>
      <c r="AJ73" s="181"/>
      <c r="AK73" s="181"/>
      <c r="AL73" s="181"/>
      <c r="AM73" s="19"/>
      <c r="AN73" s="181"/>
      <c r="AO73" s="181"/>
      <c r="AP73" s="19"/>
      <c r="AQ73" s="181"/>
      <c r="AR73" s="181"/>
      <c r="AS73" s="181"/>
      <c r="AT73" s="181"/>
      <c r="AU73" s="181"/>
      <c r="AV73" s="181"/>
      <c r="AW73" s="181"/>
      <c r="AX73" s="181"/>
      <c r="AY73" s="19"/>
      <c r="AZ73" s="181"/>
      <c r="BA73" s="19"/>
      <c r="BB73" s="181"/>
      <c r="BC73" s="181"/>
      <c r="BD73" s="181"/>
      <c r="BE73" s="181"/>
      <c r="BF73" s="19"/>
      <c r="BG73" s="181"/>
      <c r="BH73" s="181"/>
      <c r="BI73" s="181"/>
      <c r="BJ73" s="19"/>
      <c r="BK73" s="19"/>
      <c r="BL73" s="19"/>
      <c r="BM73" s="1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</row>
    <row r="74" spans="1:108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9"/>
      <c r="AE74" s="181"/>
      <c r="AF74" s="181"/>
      <c r="AG74" s="181"/>
      <c r="AH74" s="181"/>
      <c r="AI74" s="181"/>
      <c r="AJ74" s="181"/>
      <c r="AK74" s="181"/>
      <c r="AL74" s="181"/>
      <c r="AM74" s="19"/>
      <c r="AN74" s="181"/>
      <c r="AO74" s="181"/>
      <c r="AP74" s="19"/>
      <c r="AQ74" s="181"/>
      <c r="AR74" s="181"/>
      <c r="AS74" s="181"/>
      <c r="AT74" s="181"/>
      <c r="AU74" s="181"/>
      <c r="AV74" s="181"/>
      <c r="AW74" s="181"/>
      <c r="AX74" s="181"/>
      <c r="AY74" s="19"/>
      <c r="AZ74" s="181"/>
      <c r="BA74" s="19"/>
      <c r="BB74" s="181"/>
      <c r="BC74" s="181"/>
      <c r="BD74" s="181"/>
      <c r="BE74" s="181"/>
      <c r="BF74" s="19"/>
      <c r="BG74" s="181"/>
      <c r="BH74" s="181"/>
      <c r="BI74" s="181"/>
      <c r="BJ74" s="19"/>
      <c r="BK74" s="19"/>
      <c r="BL74" s="19"/>
      <c r="BM74" s="1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</row>
    <row r="75" spans="1:108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9"/>
      <c r="AE75" s="181"/>
      <c r="AF75" s="181"/>
      <c r="AG75" s="181"/>
      <c r="AH75" s="181"/>
      <c r="AI75" s="181"/>
      <c r="AJ75" s="181"/>
      <c r="AK75" s="181"/>
      <c r="AL75" s="181"/>
      <c r="AM75" s="19"/>
      <c r="AN75" s="181"/>
      <c r="AO75" s="181"/>
      <c r="AP75" s="19"/>
      <c r="AQ75" s="181"/>
      <c r="AR75" s="181"/>
      <c r="AS75" s="181"/>
      <c r="AT75" s="181"/>
      <c r="AU75" s="181"/>
      <c r="AV75" s="181"/>
      <c r="AW75" s="181"/>
      <c r="AX75" s="181"/>
      <c r="AY75" s="19"/>
      <c r="AZ75" s="181"/>
      <c r="BA75" s="19"/>
      <c r="BB75" s="181"/>
      <c r="BC75" s="181"/>
      <c r="BD75" s="181"/>
      <c r="BE75" s="181"/>
      <c r="BF75" s="19"/>
      <c r="BG75" s="181"/>
      <c r="BH75" s="181"/>
      <c r="BI75" s="181"/>
      <c r="BJ75" s="19"/>
      <c r="BK75" s="19"/>
      <c r="BL75" s="19"/>
      <c r="BM75" s="1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</row>
    <row r="76" spans="1:108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9"/>
      <c r="AE76" s="181"/>
      <c r="AF76" s="181"/>
      <c r="AG76" s="181"/>
      <c r="AH76" s="181"/>
      <c r="AI76" s="181"/>
      <c r="AJ76" s="181"/>
      <c r="AK76" s="181"/>
      <c r="AL76" s="181"/>
      <c r="AM76" s="19"/>
      <c r="AN76" s="181"/>
      <c r="AO76" s="181"/>
      <c r="AP76" s="19"/>
      <c r="AQ76" s="181"/>
      <c r="AR76" s="181"/>
      <c r="AS76" s="181"/>
      <c r="AT76" s="181"/>
      <c r="AU76" s="181"/>
      <c r="AV76" s="181"/>
      <c r="AW76" s="181"/>
      <c r="AX76" s="181"/>
      <c r="AY76" s="19"/>
      <c r="AZ76" s="181"/>
      <c r="BA76" s="19"/>
      <c r="BB76" s="181"/>
      <c r="BC76" s="181"/>
      <c r="BD76" s="181"/>
      <c r="BE76" s="181"/>
      <c r="BF76" s="19"/>
      <c r="BG76" s="181"/>
      <c r="BH76" s="181"/>
      <c r="BI76" s="181"/>
      <c r="BJ76" s="19"/>
      <c r="BK76" s="19"/>
      <c r="BL76" s="19"/>
      <c r="BM76" s="1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</row>
    <row r="77" spans="1:108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9"/>
      <c r="AE77" s="181"/>
      <c r="AF77" s="181"/>
      <c r="AG77" s="181"/>
      <c r="AH77" s="181"/>
      <c r="AI77" s="181"/>
      <c r="AJ77" s="181"/>
      <c r="AK77" s="181"/>
      <c r="AL77" s="181"/>
      <c r="AM77" s="19"/>
      <c r="AN77" s="181"/>
      <c r="AO77" s="181"/>
      <c r="AP77" s="19"/>
      <c r="AQ77" s="181"/>
      <c r="AR77" s="181"/>
      <c r="AS77" s="181"/>
      <c r="AT77" s="181"/>
      <c r="AU77" s="181"/>
      <c r="AV77" s="181"/>
      <c r="AW77" s="181"/>
      <c r="AX77" s="181"/>
      <c r="AY77" s="19"/>
      <c r="AZ77" s="181"/>
      <c r="BA77" s="19"/>
      <c r="BB77" s="181"/>
      <c r="BC77" s="181"/>
      <c r="BD77" s="181"/>
      <c r="BE77" s="181"/>
      <c r="BF77" s="19"/>
      <c r="BG77" s="181"/>
      <c r="BH77" s="181"/>
      <c r="BI77" s="181"/>
      <c r="BJ77" s="19"/>
      <c r="BK77" s="19"/>
      <c r="BL77" s="19"/>
      <c r="BM77" s="1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</row>
    <row r="78" spans="1:108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9"/>
      <c r="AE78" s="181"/>
      <c r="AF78" s="181"/>
      <c r="AG78" s="181"/>
      <c r="AH78" s="181"/>
      <c r="AI78" s="181"/>
      <c r="AJ78" s="181"/>
      <c r="AK78" s="181"/>
      <c r="AL78" s="181"/>
      <c r="AM78" s="19"/>
      <c r="AN78" s="181"/>
      <c r="AO78" s="181"/>
      <c r="AP78" s="19"/>
      <c r="AQ78" s="181"/>
      <c r="AR78" s="181"/>
      <c r="AS78" s="181"/>
      <c r="AT78" s="181"/>
      <c r="AU78" s="181"/>
      <c r="AV78" s="181"/>
      <c r="AW78" s="181"/>
      <c r="AX78" s="181"/>
      <c r="AY78" s="19"/>
      <c r="AZ78" s="181"/>
      <c r="BA78" s="19"/>
      <c r="BB78" s="181"/>
      <c r="BC78" s="181"/>
      <c r="BD78" s="181"/>
      <c r="BE78" s="181"/>
      <c r="BF78" s="19"/>
      <c r="BG78" s="181"/>
      <c r="BH78" s="181"/>
      <c r="BI78" s="181"/>
      <c r="BJ78" s="19"/>
      <c r="BK78" s="19"/>
      <c r="BL78" s="19"/>
      <c r="BM78" s="1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</row>
    <row r="79" spans="1:108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9"/>
      <c r="AE79" s="181"/>
      <c r="AF79" s="181"/>
      <c r="AG79" s="181"/>
      <c r="AH79" s="181"/>
      <c r="AI79" s="181"/>
      <c r="AJ79" s="181"/>
      <c r="AK79" s="181"/>
      <c r="AL79" s="181"/>
      <c r="AM79" s="19"/>
      <c r="AN79" s="181"/>
      <c r="AO79" s="181"/>
      <c r="AP79" s="19"/>
      <c r="AQ79" s="181"/>
      <c r="AR79" s="181"/>
      <c r="AS79" s="181"/>
      <c r="AT79" s="181"/>
      <c r="AU79" s="181"/>
      <c r="AV79" s="181"/>
      <c r="AW79" s="181"/>
      <c r="AX79" s="181"/>
      <c r="AY79" s="19"/>
      <c r="AZ79" s="181"/>
      <c r="BA79" s="19"/>
      <c r="BB79" s="181"/>
      <c r="BC79" s="181"/>
      <c r="BD79" s="181"/>
      <c r="BE79" s="181"/>
      <c r="BF79" s="19"/>
      <c r="BG79" s="181"/>
      <c r="BH79" s="181"/>
      <c r="BI79" s="181"/>
      <c r="BJ79" s="19"/>
      <c r="BK79" s="19"/>
      <c r="BL79" s="19"/>
      <c r="BM79" s="1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</row>
    <row r="80" spans="1:108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9"/>
      <c r="AE80" s="181"/>
      <c r="AF80" s="181"/>
      <c r="AG80" s="181"/>
      <c r="AH80" s="181"/>
      <c r="AI80" s="181"/>
      <c r="AJ80" s="181"/>
      <c r="AK80" s="181"/>
      <c r="AL80" s="181"/>
      <c r="AM80" s="19"/>
      <c r="AN80" s="181"/>
      <c r="AO80" s="181"/>
      <c r="AP80" s="19"/>
      <c r="AQ80" s="181"/>
      <c r="AR80" s="181"/>
      <c r="AS80" s="181"/>
      <c r="AT80" s="181"/>
      <c r="AU80" s="181"/>
      <c r="AV80" s="181"/>
      <c r="AW80" s="181"/>
      <c r="AX80" s="181"/>
      <c r="AY80" s="19"/>
      <c r="AZ80" s="181"/>
      <c r="BA80" s="19"/>
      <c r="BB80" s="181"/>
      <c r="BC80" s="181"/>
      <c r="BD80" s="181"/>
      <c r="BE80" s="181"/>
      <c r="BF80" s="19"/>
      <c r="BG80" s="181"/>
      <c r="BH80" s="181"/>
      <c r="BI80" s="181"/>
      <c r="BJ80" s="19"/>
      <c r="BK80" s="19"/>
      <c r="BL80" s="19"/>
      <c r="BM80" s="1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</row>
    <row r="81" spans="1:108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9"/>
      <c r="AE81" s="181"/>
      <c r="AF81" s="181"/>
      <c r="AG81" s="181"/>
      <c r="AH81" s="181"/>
      <c r="AI81" s="181"/>
      <c r="AJ81" s="181"/>
      <c r="AK81" s="181"/>
      <c r="AL81" s="181"/>
      <c r="AM81" s="19"/>
      <c r="AN81" s="181"/>
      <c r="AO81" s="181"/>
      <c r="AP81" s="19"/>
      <c r="AQ81" s="181"/>
      <c r="AR81" s="181"/>
      <c r="AS81" s="181"/>
      <c r="AT81" s="181"/>
      <c r="AU81" s="181"/>
      <c r="AV81" s="181"/>
      <c r="AW81" s="181"/>
      <c r="AX81" s="181"/>
      <c r="AY81" s="19"/>
      <c r="AZ81" s="181"/>
      <c r="BA81" s="19"/>
      <c r="BB81" s="181"/>
      <c r="BC81" s="181"/>
      <c r="BD81" s="181"/>
      <c r="BE81" s="181"/>
      <c r="BF81" s="19"/>
      <c r="BG81" s="181"/>
      <c r="BH81" s="181"/>
      <c r="BI81" s="181"/>
      <c r="BJ81" s="19"/>
      <c r="BK81" s="19"/>
      <c r="BL81" s="19"/>
      <c r="BM81" s="1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</row>
    <row r="82" spans="1:108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9"/>
      <c r="AE82" s="181"/>
      <c r="AF82" s="181"/>
      <c r="AG82" s="181"/>
      <c r="AH82" s="181"/>
      <c r="AI82" s="181"/>
      <c r="AJ82" s="181"/>
      <c r="AK82" s="181"/>
      <c r="AL82" s="181"/>
      <c r="AM82" s="19"/>
      <c r="AN82" s="181"/>
      <c r="AO82" s="181"/>
      <c r="AP82" s="19"/>
      <c r="AQ82" s="181"/>
      <c r="AR82" s="181"/>
      <c r="AS82" s="181"/>
      <c r="AT82" s="181"/>
      <c r="AU82" s="181"/>
      <c r="AV82" s="181"/>
      <c r="AW82" s="181"/>
      <c r="AX82" s="181"/>
      <c r="AY82" s="19"/>
      <c r="AZ82" s="181"/>
      <c r="BA82" s="19"/>
      <c r="BB82" s="181"/>
      <c r="BC82" s="181"/>
      <c r="BD82" s="181"/>
      <c r="BE82" s="181"/>
      <c r="BF82" s="19"/>
      <c r="BG82" s="181"/>
      <c r="BH82" s="181"/>
      <c r="BI82" s="181"/>
      <c r="BJ82" s="19"/>
      <c r="BK82" s="19"/>
      <c r="BL82" s="19"/>
      <c r="BM82" s="1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</row>
    <row r="83" spans="1:108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9"/>
      <c r="AE83" s="181"/>
      <c r="AF83" s="181"/>
      <c r="AG83" s="181"/>
      <c r="AH83" s="181"/>
      <c r="AI83" s="181"/>
      <c r="AJ83" s="181"/>
      <c r="AK83" s="181"/>
      <c r="AL83" s="181"/>
      <c r="AM83" s="19"/>
      <c r="AN83" s="181"/>
      <c r="AO83" s="181"/>
      <c r="AP83" s="19"/>
      <c r="AQ83" s="181"/>
      <c r="AR83" s="181"/>
      <c r="AS83" s="181"/>
      <c r="AT83" s="181"/>
      <c r="AU83" s="181"/>
      <c r="AV83" s="181"/>
      <c r="AW83" s="181"/>
      <c r="AX83" s="181"/>
      <c r="AY83" s="19"/>
      <c r="AZ83" s="181"/>
      <c r="BA83" s="19"/>
      <c r="BB83" s="181"/>
      <c r="BC83" s="181"/>
      <c r="BD83" s="181"/>
      <c r="BE83" s="181"/>
      <c r="BF83" s="19"/>
      <c r="BG83" s="181"/>
      <c r="BH83" s="181"/>
      <c r="BI83" s="181"/>
      <c r="BJ83" s="19"/>
      <c r="BK83" s="19"/>
      <c r="BL83" s="19"/>
      <c r="BM83" s="1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</row>
    <row r="84" spans="1:108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9"/>
      <c r="AE84" s="181"/>
      <c r="AF84" s="181"/>
      <c r="AG84" s="181"/>
      <c r="AH84" s="181"/>
      <c r="AI84" s="181"/>
      <c r="AJ84" s="181"/>
      <c r="AK84" s="181"/>
      <c r="AL84" s="181"/>
      <c r="AM84" s="19"/>
      <c r="AN84" s="181"/>
      <c r="AO84" s="181"/>
      <c r="AP84" s="19"/>
      <c r="AQ84" s="181"/>
      <c r="AR84" s="181"/>
      <c r="AS84" s="181"/>
      <c r="AT84" s="181"/>
      <c r="AU84" s="181"/>
      <c r="AV84" s="181"/>
      <c r="AW84" s="181"/>
      <c r="AX84" s="181"/>
      <c r="AY84" s="19"/>
      <c r="AZ84" s="181"/>
      <c r="BA84" s="19"/>
      <c r="BB84" s="181"/>
      <c r="BC84" s="181"/>
      <c r="BD84" s="181"/>
      <c r="BE84" s="181"/>
      <c r="BF84" s="19"/>
      <c r="BG84" s="181"/>
      <c r="BH84" s="181"/>
      <c r="BI84" s="181"/>
      <c r="BJ84" s="19"/>
      <c r="BK84" s="19"/>
      <c r="BL84" s="19"/>
      <c r="BM84" s="1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</row>
    <row r="85" spans="1:108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9"/>
      <c r="AE85" s="181"/>
      <c r="AF85" s="181"/>
      <c r="AG85" s="181"/>
      <c r="AH85" s="181"/>
      <c r="AI85" s="181"/>
      <c r="AJ85" s="181"/>
      <c r="AK85" s="181"/>
      <c r="AL85" s="181"/>
      <c r="AM85" s="19"/>
      <c r="AN85" s="181"/>
      <c r="AO85" s="181"/>
      <c r="AP85" s="19"/>
      <c r="AQ85" s="181"/>
      <c r="AR85" s="181"/>
      <c r="AS85" s="181"/>
      <c r="AT85" s="181"/>
      <c r="AU85" s="181"/>
      <c r="AV85" s="181"/>
      <c r="AW85" s="181"/>
      <c r="AX85" s="181"/>
      <c r="AY85" s="19"/>
      <c r="AZ85" s="181"/>
      <c r="BA85" s="19"/>
      <c r="BB85" s="181"/>
      <c r="BC85" s="181"/>
      <c r="BD85" s="181"/>
      <c r="BE85" s="181"/>
      <c r="BF85" s="19"/>
      <c r="BG85" s="181"/>
      <c r="BH85" s="181"/>
      <c r="BI85" s="181"/>
      <c r="BJ85" s="19"/>
      <c r="BK85" s="19"/>
      <c r="BL85" s="19"/>
      <c r="BM85" s="1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</row>
    <row r="86" spans="1:108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9"/>
      <c r="AE86" s="181"/>
      <c r="AF86" s="181"/>
      <c r="AG86" s="181"/>
      <c r="AH86" s="181"/>
      <c r="AI86" s="181"/>
      <c r="AJ86" s="181"/>
      <c r="AK86" s="181"/>
      <c r="AL86" s="181"/>
      <c r="AM86" s="19"/>
      <c r="AN86" s="181"/>
      <c r="AO86" s="181"/>
      <c r="AP86" s="19"/>
      <c r="AQ86" s="181"/>
      <c r="AR86" s="181"/>
      <c r="AS86" s="181"/>
      <c r="AT86" s="181"/>
      <c r="AU86" s="181"/>
      <c r="AV86" s="181"/>
      <c r="AW86" s="181"/>
      <c r="AX86" s="181"/>
      <c r="AY86" s="19"/>
      <c r="AZ86" s="181"/>
      <c r="BA86" s="19"/>
      <c r="BB86" s="181"/>
      <c r="BC86" s="181"/>
      <c r="BD86" s="181"/>
      <c r="BE86" s="181"/>
      <c r="BF86" s="19"/>
      <c r="BG86" s="181"/>
      <c r="BH86" s="181"/>
      <c r="BI86" s="181"/>
      <c r="BJ86" s="19"/>
      <c r="BK86" s="19"/>
      <c r="BL86" s="19"/>
      <c r="BM86" s="1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</row>
    <row r="87" spans="1:108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9"/>
      <c r="AE87" s="181"/>
      <c r="AF87" s="181"/>
      <c r="AG87" s="181"/>
      <c r="AH87" s="181"/>
      <c r="AI87" s="181"/>
      <c r="AJ87" s="181"/>
      <c r="AK87" s="181"/>
      <c r="AL87" s="181"/>
      <c r="AM87" s="19"/>
      <c r="AN87" s="181"/>
      <c r="AO87" s="181"/>
      <c r="AP87" s="19"/>
      <c r="AQ87" s="181"/>
      <c r="AR87" s="181"/>
      <c r="AS87" s="181"/>
      <c r="AT87" s="181"/>
      <c r="AU87" s="181"/>
      <c r="AV87" s="181"/>
      <c r="AW87" s="181"/>
      <c r="AX87" s="181"/>
      <c r="AY87" s="19"/>
      <c r="AZ87" s="181"/>
      <c r="BA87" s="19"/>
      <c r="BB87" s="181"/>
      <c r="BC87" s="181"/>
      <c r="BD87" s="181"/>
      <c r="BE87" s="181"/>
      <c r="BF87" s="19"/>
      <c r="BG87" s="181"/>
      <c r="BH87" s="181"/>
      <c r="BI87" s="181"/>
      <c r="BJ87" s="19"/>
      <c r="BK87" s="19"/>
      <c r="BL87" s="19"/>
      <c r="BM87" s="1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</row>
    <row r="88" spans="1:108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9"/>
      <c r="AE88" s="181"/>
      <c r="AF88" s="181"/>
      <c r="AG88" s="181"/>
      <c r="AH88" s="181"/>
      <c r="AI88" s="181"/>
      <c r="AJ88" s="181"/>
      <c r="AK88" s="181"/>
      <c r="AL88" s="181"/>
      <c r="AM88" s="19"/>
      <c r="AN88" s="181"/>
      <c r="AO88" s="181"/>
      <c r="AP88" s="19"/>
      <c r="AQ88" s="181"/>
      <c r="AR88" s="181"/>
      <c r="AS88" s="181"/>
      <c r="AT88" s="181"/>
      <c r="AU88" s="181"/>
      <c r="AV88" s="181"/>
      <c r="AW88" s="181"/>
      <c r="AX88" s="181"/>
      <c r="AY88" s="19"/>
      <c r="AZ88" s="181"/>
      <c r="BA88" s="19"/>
      <c r="BB88" s="181"/>
      <c r="BC88" s="181"/>
      <c r="BD88" s="181"/>
      <c r="BE88" s="181"/>
      <c r="BF88" s="19"/>
      <c r="BG88" s="181"/>
      <c r="BH88" s="181"/>
      <c r="BI88" s="181"/>
      <c r="BJ88" s="19"/>
      <c r="BK88" s="19"/>
      <c r="BL88" s="19"/>
      <c r="BM88" s="1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</row>
    <row r="89" spans="1:108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9"/>
      <c r="AE89" s="181"/>
      <c r="AF89" s="181"/>
      <c r="AG89" s="181"/>
      <c r="AH89" s="181"/>
      <c r="AI89" s="181"/>
      <c r="AJ89" s="181"/>
      <c r="AK89" s="181"/>
      <c r="AL89" s="181"/>
      <c r="AM89" s="19"/>
      <c r="AN89" s="181"/>
      <c r="AO89" s="181"/>
      <c r="AP89" s="19"/>
      <c r="AQ89" s="181"/>
      <c r="AR89" s="181"/>
      <c r="AS89" s="181"/>
      <c r="AT89" s="181"/>
      <c r="AU89" s="181"/>
      <c r="AV89" s="181"/>
      <c r="AW89" s="181"/>
      <c r="AX89" s="181"/>
      <c r="AY89" s="19"/>
      <c r="AZ89" s="181"/>
      <c r="BA89" s="19"/>
      <c r="BB89" s="181"/>
      <c r="BC89" s="181"/>
      <c r="BD89" s="181"/>
      <c r="BE89" s="181"/>
      <c r="BF89" s="19"/>
      <c r="BG89" s="181"/>
      <c r="BH89" s="181"/>
      <c r="BI89" s="181"/>
      <c r="BJ89" s="19"/>
      <c r="BK89" s="19"/>
      <c r="BL89" s="19"/>
      <c r="BM89" s="1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</row>
    <row r="90" spans="1:108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9"/>
      <c r="AE90" s="181"/>
      <c r="AF90" s="181"/>
      <c r="AG90" s="181"/>
      <c r="AH90" s="181"/>
      <c r="AI90" s="181"/>
      <c r="AJ90" s="181"/>
      <c r="AK90" s="181"/>
      <c r="AL90" s="181"/>
      <c r="AM90" s="19"/>
      <c r="AN90" s="181"/>
      <c r="AO90" s="181"/>
      <c r="AP90" s="19"/>
      <c r="AQ90" s="181"/>
      <c r="AR90" s="181"/>
      <c r="AS90" s="181"/>
      <c r="AT90" s="181"/>
      <c r="AU90" s="181"/>
      <c r="AV90" s="181"/>
      <c r="AW90" s="181"/>
      <c r="AX90" s="181"/>
      <c r="AY90" s="19"/>
      <c r="AZ90" s="181"/>
      <c r="BA90" s="19"/>
      <c r="BB90" s="181"/>
      <c r="BC90" s="181"/>
      <c r="BD90" s="181"/>
      <c r="BE90" s="181"/>
      <c r="BF90" s="19"/>
      <c r="BG90" s="181"/>
      <c r="BH90" s="181"/>
      <c r="BI90" s="181"/>
      <c r="BJ90" s="19"/>
      <c r="BK90" s="19"/>
      <c r="BL90" s="19"/>
      <c r="BM90" s="1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</row>
    <row r="91" spans="1:108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9"/>
      <c r="AE91" s="181"/>
      <c r="AF91" s="181"/>
      <c r="AG91" s="181"/>
      <c r="AH91" s="181"/>
      <c r="AI91" s="181"/>
      <c r="AJ91" s="181"/>
      <c r="AK91" s="181"/>
      <c r="AL91" s="181"/>
      <c r="AM91" s="19"/>
      <c r="AN91" s="181"/>
      <c r="AO91" s="181"/>
      <c r="AP91" s="19"/>
      <c r="AQ91" s="181"/>
      <c r="AR91" s="181"/>
      <c r="AS91" s="181"/>
      <c r="AT91" s="181"/>
      <c r="AU91" s="181"/>
      <c r="AV91" s="181"/>
      <c r="AW91" s="181"/>
      <c r="AX91" s="181"/>
      <c r="AY91" s="19"/>
      <c r="AZ91" s="181"/>
      <c r="BA91" s="19"/>
      <c r="BB91" s="181"/>
      <c r="BC91" s="181"/>
      <c r="BD91" s="181"/>
      <c r="BE91" s="181"/>
      <c r="BF91" s="19"/>
      <c r="BG91" s="181"/>
      <c r="BH91" s="181"/>
      <c r="BI91" s="181"/>
      <c r="BJ91" s="19"/>
      <c r="BK91" s="19"/>
      <c r="BL91" s="19"/>
      <c r="BM91" s="1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</row>
    <row r="92" spans="1:10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9"/>
      <c r="AE92" s="181"/>
      <c r="AF92" s="181"/>
      <c r="AG92" s="181"/>
      <c r="AH92" s="181"/>
      <c r="AI92" s="181"/>
      <c r="AJ92" s="181"/>
      <c r="AK92" s="181"/>
      <c r="AL92" s="181"/>
      <c r="AM92" s="19"/>
      <c r="AN92" s="181"/>
      <c r="AO92" s="181"/>
      <c r="AP92" s="19"/>
      <c r="AQ92" s="181"/>
      <c r="AR92" s="181"/>
      <c r="AS92" s="181"/>
      <c r="AT92" s="181"/>
      <c r="AU92" s="181"/>
      <c r="AV92" s="181"/>
      <c r="AW92" s="181"/>
      <c r="AX92" s="181"/>
      <c r="AY92" s="19"/>
      <c r="AZ92" s="181"/>
      <c r="BA92" s="19"/>
      <c r="BB92" s="181"/>
      <c r="BC92" s="181"/>
      <c r="BD92" s="181"/>
      <c r="BE92" s="181"/>
      <c r="BF92" s="19"/>
      <c r="BG92" s="181"/>
      <c r="BH92" s="181"/>
      <c r="BI92" s="181"/>
      <c r="BJ92" s="19"/>
      <c r="BK92" s="19"/>
      <c r="BL92" s="19"/>
      <c r="BM92" s="1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</row>
    <row r="93" spans="1:108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9"/>
      <c r="AE93" s="181"/>
      <c r="AF93" s="181"/>
      <c r="AG93" s="181"/>
      <c r="AH93" s="181"/>
      <c r="AI93" s="181"/>
      <c r="AJ93" s="181"/>
      <c r="AK93" s="181"/>
      <c r="AL93" s="181"/>
      <c r="AM93" s="19"/>
      <c r="AN93" s="181"/>
      <c r="AO93" s="181"/>
      <c r="AP93" s="19"/>
      <c r="AQ93" s="181"/>
      <c r="AR93" s="181"/>
      <c r="AS93" s="181"/>
      <c r="AT93" s="181"/>
      <c r="AU93" s="181"/>
      <c r="AV93" s="181"/>
      <c r="AW93" s="181"/>
      <c r="AX93" s="181"/>
      <c r="AY93" s="19"/>
      <c r="AZ93" s="181"/>
      <c r="BA93" s="19"/>
      <c r="BB93" s="181"/>
      <c r="BC93" s="181"/>
      <c r="BD93" s="181"/>
      <c r="BE93" s="181"/>
      <c r="BF93" s="19"/>
      <c r="BG93" s="181"/>
      <c r="BH93" s="181"/>
      <c r="BI93" s="181"/>
      <c r="BJ93" s="19"/>
      <c r="BK93" s="19"/>
      <c r="BL93" s="19"/>
      <c r="BM93" s="1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</row>
    <row r="94" spans="1:108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9"/>
      <c r="AE94" s="181"/>
      <c r="AF94" s="181"/>
      <c r="AG94" s="181"/>
      <c r="AH94" s="181"/>
      <c r="AI94" s="181"/>
      <c r="AJ94" s="181"/>
      <c r="AK94" s="181"/>
      <c r="AL94" s="181"/>
      <c r="AM94" s="19"/>
      <c r="AN94" s="181"/>
      <c r="AO94" s="181"/>
      <c r="AP94" s="19"/>
      <c r="AQ94" s="181"/>
      <c r="AR94" s="181"/>
      <c r="AS94" s="181"/>
      <c r="AT94" s="181"/>
      <c r="AU94" s="181"/>
      <c r="AV94" s="181"/>
      <c r="AW94" s="181"/>
      <c r="AX94" s="181"/>
      <c r="AY94" s="19"/>
      <c r="AZ94" s="181"/>
      <c r="BA94" s="19"/>
      <c r="BB94" s="181"/>
      <c r="BC94" s="181"/>
      <c r="BD94" s="181"/>
      <c r="BE94" s="181"/>
      <c r="BF94" s="19"/>
      <c r="BG94" s="181"/>
      <c r="BH94" s="181"/>
      <c r="BI94" s="181"/>
      <c r="BJ94" s="19"/>
      <c r="BK94" s="19"/>
      <c r="BL94" s="19"/>
      <c r="BM94" s="1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</row>
    <row r="95" spans="1:108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9"/>
      <c r="AE95" s="181"/>
      <c r="AF95" s="181"/>
      <c r="AG95" s="181"/>
      <c r="AH95" s="181"/>
      <c r="AI95" s="181"/>
      <c r="AJ95" s="181"/>
      <c r="AK95" s="181"/>
      <c r="AL95" s="181"/>
      <c r="AM95" s="19"/>
      <c r="AN95" s="181"/>
      <c r="AO95" s="181"/>
      <c r="AP95" s="19"/>
      <c r="AQ95" s="181"/>
      <c r="AR95" s="181"/>
      <c r="AS95" s="181"/>
      <c r="AT95" s="181"/>
      <c r="AU95" s="181"/>
      <c r="AV95" s="181"/>
      <c r="AW95" s="181"/>
      <c r="AX95" s="181"/>
      <c r="AY95" s="19"/>
      <c r="AZ95" s="181"/>
      <c r="BA95" s="19"/>
      <c r="BB95" s="181"/>
      <c r="BC95" s="181"/>
      <c r="BD95" s="181"/>
      <c r="BE95" s="181"/>
      <c r="BF95" s="19"/>
      <c r="BG95" s="181"/>
      <c r="BH95" s="181"/>
      <c r="BI95" s="181"/>
      <c r="BJ95" s="19"/>
      <c r="BK95" s="19"/>
      <c r="BL95" s="19"/>
      <c r="BM95" s="1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</row>
    <row r="96" spans="1:108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9"/>
      <c r="AE96" s="181"/>
      <c r="AF96" s="181"/>
      <c r="AG96" s="181"/>
      <c r="AH96" s="181"/>
      <c r="AI96" s="181"/>
      <c r="AJ96" s="181"/>
      <c r="AK96" s="181"/>
      <c r="AL96" s="181"/>
      <c r="AM96" s="19"/>
      <c r="AN96" s="181"/>
      <c r="AO96" s="181"/>
      <c r="AP96" s="19"/>
      <c r="AQ96" s="181"/>
      <c r="AR96" s="181"/>
      <c r="AS96" s="181"/>
      <c r="AT96" s="181"/>
      <c r="AU96" s="181"/>
      <c r="AV96" s="181"/>
      <c r="AW96" s="181"/>
      <c r="AX96" s="181"/>
      <c r="AY96" s="19"/>
      <c r="AZ96" s="181"/>
      <c r="BA96" s="19"/>
      <c r="BB96" s="181"/>
      <c r="BC96" s="181"/>
      <c r="BD96" s="181"/>
      <c r="BE96" s="181"/>
      <c r="BF96" s="19"/>
      <c r="BG96" s="181"/>
      <c r="BH96" s="181"/>
      <c r="BI96" s="181"/>
      <c r="BJ96" s="19"/>
      <c r="BK96" s="19"/>
      <c r="BL96" s="19"/>
      <c r="BM96" s="1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</row>
    <row r="97" spans="1:108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9"/>
      <c r="AE97" s="181"/>
      <c r="AF97" s="181"/>
      <c r="AG97" s="181"/>
      <c r="AH97" s="181"/>
      <c r="AI97" s="181"/>
      <c r="AJ97" s="181"/>
      <c r="AK97" s="181"/>
      <c r="AL97" s="181"/>
      <c r="AM97" s="19"/>
      <c r="AN97" s="181"/>
      <c r="AO97" s="181"/>
      <c r="AP97" s="19"/>
      <c r="AQ97" s="181"/>
      <c r="AR97" s="181"/>
      <c r="AS97" s="181"/>
      <c r="AT97" s="181"/>
      <c r="AU97" s="181"/>
      <c r="AV97" s="181"/>
      <c r="AW97" s="181"/>
      <c r="AX97" s="181"/>
      <c r="AY97" s="19"/>
      <c r="AZ97" s="181"/>
      <c r="BA97" s="19"/>
      <c r="BB97" s="181"/>
      <c r="BC97" s="181"/>
      <c r="BD97" s="181"/>
      <c r="BE97" s="181"/>
      <c r="BF97" s="19"/>
      <c r="BG97" s="181"/>
      <c r="BH97" s="181"/>
      <c r="BI97" s="181"/>
      <c r="BJ97" s="19"/>
      <c r="BK97" s="19"/>
      <c r="BL97" s="19"/>
      <c r="BM97" s="1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</row>
    <row r="98" spans="1:108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9"/>
      <c r="AE98" s="181"/>
      <c r="AF98" s="181"/>
      <c r="AG98" s="181"/>
      <c r="AH98" s="181"/>
      <c r="AI98" s="181"/>
      <c r="AJ98" s="181"/>
      <c r="AK98" s="181"/>
      <c r="AL98" s="181"/>
      <c r="AM98" s="19"/>
      <c r="AN98" s="181"/>
      <c r="AO98" s="181"/>
      <c r="AP98" s="19"/>
      <c r="AQ98" s="181"/>
      <c r="AR98" s="181"/>
      <c r="AS98" s="181"/>
      <c r="AT98" s="181"/>
      <c r="AU98" s="181"/>
      <c r="AV98" s="181"/>
      <c r="AW98" s="181"/>
      <c r="AX98" s="181"/>
      <c r="AY98" s="19"/>
      <c r="AZ98" s="181"/>
      <c r="BA98" s="19"/>
      <c r="BB98" s="181"/>
      <c r="BC98" s="181"/>
      <c r="BD98" s="181"/>
      <c r="BE98" s="181"/>
      <c r="BF98" s="19"/>
      <c r="BG98" s="181"/>
      <c r="BH98" s="181"/>
      <c r="BI98" s="181"/>
      <c r="BJ98" s="19"/>
      <c r="BK98" s="19"/>
      <c r="BL98" s="19"/>
      <c r="BM98" s="1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</row>
    <row r="99" spans="1:108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9"/>
      <c r="AE99" s="181"/>
      <c r="AF99" s="181"/>
      <c r="AG99" s="181"/>
      <c r="AH99" s="181"/>
      <c r="AI99" s="181"/>
      <c r="AJ99" s="181"/>
      <c r="AK99" s="181"/>
      <c r="AL99" s="181"/>
      <c r="AM99" s="19"/>
      <c r="AN99" s="181"/>
      <c r="AO99" s="181"/>
      <c r="AP99" s="19"/>
      <c r="AQ99" s="181"/>
      <c r="AR99" s="181"/>
      <c r="AS99" s="181"/>
      <c r="AT99" s="181"/>
      <c r="AU99" s="181"/>
      <c r="AV99" s="181"/>
      <c r="AW99" s="181"/>
      <c r="AX99" s="181"/>
      <c r="AY99" s="19"/>
      <c r="AZ99" s="181"/>
      <c r="BA99" s="19"/>
      <c r="BB99" s="181"/>
      <c r="BC99" s="181"/>
      <c r="BD99" s="181"/>
      <c r="BE99" s="181"/>
      <c r="BF99" s="19"/>
      <c r="BG99" s="181"/>
      <c r="BH99" s="181"/>
      <c r="BI99" s="181"/>
      <c r="BJ99" s="19"/>
      <c r="BK99" s="19"/>
      <c r="BL99" s="19"/>
      <c r="BM99" s="1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</row>
    <row r="100" spans="1:108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9"/>
      <c r="AE100" s="181"/>
      <c r="AF100" s="181"/>
      <c r="AG100" s="181"/>
      <c r="AH100" s="181"/>
      <c r="AI100" s="181"/>
      <c r="AJ100" s="181"/>
      <c r="AK100" s="181"/>
      <c r="AL100" s="181"/>
      <c r="AM100" s="19"/>
      <c r="AN100" s="181"/>
      <c r="AO100" s="181"/>
      <c r="AP100" s="19"/>
      <c r="AQ100" s="181"/>
      <c r="AR100" s="181"/>
      <c r="AS100" s="181"/>
      <c r="AT100" s="181"/>
      <c r="AU100" s="181"/>
      <c r="AV100" s="181"/>
      <c r="AW100" s="181"/>
      <c r="AX100" s="181"/>
      <c r="AY100" s="19"/>
      <c r="AZ100" s="181"/>
      <c r="BA100" s="19"/>
      <c r="BB100" s="181"/>
      <c r="BC100" s="181"/>
      <c r="BD100" s="181"/>
      <c r="BE100" s="181"/>
      <c r="BF100" s="19"/>
      <c r="BG100" s="181"/>
      <c r="BH100" s="181"/>
      <c r="BI100" s="181"/>
      <c r="BJ100" s="19"/>
      <c r="BK100" s="19"/>
      <c r="BL100" s="19"/>
      <c r="BM100" s="1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</row>
    <row r="101" spans="1:108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9"/>
      <c r="AE101" s="181"/>
      <c r="AF101" s="181"/>
      <c r="AG101" s="181"/>
      <c r="AH101" s="181"/>
      <c r="AI101" s="181"/>
      <c r="AJ101" s="181"/>
      <c r="AK101" s="181"/>
      <c r="AL101" s="181"/>
      <c r="AM101" s="19"/>
      <c r="AN101" s="181"/>
      <c r="AO101" s="181"/>
      <c r="AP101" s="19"/>
      <c r="AQ101" s="181"/>
      <c r="AR101" s="181"/>
      <c r="AS101" s="181"/>
      <c r="AT101" s="181"/>
      <c r="AU101" s="181"/>
      <c r="AV101" s="181"/>
      <c r="AW101" s="181"/>
      <c r="AX101" s="181"/>
      <c r="AY101" s="19"/>
      <c r="AZ101" s="181"/>
      <c r="BA101" s="19"/>
      <c r="BB101" s="181"/>
      <c r="BC101" s="181"/>
      <c r="BD101" s="181"/>
      <c r="BE101" s="181"/>
      <c r="BF101" s="19"/>
      <c r="BG101" s="181"/>
      <c r="BH101" s="181"/>
      <c r="BI101" s="181"/>
      <c r="BJ101" s="19"/>
      <c r="BK101" s="19"/>
      <c r="BL101" s="19"/>
      <c r="BM101" s="1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</row>
    <row r="102" spans="1:108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9"/>
      <c r="AE102" s="181"/>
      <c r="AF102" s="181"/>
      <c r="AG102" s="181"/>
      <c r="AH102" s="181"/>
      <c r="AI102" s="181"/>
      <c r="AJ102" s="181"/>
      <c r="AK102" s="181"/>
      <c r="AL102" s="181"/>
      <c r="AM102" s="19"/>
      <c r="AN102" s="181"/>
      <c r="AO102" s="181"/>
      <c r="AP102" s="19"/>
      <c r="AQ102" s="181"/>
      <c r="AR102" s="181"/>
      <c r="AS102" s="181"/>
      <c r="AT102" s="181"/>
      <c r="AU102" s="181"/>
      <c r="AV102" s="181"/>
      <c r="AW102" s="181"/>
      <c r="AX102" s="181"/>
      <c r="AY102" s="19"/>
      <c r="AZ102" s="181"/>
      <c r="BA102" s="19"/>
      <c r="BB102" s="181"/>
      <c r="BC102" s="181"/>
      <c r="BD102" s="181"/>
      <c r="BE102" s="181"/>
      <c r="BF102" s="19"/>
      <c r="BG102" s="181"/>
      <c r="BH102" s="181"/>
      <c r="BI102" s="181"/>
      <c r="BJ102" s="19"/>
      <c r="BK102" s="19"/>
      <c r="BL102" s="19"/>
      <c r="BM102" s="1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</row>
    <row r="103" spans="1:108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9"/>
      <c r="AE103" s="181"/>
      <c r="AF103" s="181"/>
      <c r="AG103" s="181"/>
      <c r="AH103" s="181"/>
      <c r="AI103" s="181"/>
      <c r="AJ103" s="181"/>
      <c r="AK103" s="181"/>
      <c r="AL103" s="181"/>
      <c r="AM103" s="19"/>
      <c r="AN103" s="181"/>
      <c r="AO103" s="181"/>
      <c r="AP103" s="19"/>
      <c r="AQ103" s="181"/>
      <c r="AR103" s="181"/>
      <c r="AS103" s="181"/>
      <c r="AT103" s="181"/>
      <c r="AU103" s="181"/>
      <c r="AV103" s="181"/>
      <c r="AW103" s="181"/>
      <c r="AX103" s="181"/>
      <c r="AY103" s="19"/>
      <c r="AZ103" s="181"/>
      <c r="BA103" s="19"/>
      <c r="BB103" s="181"/>
      <c r="BC103" s="181"/>
      <c r="BD103" s="181"/>
      <c r="BE103" s="181"/>
      <c r="BF103" s="19"/>
      <c r="BG103" s="181"/>
      <c r="BH103" s="181"/>
      <c r="BI103" s="181"/>
      <c r="BJ103" s="19"/>
      <c r="BK103" s="19"/>
      <c r="BL103" s="19"/>
      <c r="BM103" s="1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</row>
    <row r="104" spans="1:108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9"/>
      <c r="AE104" s="181"/>
      <c r="AF104" s="181"/>
      <c r="AG104" s="181"/>
      <c r="AH104" s="181"/>
      <c r="AI104" s="181"/>
      <c r="AJ104" s="181"/>
      <c r="AK104" s="181"/>
      <c r="AL104" s="181"/>
      <c r="AM104" s="19"/>
      <c r="AN104" s="181"/>
      <c r="AO104" s="181"/>
      <c r="AP104" s="19"/>
      <c r="AQ104" s="181"/>
      <c r="AR104" s="181"/>
      <c r="AS104" s="181"/>
      <c r="AT104" s="181"/>
      <c r="AU104" s="181"/>
      <c r="AV104" s="181"/>
      <c r="AW104" s="181"/>
      <c r="AX104" s="181"/>
      <c r="AY104" s="19"/>
      <c r="AZ104" s="181"/>
      <c r="BA104" s="19"/>
      <c r="BB104" s="181"/>
      <c r="BC104" s="181"/>
      <c r="BD104" s="181"/>
      <c r="BE104" s="181"/>
      <c r="BF104" s="19"/>
      <c r="BG104" s="181"/>
      <c r="BH104" s="181"/>
      <c r="BI104" s="181"/>
      <c r="BJ104" s="19"/>
      <c r="BK104" s="19"/>
      <c r="BL104" s="19"/>
      <c r="BM104" s="1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</row>
    <row r="105" spans="1:108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9"/>
      <c r="AE105" s="181"/>
      <c r="AF105" s="181"/>
      <c r="AG105" s="181"/>
      <c r="AH105" s="181"/>
      <c r="AI105" s="181"/>
      <c r="AJ105" s="181"/>
      <c r="AK105" s="181"/>
      <c r="AL105" s="181"/>
      <c r="AM105" s="19"/>
      <c r="AN105" s="181"/>
      <c r="AO105" s="181"/>
      <c r="AP105" s="19"/>
      <c r="AQ105" s="181"/>
      <c r="AR105" s="181"/>
      <c r="AS105" s="181"/>
      <c r="AT105" s="181"/>
      <c r="AU105" s="181"/>
      <c r="AV105" s="181"/>
      <c r="AW105" s="181"/>
      <c r="AX105" s="181"/>
      <c r="AY105" s="19"/>
      <c r="AZ105" s="181"/>
      <c r="BA105" s="19"/>
      <c r="BB105" s="181"/>
      <c r="BC105" s="181"/>
      <c r="BD105" s="181"/>
      <c r="BE105" s="181"/>
      <c r="BF105" s="19"/>
      <c r="BG105" s="181"/>
      <c r="BH105" s="181"/>
      <c r="BI105" s="181"/>
      <c r="BJ105" s="19"/>
      <c r="BK105" s="19"/>
      <c r="BL105" s="19"/>
      <c r="BM105" s="1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</row>
    <row r="106" spans="1:108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9"/>
      <c r="AE106" s="181"/>
      <c r="AF106" s="181"/>
      <c r="AG106" s="181"/>
      <c r="AH106" s="181"/>
      <c r="AI106" s="181"/>
      <c r="AJ106" s="181"/>
      <c r="AK106" s="181"/>
      <c r="AL106" s="181"/>
      <c r="AM106" s="19"/>
      <c r="AN106" s="181"/>
      <c r="AO106" s="181"/>
      <c r="AP106" s="19"/>
      <c r="AQ106" s="181"/>
      <c r="AR106" s="181"/>
      <c r="AS106" s="181"/>
      <c r="AT106" s="181"/>
      <c r="AU106" s="181"/>
      <c r="AV106" s="181"/>
      <c r="AW106" s="181"/>
      <c r="AX106" s="181"/>
      <c r="AY106" s="19"/>
      <c r="AZ106" s="181"/>
      <c r="BA106" s="19"/>
      <c r="BB106" s="181"/>
      <c r="BC106" s="181"/>
      <c r="BD106" s="181"/>
      <c r="BE106" s="181"/>
      <c r="BF106" s="19"/>
      <c r="BG106" s="181"/>
      <c r="BH106" s="181"/>
      <c r="BI106" s="181"/>
      <c r="BJ106" s="19"/>
      <c r="BK106" s="19"/>
      <c r="BL106" s="19"/>
      <c r="BM106" s="1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</row>
    <row r="107" spans="1:108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9"/>
      <c r="AE107" s="181"/>
      <c r="AF107" s="181"/>
      <c r="AG107" s="181"/>
      <c r="AH107" s="181"/>
      <c r="AI107" s="181"/>
      <c r="AJ107" s="181"/>
      <c r="AK107" s="181"/>
      <c r="AL107" s="181"/>
      <c r="AM107" s="19"/>
      <c r="AN107" s="181"/>
      <c r="AO107" s="181"/>
      <c r="AP107" s="19"/>
      <c r="AQ107" s="181"/>
      <c r="AR107" s="181"/>
      <c r="AS107" s="181"/>
      <c r="AT107" s="181"/>
      <c r="AU107" s="181"/>
      <c r="AV107" s="181"/>
      <c r="AW107" s="181"/>
      <c r="AX107" s="181"/>
      <c r="AY107" s="19"/>
      <c r="AZ107" s="181"/>
      <c r="BA107" s="19"/>
      <c r="BB107" s="181"/>
      <c r="BC107" s="181"/>
      <c r="BD107" s="181"/>
      <c r="BE107" s="181"/>
      <c r="BF107" s="19"/>
      <c r="BG107" s="181"/>
      <c r="BH107" s="181"/>
      <c r="BI107" s="181"/>
      <c r="BJ107" s="19"/>
      <c r="BK107" s="19"/>
      <c r="BL107" s="19"/>
      <c r="BM107" s="1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</row>
    <row r="108" spans="1:108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9"/>
      <c r="AE108" s="181"/>
      <c r="AF108" s="181"/>
      <c r="AG108" s="181"/>
      <c r="AH108" s="181"/>
      <c r="AI108" s="181"/>
      <c r="AJ108" s="181"/>
      <c r="AK108" s="181"/>
      <c r="AL108" s="181"/>
      <c r="AM108" s="19"/>
      <c r="AN108" s="181"/>
      <c r="AO108" s="181"/>
      <c r="AP108" s="19"/>
      <c r="AQ108" s="181"/>
      <c r="AR108" s="181"/>
      <c r="AS108" s="181"/>
      <c r="AT108" s="181"/>
      <c r="AU108" s="181"/>
      <c r="AV108" s="181"/>
      <c r="AW108" s="181"/>
      <c r="AX108" s="181"/>
      <c r="AY108" s="19"/>
      <c r="AZ108" s="181"/>
      <c r="BA108" s="19"/>
      <c r="BB108" s="181"/>
      <c r="BC108" s="181"/>
      <c r="BD108" s="181"/>
      <c r="BE108" s="181"/>
      <c r="BF108" s="19"/>
      <c r="BG108" s="181"/>
      <c r="BH108" s="181"/>
      <c r="BI108" s="181"/>
      <c r="BJ108" s="19"/>
      <c r="BK108" s="19"/>
      <c r="BL108" s="19"/>
      <c r="BM108" s="1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</row>
    <row r="109" spans="1:108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9"/>
      <c r="AE109" s="181"/>
      <c r="AF109" s="181"/>
      <c r="AG109" s="181"/>
      <c r="AH109" s="181"/>
      <c r="AI109" s="181"/>
      <c r="AJ109" s="181"/>
      <c r="AK109" s="181"/>
      <c r="AL109" s="181"/>
      <c r="AM109" s="19"/>
      <c r="AN109" s="181"/>
      <c r="AO109" s="181"/>
      <c r="AP109" s="19"/>
      <c r="AQ109" s="181"/>
      <c r="AR109" s="181"/>
      <c r="AS109" s="181"/>
      <c r="AT109" s="181"/>
      <c r="AU109" s="181"/>
      <c r="AV109" s="181"/>
      <c r="AW109" s="181"/>
      <c r="AX109" s="181"/>
      <c r="AY109" s="19"/>
      <c r="AZ109" s="181"/>
      <c r="BA109" s="19"/>
      <c r="BB109" s="181"/>
      <c r="BC109" s="181"/>
      <c r="BD109" s="181"/>
      <c r="BE109" s="181"/>
      <c r="BF109" s="19"/>
      <c r="BG109" s="181"/>
      <c r="BH109" s="181"/>
      <c r="BI109" s="181"/>
      <c r="BJ109" s="19"/>
      <c r="BK109" s="19"/>
      <c r="BL109" s="19"/>
      <c r="BM109" s="1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</row>
    <row r="110" spans="1:108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9"/>
      <c r="AE110" s="181"/>
      <c r="AF110" s="181"/>
      <c r="AG110" s="181"/>
      <c r="AH110" s="181"/>
      <c r="AI110" s="181"/>
      <c r="AJ110" s="181"/>
      <c r="AK110" s="181"/>
      <c r="AL110" s="181"/>
      <c r="AM110" s="19"/>
      <c r="AN110" s="181"/>
      <c r="AO110" s="181"/>
      <c r="AP110" s="19"/>
      <c r="AQ110" s="181"/>
      <c r="AR110" s="181"/>
      <c r="AS110" s="181"/>
      <c r="AT110" s="181"/>
      <c r="AU110" s="181"/>
      <c r="AV110" s="181"/>
      <c r="AW110" s="181"/>
      <c r="AX110" s="181"/>
      <c r="AY110" s="19"/>
      <c r="AZ110" s="181"/>
      <c r="BA110" s="19"/>
      <c r="BB110" s="181"/>
      <c r="BC110" s="181"/>
      <c r="BD110" s="181"/>
      <c r="BE110" s="181"/>
      <c r="BF110" s="19"/>
      <c r="BG110" s="181"/>
      <c r="BH110" s="181"/>
      <c r="BI110" s="181"/>
      <c r="BJ110" s="19"/>
      <c r="BK110" s="19"/>
      <c r="BL110" s="19"/>
      <c r="BM110" s="1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</row>
    <row r="111" spans="1:108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9"/>
      <c r="AE111" s="181"/>
      <c r="AF111" s="181"/>
      <c r="AG111" s="181"/>
      <c r="AH111" s="181"/>
      <c r="AI111" s="181"/>
      <c r="AJ111" s="181"/>
      <c r="AK111" s="181"/>
      <c r="AL111" s="181"/>
      <c r="AM111" s="19"/>
      <c r="AN111" s="181"/>
      <c r="AO111" s="181"/>
      <c r="AP111" s="19"/>
      <c r="AQ111" s="181"/>
      <c r="AR111" s="181"/>
      <c r="AS111" s="181"/>
      <c r="AT111" s="181"/>
      <c r="AU111" s="181"/>
      <c r="AV111" s="181"/>
      <c r="AW111" s="181"/>
      <c r="AX111" s="181"/>
      <c r="AY111" s="19"/>
      <c r="AZ111" s="181"/>
      <c r="BA111" s="19"/>
      <c r="BB111" s="181"/>
      <c r="BC111" s="181"/>
      <c r="BD111" s="181"/>
      <c r="BE111" s="181"/>
      <c r="BF111" s="19"/>
      <c r="BG111" s="181"/>
      <c r="BH111" s="181"/>
      <c r="BI111" s="181"/>
      <c r="BJ111" s="19"/>
      <c r="BK111" s="19"/>
      <c r="BL111" s="19"/>
      <c r="BM111" s="1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</row>
    <row r="112" spans="1:108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9"/>
      <c r="AE112" s="181"/>
      <c r="AF112" s="181"/>
      <c r="AG112" s="181"/>
      <c r="AH112" s="181"/>
      <c r="AI112" s="181"/>
      <c r="AJ112" s="181"/>
      <c r="AK112" s="181"/>
      <c r="AL112" s="181"/>
      <c r="AM112" s="19"/>
      <c r="AN112" s="181"/>
      <c r="AO112" s="181"/>
      <c r="AP112" s="19"/>
      <c r="AQ112" s="181"/>
      <c r="AR112" s="181"/>
      <c r="AS112" s="181"/>
      <c r="AT112" s="181"/>
      <c r="AU112" s="181"/>
      <c r="AV112" s="181"/>
      <c r="AW112" s="181"/>
      <c r="AX112" s="181"/>
      <c r="AY112" s="19"/>
      <c r="AZ112" s="181"/>
      <c r="BA112" s="19"/>
      <c r="BB112" s="181"/>
      <c r="BC112" s="181"/>
      <c r="BD112" s="181"/>
      <c r="BE112" s="181"/>
      <c r="BF112" s="19"/>
      <c r="BG112" s="181"/>
      <c r="BH112" s="181"/>
      <c r="BI112" s="181"/>
      <c r="BJ112" s="19"/>
      <c r="BK112" s="19"/>
      <c r="BL112" s="19"/>
      <c r="BM112" s="1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</row>
    <row r="113" spans="1:108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9"/>
      <c r="AE113" s="181"/>
      <c r="AF113" s="181"/>
      <c r="AG113" s="181"/>
      <c r="AH113" s="181"/>
      <c r="AI113" s="181"/>
      <c r="AJ113" s="181"/>
      <c r="AK113" s="181"/>
      <c r="AL113" s="181"/>
      <c r="AM113" s="19"/>
      <c r="AN113" s="181"/>
      <c r="AO113" s="181"/>
      <c r="AP113" s="19"/>
      <c r="AQ113" s="181"/>
      <c r="AR113" s="181"/>
      <c r="AS113" s="181"/>
      <c r="AT113" s="181"/>
      <c r="AU113" s="181"/>
      <c r="AV113" s="181"/>
      <c r="AW113" s="181"/>
      <c r="AX113" s="181"/>
      <c r="AY113" s="19"/>
      <c r="AZ113" s="181"/>
      <c r="BA113" s="19"/>
      <c r="BB113" s="181"/>
      <c r="BC113" s="181"/>
      <c r="BD113" s="181"/>
      <c r="BE113" s="181"/>
      <c r="BF113" s="19"/>
      <c r="BG113" s="181"/>
      <c r="BH113" s="181"/>
      <c r="BI113" s="181"/>
      <c r="BJ113" s="19"/>
      <c r="BK113" s="19"/>
      <c r="BL113" s="19"/>
      <c r="BM113" s="1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</row>
    <row r="114" spans="1:108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9"/>
      <c r="AE114" s="181"/>
      <c r="AF114" s="181"/>
      <c r="AG114" s="181"/>
      <c r="AH114" s="181"/>
      <c r="AI114" s="181"/>
      <c r="AJ114" s="181"/>
      <c r="AK114" s="181"/>
      <c r="AL114" s="181"/>
      <c r="AM114" s="19"/>
      <c r="AN114" s="181"/>
      <c r="AO114" s="181"/>
      <c r="AP114" s="19"/>
      <c r="AQ114" s="181"/>
      <c r="AR114" s="181"/>
      <c r="AS114" s="181"/>
      <c r="AT114" s="181"/>
      <c r="AU114" s="181"/>
      <c r="AV114" s="181"/>
      <c r="AW114" s="181"/>
      <c r="AX114" s="181"/>
      <c r="AY114" s="19"/>
      <c r="AZ114" s="181"/>
      <c r="BA114" s="19"/>
      <c r="BB114" s="181"/>
      <c r="BC114" s="181"/>
      <c r="BD114" s="181"/>
      <c r="BE114" s="181"/>
      <c r="BF114" s="19"/>
      <c r="BG114" s="181"/>
      <c r="BH114" s="181"/>
      <c r="BI114" s="181"/>
      <c r="BJ114" s="19"/>
      <c r="BK114" s="19"/>
      <c r="BL114" s="19"/>
      <c r="BM114" s="1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</row>
    <row r="115" spans="1:108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9"/>
      <c r="AE115" s="181"/>
      <c r="AF115" s="181"/>
      <c r="AG115" s="181"/>
      <c r="AH115" s="181"/>
      <c r="AI115" s="181"/>
      <c r="AJ115" s="181"/>
      <c r="AK115" s="181"/>
      <c r="AL115" s="181"/>
      <c r="AM115" s="19"/>
      <c r="AN115" s="181"/>
      <c r="AO115" s="181"/>
      <c r="AP115" s="19"/>
      <c r="AQ115" s="181"/>
      <c r="AR115" s="181"/>
      <c r="AS115" s="181"/>
      <c r="AT115" s="181"/>
      <c r="AU115" s="181"/>
      <c r="AV115" s="181"/>
      <c r="AW115" s="181"/>
      <c r="AX115" s="181"/>
      <c r="AY115" s="19"/>
      <c r="AZ115" s="181"/>
      <c r="BA115" s="19"/>
      <c r="BB115" s="181"/>
      <c r="BC115" s="181"/>
      <c r="BD115" s="181"/>
      <c r="BE115" s="181"/>
      <c r="BF115" s="19"/>
      <c r="BG115" s="181"/>
      <c r="BH115" s="181"/>
      <c r="BI115" s="181"/>
      <c r="BJ115" s="19"/>
      <c r="BK115" s="19"/>
      <c r="BL115" s="19"/>
      <c r="BM115" s="1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</row>
    <row r="116" spans="1:108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9"/>
      <c r="AE116" s="181"/>
      <c r="AF116" s="181"/>
      <c r="AG116" s="181"/>
      <c r="AH116" s="181"/>
      <c r="AI116" s="181"/>
      <c r="AJ116" s="181"/>
      <c r="AK116" s="181"/>
      <c r="AL116" s="181"/>
      <c r="AM116" s="19"/>
      <c r="AN116" s="181"/>
      <c r="AO116" s="181"/>
      <c r="AP116" s="19"/>
      <c r="AQ116" s="181"/>
      <c r="AR116" s="181"/>
      <c r="AS116" s="181"/>
      <c r="AT116" s="181"/>
      <c r="AU116" s="181"/>
      <c r="AV116" s="181"/>
      <c r="AW116" s="181"/>
      <c r="AX116" s="181"/>
      <c r="AY116" s="19"/>
      <c r="AZ116" s="181"/>
      <c r="BA116" s="19"/>
      <c r="BB116" s="181"/>
      <c r="BC116" s="181"/>
      <c r="BD116" s="181"/>
      <c r="BE116" s="181"/>
      <c r="BF116" s="19"/>
      <c r="BG116" s="181"/>
      <c r="BH116" s="181"/>
      <c r="BI116" s="181"/>
      <c r="BJ116" s="19"/>
      <c r="BK116" s="19"/>
      <c r="BL116" s="19"/>
      <c r="BM116" s="1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</row>
    <row r="117" spans="1:108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9"/>
      <c r="AE117" s="181"/>
      <c r="AF117" s="181"/>
      <c r="AG117" s="181"/>
      <c r="AH117" s="181"/>
      <c r="AI117" s="181"/>
      <c r="AJ117" s="181"/>
      <c r="AK117" s="181"/>
      <c r="AL117" s="181"/>
      <c r="AM117" s="19"/>
      <c r="AN117" s="181"/>
      <c r="AO117" s="181"/>
      <c r="AP117" s="19"/>
      <c r="AQ117" s="181"/>
      <c r="AR117" s="181"/>
      <c r="AS117" s="181"/>
      <c r="AT117" s="181"/>
      <c r="AU117" s="181"/>
      <c r="AV117" s="181"/>
      <c r="AW117" s="181"/>
      <c r="AX117" s="181"/>
      <c r="AY117" s="19"/>
      <c r="AZ117" s="181"/>
      <c r="BA117" s="19"/>
      <c r="BB117" s="181"/>
      <c r="BC117" s="181"/>
      <c r="BD117" s="181"/>
      <c r="BE117" s="181"/>
      <c r="BF117" s="19"/>
      <c r="BG117" s="181"/>
      <c r="BH117" s="181"/>
      <c r="BI117" s="181"/>
      <c r="BJ117" s="19"/>
      <c r="BK117" s="19"/>
      <c r="BL117" s="19"/>
      <c r="BM117" s="1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</row>
    <row r="118" spans="1:108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9"/>
      <c r="AE118" s="181"/>
      <c r="AF118" s="181"/>
      <c r="AG118" s="181"/>
      <c r="AH118" s="181"/>
      <c r="AI118" s="181"/>
      <c r="AJ118" s="181"/>
      <c r="AK118" s="181"/>
      <c r="AL118" s="181"/>
      <c r="AM118" s="19"/>
      <c r="AN118" s="181"/>
      <c r="AO118" s="181"/>
      <c r="AP118" s="19"/>
      <c r="AQ118" s="181"/>
      <c r="AR118" s="181"/>
      <c r="AS118" s="181"/>
      <c r="AT118" s="181"/>
      <c r="AU118" s="181"/>
      <c r="AV118" s="181"/>
      <c r="AW118" s="181"/>
      <c r="AX118" s="181"/>
      <c r="AY118" s="19"/>
      <c r="AZ118" s="181"/>
      <c r="BA118" s="19"/>
      <c r="BB118" s="181"/>
      <c r="BC118" s="181"/>
      <c r="BD118" s="181"/>
      <c r="BE118" s="181"/>
      <c r="BF118" s="19"/>
      <c r="BG118" s="181"/>
      <c r="BH118" s="181"/>
      <c r="BI118" s="181"/>
      <c r="BJ118" s="19"/>
      <c r="BK118" s="19"/>
      <c r="BL118" s="19"/>
      <c r="BM118" s="1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</row>
    <row r="119" spans="1:10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9"/>
      <c r="AE119" s="181"/>
      <c r="AF119" s="181"/>
      <c r="AG119" s="181"/>
      <c r="AH119" s="181"/>
      <c r="AI119" s="181"/>
      <c r="AJ119" s="181"/>
      <c r="AK119" s="181"/>
      <c r="AL119" s="181"/>
      <c r="AM119" s="19"/>
      <c r="AN119" s="181"/>
      <c r="AO119" s="181"/>
      <c r="AP119" s="19"/>
      <c r="AQ119" s="181"/>
      <c r="AR119" s="181"/>
      <c r="AS119" s="181"/>
      <c r="AT119" s="181"/>
      <c r="AU119" s="181"/>
      <c r="AV119" s="181"/>
      <c r="AW119" s="181"/>
      <c r="AX119" s="181"/>
      <c r="AY119" s="19"/>
      <c r="AZ119" s="181"/>
      <c r="BA119" s="19"/>
      <c r="BB119" s="181"/>
      <c r="BC119" s="181"/>
      <c r="BD119" s="181"/>
      <c r="BE119" s="181"/>
      <c r="BF119" s="19"/>
      <c r="BG119" s="181"/>
      <c r="BH119" s="181"/>
      <c r="BI119" s="181"/>
      <c r="BJ119" s="19"/>
      <c r="BK119" s="19"/>
      <c r="BL119" s="19"/>
      <c r="BM119" s="1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</row>
    <row r="120" spans="1:108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9"/>
      <c r="AE120" s="181"/>
      <c r="AF120" s="181"/>
      <c r="AG120" s="181"/>
      <c r="AH120" s="181"/>
      <c r="AI120" s="181"/>
      <c r="AJ120" s="181"/>
      <c r="AK120" s="181"/>
      <c r="AL120" s="181"/>
      <c r="AM120" s="19"/>
      <c r="AN120" s="181"/>
      <c r="AO120" s="181"/>
      <c r="AP120" s="19"/>
      <c r="AQ120" s="181"/>
      <c r="AR120" s="181"/>
      <c r="AS120" s="181"/>
      <c r="AT120" s="181"/>
      <c r="AU120" s="181"/>
      <c r="AV120" s="181"/>
      <c r="AW120" s="181"/>
      <c r="AX120" s="181"/>
      <c r="AY120" s="19"/>
      <c r="AZ120" s="181"/>
      <c r="BA120" s="19"/>
      <c r="BB120" s="181"/>
      <c r="BC120" s="181"/>
      <c r="BD120" s="181"/>
      <c r="BE120" s="181"/>
      <c r="BF120" s="19"/>
      <c r="BG120" s="181"/>
      <c r="BH120" s="181"/>
      <c r="BI120" s="181"/>
      <c r="BJ120" s="19"/>
      <c r="BK120" s="19"/>
      <c r="BL120" s="19"/>
      <c r="BM120" s="1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</row>
    <row r="121" spans="1:108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9"/>
      <c r="AE121" s="181"/>
      <c r="AF121" s="181"/>
      <c r="AG121" s="181"/>
      <c r="AH121" s="181"/>
      <c r="AI121" s="181"/>
      <c r="AJ121" s="181"/>
      <c r="AK121" s="181"/>
      <c r="AL121" s="181"/>
      <c r="AM121" s="19"/>
      <c r="AN121" s="181"/>
      <c r="AO121" s="181"/>
      <c r="AP121" s="19"/>
      <c r="AQ121" s="181"/>
      <c r="AR121" s="181"/>
      <c r="AS121" s="181"/>
      <c r="AT121" s="181"/>
      <c r="AU121" s="181"/>
      <c r="AV121" s="181"/>
      <c r="AW121" s="181"/>
      <c r="AX121" s="181"/>
      <c r="AY121" s="19"/>
      <c r="AZ121" s="181"/>
      <c r="BA121" s="19"/>
      <c r="BB121" s="181"/>
      <c r="BC121" s="181"/>
      <c r="BD121" s="181"/>
      <c r="BE121" s="181"/>
      <c r="BF121" s="19"/>
      <c r="BG121" s="181"/>
      <c r="BH121" s="181"/>
      <c r="BI121" s="181"/>
      <c r="BJ121" s="19"/>
      <c r="BK121" s="19"/>
      <c r="BL121" s="19"/>
      <c r="BM121" s="1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</row>
    <row r="122" spans="1:108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9"/>
      <c r="AE122" s="181"/>
      <c r="AF122" s="181"/>
      <c r="AG122" s="181"/>
      <c r="AH122" s="181"/>
      <c r="AI122" s="181"/>
      <c r="AJ122" s="181"/>
      <c r="AK122" s="181"/>
      <c r="AL122" s="181"/>
      <c r="AM122" s="19"/>
      <c r="AN122" s="181"/>
      <c r="AO122" s="181"/>
      <c r="AP122" s="19"/>
      <c r="AQ122" s="181"/>
      <c r="AR122" s="181"/>
      <c r="AS122" s="181"/>
      <c r="AT122" s="181"/>
      <c r="AU122" s="181"/>
      <c r="AV122" s="181"/>
      <c r="AW122" s="181"/>
      <c r="AX122" s="181"/>
      <c r="AY122" s="19"/>
      <c r="AZ122" s="181"/>
      <c r="BA122" s="19"/>
      <c r="BB122" s="181"/>
      <c r="BC122" s="181"/>
      <c r="BD122" s="181"/>
      <c r="BE122" s="181"/>
      <c r="BF122" s="19"/>
      <c r="BG122" s="181"/>
      <c r="BH122" s="181"/>
      <c r="BI122" s="181"/>
      <c r="BJ122" s="19"/>
      <c r="BK122" s="19"/>
      <c r="BL122" s="19"/>
      <c r="BM122" s="1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</row>
    <row r="123" spans="1:108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9"/>
      <c r="AE123" s="181"/>
      <c r="AF123" s="181"/>
      <c r="AG123" s="181"/>
      <c r="AH123" s="181"/>
      <c r="AI123" s="181"/>
      <c r="AJ123" s="181"/>
      <c r="AK123" s="181"/>
      <c r="AL123" s="181"/>
      <c r="AM123" s="19"/>
      <c r="AN123" s="181"/>
      <c r="AO123" s="181"/>
      <c r="AP123" s="19"/>
      <c r="AQ123" s="181"/>
      <c r="AR123" s="181"/>
      <c r="AS123" s="181"/>
      <c r="AT123" s="181"/>
      <c r="AU123" s="181"/>
      <c r="AV123" s="181"/>
      <c r="AW123" s="181"/>
      <c r="AX123" s="181"/>
      <c r="AY123" s="19"/>
      <c r="AZ123" s="181"/>
      <c r="BA123" s="19"/>
      <c r="BB123" s="181"/>
      <c r="BC123" s="181"/>
      <c r="BD123" s="181"/>
      <c r="BE123" s="181"/>
      <c r="BF123" s="19"/>
      <c r="BG123" s="181"/>
      <c r="BH123" s="181"/>
      <c r="BI123" s="181"/>
      <c r="BJ123" s="19"/>
      <c r="BK123" s="19"/>
      <c r="BL123" s="19"/>
      <c r="BM123" s="1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</row>
    <row r="124" spans="1:108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9"/>
      <c r="AE124" s="181"/>
      <c r="AF124" s="181"/>
      <c r="AG124" s="181"/>
      <c r="AH124" s="181"/>
      <c r="AI124" s="181"/>
      <c r="AJ124" s="181"/>
      <c r="AK124" s="181"/>
      <c r="AL124" s="181"/>
      <c r="AM124" s="19"/>
      <c r="AN124" s="181"/>
      <c r="AO124" s="181"/>
      <c r="AP124" s="19"/>
      <c r="AQ124" s="181"/>
      <c r="AR124" s="181"/>
      <c r="AS124" s="181"/>
      <c r="AT124" s="181"/>
      <c r="AU124" s="181"/>
      <c r="AV124" s="181"/>
      <c r="AW124" s="181"/>
      <c r="AX124" s="181"/>
      <c r="AY124" s="19"/>
      <c r="AZ124" s="181"/>
      <c r="BA124" s="19"/>
      <c r="BB124" s="181"/>
      <c r="BC124" s="181"/>
      <c r="BD124" s="181"/>
      <c r="BE124" s="181"/>
      <c r="BF124" s="19"/>
      <c r="BG124" s="181"/>
      <c r="BH124" s="181"/>
      <c r="BI124" s="181"/>
      <c r="BJ124" s="19"/>
      <c r="BK124" s="19"/>
      <c r="BL124" s="19"/>
      <c r="BM124" s="1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</row>
    <row r="125" spans="1:108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9"/>
      <c r="AE125" s="181"/>
      <c r="AF125" s="181"/>
      <c r="AG125" s="181"/>
      <c r="AH125" s="181"/>
      <c r="AI125" s="181"/>
      <c r="AJ125" s="181"/>
      <c r="AK125" s="181"/>
      <c r="AL125" s="181"/>
      <c r="AM125" s="19"/>
      <c r="AN125" s="181"/>
      <c r="AO125" s="181"/>
      <c r="AP125" s="19"/>
      <c r="AQ125" s="181"/>
      <c r="AR125" s="181"/>
      <c r="AS125" s="181"/>
      <c r="AT125" s="181"/>
      <c r="AU125" s="181"/>
      <c r="AV125" s="181"/>
      <c r="AW125" s="181"/>
      <c r="AX125" s="181"/>
      <c r="AY125" s="19"/>
      <c r="AZ125" s="181"/>
      <c r="BA125" s="19"/>
      <c r="BB125" s="181"/>
      <c r="BC125" s="181"/>
      <c r="BD125" s="181"/>
      <c r="BE125" s="181"/>
      <c r="BF125" s="19"/>
      <c r="BG125" s="181"/>
      <c r="BH125" s="181"/>
      <c r="BI125" s="181"/>
      <c r="BJ125" s="19"/>
      <c r="BK125" s="19"/>
      <c r="BL125" s="19"/>
      <c r="BM125" s="1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</row>
    <row r="126" spans="1:108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9"/>
      <c r="AE126" s="181"/>
      <c r="AF126" s="181"/>
      <c r="AG126" s="181"/>
      <c r="AH126" s="181"/>
      <c r="AI126" s="181"/>
      <c r="AJ126" s="181"/>
      <c r="AK126" s="181"/>
      <c r="AL126" s="181"/>
      <c r="AM126" s="19"/>
      <c r="AN126" s="181"/>
      <c r="AO126" s="181"/>
      <c r="AP126" s="19"/>
      <c r="AQ126" s="181"/>
      <c r="AR126" s="181"/>
      <c r="AS126" s="181"/>
      <c r="AT126" s="181"/>
      <c r="AU126" s="181"/>
      <c r="AV126" s="181"/>
      <c r="AW126" s="181"/>
      <c r="AX126" s="181"/>
      <c r="AY126" s="19"/>
      <c r="AZ126" s="181"/>
      <c r="BA126" s="19"/>
      <c r="BB126" s="181"/>
      <c r="BC126" s="181"/>
      <c r="BD126" s="181"/>
      <c r="BE126" s="181"/>
      <c r="BF126" s="19"/>
      <c r="BG126" s="181"/>
      <c r="BH126" s="181"/>
      <c r="BI126" s="181"/>
      <c r="BJ126" s="19"/>
      <c r="BK126" s="19"/>
      <c r="BL126" s="19"/>
      <c r="BM126" s="1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</row>
    <row r="127" spans="1:108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9"/>
      <c r="AE127" s="181"/>
      <c r="AF127" s="181"/>
      <c r="AG127" s="181"/>
      <c r="AH127" s="181"/>
      <c r="AI127" s="181"/>
      <c r="AJ127" s="181"/>
      <c r="AK127" s="181"/>
      <c r="AL127" s="181"/>
      <c r="AM127" s="19"/>
      <c r="AN127" s="181"/>
      <c r="AO127" s="181"/>
      <c r="AP127" s="19"/>
      <c r="AQ127" s="181"/>
      <c r="AR127" s="181"/>
      <c r="AS127" s="181"/>
      <c r="AT127" s="181"/>
      <c r="AU127" s="181"/>
      <c r="AV127" s="181"/>
      <c r="AW127" s="181"/>
      <c r="AX127" s="181"/>
      <c r="AY127" s="19"/>
      <c r="AZ127" s="181"/>
      <c r="BA127" s="19"/>
      <c r="BB127" s="181"/>
      <c r="BC127" s="181"/>
      <c r="BD127" s="181"/>
      <c r="BE127" s="181"/>
      <c r="BF127" s="19"/>
      <c r="BG127" s="181"/>
      <c r="BH127" s="181"/>
      <c r="BI127" s="181"/>
      <c r="BJ127" s="19"/>
      <c r="BK127" s="19"/>
      <c r="BL127" s="19"/>
      <c r="BM127" s="1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</row>
    <row r="128" spans="1:108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9"/>
      <c r="AE128" s="181"/>
      <c r="AF128" s="181"/>
      <c r="AG128" s="181"/>
      <c r="AH128" s="181"/>
      <c r="AI128" s="181"/>
      <c r="AJ128" s="181"/>
      <c r="AK128" s="181"/>
      <c r="AL128" s="181"/>
      <c r="AM128" s="19"/>
      <c r="AN128" s="181"/>
      <c r="AO128" s="181"/>
      <c r="AP128" s="19"/>
      <c r="AQ128" s="181"/>
      <c r="AR128" s="181"/>
      <c r="AS128" s="181"/>
      <c r="AT128" s="181"/>
      <c r="AU128" s="181"/>
      <c r="AV128" s="181"/>
      <c r="AW128" s="181"/>
      <c r="AX128" s="181"/>
      <c r="AY128" s="19"/>
      <c r="AZ128" s="181"/>
      <c r="BA128" s="19"/>
      <c r="BB128" s="181"/>
      <c r="BC128" s="181"/>
      <c r="BD128" s="181"/>
      <c r="BE128" s="181"/>
      <c r="BF128" s="19"/>
      <c r="BG128" s="181"/>
      <c r="BH128" s="181"/>
      <c r="BI128" s="181"/>
      <c r="BJ128" s="19"/>
      <c r="BK128" s="19"/>
      <c r="BL128" s="19"/>
      <c r="BM128" s="1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</row>
    <row r="129" spans="1:108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9"/>
      <c r="AE129" s="181"/>
      <c r="AF129" s="181"/>
      <c r="AG129" s="181"/>
      <c r="AH129" s="181"/>
      <c r="AI129" s="181"/>
      <c r="AJ129" s="181"/>
      <c r="AK129" s="181"/>
      <c r="AL129" s="181"/>
      <c r="AM129" s="19"/>
      <c r="AN129" s="181"/>
      <c r="AO129" s="181"/>
      <c r="AP129" s="19"/>
      <c r="AQ129" s="181"/>
      <c r="AR129" s="181"/>
      <c r="AS129" s="181"/>
      <c r="AT129" s="181"/>
      <c r="AU129" s="181"/>
      <c r="AV129" s="181"/>
      <c r="AW129" s="181"/>
      <c r="AX129" s="181"/>
      <c r="AY129" s="19"/>
      <c r="AZ129" s="181"/>
      <c r="BA129" s="19"/>
      <c r="BB129" s="181"/>
      <c r="BC129" s="181"/>
      <c r="BD129" s="181"/>
      <c r="BE129" s="181"/>
      <c r="BF129" s="19"/>
      <c r="BG129" s="181"/>
      <c r="BH129" s="181"/>
      <c r="BI129" s="181"/>
      <c r="BJ129" s="19"/>
      <c r="BK129" s="19"/>
      <c r="BL129" s="19"/>
      <c r="BM129" s="1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</row>
    <row r="130" spans="1:108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9"/>
      <c r="AE130" s="181"/>
      <c r="AF130" s="181"/>
      <c r="AG130" s="181"/>
      <c r="AH130" s="181"/>
      <c r="AI130" s="181"/>
      <c r="AJ130" s="181"/>
      <c r="AK130" s="181"/>
      <c r="AL130" s="181"/>
      <c r="AM130" s="19"/>
      <c r="AN130" s="181"/>
      <c r="AO130" s="181"/>
      <c r="AP130" s="19"/>
      <c r="AQ130" s="181"/>
      <c r="AR130" s="181"/>
      <c r="AS130" s="181"/>
      <c r="AT130" s="181"/>
      <c r="AU130" s="181"/>
      <c r="AV130" s="181"/>
      <c r="AW130" s="181"/>
      <c r="AX130" s="181"/>
      <c r="AY130" s="19"/>
      <c r="AZ130" s="181"/>
      <c r="BA130" s="19"/>
      <c r="BB130" s="181"/>
      <c r="BC130" s="181"/>
      <c r="BD130" s="181"/>
      <c r="BE130" s="181"/>
      <c r="BF130" s="19"/>
      <c r="BG130" s="181"/>
      <c r="BH130" s="181"/>
      <c r="BI130" s="181"/>
      <c r="BJ130" s="19"/>
      <c r="BK130" s="19"/>
      <c r="BL130" s="19"/>
      <c r="BM130" s="1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</row>
    <row r="131" spans="1:108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9"/>
      <c r="AE131" s="181"/>
      <c r="AF131" s="181"/>
      <c r="AG131" s="181"/>
      <c r="AH131" s="181"/>
      <c r="AI131" s="181"/>
      <c r="AJ131" s="181"/>
      <c r="AK131" s="181"/>
      <c r="AL131" s="181"/>
      <c r="AM131" s="19"/>
      <c r="AN131" s="181"/>
      <c r="AO131" s="181"/>
      <c r="AP131" s="19"/>
      <c r="AQ131" s="181"/>
      <c r="AR131" s="181"/>
      <c r="AS131" s="181"/>
      <c r="AT131" s="181"/>
      <c r="AU131" s="181"/>
      <c r="AV131" s="181"/>
      <c r="AW131" s="181"/>
      <c r="AX131" s="181"/>
      <c r="AY131" s="19"/>
      <c r="AZ131" s="181"/>
      <c r="BA131" s="19"/>
      <c r="BB131" s="181"/>
      <c r="BC131" s="181"/>
      <c r="BD131" s="181"/>
      <c r="BE131" s="181"/>
      <c r="BF131" s="19"/>
      <c r="BG131" s="181"/>
      <c r="BH131" s="181"/>
      <c r="BI131" s="181"/>
      <c r="BJ131" s="19"/>
      <c r="BK131" s="19"/>
      <c r="BL131" s="19"/>
      <c r="BM131" s="1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</row>
    <row r="132" spans="1:108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9"/>
      <c r="AE132" s="181"/>
      <c r="AF132" s="181"/>
      <c r="AG132" s="181"/>
      <c r="AH132" s="181"/>
      <c r="AI132" s="181"/>
      <c r="AJ132" s="181"/>
      <c r="AK132" s="181"/>
      <c r="AL132" s="181"/>
      <c r="AM132" s="19"/>
      <c r="AN132" s="181"/>
      <c r="AO132" s="181"/>
      <c r="AP132" s="19"/>
      <c r="AQ132" s="181"/>
      <c r="AR132" s="181"/>
      <c r="AS132" s="181"/>
      <c r="AT132" s="181"/>
      <c r="AU132" s="181"/>
      <c r="AV132" s="181"/>
      <c r="AW132" s="181"/>
      <c r="AX132" s="181"/>
      <c r="AY132" s="19"/>
      <c r="AZ132" s="181"/>
      <c r="BA132" s="19"/>
      <c r="BB132" s="181"/>
      <c r="BC132" s="181"/>
      <c r="BD132" s="181"/>
      <c r="BE132" s="181"/>
      <c r="BF132" s="19"/>
      <c r="BG132" s="181"/>
      <c r="BH132" s="181"/>
      <c r="BI132" s="181"/>
      <c r="BJ132" s="19"/>
      <c r="BK132" s="19"/>
      <c r="BL132" s="19"/>
      <c r="BM132" s="1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</row>
    <row r="133" spans="1:108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9"/>
      <c r="AE133" s="181"/>
      <c r="AF133" s="181"/>
      <c r="AG133" s="181"/>
      <c r="AH133" s="181"/>
      <c r="AI133" s="181"/>
      <c r="AJ133" s="181"/>
      <c r="AK133" s="181"/>
      <c r="AL133" s="181"/>
      <c r="AM133" s="19"/>
      <c r="AN133" s="181"/>
      <c r="AO133" s="181"/>
      <c r="AP133" s="19"/>
      <c r="AQ133" s="181"/>
      <c r="AR133" s="181"/>
      <c r="AS133" s="181"/>
      <c r="AT133" s="181"/>
      <c r="AU133" s="181"/>
      <c r="AV133" s="181"/>
      <c r="AW133" s="181"/>
      <c r="AX133" s="181"/>
      <c r="AY133" s="19"/>
      <c r="AZ133" s="181"/>
      <c r="BA133" s="19"/>
      <c r="BB133" s="181"/>
      <c r="BC133" s="181"/>
      <c r="BD133" s="181"/>
      <c r="BE133" s="181"/>
      <c r="BF133" s="19"/>
      <c r="BG133" s="181"/>
      <c r="BH133" s="181"/>
      <c r="BI133" s="181"/>
      <c r="BJ133" s="19"/>
      <c r="BK133" s="19"/>
      <c r="BL133" s="19"/>
      <c r="BM133" s="1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</row>
    <row r="134" spans="1:108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81"/>
      <c r="U134" s="181"/>
      <c r="V134" s="181"/>
      <c r="W134" s="181"/>
      <c r="X134" s="181"/>
      <c r="Y134" s="181"/>
      <c r="Z134" s="181"/>
      <c r="AA134" s="181"/>
      <c r="AB134" s="181"/>
      <c r="AC134" s="181"/>
      <c r="AD134" s="19"/>
      <c r="AE134" s="181"/>
      <c r="AF134" s="181"/>
      <c r="AG134" s="181"/>
      <c r="AH134" s="181"/>
      <c r="AI134" s="181"/>
      <c r="AJ134" s="181"/>
      <c r="AK134" s="181"/>
      <c r="AL134" s="181"/>
      <c r="AM134" s="19"/>
      <c r="AN134" s="181"/>
      <c r="AO134" s="181"/>
      <c r="AP134" s="19"/>
      <c r="AQ134" s="181"/>
      <c r="AR134" s="181"/>
      <c r="AS134" s="181"/>
      <c r="AT134" s="181"/>
      <c r="AU134" s="181"/>
      <c r="AV134" s="181"/>
      <c r="AW134" s="181"/>
      <c r="AX134" s="181"/>
      <c r="AY134" s="19"/>
      <c r="AZ134" s="181"/>
      <c r="BA134" s="19"/>
      <c r="BB134" s="181"/>
      <c r="BC134" s="181"/>
      <c r="BD134" s="181"/>
      <c r="BE134" s="181"/>
      <c r="BF134" s="19"/>
      <c r="BG134" s="181"/>
      <c r="BH134" s="181"/>
      <c r="BI134" s="181"/>
      <c r="BJ134" s="19"/>
      <c r="BK134" s="19"/>
      <c r="BL134" s="19"/>
      <c r="BM134" s="1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</row>
    <row r="135" spans="1:108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9"/>
      <c r="AE135" s="181"/>
      <c r="AF135" s="181"/>
      <c r="AG135" s="181"/>
      <c r="AH135" s="181"/>
      <c r="AI135" s="181"/>
      <c r="AJ135" s="181"/>
      <c r="AK135" s="181"/>
      <c r="AL135" s="181"/>
      <c r="AM135" s="19"/>
      <c r="AN135" s="181"/>
      <c r="AO135" s="181"/>
      <c r="AP135" s="19"/>
      <c r="AQ135" s="181"/>
      <c r="AR135" s="181"/>
      <c r="AS135" s="181"/>
      <c r="AT135" s="181"/>
      <c r="AU135" s="181"/>
      <c r="AV135" s="181"/>
      <c r="AW135" s="181"/>
      <c r="AX135" s="181"/>
      <c r="AY135" s="19"/>
      <c r="AZ135" s="181"/>
      <c r="BA135" s="19"/>
      <c r="BB135" s="181"/>
      <c r="BC135" s="181"/>
      <c r="BD135" s="181"/>
      <c r="BE135" s="181"/>
      <c r="BF135" s="19"/>
      <c r="BG135" s="181"/>
      <c r="BH135" s="181"/>
      <c r="BI135" s="181"/>
      <c r="BJ135" s="19"/>
      <c r="BK135" s="19"/>
      <c r="BL135" s="19"/>
      <c r="BM135" s="1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</row>
    <row r="136" spans="1:108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81"/>
      <c r="U136" s="181"/>
      <c r="V136" s="181"/>
      <c r="W136" s="181"/>
      <c r="X136" s="181"/>
      <c r="Y136" s="181"/>
      <c r="Z136" s="181"/>
      <c r="AA136" s="181"/>
      <c r="AB136" s="181"/>
      <c r="AC136" s="181"/>
      <c r="AD136" s="19"/>
      <c r="AE136" s="181"/>
      <c r="AF136" s="181"/>
      <c r="AG136" s="181"/>
      <c r="AH136" s="181"/>
      <c r="AI136" s="181"/>
      <c r="AJ136" s="181"/>
      <c r="AK136" s="181"/>
      <c r="AL136" s="181"/>
      <c r="AM136" s="19"/>
      <c r="AN136" s="181"/>
      <c r="AO136" s="181"/>
      <c r="AP136" s="19"/>
      <c r="AQ136" s="181"/>
      <c r="AR136" s="181"/>
      <c r="AS136" s="181"/>
      <c r="AT136" s="181"/>
      <c r="AU136" s="181"/>
      <c r="AV136" s="181"/>
      <c r="AW136" s="181"/>
      <c r="AX136" s="181"/>
      <c r="AY136" s="19"/>
      <c r="AZ136" s="181"/>
      <c r="BA136" s="19"/>
      <c r="BB136" s="181"/>
      <c r="BC136" s="181"/>
      <c r="BD136" s="181"/>
      <c r="BE136" s="181"/>
      <c r="BF136" s="19"/>
      <c r="BG136" s="181"/>
      <c r="BH136" s="181"/>
      <c r="BI136" s="181"/>
      <c r="BJ136" s="19"/>
      <c r="BK136" s="19"/>
      <c r="BL136" s="19"/>
      <c r="BM136" s="1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</row>
    <row r="137" spans="1:108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9"/>
      <c r="AE137" s="181"/>
      <c r="AF137" s="181"/>
      <c r="AG137" s="181"/>
      <c r="AH137" s="181"/>
      <c r="AI137" s="181"/>
      <c r="AJ137" s="181"/>
      <c r="AK137" s="181"/>
      <c r="AL137" s="181"/>
      <c r="AM137" s="19"/>
      <c r="AN137" s="181"/>
      <c r="AO137" s="181"/>
      <c r="AP137" s="19"/>
      <c r="AQ137" s="181"/>
      <c r="AR137" s="181"/>
      <c r="AS137" s="181"/>
      <c r="AT137" s="181"/>
      <c r="AU137" s="181"/>
      <c r="AV137" s="181"/>
      <c r="AW137" s="181"/>
      <c r="AX137" s="181"/>
      <c r="AY137" s="19"/>
      <c r="AZ137" s="181"/>
      <c r="BA137" s="19"/>
      <c r="BB137" s="181"/>
      <c r="BC137" s="181"/>
      <c r="BD137" s="181"/>
      <c r="BE137" s="181"/>
      <c r="BF137" s="19"/>
      <c r="BG137" s="181"/>
      <c r="BH137" s="181"/>
      <c r="BI137" s="181"/>
      <c r="BJ137" s="19"/>
      <c r="BK137" s="19"/>
      <c r="BL137" s="19"/>
      <c r="BM137" s="1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</row>
    <row r="138" spans="1:108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81"/>
      <c r="U138" s="181"/>
      <c r="V138" s="181"/>
      <c r="W138" s="181"/>
      <c r="X138" s="181"/>
      <c r="Y138" s="181"/>
      <c r="Z138" s="181"/>
      <c r="AA138" s="181"/>
      <c r="AB138" s="181"/>
      <c r="AC138" s="181"/>
      <c r="AD138" s="19"/>
      <c r="AE138" s="181"/>
      <c r="AF138" s="181"/>
      <c r="AG138" s="181"/>
      <c r="AH138" s="181"/>
      <c r="AI138" s="181"/>
      <c r="AJ138" s="181"/>
      <c r="AK138" s="181"/>
      <c r="AL138" s="181"/>
      <c r="AM138" s="19"/>
      <c r="AN138" s="181"/>
      <c r="AO138" s="181"/>
      <c r="AP138" s="19"/>
      <c r="AQ138" s="181"/>
      <c r="AR138" s="181"/>
      <c r="AS138" s="181"/>
      <c r="AT138" s="181"/>
      <c r="AU138" s="181"/>
      <c r="AV138" s="181"/>
      <c r="AW138" s="181"/>
      <c r="AX138" s="181"/>
      <c r="AY138" s="19"/>
      <c r="AZ138" s="181"/>
      <c r="BA138" s="19"/>
      <c r="BB138" s="181"/>
      <c r="BC138" s="181"/>
      <c r="BD138" s="181"/>
      <c r="BE138" s="181"/>
      <c r="BF138" s="19"/>
      <c r="BG138" s="181"/>
      <c r="BH138" s="181"/>
      <c r="BI138" s="181"/>
      <c r="BJ138" s="19"/>
      <c r="BK138" s="19"/>
      <c r="BL138" s="19"/>
      <c r="BM138" s="1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</row>
    <row r="139" spans="1:108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9"/>
      <c r="AE139" s="181"/>
      <c r="AF139" s="181"/>
      <c r="AG139" s="181"/>
      <c r="AH139" s="181"/>
      <c r="AI139" s="181"/>
      <c r="AJ139" s="181"/>
      <c r="AK139" s="181"/>
      <c r="AL139" s="181"/>
      <c r="AM139" s="19"/>
      <c r="AN139" s="181"/>
      <c r="AO139" s="181"/>
      <c r="AP139" s="19"/>
      <c r="AQ139" s="181"/>
      <c r="AR139" s="181"/>
      <c r="AS139" s="181"/>
      <c r="AT139" s="181"/>
      <c r="AU139" s="181"/>
      <c r="AV139" s="181"/>
      <c r="AW139" s="181"/>
      <c r="AX139" s="181"/>
      <c r="AY139" s="19"/>
      <c r="AZ139" s="181"/>
      <c r="BA139" s="19"/>
      <c r="BB139" s="181"/>
      <c r="BC139" s="181"/>
      <c r="BD139" s="181"/>
      <c r="BE139" s="181"/>
      <c r="BF139" s="19"/>
      <c r="BG139" s="181"/>
      <c r="BH139" s="181"/>
      <c r="BI139" s="181"/>
      <c r="BJ139" s="19"/>
      <c r="BK139" s="19"/>
      <c r="BL139" s="19"/>
      <c r="BM139" s="1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</row>
    <row r="140" spans="1:108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9"/>
      <c r="AE140" s="181"/>
      <c r="AF140" s="181"/>
      <c r="AG140" s="181"/>
      <c r="AH140" s="181"/>
      <c r="AI140" s="181"/>
      <c r="AJ140" s="181"/>
      <c r="AK140" s="181"/>
      <c r="AL140" s="181"/>
      <c r="AM140" s="19"/>
      <c r="AN140" s="181"/>
      <c r="AO140" s="181"/>
      <c r="AP140" s="19"/>
      <c r="AQ140" s="181"/>
      <c r="AR140" s="181"/>
      <c r="AS140" s="181"/>
      <c r="AT140" s="181"/>
      <c r="AU140" s="181"/>
      <c r="AV140" s="181"/>
      <c r="AW140" s="181"/>
      <c r="AX140" s="181"/>
      <c r="AY140" s="19"/>
      <c r="AZ140" s="181"/>
      <c r="BA140" s="19"/>
      <c r="BB140" s="181"/>
      <c r="BC140" s="181"/>
      <c r="BD140" s="181"/>
      <c r="BE140" s="181"/>
      <c r="BF140" s="19"/>
      <c r="BG140" s="181"/>
      <c r="BH140" s="181"/>
      <c r="BI140" s="181"/>
      <c r="BJ140" s="19"/>
      <c r="BK140" s="19"/>
      <c r="BL140" s="19"/>
      <c r="BM140" s="1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</row>
    <row r="141" spans="1:108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9"/>
      <c r="AE141" s="181"/>
      <c r="AF141" s="181"/>
      <c r="AG141" s="181"/>
      <c r="AH141" s="181"/>
      <c r="AI141" s="181"/>
      <c r="AJ141" s="181"/>
      <c r="AK141" s="181"/>
      <c r="AL141" s="181"/>
      <c r="AM141" s="19"/>
      <c r="AN141" s="181"/>
      <c r="AO141" s="181"/>
      <c r="AP141" s="19"/>
      <c r="AQ141" s="181"/>
      <c r="AR141" s="181"/>
      <c r="AS141" s="181"/>
      <c r="AT141" s="181"/>
      <c r="AU141" s="181"/>
      <c r="AV141" s="181"/>
      <c r="AW141" s="181"/>
      <c r="AX141" s="181"/>
      <c r="AY141" s="19"/>
      <c r="AZ141" s="181"/>
      <c r="BA141" s="19"/>
      <c r="BB141" s="181"/>
      <c r="BC141" s="181"/>
      <c r="BD141" s="181"/>
      <c r="BE141" s="181"/>
      <c r="BF141" s="19"/>
      <c r="BG141" s="181"/>
      <c r="BH141" s="181"/>
      <c r="BI141" s="181"/>
      <c r="BJ141" s="19"/>
      <c r="BK141" s="19"/>
      <c r="BL141" s="19"/>
      <c r="BM141" s="1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</row>
    <row r="142" spans="1:108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9"/>
      <c r="AE142" s="181"/>
      <c r="AF142" s="181"/>
      <c r="AG142" s="181"/>
      <c r="AH142" s="181"/>
      <c r="AI142" s="181"/>
      <c r="AJ142" s="181"/>
      <c r="AK142" s="181"/>
      <c r="AL142" s="181"/>
      <c r="AM142" s="19"/>
      <c r="AN142" s="181"/>
      <c r="AO142" s="181"/>
      <c r="AP142" s="19"/>
      <c r="AQ142" s="181"/>
      <c r="AR142" s="181"/>
      <c r="AS142" s="181"/>
      <c r="AT142" s="181"/>
      <c r="AU142" s="181"/>
      <c r="AV142" s="181"/>
      <c r="AW142" s="181"/>
      <c r="AX142" s="181"/>
      <c r="AY142" s="19"/>
      <c r="AZ142" s="181"/>
      <c r="BA142" s="19"/>
      <c r="BB142" s="181"/>
      <c r="BC142" s="181"/>
      <c r="BD142" s="181"/>
      <c r="BE142" s="181"/>
      <c r="BF142" s="19"/>
      <c r="BG142" s="181"/>
      <c r="BH142" s="181"/>
      <c r="BI142" s="181"/>
      <c r="BJ142" s="19"/>
      <c r="BK142" s="19"/>
      <c r="BL142" s="19"/>
      <c r="BM142" s="1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</row>
    <row r="143" spans="1:108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9"/>
      <c r="AE143" s="181"/>
      <c r="AF143" s="181"/>
      <c r="AG143" s="181"/>
      <c r="AH143" s="181"/>
      <c r="AI143" s="181"/>
      <c r="AJ143" s="181"/>
      <c r="AK143" s="181"/>
      <c r="AL143" s="181"/>
      <c r="AM143" s="19"/>
      <c r="AN143" s="181"/>
      <c r="AO143" s="181"/>
      <c r="AP143" s="19"/>
      <c r="AQ143" s="181"/>
      <c r="AR143" s="181"/>
      <c r="AS143" s="181"/>
      <c r="AT143" s="181"/>
      <c r="AU143" s="181"/>
      <c r="AV143" s="181"/>
      <c r="AW143" s="181"/>
      <c r="AX143" s="181"/>
      <c r="AY143" s="19"/>
      <c r="AZ143" s="181"/>
      <c r="BA143" s="19"/>
      <c r="BB143" s="181"/>
      <c r="BC143" s="181"/>
      <c r="BD143" s="181"/>
      <c r="BE143" s="181"/>
      <c r="BF143" s="19"/>
      <c r="BG143" s="181"/>
      <c r="BH143" s="181"/>
      <c r="BI143" s="181"/>
      <c r="BJ143" s="19"/>
      <c r="BK143" s="19"/>
      <c r="BL143" s="19"/>
      <c r="BM143" s="1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</row>
    <row r="144" spans="1:108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9"/>
      <c r="AE144" s="181"/>
      <c r="AF144" s="181"/>
      <c r="AG144" s="181"/>
      <c r="AH144" s="181"/>
      <c r="AI144" s="181"/>
      <c r="AJ144" s="181"/>
      <c r="AK144" s="181"/>
      <c r="AL144" s="181"/>
      <c r="AM144" s="19"/>
      <c r="AN144" s="181"/>
      <c r="AO144" s="181"/>
      <c r="AP144" s="19"/>
      <c r="AQ144" s="181"/>
      <c r="AR144" s="181"/>
      <c r="AS144" s="181"/>
      <c r="AT144" s="181"/>
      <c r="AU144" s="181"/>
      <c r="AV144" s="181"/>
      <c r="AW144" s="181"/>
      <c r="AX144" s="181"/>
      <c r="AY144" s="19"/>
      <c r="AZ144" s="181"/>
      <c r="BA144" s="19"/>
      <c r="BB144" s="181"/>
      <c r="BC144" s="181"/>
      <c r="BD144" s="181"/>
      <c r="BE144" s="181"/>
      <c r="BF144" s="19"/>
      <c r="BG144" s="181"/>
      <c r="BH144" s="181"/>
      <c r="BI144" s="181"/>
      <c r="BJ144" s="19"/>
      <c r="BK144" s="19"/>
      <c r="BL144" s="19"/>
      <c r="BM144" s="1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</row>
    <row r="145" spans="1:108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9"/>
      <c r="AE145" s="181"/>
      <c r="AF145" s="181"/>
      <c r="AG145" s="181"/>
      <c r="AH145" s="181"/>
      <c r="AI145" s="181"/>
      <c r="AJ145" s="181"/>
      <c r="AK145" s="181"/>
      <c r="AL145" s="181"/>
      <c r="AM145" s="19"/>
      <c r="AN145" s="181"/>
      <c r="AO145" s="181"/>
      <c r="AP145" s="19"/>
      <c r="AQ145" s="181"/>
      <c r="AR145" s="181"/>
      <c r="AS145" s="181"/>
      <c r="AT145" s="181"/>
      <c r="AU145" s="181"/>
      <c r="AV145" s="181"/>
      <c r="AW145" s="181"/>
      <c r="AX145" s="181"/>
      <c r="AY145" s="19"/>
      <c r="AZ145" s="181"/>
      <c r="BA145" s="19"/>
      <c r="BB145" s="181"/>
      <c r="BC145" s="181"/>
      <c r="BD145" s="181"/>
      <c r="BE145" s="181"/>
      <c r="BF145" s="19"/>
      <c r="BG145" s="181"/>
      <c r="BH145" s="181"/>
      <c r="BI145" s="181"/>
      <c r="BJ145" s="19"/>
      <c r="BK145" s="19"/>
      <c r="BL145" s="19"/>
      <c r="BM145" s="1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</row>
    <row r="146" spans="1:108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9"/>
      <c r="AE146" s="181"/>
      <c r="AF146" s="181"/>
      <c r="AG146" s="181"/>
      <c r="AH146" s="181"/>
      <c r="AI146" s="181"/>
      <c r="AJ146" s="181"/>
      <c r="AK146" s="181"/>
      <c r="AL146" s="181"/>
      <c r="AM146" s="19"/>
      <c r="AN146" s="181"/>
      <c r="AO146" s="181"/>
      <c r="AP146" s="19"/>
      <c r="AQ146" s="181"/>
      <c r="AR146" s="181"/>
      <c r="AS146" s="181"/>
      <c r="AT146" s="181"/>
      <c r="AU146" s="181"/>
      <c r="AV146" s="181"/>
      <c r="AW146" s="181"/>
      <c r="AX146" s="181"/>
      <c r="AY146" s="19"/>
      <c r="AZ146" s="181"/>
      <c r="BA146" s="19"/>
      <c r="BB146" s="181"/>
      <c r="BC146" s="181"/>
      <c r="BD146" s="181"/>
      <c r="BE146" s="181"/>
      <c r="BF146" s="19"/>
      <c r="BG146" s="181"/>
      <c r="BH146" s="181"/>
      <c r="BI146" s="181"/>
      <c r="BJ146" s="19"/>
      <c r="BK146" s="19"/>
      <c r="BL146" s="19"/>
      <c r="BM146" s="1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</row>
    <row r="147" spans="1:108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9"/>
      <c r="AE147" s="181"/>
      <c r="AF147" s="181"/>
      <c r="AG147" s="181"/>
      <c r="AH147" s="181"/>
      <c r="AI147" s="181"/>
      <c r="AJ147" s="181"/>
      <c r="AK147" s="181"/>
      <c r="AL147" s="181"/>
      <c r="AM147" s="19"/>
      <c r="AN147" s="181"/>
      <c r="AO147" s="181"/>
      <c r="AP147" s="19"/>
      <c r="AQ147" s="181"/>
      <c r="AR147" s="181"/>
      <c r="AS147" s="181"/>
      <c r="AT147" s="181"/>
      <c r="AU147" s="181"/>
      <c r="AV147" s="181"/>
      <c r="AW147" s="181"/>
      <c r="AX147" s="181"/>
      <c r="AY147" s="19"/>
      <c r="AZ147" s="181"/>
      <c r="BA147" s="19"/>
      <c r="BB147" s="181"/>
      <c r="BC147" s="181"/>
      <c r="BD147" s="181"/>
      <c r="BE147" s="181"/>
      <c r="BF147" s="19"/>
      <c r="BG147" s="181"/>
      <c r="BH147" s="181"/>
      <c r="BI147" s="181"/>
      <c r="BJ147" s="19"/>
      <c r="BK147" s="19"/>
      <c r="BL147" s="19"/>
      <c r="BM147" s="1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</row>
    <row r="148" spans="1:108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9"/>
      <c r="AE148" s="181"/>
      <c r="AF148" s="181"/>
      <c r="AG148" s="181"/>
      <c r="AH148" s="181"/>
      <c r="AI148" s="181"/>
      <c r="AJ148" s="181"/>
      <c r="AK148" s="181"/>
      <c r="AL148" s="181"/>
      <c r="AM148" s="19"/>
      <c r="AN148" s="181"/>
      <c r="AO148" s="181"/>
      <c r="AP148" s="19"/>
      <c r="AQ148" s="181"/>
      <c r="AR148" s="181"/>
      <c r="AS148" s="181"/>
      <c r="AT148" s="181"/>
      <c r="AU148" s="181"/>
      <c r="AV148" s="181"/>
      <c r="AW148" s="181"/>
      <c r="AX148" s="181"/>
      <c r="AY148" s="19"/>
      <c r="AZ148" s="181"/>
      <c r="BA148" s="19"/>
      <c r="BB148" s="181"/>
      <c r="BC148" s="181"/>
      <c r="BD148" s="181"/>
      <c r="BE148" s="181"/>
      <c r="BF148" s="19"/>
      <c r="BG148" s="181"/>
      <c r="BH148" s="181"/>
      <c r="BI148" s="181"/>
      <c r="BJ148" s="19"/>
      <c r="BK148" s="19"/>
      <c r="BL148" s="19"/>
      <c r="BM148" s="1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</row>
    <row r="149" spans="1:108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9"/>
      <c r="AE149" s="181"/>
      <c r="AF149" s="181"/>
      <c r="AG149" s="181"/>
      <c r="AH149" s="181"/>
      <c r="AI149" s="181"/>
      <c r="AJ149" s="181"/>
      <c r="AK149" s="181"/>
      <c r="AL149" s="181"/>
      <c r="AM149" s="19"/>
      <c r="AN149" s="181"/>
      <c r="AO149" s="181"/>
      <c r="AP149" s="19"/>
      <c r="AQ149" s="181"/>
      <c r="AR149" s="181"/>
      <c r="AS149" s="181"/>
      <c r="AT149" s="181"/>
      <c r="AU149" s="181"/>
      <c r="AV149" s="181"/>
      <c r="AW149" s="181"/>
      <c r="AX149" s="181"/>
      <c r="AY149" s="19"/>
      <c r="AZ149" s="181"/>
      <c r="BA149" s="19"/>
      <c r="BB149" s="181"/>
      <c r="BC149" s="181"/>
      <c r="BD149" s="181"/>
      <c r="BE149" s="181"/>
      <c r="BF149" s="19"/>
      <c r="BG149" s="181"/>
      <c r="BH149" s="181"/>
      <c r="BI149" s="181"/>
      <c r="BJ149" s="19"/>
      <c r="BK149" s="19"/>
      <c r="BL149" s="19"/>
      <c r="BM149" s="1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</row>
    <row r="150" spans="1:108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81"/>
      <c r="U150" s="181"/>
      <c r="V150" s="181"/>
      <c r="W150" s="181"/>
      <c r="X150" s="181"/>
      <c r="Y150" s="181"/>
      <c r="Z150" s="181"/>
      <c r="AA150" s="181"/>
      <c r="AB150" s="181"/>
      <c r="AC150" s="181"/>
      <c r="AD150" s="19"/>
      <c r="AE150" s="181"/>
      <c r="AF150" s="181"/>
      <c r="AG150" s="181"/>
      <c r="AH150" s="181"/>
      <c r="AI150" s="181"/>
      <c r="AJ150" s="181"/>
      <c r="AK150" s="181"/>
      <c r="AL150" s="181"/>
      <c r="AM150" s="19"/>
      <c r="AN150" s="181"/>
      <c r="AO150" s="181"/>
      <c r="AP150" s="19"/>
      <c r="AQ150" s="181"/>
      <c r="AR150" s="181"/>
      <c r="AS150" s="181"/>
      <c r="AT150" s="181"/>
      <c r="AU150" s="181"/>
      <c r="AV150" s="181"/>
      <c r="AW150" s="181"/>
      <c r="AX150" s="181"/>
      <c r="AY150" s="19"/>
      <c r="AZ150" s="181"/>
      <c r="BA150" s="19"/>
      <c r="BB150" s="181"/>
      <c r="BC150" s="181"/>
      <c r="BD150" s="181"/>
      <c r="BE150" s="181"/>
      <c r="BF150" s="19"/>
      <c r="BG150" s="181"/>
      <c r="BH150" s="181"/>
      <c r="BI150" s="181"/>
      <c r="BJ150" s="19"/>
      <c r="BK150" s="19"/>
      <c r="BL150" s="19"/>
      <c r="BM150" s="1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</row>
    <row r="151" spans="1:108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81"/>
      <c r="U151" s="181"/>
      <c r="V151" s="181"/>
      <c r="W151" s="181"/>
      <c r="X151" s="181"/>
      <c r="Y151" s="181"/>
      <c r="Z151" s="181"/>
      <c r="AA151" s="181"/>
      <c r="AB151" s="181"/>
      <c r="AC151" s="181"/>
      <c r="AD151" s="19"/>
      <c r="AE151" s="181"/>
      <c r="AF151" s="181"/>
      <c r="AG151" s="181"/>
      <c r="AH151" s="181"/>
      <c r="AI151" s="181"/>
      <c r="AJ151" s="181"/>
      <c r="AK151" s="181"/>
      <c r="AL151" s="181"/>
      <c r="AM151" s="19"/>
      <c r="AN151" s="181"/>
      <c r="AO151" s="181"/>
      <c r="AP151" s="19"/>
      <c r="AQ151" s="181"/>
      <c r="AR151" s="181"/>
      <c r="AS151" s="181"/>
      <c r="AT151" s="181"/>
      <c r="AU151" s="181"/>
      <c r="AV151" s="181"/>
      <c r="AW151" s="181"/>
      <c r="AX151" s="181"/>
      <c r="AY151" s="19"/>
      <c r="AZ151" s="181"/>
      <c r="BA151" s="19"/>
      <c r="BB151" s="181"/>
      <c r="BC151" s="181"/>
      <c r="BD151" s="181"/>
      <c r="BE151" s="181"/>
      <c r="BF151" s="19"/>
      <c r="BG151" s="181"/>
      <c r="BH151" s="181"/>
      <c r="BI151" s="181"/>
      <c r="BJ151" s="19"/>
      <c r="BK151" s="19"/>
      <c r="BL151" s="19"/>
      <c r="BM151" s="1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</row>
    <row r="152" spans="1:108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81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9"/>
      <c r="AE152" s="181"/>
      <c r="AF152" s="181"/>
      <c r="AG152" s="181"/>
      <c r="AH152" s="181"/>
      <c r="AI152" s="181"/>
      <c r="AJ152" s="181"/>
      <c r="AK152" s="181"/>
      <c r="AL152" s="181"/>
      <c r="AM152" s="19"/>
      <c r="AN152" s="181"/>
      <c r="AO152" s="181"/>
      <c r="AP152" s="19"/>
      <c r="AQ152" s="181"/>
      <c r="AR152" s="181"/>
      <c r="AS152" s="181"/>
      <c r="AT152" s="181"/>
      <c r="AU152" s="181"/>
      <c r="AV152" s="181"/>
      <c r="AW152" s="181"/>
      <c r="AX152" s="181"/>
      <c r="AY152" s="19"/>
      <c r="AZ152" s="181"/>
      <c r="BA152" s="19"/>
      <c r="BB152" s="181"/>
      <c r="BC152" s="181"/>
      <c r="BD152" s="181"/>
      <c r="BE152" s="181"/>
      <c r="BF152" s="19"/>
      <c r="BG152" s="181"/>
      <c r="BH152" s="181"/>
      <c r="BI152" s="181"/>
      <c r="BJ152" s="19"/>
      <c r="BK152" s="19"/>
      <c r="BL152" s="19"/>
      <c r="BM152" s="1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</row>
    <row r="153" spans="1:108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81"/>
      <c r="U153" s="181"/>
      <c r="V153" s="181"/>
      <c r="W153" s="181"/>
      <c r="X153" s="181"/>
      <c r="Y153" s="181"/>
      <c r="Z153" s="181"/>
      <c r="AA153" s="181"/>
      <c r="AB153" s="181"/>
      <c r="AC153" s="181"/>
      <c r="AD153" s="19"/>
      <c r="AE153" s="181"/>
      <c r="AF153" s="181"/>
      <c r="AG153" s="181"/>
      <c r="AH153" s="181"/>
      <c r="AI153" s="181"/>
      <c r="AJ153" s="181"/>
      <c r="AK153" s="181"/>
      <c r="AL153" s="181"/>
      <c r="AM153" s="19"/>
      <c r="AN153" s="181"/>
      <c r="AO153" s="181"/>
      <c r="AP153" s="19"/>
      <c r="AQ153" s="181"/>
      <c r="AR153" s="181"/>
      <c r="AS153" s="181"/>
      <c r="AT153" s="181"/>
      <c r="AU153" s="181"/>
      <c r="AV153" s="181"/>
      <c r="AW153" s="181"/>
      <c r="AX153" s="181"/>
      <c r="AY153" s="19"/>
      <c r="AZ153" s="181"/>
      <c r="BA153" s="19"/>
      <c r="BB153" s="181"/>
      <c r="BC153" s="181"/>
      <c r="BD153" s="181"/>
      <c r="BE153" s="181"/>
      <c r="BF153" s="19"/>
      <c r="BG153" s="181"/>
      <c r="BH153" s="181"/>
      <c r="BI153" s="181"/>
      <c r="BJ153" s="19"/>
      <c r="BK153" s="19"/>
      <c r="BL153" s="19"/>
      <c r="BM153" s="1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</row>
    <row r="154" spans="1:108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81"/>
      <c r="U154" s="181"/>
      <c r="V154" s="181"/>
      <c r="W154" s="181"/>
      <c r="X154" s="181"/>
      <c r="Y154" s="181"/>
      <c r="Z154" s="181"/>
      <c r="AA154" s="181"/>
      <c r="AB154" s="181"/>
      <c r="AC154" s="181"/>
      <c r="AD154" s="19"/>
      <c r="AE154" s="181"/>
      <c r="AF154" s="181"/>
      <c r="AG154" s="181"/>
      <c r="AH154" s="181"/>
      <c r="AI154" s="181"/>
      <c r="AJ154" s="181"/>
      <c r="AK154" s="181"/>
      <c r="AL154" s="181"/>
      <c r="AM154" s="19"/>
      <c r="AN154" s="181"/>
      <c r="AO154" s="181"/>
      <c r="AP154" s="19"/>
      <c r="AQ154" s="181"/>
      <c r="AR154" s="181"/>
      <c r="AS154" s="181"/>
      <c r="AT154" s="181"/>
      <c r="AU154" s="181"/>
      <c r="AV154" s="181"/>
      <c r="AW154" s="181"/>
      <c r="AX154" s="181"/>
      <c r="AY154" s="19"/>
      <c r="AZ154" s="181"/>
      <c r="BA154" s="19"/>
      <c r="BB154" s="181"/>
      <c r="BC154" s="181"/>
      <c r="BD154" s="181"/>
      <c r="BE154" s="181"/>
      <c r="BF154" s="19"/>
      <c r="BG154" s="181"/>
      <c r="BH154" s="181"/>
      <c r="BI154" s="181"/>
      <c r="BJ154" s="19"/>
      <c r="BK154" s="19"/>
      <c r="BL154" s="19"/>
      <c r="BM154" s="1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</row>
    <row r="155" spans="1:108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81"/>
      <c r="U155" s="181"/>
      <c r="V155" s="181"/>
      <c r="W155" s="181"/>
      <c r="X155" s="181"/>
      <c r="Y155" s="181"/>
      <c r="Z155" s="181"/>
      <c r="AA155" s="181"/>
      <c r="AB155" s="181"/>
      <c r="AC155" s="181"/>
      <c r="AD155" s="19"/>
      <c r="AE155" s="181"/>
      <c r="AF155" s="181"/>
      <c r="AG155" s="181"/>
      <c r="AH155" s="181"/>
      <c r="AI155" s="181"/>
      <c r="AJ155" s="181"/>
      <c r="AK155" s="181"/>
      <c r="AL155" s="181"/>
      <c r="AM155" s="19"/>
      <c r="AN155" s="181"/>
      <c r="AO155" s="181"/>
      <c r="AP155" s="19"/>
      <c r="AQ155" s="181"/>
      <c r="AR155" s="181"/>
      <c r="AS155" s="181"/>
      <c r="AT155" s="181"/>
      <c r="AU155" s="181"/>
      <c r="AV155" s="181"/>
      <c r="AW155" s="181"/>
      <c r="AX155" s="181"/>
      <c r="AY155" s="19"/>
      <c r="AZ155" s="181"/>
      <c r="BA155" s="19"/>
      <c r="BB155" s="181"/>
      <c r="BC155" s="181"/>
      <c r="BD155" s="181"/>
      <c r="BE155" s="181"/>
      <c r="BF155" s="19"/>
      <c r="BG155" s="181"/>
      <c r="BH155" s="181"/>
      <c r="BI155" s="181"/>
      <c r="BJ155" s="19"/>
      <c r="BK155" s="19"/>
      <c r="BL155" s="19"/>
      <c r="BM155" s="1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</row>
    <row r="156" spans="1:108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9"/>
      <c r="AE156" s="181"/>
      <c r="AF156" s="181"/>
      <c r="AG156" s="181"/>
      <c r="AH156" s="181"/>
      <c r="AI156" s="181"/>
      <c r="AJ156" s="181"/>
      <c r="AK156" s="181"/>
      <c r="AL156" s="181"/>
      <c r="AM156" s="19"/>
      <c r="AN156" s="181"/>
      <c r="AO156" s="181"/>
      <c r="AP156" s="19"/>
      <c r="AQ156" s="181"/>
      <c r="AR156" s="181"/>
      <c r="AS156" s="181"/>
      <c r="AT156" s="181"/>
      <c r="AU156" s="181"/>
      <c r="AV156" s="181"/>
      <c r="AW156" s="181"/>
      <c r="AX156" s="181"/>
      <c r="AY156" s="19"/>
      <c r="AZ156" s="181"/>
      <c r="BA156" s="19"/>
      <c r="BB156" s="181"/>
      <c r="BC156" s="181"/>
      <c r="BD156" s="181"/>
      <c r="BE156" s="181"/>
      <c r="BF156" s="19"/>
      <c r="BG156" s="181"/>
      <c r="BH156" s="181"/>
      <c r="BI156" s="181"/>
      <c r="BJ156" s="19"/>
      <c r="BK156" s="19"/>
      <c r="BL156" s="19"/>
      <c r="BM156" s="1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</row>
    <row r="157" spans="1:108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81"/>
      <c r="U157" s="181"/>
      <c r="V157" s="181"/>
      <c r="W157" s="181"/>
      <c r="X157" s="181"/>
      <c r="Y157" s="181"/>
      <c r="Z157" s="181"/>
      <c r="AA157" s="181"/>
      <c r="AB157" s="181"/>
      <c r="AC157" s="181"/>
      <c r="AD157" s="19"/>
      <c r="AE157" s="181"/>
      <c r="AF157" s="181"/>
      <c r="AG157" s="181"/>
      <c r="AH157" s="181"/>
      <c r="AI157" s="181"/>
      <c r="AJ157" s="181"/>
      <c r="AK157" s="181"/>
      <c r="AL157" s="181"/>
      <c r="AM157" s="19"/>
      <c r="AN157" s="181"/>
      <c r="AO157" s="181"/>
      <c r="AP157" s="19"/>
      <c r="AQ157" s="181"/>
      <c r="AR157" s="181"/>
      <c r="AS157" s="181"/>
      <c r="AT157" s="181"/>
      <c r="AU157" s="181"/>
      <c r="AV157" s="181"/>
      <c r="AW157" s="181"/>
      <c r="AX157" s="181"/>
      <c r="AY157" s="19"/>
      <c r="AZ157" s="181"/>
      <c r="BA157" s="19"/>
      <c r="BB157" s="181"/>
      <c r="BC157" s="181"/>
      <c r="BD157" s="181"/>
      <c r="BE157" s="181"/>
      <c r="BF157" s="19"/>
      <c r="BG157" s="181"/>
      <c r="BH157" s="181"/>
      <c r="BI157" s="181"/>
      <c r="BJ157" s="19"/>
      <c r="BK157" s="19"/>
      <c r="BL157" s="19"/>
      <c r="BM157" s="1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</row>
    <row r="158" spans="1:108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81"/>
      <c r="U158" s="181"/>
      <c r="V158" s="181"/>
      <c r="W158" s="181"/>
      <c r="X158" s="181"/>
      <c r="Y158" s="181"/>
      <c r="Z158" s="181"/>
      <c r="AA158" s="181"/>
      <c r="AB158" s="181"/>
      <c r="AC158" s="181"/>
      <c r="AD158" s="19"/>
      <c r="AE158" s="181"/>
      <c r="AF158" s="181"/>
      <c r="AG158" s="181"/>
      <c r="AH158" s="181"/>
      <c r="AI158" s="181"/>
      <c r="AJ158" s="181"/>
      <c r="AK158" s="181"/>
      <c r="AL158" s="181"/>
      <c r="AM158" s="19"/>
      <c r="AN158" s="181"/>
      <c r="AO158" s="181"/>
      <c r="AP158" s="19"/>
      <c r="AQ158" s="181"/>
      <c r="AR158" s="181"/>
      <c r="AS158" s="181"/>
      <c r="AT158" s="181"/>
      <c r="AU158" s="181"/>
      <c r="AV158" s="181"/>
      <c r="AW158" s="181"/>
      <c r="AX158" s="181"/>
      <c r="AY158" s="19"/>
      <c r="AZ158" s="181"/>
      <c r="BA158" s="19"/>
      <c r="BB158" s="181"/>
      <c r="BC158" s="181"/>
      <c r="BD158" s="181"/>
      <c r="BE158" s="181"/>
      <c r="BF158" s="19"/>
      <c r="BG158" s="181"/>
      <c r="BH158" s="181"/>
      <c r="BI158" s="181"/>
      <c r="BJ158" s="19"/>
      <c r="BK158" s="19"/>
      <c r="BL158" s="19"/>
      <c r="BM158" s="1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</row>
    <row r="159" spans="1:108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81"/>
      <c r="U159" s="181"/>
      <c r="V159" s="181"/>
      <c r="W159" s="181"/>
      <c r="X159" s="181"/>
      <c r="Y159" s="181"/>
      <c r="Z159" s="181"/>
      <c r="AA159" s="181"/>
      <c r="AB159" s="181"/>
      <c r="AC159" s="181"/>
      <c r="AD159" s="19"/>
      <c r="AE159" s="181"/>
      <c r="AF159" s="181"/>
      <c r="AG159" s="181"/>
      <c r="AH159" s="181"/>
      <c r="AI159" s="181"/>
      <c r="AJ159" s="181"/>
      <c r="AK159" s="181"/>
      <c r="AL159" s="181"/>
      <c r="AM159" s="19"/>
      <c r="AN159" s="181"/>
      <c r="AO159" s="181"/>
      <c r="AP159" s="19"/>
      <c r="AQ159" s="181"/>
      <c r="AR159" s="181"/>
      <c r="AS159" s="181"/>
      <c r="AT159" s="181"/>
      <c r="AU159" s="181"/>
      <c r="AV159" s="181"/>
      <c r="AW159" s="181"/>
      <c r="AX159" s="181"/>
      <c r="AY159" s="19"/>
      <c r="AZ159" s="181"/>
      <c r="BA159" s="19"/>
      <c r="BB159" s="181"/>
      <c r="BC159" s="181"/>
      <c r="BD159" s="181"/>
      <c r="BE159" s="181"/>
      <c r="BF159" s="19"/>
      <c r="BG159" s="181"/>
      <c r="BH159" s="181"/>
      <c r="BI159" s="181"/>
      <c r="BJ159" s="19"/>
      <c r="BK159" s="19"/>
      <c r="BL159" s="19"/>
      <c r="BM159" s="1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</row>
    <row r="160" spans="1:108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9"/>
      <c r="AE160" s="181"/>
      <c r="AF160" s="181"/>
      <c r="AG160" s="181"/>
      <c r="AH160" s="181"/>
      <c r="AI160" s="181"/>
      <c r="AJ160" s="181"/>
      <c r="AK160" s="181"/>
      <c r="AL160" s="181"/>
      <c r="AM160" s="19"/>
      <c r="AN160" s="181"/>
      <c r="AO160" s="181"/>
      <c r="AP160" s="19"/>
      <c r="AQ160" s="181"/>
      <c r="AR160" s="181"/>
      <c r="AS160" s="181"/>
      <c r="AT160" s="181"/>
      <c r="AU160" s="181"/>
      <c r="AV160" s="181"/>
      <c r="AW160" s="181"/>
      <c r="AX160" s="181"/>
      <c r="AY160" s="19"/>
      <c r="AZ160" s="181"/>
      <c r="BA160" s="19"/>
      <c r="BB160" s="181"/>
      <c r="BC160" s="181"/>
      <c r="BD160" s="181"/>
      <c r="BE160" s="181"/>
      <c r="BF160" s="19"/>
      <c r="BG160" s="181"/>
      <c r="BH160" s="181"/>
      <c r="BI160" s="181"/>
      <c r="BJ160" s="19"/>
      <c r="BK160" s="19"/>
      <c r="BL160" s="19"/>
      <c r="BM160" s="1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</row>
    <row r="161" spans="1:108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9"/>
      <c r="AE161" s="181"/>
      <c r="AF161" s="181"/>
      <c r="AG161" s="181"/>
      <c r="AH161" s="181"/>
      <c r="AI161" s="181"/>
      <c r="AJ161" s="181"/>
      <c r="AK161" s="181"/>
      <c r="AL161" s="181"/>
      <c r="AM161" s="19"/>
      <c r="AN161" s="181"/>
      <c r="AO161" s="181"/>
      <c r="AP161" s="19"/>
      <c r="AQ161" s="181"/>
      <c r="AR161" s="181"/>
      <c r="AS161" s="181"/>
      <c r="AT161" s="181"/>
      <c r="AU161" s="181"/>
      <c r="AV161" s="181"/>
      <c r="AW161" s="181"/>
      <c r="AX161" s="181"/>
      <c r="AY161" s="19"/>
      <c r="AZ161" s="181"/>
      <c r="BA161" s="19"/>
      <c r="BB161" s="181"/>
      <c r="BC161" s="181"/>
      <c r="BD161" s="181"/>
      <c r="BE161" s="181"/>
      <c r="BF161" s="19"/>
      <c r="BG161" s="181"/>
      <c r="BH161" s="181"/>
      <c r="BI161" s="181"/>
      <c r="BJ161" s="19"/>
      <c r="BK161" s="19"/>
      <c r="BL161" s="19"/>
      <c r="BM161" s="1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</row>
    <row r="162" spans="1:108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9"/>
      <c r="AE162" s="181"/>
      <c r="AF162" s="181"/>
      <c r="AG162" s="181"/>
      <c r="AH162" s="181"/>
      <c r="AI162" s="181"/>
      <c r="AJ162" s="181"/>
      <c r="AK162" s="181"/>
      <c r="AL162" s="181"/>
      <c r="AM162" s="19"/>
      <c r="AN162" s="181"/>
      <c r="AO162" s="181"/>
      <c r="AP162" s="19"/>
      <c r="AQ162" s="181"/>
      <c r="AR162" s="181"/>
      <c r="AS162" s="181"/>
      <c r="AT162" s="181"/>
      <c r="AU162" s="181"/>
      <c r="AV162" s="181"/>
      <c r="AW162" s="181"/>
      <c r="AX162" s="181"/>
      <c r="AY162" s="19"/>
      <c r="AZ162" s="181"/>
      <c r="BA162" s="19"/>
      <c r="BB162" s="181"/>
      <c r="BC162" s="181"/>
      <c r="BD162" s="181"/>
      <c r="BE162" s="181"/>
      <c r="BF162" s="19"/>
      <c r="BG162" s="181"/>
      <c r="BH162" s="181"/>
      <c r="BI162" s="181"/>
      <c r="BJ162" s="19"/>
      <c r="BK162" s="19"/>
      <c r="BL162" s="19"/>
      <c r="BM162" s="1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</row>
    <row r="163" spans="1:108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9"/>
      <c r="AE163" s="181"/>
      <c r="AF163" s="181"/>
      <c r="AG163" s="181"/>
      <c r="AH163" s="181"/>
      <c r="AI163" s="181"/>
      <c r="AJ163" s="181"/>
      <c r="AK163" s="181"/>
      <c r="AL163" s="181"/>
      <c r="AM163" s="19"/>
      <c r="AN163" s="181"/>
      <c r="AO163" s="181"/>
      <c r="AP163" s="19"/>
      <c r="AQ163" s="181"/>
      <c r="AR163" s="181"/>
      <c r="AS163" s="181"/>
      <c r="AT163" s="181"/>
      <c r="AU163" s="181"/>
      <c r="AV163" s="181"/>
      <c r="AW163" s="181"/>
      <c r="AX163" s="181"/>
      <c r="AY163" s="19"/>
      <c r="AZ163" s="181"/>
      <c r="BA163" s="19"/>
      <c r="BB163" s="181"/>
      <c r="BC163" s="181"/>
      <c r="BD163" s="181"/>
      <c r="BE163" s="181"/>
      <c r="BF163" s="19"/>
      <c r="BG163" s="181"/>
      <c r="BH163" s="181"/>
      <c r="BI163" s="181"/>
      <c r="BJ163" s="19"/>
      <c r="BK163" s="19"/>
      <c r="BL163" s="19"/>
      <c r="BM163" s="1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</row>
    <row r="164" spans="1:108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9"/>
      <c r="AE164" s="181"/>
      <c r="AF164" s="181"/>
      <c r="AG164" s="181"/>
      <c r="AH164" s="181"/>
      <c r="AI164" s="181"/>
      <c r="AJ164" s="181"/>
      <c r="AK164" s="181"/>
      <c r="AL164" s="181"/>
      <c r="AM164" s="19"/>
      <c r="AN164" s="181"/>
      <c r="AO164" s="181"/>
      <c r="AP164" s="19"/>
      <c r="AQ164" s="181"/>
      <c r="AR164" s="181"/>
      <c r="AS164" s="181"/>
      <c r="AT164" s="181"/>
      <c r="AU164" s="181"/>
      <c r="AV164" s="181"/>
      <c r="AW164" s="181"/>
      <c r="AX164" s="181"/>
      <c r="AY164" s="19"/>
      <c r="AZ164" s="181"/>
      <c r="BA164" s="19"/>
      <c r="BB164" s="181"/>
      <c r="BC164" s="181"/>
      <c r="BD164" s="181"/>
      <c r="BE164" s="181"/>
      <c r="BF164" s="19"/>
      <c r="BG164" s="181"/>
      <c r="BH164" s="181"/>
      <c r="BI164" s="181"/>
      <c r="BJ164" s="19"/>
      <c r="BK164" s="19"/>
      <c r="BL164" s="19"/>
      <c r="BM164" s="1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</row>
    <row r="165" spans="1:108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9"/>
      <c r="AE165" s="181"/>
      <c r="AF165" s="181"/>
      <c r="AG165" s="181"/>
      <c r="AH165" s="181"/>
      <c r="AI165" s="181"/>
      <c r="AJ165" s="181"/>
      <c r="AK165" s="181"/>
      <c r="AL165" s="181"/>
      <c r="AM165" s="19"/>
      <c r="AN165" s="181"/>
      <c r="AO165" s="181"/>
      <c r="AP165" s="19"/>
      <c r="AQ165" s="181"/>
      <c r="AR165" s="181"/>
      <c r="AS165" s="181"/>
      <c r="AT165" s="181"/>
      <c r="AU165" s="181"/>
      <c r="AV165" s="181"/>
      <c r="AW165" s="181"/>
      <c r="AX165" s="181"/>
      <c r="AY165" s="19"/>
      <c r="AZ165" s="181"/>
      <c r="BA165" s="19"/>
      <c r="BB165" s="181"/>
      <c r="BC165" s="181"/>
      <c r="BD165" s="181"/>
      <c r="BE165" s="181"/>
      <c r="BF165" s="19"/>
      <c r="BG165" s="181"/>
      <c r="BH165" s="181"/>
      <c r="BI165" s="181"/>
      <c r="BJ165" s="19"/>
      <c r="BK165" s="19"/>
      <c r="BL165" s="19"/>
      <c r="BM165" s="1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</row>
    <row r="166" spans="1:108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81"/>
      <c r="U166" s="181"/>
      <c r="V166" s="181"/>
      <c r="W166" s="181"/>
      <c r="X166" s="181"/>
      <c r="Y166" s="181"/>
      <c r="Z166" s="181"/>
      <c r="AA166" s="181"/>
      <c r="AB166" s="181"/>
      <c r="AC166" s="181"/>
      <c r="AD166" s="19"/>
      <c r="AE166" s="181"/>
      <c r="AF166" s="181"/>
      <c r="AG166" s="181"/>
      <c r="AH166" s="181"/>
      <c r="AI166" s="181"/>
      <c r="AJ166" s="181"/>
      <c r="AK166" s="181"/>
      <c r="AL166" s="181"/>
      <c r="AM166" s="19"/>
      <c r="AN166" s="181"/>
      <c r="AO166" s="181"/>
      <c r="AP166" s="19"/>
      <c r="AQ166" s="181"/>
      <c r="AR166" s="181"/>
      <c r="AS166" s="181"/>
      <c r="AT166" s="181"/>
      <c r="AU166" s="181"/>
      <c r="AV166" s="181"/>
      <c r="AW166" s="181"/>
      <c r="AX166" s="181"/>
      <c r="AY166" s="19"/>
      <c r="AZ166" s="181"/>
      <c r="BA166" s="19"/>
      <c r="BB166" s="181"/>
      <c r="BC166" s="181"/>
      <c r="BD166" s="181"/>
      <c r="BE166" s="181"/>
      <c r="BF166" s="19"/>
      <c r="BG166" s="181"/>
      <c r="BH166" s="181"/>
      <c r="BI166" s="181"/>
      <c r="BJ166" s="19"/>
      <c r="BK166" s="19"/>
      <c r="BL166" s="19"/>
      <c r="BM166" s="1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</row>
    <row r="167" spans="1:108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81"/>
      <c r="U167" s="181"/>
      <c r="V167" s="181"/>
      <c r="W167" s="181"/>
      <c r="X167" s="181"/>
      <c r="Y167" s="181"/>
      <c r="Z167" s="181"/>
      <c r="AA167" s="181"/>
      <c r="AB167" s="181"/>
      <c r="AC167" s="181"/>
      <c r="AD167" s="19"/>
      <c r="AE167" s="181"/>
      <c r="AF167" s="181"/>
      <c r="AG167" s="181"/>
      <c r="AH167" s="181"/>
      <c r="AI167" s="181"/>
      <c r="AJ167" s="181"/>
      <c r="AK167" s="181"/>
      <c r="AL167" s="181"/>
      <c r="AM167" s="19"/>
      <c r="AN167" s="181"/>
      <c r="AO167" s="181"/>
      <c r="AP167" s="19"/>
      <c r="AQ167" s="181"/>
      <c r="AR167" s="181"/>
      <c r="AS167" s="181"/>
      <c r="AT167" s="181"/>
      <c r="AU167" s="181"/>
      <c r="AV167" s="181"/>
      <c r="AW167" s="181"/>
      <c r="AX167" s="181"/>
      <c r="AY167" s="19"/>
      <c r="AZ167" s="181"/>
      <c r="BA167" s="19"/>
      <c r="BB167" s="181"/>
      <c r="BC167" s="181"/>
      <c r="BD167" s="181"/>
      <c r="BE167" s="181"/>
      <c r="BF167" s="19"/>
      <c r="BG167" s="181"/>
      <c r="BH167" s="181"/>
      <c r="BI167" s="181"/>
      <c r="BJ167" s="19"/>
      <c r="BK167" s="19"/>
      <c r="BL167" s="19"/>
      <c r="BM167" s="1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</row>
    <row r="168" spans="1:108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81"/>
      <c r="U168" s="181"/>
      <c r="V168" s="181"/>
      <c r="W168" s="181"/>
      <c r="X168" s="181"/>
      <c r="Y168" s="181"/>
      <c r="Z168" s="181"/>
      <c r="AA168" s="181"/>
      <c r="AB168" s="181"/>
      <c r="AC168" s="181"/>
      <c r="AD168" s="19"/>
      <c r="AE168" s="181"/>
      <c r="AF168" s="181"/>
      <c r="AG168" s="181"/>
      <c r="AH168" s="181"/>
      <c r="AI168" s="181"/>
      <c r="AJ168" s="181"/>
      <c r="AK168" s="181"/>
      <c r="AL168" s="181"/>
      <c r="AM168" s="19"/>
      <c r="AN168" s="181"/>
      <c r="AO168" s="181"/>
      <c r="AP168" s="19"/>
      <c r="AQ168" s="181"/>
      <c r="AR168" s="181"/>
      <c r="AS168" s="181"/>
      <c r="AT168" s="181"/>
      <c r="AU168" s="181"/>
      <c r="AV168" s="181"/>
      <c r="AW168" s="181"/>
      <c r="AX168" s="181"/>
      <c r="AY168" s="19"/>
      <c r="AZ168" s="181"/>
      <c r="BA168" s="19"/>
      <c r="BB168" s="181"/>
      <c r="BC168" s="181"/>
      <c r="BD168" s="181"/>
      <c r="BE168" s="181"/>
      <c r="BF168" s="19"/>
      <c r="BG168" s="181"/>
      <c r="BH168" s="181"/>
      <c r="BI168" s="181"/>
      <c r="BJ168" s="19"/>
      <c r="BK168" s="19"/>
      <c r="BL168" s="19"/>
      <c r="BM168" s="1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</row>
    <row r="169" spans="1:108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81"/>
      <c r="U169" s="181"/>
      <c r="V169" s="181"/>
      <c r="W169" s="181"/>
      <c r="X169" s="181"/>
      <c r="Y169" s="181"/>
      <c r="Z169" s="181"/>
      <c r="AA169" s="181"/>
      <c r="AB169" s="181"/>
      <c r="AC169" s="181"/>
      <c r="AD169" s="19"/>
      <c r="AE169" s="181"/>
      <c r="AF169" s="181"/>
      <c r="AG169" s="181"/>
      <c r="AH169" s="181"/>
      <c r="AI169" s="181"/>
      <c r="AJ169" s="181"/>
      <c r="AK169" s="181"/>
      <c r="AL169" s="181"/>
      <c r="AM169" s="19"/>
      <c r="AN169" s="181"/>
      <c r="AO169" s="181"/>
      <c r="AP169" s="19"/>
      <c r="AQ169" s="181"/>
      <c r="AR169" s="181"/>
      <c r="AS169" s="181"/>
      <c r="AT169" s="181"/>
      <c r="AU169" s="181"/>
      <c r="AV169" s="181"/>
      <c r="AW169" s="181"/>
      <c r="AX169" s="181"/>
      <c r="AY169" s="19"/>
      <c r="AZ169" s="181"/>
      <c r="BA169" s="19"/>
      <c r="BB169" s="181"/>
      <c r="BC169" s="181"/>
      <c r="BD169" s="181"/>
      <c r="BE169" s="181"/>
      <c r="BF169" s="19"/>
      <c r="BG169" s="181"/>
      <c r="BH169" s="181"/>
      <c r="BI169" s="181"/>
      <c r="BJ169" s="19"/>
      <c r="BK169" s="19"/>
      <c r="BL169" s="19"/>
      <c r="BM169" s="1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</row>
    <row r="170" spans="1:108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9"/>
      <c r="AE170" s="181"/>
      <c r="AF170" s="181"/>
      <c r="AG170" s="181"/>
      <c r="AH170" s="181"/>
      <c r="AI170" s="181"/>
      <c r="AJ170" s="181"/>
      <c r="AK170" s="181"/>
      <c r="AL170" s="181"/>
      <c r="AM170" s="19"/>
      <c r="AN170" s="181"/>
      <c r="AO170" s="181"/>
      <c r="AP170" s="19"/>
      <c r="AQ170" s="181"/>
      <c r="AR170" s="181"/>
      <c r="AS170" s="181"/>
      <c r="AT170" s="181"/>
      <c r="AU170" s="181"/>
      <c r="AV170" s="181"/>
      <c r="AW170" s="181"/>
      <c r="AX170" s="181"/>
      <c r="AY170" s="19"/>
      <c r="AZ170" s="181"/>
      <c r="BA170" s="19"/>
      <c r="BB170" s="181"/>
      <c r="BC170" s="181"/>
      <c r="BD170" s="181"/>
      <c r="BE170" s="181"/>
      <c r="BF170" s="19"/>
      <c r="BG170" s="181"/>
      <c r="BH170" s="181"/>
      <c r="BI170" s="181"/>
      <c r="BJ170" s="19"/>
      <c r="BK170" s="19"/>
      <c r="BL170" s="19"/>
      <c r="BM170" s="1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</row>
    <row r="171" spans="1:108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81"/>
      <c r="U171" s="181"/>
      <c r="V171" s="181"/>
      <c r="W171" s="181"/>
      <c r="X171" s="181"/>
      <c r="Y171" s="181"/>
      <c r="Z171" s="181"/>
      <c r="AA171" s="181"/>
      <c r="AB171" s="181"/>
      <c r="AC171" s="181"/>
      <c r="AD171" s="19"/>
      <c r="AE171" s="181"/>
      <c r="AF171" s="181"/>
      <c r="AG171" s="181"/>
      <c r="AH171" s="181"/>
      <c r="AI171" s="181"/>
      <c r="AJ171" s="181"/>
      <c r="AK171" s="181"/>
      <c r="AL171" s="181"/>
      <c r="AM171" s="19"/>
      <c r="AN171" s="181"/>
      <c r="AO171" s="181"/>
      <c r="AP171" s="19"/>
      <c r="AQ171" s="181"/>
      <c r="AR171" s="181"/>
      <c r="AS171" s="181"/>
      <c r="AT171" s="181"/>
      <c r="AU171" s="181"/>
      <c r="AV171" s="181"/>
      <c r="AW171" s="181"/>
      <c r="AX171" s="181"/>
      <c r="AY171" s="19"/>
      <c r="AZ171" s="181"/>
      <c r="BA171" s="19"/>
      <c r="BB171" s="181"/>
      <c r="BC171" s="181"/>
      <c r="BD171" s="181"/>
      <c r="BE171" s="181"/>
      <c r="BF171" s="19"/>
      <c r="BG171" s="181"/>
      <c r="BH171" s="181"/>
      <c r="BI171" s="181"/>
      <c r="BJ171" s="19"/>
      <c r="BK171" s="19"/>
      <c r="BL171" s="19"/>
      <c r="BM171" s="1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</row>
    <row r="172" spans="1:108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81"/>
      <c r="U172" s="181"/>
      <c r="V172" s="181"/>
      <c r="W172" s="181"/>
      <c r="X172" s="181"/>
      <c r="Y172" s="181"/>
      <c r="Z172" s="181"/>
      <c r="AA172" s="181"/>
      <c r="AB172" s="181"/>
      <c r="AC172" s="181"/>
      <c r="AD172" s="19"/>
      <c r="AE172" s="181"/>
      <c r="AF172" s="181"/>
      <c r="AG172" s="181"/>
      <c r="AH172" s="181"/>
      <c r="AI172" s="181"/>
      <c r="AJ172" s="181"/>
      <c r="AK172" s="181"/>
      <c r="AL172" s="181"/>
      <c r="AM172" s="19"/>
      <c r="AN172" s="181"/>
      <c r="AO172" s="181"/>
      <c r="AP172" s="19"/>
      <c r="AQ172" s="181"/>
      <c r="AR172" s="181"/>
      <c r="AS172" s="181"/>
      <c r="AT172" s="181"/>
      <c r="AU172" s="181"/>
      <c r="AV172" s="181"/>
      <c r="AW172" s="181"/>
      <c r="AX172" s="181"/>
      <c r="AY172" s="19"/>
      <c r="AZ172" s="181"/>
      <c r="BA172" s="19"/>
      <c r="BB172" s="181"/>
      <c r="BC172" s="181"/>
      <c r="BD172" s="181"/>
      <c r="BE172" s="181"/>
      <c r="BF172" s="19"/>
      <c r="BG172" s="181"/>
      <c r="BH172" s="181"/>
      <c r="BI172" s="181"/>
      <c r="BJ172" s="19"/>
      <c r="BK172" s="19"/>
      <c r="BL172" s="19"/>
      <c r="BM172" s="1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</row>
    <row r="173" spans="1:108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81"/>
      <c r="U173" s="181"/>
      <c r="V173" s="181"/>
      <c r="W173" s="181"/>
      <c r="X173" s="181"/>
      <c r="Y173" s="181"/>
      <c r="Z173" s="181"/>
      <c r="AA173" s="181"/>
      <c r="AB173" s="181"/>
      <c r="AC173" s="181"/>
      <c r="AD173" s="19"/>
      <c r="AE173" s="181"/>
      <c r="AF173" s="181"/>
      <c r="AG173" s="181"/>
      <c r="AH173" s="181"/>
      <c r="AI173" s="181"/>
      <c r="AJ173" s="181"/>
      <c r="AK173" s="181"/>
      <c r="AL173" s="181"/>
      <c r="AM173" s="19"/>
      <c r="AN173" s="181"/>
      <c r="AO173" s="181"/>
      <c r="AP173" s="19"/>
      <c r="AQ173" s="181"/>
      <c r="AR173" s="181"/>
      <c r="AS173" s="181"/>
      <c r="AT173" s="181"/>
      <c r="AU173" s="181"/>
      <c r="AV173" s="181"/>
      <c r="AW173" s="181"/>
      <c r="AX173" s="181"/>
      <c r="AY173" s="19"/>
      <c r="AZ173" s="181"/>
      <c r="BA173" s="19"/>
      <c r="BB173" s="181"/>
      <c r="BC173" s="181"/>
      <c r="BD173" s="181"/>
      <c r="BE173" s="181"/>
      <c r="BF173" s="19"/>
      <c r="BG173" s="181"/>
      <c r="BH173" s="181"/>
      <c r="BI173" s="181"/>
      <c r="BJ173" s="19"/>
      <c r="BK173" s="19"/>
      <c r="BL173" s="19"/>
      <c r="BM173" s="1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</row>
    <row r="174" spans="1:108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81"/>
      <c r="U174" s="181"/>
      <c r="V174" s="181"/>
      <c r="W174" s="181"/>
      <c r="X174" s="181"/>
      <c r="Y174" s="181"/>
      <c r="Z174" s="181"/>
      <c r="AA174" s="181"/>
      <c r="AB174" s="181"/>
      <c r="AC174" s="181"/>
      <c r="AD174" s="19"/>
      <c r="AE174" s="181"/>
      <c r="AF174" s="181"/>
      <c r="AG174" s="181"/>
      <c r="AH174" s="181"/>
      <c r="AI174" s="181"/>
      <c r="AJ174" s="181"/>
      <c r="AK174" s="181"/>
      <c r="AL174" s="181"/>
      <c r="AM174" s="19"/>
      <c r="AN174" s="181"/>
      <c r="AO174" s="181"/>
      <c r="AP174" s="19"/>
      <c r="AQ174" s="181"/>
      <c r="AR174" s="181"/>
      <c r="AS174" s="181"/>
      <c r="AT174" s="181"/>
      <c r="AU174" s="181"/>
      <c r="AV174" s="181"/>
      <c r="AW174" s="181"/>
      <c r="AX174" s="181"/>
      <c r="AY174" s="19"/>
      <c r="AZ174" s="181"/>
      <c r="BA174" s="19"/>
      <c r="BB174" s="181"/>
      <c r="BC174" s="181"/>
      <c r="BD174" s="181"/>
      <c r="BE174" s="181"/>
      <c r="BF174" s="19"/>
      <c r="BG174" s="181"/>
      <c r="BH174" s="181"/>
      <c r="BI174" s="181"/>
      <c r="BJ174" s="19"/>
      <c r="BK174" s="19"/>
      <c r="BL174" s="19"/>
      <c r="BM174" s="1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</row>
    <row r="175" spans="1:108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81"/>
      <c r="U175" s="181"/>
      <c r="V175" s="181"/>
      <c r="W175" s="181"/>
      <c r="X175" s="181"/>
      <c r="Y175" s="181"/>
      <c r="Z175" s="181"/>
      <c r="AA175" s="181"/>
      <c r="AB175" s="181"/>
      <c r="AC175" s="181"/>
      <c r="AD175" s="19"/>
      <c r="AE175" s="181"/>
      <c r="AF175" s="181"/>
      <c r="AG175" s="181"/>
      <c r="AH175" s="181"/>
      <c r="AI175" s="181"/>
      <c r="AJ175" s="181"/>
      <c r="AK175" s="181"/>
      <c r="AL175" s="181"/>
      <c r="AM175" s="19"/>
      <c r="AN175" s="181"/>
      <c r="AO175" s="181"/>
      <c r="AP175" s="19"/>
      <c r="AQ175" s="181"/>
      <c r="AR175" s="181"/>
      <c r="AS175" s="181"/>
      <c r="AT175" s="181"/>
      <c r="AU175" s="181"/>
      <c r="AV175" s="181"/>
      <c r="AW175" s="181"/>
      <c r="AX175" s="181"/>
      <c r="AY175" s="19"/>
      <c r="AZ175" s="181"/>
      <c r="BA175" s="19"/>
      <c r="BB175" s="181"/>
      <c r="BC175" s="181"/>
      <c r="BD175" s="181"/>
      <c r="BE175" s="181"/>
      <c r="BF175" s="19"/>
      <c r="BG175" s="181"/>
      <c r="BH175" s="181"/>
      <c r="BI175" s="181"/>
      <c r="BJ175" s="19"/>
      <c r="BK175" s="19"/>
      <c r="BL175" s="19"/>
      <c r="BM175" s="1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</row>
    <row r="176" spans="1:108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81"/>
      <c r="U176" s="181"/>
      <c r="V176" s="181"/>
      <c r="W176" s="181"/>
      <c r="X176" s="181"/>
      <c r="Y176" s="181"/>
      <c r="Z176" s="181"/>
      <c r="AA176" s="181"/>
      <c r="AB176" s="181"/>
      <c r="AC176" s="181"/>
      <c r="AD176" s="19"/>
      <c r="AE176" s="181"/>
      <c r="AF176" s="181"/>
      <c r="AG176" s="181"/>
      <c r="AH176" s="181"/>
      <c r="AI176" s="181"/>
      <c r="AJ176" s="181"/>
      <c r="AK176" s="181"/>
      <c r="AL176" s="181"/>
      <c r="AM176" s="19"/>
      <c r="AN176" s="181"/>
      <c r="AO176" s="181"/>
      <c r="AP176" s="19"/>
      <c r="AQ176" s="181"/>
      <c r="AR176" s="181"/>
      <c r="AS176" s="181"/>
      <c r="AT176" s="181"/>
      <c r="AU176" s="181"/>
      <c r="AV176" s="181"/>
      <c r="AW176" s="181"/>
      <c r="AX176" s="181"/>
      <c r="AY176" s="19"/>
      <c r="AZ176" s="181"/>
      <c r="BA176" s="19"/>
      <c r="BB176" s="181"/>
      <c r="BC176" s="181"/>
      <c r="BD176" s="181"/>
      <c r="BE176" s="181"/>
      <c r="BF176" s="19"/>
      <c r="BG176" s="181"/>
      <c r="BH176" s="181"/>
      <c r="BI176" s="181"/>
      <c r="BJ176" s="19"/>
      <c r="BK176" s="19"/>
      <c r="BL176" s="19"/>
      <c r="BM176" s="1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</row>
    <row r="177" spans="1:108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81"/>
      <c r="U177" s="181"/>
      <c r="V177" s="181"/>
      <c r="W177" s="181"/>
      <c r="X177" s="181"/>
      <c r="Y177" s="181"/>
      <c r="Z177" s="181"/>
      <c r="AA177" s="181"/>
      <c r="AB177" s="181"/>
      <c r="AC177" s="181"/>
      <c r="AD177" s="19"/>
      <c r="AE177" s="181"/>
      <c r="AF177" s="181"/>
      <c r="AG177" s="181"/>
      <c r="AH177" s="181"/>
      <c r="AI177" s="181"/>
      <c r="AJ177" s="181"/>
      <c r="AK177" s="181"/>
      <c r="AL177" s="181"/>
      <c r="AM177" s="19"/>
      <c r="AN177" s="181"/>
      <c r="AO177" s="181"/>
      <c r="AP177" s="19"/>
      <c r="AQ177" s="181"/>
      <c r="AR177" s="181"/>
      <c r="AS177" s="181"/>
      <c r="AT177" s="181"/>
      <c r="AU177" s="181"/>
      <c r="AV177" s="181"/>
      <c r="AW177" s="181"/>
      <c r="AX177" s="181"/>
      <c r="AY177" s="19"/>
      <c r="AZ177" s="181"/>
      <c r="BA177" s="19"/>
      <c r="BB177" s="181"/>
      <c r="BC177" s="181"/>
      <c r="BD177" s="181"/>
      <c r="BE177" s="181"/>
      <c r="BF177" s="19"/>
      <c r="BG177" s="181"/>
      <c r="BH177" s="181"/>
      <c r="BI177" s="181"/>
      <c r="BJ177" s="19"/>
      <c r="BK177" s="19"/>
      <c r="BL177" s="19"/>
      <c r="BM177" s="1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</row>
    <row r="178" spans="1:108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9"/>
      <c r="AE178" s="181"/>
      <c r="AF178" s="181"/>
      <c r="AG178" s="181"/>
      <c r="AH178" s="181"/>
      <c r="AI178" s="181"/>
      <c r="AJ178" s="181"/>
      <c r="AK178" s="181"/>
      <c r="AL178" s="181"/>
      <c r="AM178" s="19"/>
      <c r="AN178" s="181"/>
      <c r="AO178" s="181"/>
      <c r="AP178" s="19"/>
      <c r="AQ178" s="181"/>
      <c r="AR178" s="181"/>
      <c r="AS178" s="181"/>
      <c r="AT178" s="181"/>
      <c r="AU178" s="181"/>
      <c r="AV178" s="181"/>
      <c r="AW178" s="181"/>
      <c r="AX178" s="181"/>
      <c r="AY178" s="19"/>
      <c r="AZ178" s="181"/>
      <c r="BA178" s="19"/>
      <c r="BB178" s="181"/>
      <c r="BC178" s="181"/>
      <c r="BD178" s="181"/>
      <c r="BE178" s="181"/>
      <c r="BF178" s="19"/>
      <c r="BG178" s="181"/>
      <c r="BH178" s="181"/>
      <c r="BI178" s="181"/>
      <c r="BJ178" s="19"/>
      <c r="BK178" s="19"/>
      <c r="BL178" s="19"/>
      <c r="BM178" s="1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</row>
    <row r="179" spans="1:108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9"/>
      <c r="AE179" s="181"/>
      <c r="AF179" s="181"/>
      <c r="AG179" s="181"/>
      <c r="AH179" s="181"/>
      <c r="AI179" s="181"/>
      <c r="AJ179" s="181"/>
      <c r="AK179" s="181"/>
      <c r="AL179" s="181"/>
      <c r="AM179" s="19"/>
      <c r="AN179" s="181"/>
      <c r="AO179" s="181"/>
      <c r="AP179" s="19"/>
      <c r="AQ179" s="181"/>
      <c r="AR179" s="181"/>
      <c r="AS179" s="181"/>
      <c r="AT179" s="181"/>
      <c r="AU179" s="181"/>
      <c r="AV179" s="181"/>
      <c r="AW179" s="181"/>
      <c r="AX179" s="181"/>
      <c r="AY179" s="19"/>
      <c r="AZ179" s="181"/>
      <c r="BA179" s="19"/>
      <c r="BB179" s="181"/>
      <c r="BC179" s="181"/>
      <c r="BD179" s="181"/>
      <c r="BE179" s="181"/>
      <c r="BF179" s="19"/>
      <c r="BG179" s="181"/>
      <c r="BH179" s="181"/>
      <c r="BI179" s="181"/>
      <c r="BJ179" s="19"/>
      <c r="BK179" s="19"/>
      <c r="BL179" s="19"/>
      <c r="BM179" s="1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</row>
    <row r="180" spans="1:108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9"/>
      <c r="AE180" s="181"/>
      <c r="AF180" s="181"/>
      <c r="AG180" s="181"/>
      <c r="AH180" s="181"/>
      <c r="AI180" s="181"/>
      <c r="AJ180" s="181"/>
      <c r="AK180" s="181"/>
      <c r="AL180" s="181"/>
      <c r="AM180" s="19"/>
      <c r="AN180" s="181"/>
      <c r="AO180" s="181"/>
      <c r="AP180" s="19"/>
      <c r="AQ180" s="181"/>
      <c r="AR180" s="181"/>
      <c r="AS180" s="181"/>
      <c r="AT180" s="181"/>
      <c r="AU180" s="181"/>
      <c r="AV180" s="181"/>
      <c r="AW180" s="181"/>
      <c r="AX180" s="181"/>
      <c r="AY180" s="19"/>
      <c r="AZ180" s="181"/>
      <c r="BA180" s="19"/>
      <c r="BB180" s="181"/>
      <c r="BC180" s="181"/>
      <c r="BD180" s="181"/>
      <c r="BE180" s="181"/>
      <c r="BF180" s="19"/>
      <c r="BG180" s="181"/>
      <c r="BH180" s="181"/>
      <c r="BI180" s="181"/>
      <c r="BJ180" s="19"/>
      <c r="BK180" s="19"/>
      <c r="BL180" s="19"/>
      <c r="BM180" s="1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</row>
    <row r="181" spans="1:108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81"/>
      <c r="U181" s="181"/>
      <c r="V181" s="181"/>
      <c r="W181" s="181"/>
      <c r="X181" s="181"/>
      <c r="Y181" s="181"/>
      <c r="Z181" s="181"/>
      <c r="AA181" s="181"/>
      <c r="AB181" s="181"/>
      <c r="AC181" s="181"/>
      <c r="AD181" s="19"/>
      <c r="AE181" s="181"/>
      <c r="AF181" s="181"/>
      <c r="AG181" s="181"/>
      <c r="AH181" s="181"/>
      <c r="AI181" s="181"/>
      <c r="AJ181" s="181"/>
      <c r="AK181" s="181"/>
      <c r="AL181" s="181"/>
      <c r="AM181" s="19"/>
      <c r="AN181" s="181"/>
      <c r="AO181" s="181"/>
      <c r="AP181" s="19"/>
      <c r="AQ181" s="181"/>
      <c r="AR181" s="181"/>
      <c r="AS181" s="181"/>
      <c r="AT181" s="181"/>
      <c r="AU181" s="181"/>
      <c r="AV181" s="181"/>
      <c r="AW181" s="181"/>
      <c r="AX181" s="181"/>
      <c r="AY181" s="19"/>
      <c r="AZ181" s="181"/>
      <c r="BA181" s="19"/>
      <c r="BB181" s="181"/>
      <c r="BC181" s="181"/>
      <c r="BD181" s="181"/>
      <c r="BE181" s="181"/>
      <c r="BF181" s="19"/>
      <c r="BG181" s="181"/>
      <c r="BH181" s="181"/>
      <c r="BI181" s="181"/>
      <c r="BJ181" s="19"/>
      <c r="BK181" s="19"/>
      <c r="BL181" s="19"/>
      <c r="BM181" s="1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</row>
    <row r="182" spans="1:108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81"/>
      <c r="U182" s="181"/>
      <c r="V182" s="181"/>
      <c r="W182" s="181"/>
      <c r="X182" s="181"/>
      <c r="Y182" s="181"/>
      <c r="Z182" s="181"/>
      <c r="AA182" s="181"/>
      <c r="AB182" s="181"/>
      <c r="AC182" s="181"/>
      <c r="AD182" s="19"/>
      <c r="AE182" s="181"/>
      <c r="AF182" s="181"/>
      <c r="AG182" s="181"/>
      <c r="AH182" s="181"/>
      <c r="AI182" s="181"/>
      <c r="AJ182" s="181"/>
      <c r="AK182" s="181"/>
      <c r="AL182" s="181"/>
      <c r="AM182" s="19"/>
      <c r="AN182" s="181"/>
      <c r="AO182" s="181"/>
      <c r="AP182" s="19"/>
      <c r="AQ182" s="181"/>
      <c r="AR182" s="181"/>
      <c r="AS182" s="181"/>
      <c r="AT182" s="181"/>
      <c r="AU182" s="181"/>
      <c r="AV182" s="181"/>
      <c r="AW182" s="181"/>
      <c r="AX182" s="181"/>
      <c r="AY182" s="19"/>
      <c r="AZ182" s="181"/>
      <c r="BA182" s="19"/>
      <c r="BB182" s="181"/>
      <c r="BC182" s="181"/>
      <c r="BD182" s="181"/>
      <c r="BE182" s="181"/>
      <c r="BF182" s="19"/>
      <c r="BG182" s="181"/>
      <c r="BH182" s="181"/>
      <c r="BI182" s="181"/>
      <c r="BJ182" s="19"/>
      <c r="BK182" s="19"/>
      <c r="BL182" s="19"/>
      <c r="BM182" s="1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</row>
    <row r="183" spans="1:108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181"/>
      <c r="AD183" s="19"/>
      <c r="AE183" s="181"/>
      <c r="AF183" s="181"/>
      <c r="AG183" s="181"/>
      <c r="AH183" s="181"/>
      <c r="AI183" s="181"/>
      <c r="AJ183" s="181"/>
      <c r="AK183" s="181"/>
      <c r="AL183" s="181"/>
      <c r="AM183" s="19"/>
      <c r="AN183" s="181"/>
      <c r="AO183" s="181"/>
      <c r="AP183" s="19"/>
      <c r="AQ183" s="181"/>
      <c r="AR183" s="181"/>
      <c r="AS183" s="181"/>
      <c r="AT183" s="181"/>
      <c r="AU183" s="181"/>
      <c r="AV183" s="181"/>
      <c r="AW183" s="181"/>
      <c r="AX183" s="181"/>
      <c r="AY183" s="19"/>
      <c r="AZ183" s="181"/>
      <c r="BA183" s="19"/>
      <c r="BB183" s="181"/>
      <c r="BC183" s="181"/>
      <c r="BD183" s="181"/>
      <c r="BE183" s="181"/>
      <c r="BF183" s="19"/>
      <c r="BG183" s="181"/>
      <c r="BH183" s="181"/>
      <c r="BI183" s="181"/>
      <c r="BJ183" s="19"/>
      <c r="BK183" s="19"/>
      <c r="BL183" s="19"/>
      <c r="BM183" s="1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</row>
    <row r="184" spans="1:108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9"/>
      <c r="AE184" s="181"/>
      <c r="AF184" s="181"/>
      <c r="AG184" s="181"/>
      <c r="AH184" s="181"/>
      <c r="AI184" s="181"/>
      <c r="AJ184" s="181"/>
      <c r="AK184" s="181"/>
      <c r="AL184" s="181"/>
      <c r="AM184" s="19"/>
      <c r="AN184" s="181"/>
      <c r="AO184" s="181"/>
      <c r="AP184" s="19"/>
      <c r="AQ184" s="181"/>
      <c r="AR184" s="181"/>
      <c r="AS184" s="181"/>
      <c r="AT184" s="181"/>
      <c r="AU184" s="181"/>
      <c r="AV184" s="181"/>
      <c r="AW184" s="181"/>
      <c r="AX184" s="181"/>
      <c r="AY184" s="19"/>
      <c r="AZ184" s="181"/>
      <c r="BA184" s="19"/>
      <c r="BB184" s="181"/>
      <c r="BC184" s="181"/>
      <c r="BD184" s="181"/>
      <c r="BE184" s="181"/>
      <c r="BF184" s="19"/>
      <c r="BG184" s="181"/>
      <c r="BH184" s="181"/>
      <c r="BI184" s="181"/>
      <c r="BJ184" s="19"/>
      <c r="BK184" s="19"/>
      <c r="BL184" s="19"/>
      <c r="BM184" s="1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</row>
    <row r="185" spans="1:108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81"/>
      <c r="U185" s="181"/>
      <c r="V185" s="181"/>
      <c r="W185" s="181"/>
      <c r="X185" s="181"/>
      <c r="Y185" s="181"/>
      <c r="Z185" s="181"/>
      <c r="AA185" s="181"/>
      <c r="AB185" s="181"/>
      <c r="AC185" s="181"/>
      <c r="AD185" s="19"/>
      <c r="AE185" s="181"/>
      <c r="AF185" s="181"/>
      <c r="AG185" s="181"/>
      <c r="AH185" s="181"/>
      <c r="AI185" s="181"/>
      <c r="AJ185" s="181"/>
      <c r="AK185" s="181"/>
      <c r="AL185" s="181"/>
      <c r="AM185" s="19"/>
      <c r="AN185" s="181"/>
      <c r="AO185" s="181"/>
      <c r="AP185" s="19"/>
      <c r="AQ185" s="181"/>
      <c r="AR185" s="181"/>
      <c r="AS185" s="181"/>
      <c r="AT185" s="181"/>
      <c r="AU185" s="181"/>
      <c r="AV185" s="181"/>
      <c r="AW185" s="181"/>
      <c r="AX185" s="181"/>
      <c r="AY185" s="19"/>
      <c r="AZ185" s="181"/>
      <c r="BA185" s="19"/>
      <c r="BB185" s="181"/>
      <c r="BC185" s="181"/>
      <c r="BD185" s="181"/>
      <c r="BE185" s="181"/>
      <c r="BF185" s="19"/>
      <c r="BG185" s="181"/>
      <c r="BH185" s="181"/>
      <c r="BI185" s="181"/>
      <c r="BJ185" s="19"/>
      <c r="BK185" s="19"/>
      <c r="BL185" s="19"/>
      <c r="BM185" s="1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</row>
    <row r="186" spans="1:108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9"/>
      <c r="AE186" s="181"/>
      <c r="AF186" s="181"/>
      <c r="AG186" s="181"/>
      <c r="AH186" s="181"/>
      <c r="AI186" s="181"/>
      <c r="AJ186" s="181"/>
      <c r="AK186" s="181"/>
      <c r="AL186" s="181"/>
      <c r="AM186" s="19"/>
      <c r="AN186" s="181"/>
      <c r="AO186" s="181"/>
      <c r="AP186" s="19"/>
      <c r="AQ186" s="181"/>
      <c r="AR186" s="181"/>
      <c r="AS186" s="181"/>
      <c r="AT186" s="181"/>
      <c r="AU186" s="181"/>
      <c r="AV186" s="181"/>
      <c r="AW186" s="181"/>
      <c r="AX186" s="181"/>
      <c r="AY186" s="19"/>
      <c r="AZ186" s="181"/>
      <c r="BA186" s="19"/>
      <c r="BB186" s="181"/>
      <c r="BC186" s="181"/>
      <c r="BD186" s="181"/>
      <c r="BE186" s="181"/>
      <c r="BF186" s="19"/>
      <c r="BG186" s="181"/>
      <c r="BH186" s="181"/>
      <c r="BI186" s="181"/>
      <c r="BJ186" s="19"/>
      <c r="BK186" s="19"/>
      <c r="BL186" s="19"/>
      <c r="BM186" s="1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</row>
    <row r="187" spans="1:108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81"/>
      <c r="U187" s="181"/>
      <c r="V187" s="181"/>
      <c r="W187" s="181"/>
      <c r="X187" s="181"/>
      <c r="Y187" s="181"/>
      <c r="Z187" s="181"/>
      <c r="AA187" s="181"/>
      <c r="AB187" s="181"/>
      <c r="AC187" s="181"/>
      <c r="AD187" s="19"/>
      <c r="AE187" s="181"/>
      <c r="AF187" s="181"/>
      <c r="AG187" s="181"/>
      <c r="AH187" s="181"/>
      <c r="AI187" s="181"/>
      <c r="AJ187" s="181"/>
      <c r="AK187" s="181"/>
      <c r="AL187" s="181"/>
      <c r="AM187" s="19"/>
      <c r="AN187" s="181"/>
      <c r="AO187" s="181"/>
      <c r="AP187" s="19"/>
      <c r="AQ187" s="181"/>
      <c r="AR187" s="181"/>
      <c r="AS187" s="181"/>
      <c r="AT187" s="181"/>
      <c r="AU187" s="181"/>
      <c r="AV187" s="181"/>
      <c r="AW187" s="181"/>
      <c r="AX187" s="181"/>
      <c r="AY187" s="19"/>
      <c r="AZ187" s="181"/>
      <c r="BA187" s="19"/>
      <c r="BB187" s="181"/>
      <c r="BC187" s="181"/>
      <c r="BD187" s="181"/>
      <c r="BE187" s="181"/>
      <c r="BF187" s="19"/>
      <c r="BG187" s="181"/>
      <c r="BH187" s="181"/>
      <c r="BI187" s="181"/>
      <c r="BJ187" s="19"/>
      <c r="BK187" s="19"/>
      <c r="BL187" s="19"/>
      <c r="BM187" s="1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</row>
    <row r="188" spans="1:108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81"/>
      <c r="U188" s="181"/>
      <c r="V188" s="181"/>
      <c r="W188" s="181"/>
      <c r="X188" s="181"/>
      <c r="Y188" s="181"/>
      <c r="Z188" s="181"/>
      <c r="AA188" s="181"/>
      <c r="AB188" s="181"/>
      <c r="AC188" s="181"/>
      <c r="AD188" s="19"/>
      <c r="AE188" s="181"/>
      <c r="AF188" s="181"/>
      <c r="AG188" s="181"/>
      <c r="AH188" s="181"/>
      <c r="AI188" s="181"/>
      <c r="AJ188" s="181"/>
      <c r="AK188" s="181"/>
      <c r="AL188" s="181"/>
      <c r="AM188" s="19"/>
      <c r="AN188" s="181"/>
      <c r="AO188" s="181"/>
      <c r="AP188" s="19"/>
      <c r="AQ188" s="181"/>
      <c r="AR188" s="181"/>
      <c r="AS188" s="181"/>
      <c r="AT188" s="181"/>
      <c r="AU188" s="181"/>
      <c r="AV188" s="181"/>
      <c r="AW188" s="181"/>
      <c r="AX188" s="181"/>
      <c r="AY188" s="19"/>
      <c r="AZ188" s="181"/>
      <c r="BA188" s="19"/>
      <c r="BB188" s="181"/>
      <c r="BC188" s="181"/>
      <c r="BD188" s="181"/>
      <c r="BE188" s="181"/>
      <c r="BF188" s="19"/>
      <c r="BG188" s="181"/>
      <c r="BH188" s="181"/>
      <c r="BI188" s="181"/>
      <c r="BJ188" s="19"/>
      <c r="BK188" s="19"/>
      <c r="BL188" s="19"/>
      <c r="BM188" s="1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</row>
    <row r="189" spans="1:108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81"/>
      <c r="U189" s="181"/>
      <c r="V189" s="181"/>
      <c r="W189" s="181"/>
      <c r="X189" s="181"/>
      <c r="Y189" s="181"/>
      <c r="Z189" s="181"/>
      <c r="AA189" s="181"/>
      <c r="AB189" s="181"/>
      <c r="AC189" s="181"/>
      <c r="AD189" s="19"/>
      <c r="AE189" s="181"/>
      <c r="AF189" s="181"/>
      <c r="AG189" s="181"/>
      <c r="AH189" s="181"/>
      <c r="AI189" s="181"/>
      <c r="AJ189" s="181"/>
      <c r="AK189" s="181"/>
      <c r="AL189" s="181"/>
      <c r="AM189" s="19"/>
      <c r="AN189" s="181"/>
      <c r="AO189" s="181"/>
      <c r="AP189" s="19"/>
      <c r="AQ189" s="181"/>
      <c r="AR189" s="181"/>
      <c r="AS189" s="181"/>
      <c r="AT189" s="181"/>
      <c r="AU189" s="181"/>
      <c r="AV189" s="181"/>
      <c r="AW189" s="181"/>
      <c r="AX189" s="181"/>
      <c r="AY189" s="19"/>
      <c r="AZ189" s="181"/>
      <c r="BA189" s="19"/>
      <c r="BB189" s="181"/>
      <c r="BC189" s="181"/>
      <c r="BD189" s="181"/>
      <c r="BE189" s="181"/>
      <c r="BF189" s="19"/>
      <c r="BG189" s="181"/>
      <c r="BH189" s="181"/>
      <c r="BI189" s="181"/>
      <c r="BJ189" s="19"/>
      <c r="BK189" s="19"/>
      <c r="BL189" s="19"/>
      <c r="BM189" s="1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</row>
    <row r="190" spans="1:108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81"/>
      <c r="U190" s="181"/>
      <c r="V190" s="181"/>
      <c r="W190" s="181"/>
      <c r="X190" s="181"/>
      <c r="Y190" s="181"/>
      <c r="Z190" s="181"/>
      <c r="AA190" s="181"/>
      <c r="AB190" s="181"/>
      <c r="AC190" s="181"/>
      <c r="AD190" s="19"/>
      <c r="AE190" s="181"/>
      <c r="AF190" s="181"/>
      <c r="AG190" s="181"/>
      <c r="AH190" s="181"/>
      <c r="AI190" s="181"/>
      <c r="AJ190" s="181"/>
      <c r="AK190" s="181"/>
      <c r="AL190" s="181"/>
      <c r="AM190" s="19"/>
      <c r="AN190" s="181"/>
      <c r="AO190" s="181"/>
      <c r="AP190" s="19"/>
      <c r="AQ190" s="181"/>
      <c r="AR190" s="181"/>
      <c r="AS190" s="181"/>
      <c r="AT190" s="181"/>
      <c r="AU190" s="181"/>
      <c r="AV190" s="181"/>
      <c r="AW190" s="181"/>
      <c r="AX190" s="181"/>
      <c r="AY190" s="19"/>
      <c r="AZ190" s="181"/>
      <c r="BA190" s="19"/>
      <c r="BB190" s="181"/>
      <c r="BC190" s="181"/>
      <c r="BD190" s="181"/>
      <c r="BE190" s="181"/>
      <c r="BF190" s="19"/>
      <c r="BG190" s="181"/>
      <c r="BH190" s="181"/>
      <c r="BI190" s="181"/>
      <c r="BJ190" s="19"/>
      <c r="BK190" s="19"/>
      <c r="BL190" s="19"/>
      <c r="BM190" s="1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</row>
    <row r="191" spans="1:108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81"/>
      <c r="U191" s="181"/>
      <c r="V191" s="181"/>
      <c r="W191" s="181"/>
      <c r="X191" s="181"/>
      <c r="Y191" s="181"/>
      <c r="Z191" s="181"/>
      <c r="AA191" s="181"/>
      <c r="AB191" s="181"/>
      <c r="AC191" s="181"/>
      <c r="AD191" s="19"/>
      <c r="AE191" s="181"/>
      <c r="AF191" s="181"/>
      <c r="AG191" s="181"/>
      <c r="AH191" s="181"/>
      <c r="AI191" s="181"/>
      <c r="AJ191" s="181"/>
      <c r="AK191" s="181"/>
      <c r="AL191" s="181"/>
      <c r="AM191" s="19"/>
      <c r="AN191" s="181"/>
      <c r="AO191" s="181"/>
      <c r="AP191" s="19"/>
      <c r="AQ191" s="181"/>
      <c r="AR191" s="181"/>
      <c r="AS191" s="181"/>
      <c r="AT191" s="181"/>
      <c r="AU191" s="181"/>
      <c r="AV191" s="181"/>
      <c r="AW191" s="181"/>
      <c r="AX191" s="181"/>
      <c r="AY191" s="19"/>
      <c r="AZ191" s="181"/>
      <c r="BA191" s="19"/>
      <c r="BB191" s="181"/>
      <c r="BC191" s="181"/>
      <c r="BD191" s="181"/>
      <c r="BE191" s="181"/>
      <c r="BF191" s="19"/>
      <c r="BG191" s="181"/>
      <c r="BH191" s="181"/>
      <c r="BI191" s="181"/>
      <c r="BJ191" s="19"/>
      <c r="BK191" s="19"/>
      <c r="BL191" s="19"/>
      <c r="BM191" s="1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</row>
    <row r="192" spans="1:108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81"/>
      <c r="U192" s="181"/>
      <c r="V192" s="181"/>
      <c r="W192" s="181"/>
      <c r="X192" s="181"/>
      <c r="Y192" s="181"/>
      <c r="Z192" s="181"/>
      <c r="AA192" s="181"/>
      <c r="AB192" s="181"/>
      <c r="AC192" s="181"/>
      <c r="AD192" s="19"/>
      <c r="AE192" s="181"/>
      <c r="AF192" s="181"/>
      <c r="AG192" s="181"/>
      <c r="AH192" s="181"/>
      <c r="AI192" s="181"/>
      <c r="AJ192" s="181"/>
      <c r="AK192" s="181"/>
      <c r="AL192" s="181"/>
      <c r="AM192" s="19"/>
      <c r="AN192" s="181"/>
      <c r="AO192" s="181"/>
      <c r="AP192" s="19"/>
      <c r="AQ192" s="181"/>
      <c r="AR192" s="181"/>
      <c r="AS192" s="181"/>
      <c r="AT192" s="181"/>
      <c r="AU192" s="181"/>
      <c r="AV192" s="181"/>
      <c r="AW192" s="181"/>
      <c r="AX192" s="181"/>
      <c r="AY192" s="19"/>
      <c r="AZ192" s="181"/>
      <c r="BA192" s="19"/>
      <c r="BB192" s="181"/>
      <c r="BC192" s="181"/>
      <c r="BD192" s="181"/>
      <c r="BE192" s="181"/>
      <c r="BF192" s="19"/>
      <c r="BG192" s="181"/>
      <c r="BH192" s="181"/>
      <c r="BI192" s="181"/>
      <c r="BJ192" s="19"/>
      <c r="BK192" s="19"/>
      <c r="BL192" s="19"/>
      <c r="BM192" s="1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</row>
    <row r="193" spans="1:108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81"/>
      <c r="U193" s="181"/>
      <c r="V193" s="181"/>
      <c r="W193" s="181"/>
      <c r="X193" s="181"/>
      <c r="Y193" s="181"/>
      <c r="Z193" s="181"/>
      <c r="AA193" s="181"/>
      <c r="AB193" s="181"/>
      <c r="AC193" s="181"/>
      <c r="AD193" s="19"/>
      <c r="AE193" s="181"/>
      <c r="AF193" s="181"/>
      <c r="AG193" s="181"/>
      <c r="AH193" s="181"/>
      <c r="AI193" s="181"/>
      <c r="AJ193" s="181"/>
      <c r="AK193" s="181"/>
      <c r="AL193" s="181"/>
      <c r="AM193" s="19"/>
      <c r="AN193" s="181"/>
      <c r="AO193" s="181"/>
      <c r="AP193" s="19"/>
      <c r="AQ193" s="181"/>
      <c r="AR193" s="181"/>
      <c r="AS193" s="181"/>
      <c r="AT193" s="181"/>
      <c r="AU193" s="181"/>
      <c r="AV193" s="181"/>
      <c r="AW193" s="181"/>
      <c r="AX193" s="181"/>
      <c r="AY193" s="19"/>
      <c r="AZ193" s="181"/>
      <c r="BA193" s="19"/>
      <c r="BB193" s="181"/>
      <c r="BC193" s="181"/>
      <c r="BD193" s="181"/>
      <c r="BE193" s="181"/>
      <c r="BF193" s="19"/>
      <c r="BG193" s="181"/>
      <c r="BH193" s="181"/>
      <c r="BI193" s="181"/>
      <c r="BJ193" s="19"/>
      <c r="BK193" s="19"/>
      <c r="BL193" s="19"/>
      <c r="BM193" s="1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</row>
    <row r="194" spans="1:108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81"/>
      <c r="U194" s="181"/>
      <c r="V194" s="181"/>
      <c r="W194" s="181"/>
      <c r="X194" s="181"/>
      <c r="Y194" s="181"/>
      <c r="Z194" s="181"/>
      <c r="AA194" s="181"/>
      <c r="AB194" s="181"/>
      <c r="AC194" s="181"/>
      <c r="AD194" s="19"/>
      <c r="AE194" s="181"/>
      <c r="AF194" s="181"/>
      <c r="AG194" s="181"/>
      <c r="AH194" s="181"/>
      <c r="AI194" s="181"/>
      <c r="AJ194" s="181"/>
      <c r="AK194" s="181"/>
      <c r="AL194" s="181"/>
      <c r="AM194" s="19"/>
      <c r="AN194" s="181"/>
      <c r="AO194" s="181"/>
      <c r="AP194" s="19"/>
      <c r="AQ194" s="181"/>
      <c r="AR194" s="181"/>
      <c r="AS194" s="181"/>
      <c r="AT194" s="181"/>
      <c r="AU194" s="181"/>
      <c r="AV194" s="181"/>
      <c r="AW194" s="181"/>
      <c r="AX194" s="181"/>
      <c r="AY194" s="19"/>
      <c r="AZ194" s="181"/>
      <c r="BA194" s="19"/>
      <c r="BB194" s="181"/>
      <c r="BC194" s="181"/>
      <c r="BD194" s="181"/>
      <c r="BE194" s="181"/>
      <c r="BF194" s="19"/>
      <c r="BG194" s="181"/>
      <c r="BH194" s="181"/>
      <c r="BI194" s="181"/>
      <c r="BJ194" s="19"/>
      <c r="BK194" s="19"/>
      <c r="BL194" s="19"/>
      <c r="BM194" s="1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</row>
    <row r="195" spans="1:108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81"/>
      <c r="U195" s="181"/>
      <c r="V195" s="181"/>
      <c r="W195" s="181"/>
      <c r="X195" s="181"/>
      <c r="Y195" s="181"/>
      <c r="Z195" s="181"/>
      <c r="AA195" s="181"/>
      <c r="AB195" s="181"/>
      <c r="AC195" s="181"/>
      <c r="AD195" s="19"/>
      <c r="AE195" s="181"/>
      <c r="AF195" s="181"/>
      <c r="AG195" s="181"/>
      <c r="AH195" s="181"/>
      <c r="AI195" s="181"/>
      <c r="AJ195" s="181"/>
      <c r="AK195" s="181"/>
      <c r="AL195" s="181"/>
      <c r="AM195" s="19"/>
      <c r="AN195" s="181"/>
      <c r="AO195" s="181"/>
      <c r="AP195" s="19"/>
      <c r="AQ195" s="181"/>
      <c r="AR195" s="181"/>
      <c r="AS195" s="181"/>
      <c r="AT195" s="181"/>
      <c r="AU195" s="181"/>
      <c r="AV195" s="181"/>
      <c r="AW195" s="181"/>
      <c r="AX195" s="181"/>
      <c r="AY195" s="19"/>
      <c r="AZ195" s="181"/>
      <c r="BA195" s="19"/>
      <c r="BB195" s="181"/>
      <c r="BC195" s="181"/>
      <c r="BD195" s="181"/>
      <c r="BE195" s="181"/>
      <c r="BF195" s="19"/>
      <c r="BG195" s="181"/>
      <c r="BH195" s="181"/>
      <c r="BI195" s="181"/>
      <c r="BJ195" s="19"/>
      <c r="BK195" s="19"/>
      <c r="BL195" s="19"/>
      <c r="BM195" s="1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</row>
    <row r="196" spans="1:108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9"/>
      <c r="AE196" s="181"/>
      <c r="AF196" s="181"/>
      <c r="AG196" s="181"/>
      <c r="AH196" s="181"/>
      <c r="AI196" s="181"/>
      <c r="AJ196" s="181"/>
      <c r="AK196" s="181"/>
      <c r="AL196" s="181"/>
      <c r="AM196" s="19"/>
      <c r="AN196" s="181"/>
      <c r="AO196" s="181"/>
      <c r="AP196" s="19"/>
      <c r="AQ196" s="181"/>
      <c r="AR196" s="181"/>
      <c r="AS196" s="181"/>
      <c r="AT196" s="181"/>
      <c r="AU196" s="181"/>
      <c r="AV196" s="181"/>
      <c r="AW196" s="181"/>
      <c r="AX196" s="181"/>
      <c r="AY196" s="19"/>
      <c r="AZ196" s="181"/>
      <c r="BA196" s="19"/>
      <c r="BB196" s="181"/>
      <c r="BC196" s="181"/>
      <c r="BD196" s="181"/>
      <c r="BE196" s="181"/>
      <c r="BF196" s="19"/>
      <c r="BG196" s="181"/>
      <c r="BH196" s="181"/>
      <c r="BI196" s="181"/>
      <c r="BJ196" s="19"/>
      <c r="BK196" s="19"/>
      <c r="BL196" s="19"/>
      <c r="BM196" s="1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</row>
    <row r="197" spans="1:108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81"/>
      <c r="U197" s="181"/>
      <c r="V197" s="181"/>
      <c r="W197" s="181"/>
      <c r="X197" s="181"/>
      <c r="Y197" s="181"/>
      <c r="Z197" s="181"/>
      <c r="AA197" s="181"/>
      <c r="AB197" s="181"/>
      <c r="AC197" s="181"/>
      <c r="AD197" s="19"/>
      <c r="AE197" s="181"/>
      <c r="AF197" s="181"/>
      <c r="AG197" s="181"/>
      <c r="AH197" s="181"/>
      <c r="AI197" s="181"/>
      <c r="AJ197" s="181"/>
      <c r="AK197" s="181"/>
      <c r="AL197" s="181"/>
      <c r="AM197" s="19"/>
      <c r="AN197" s="181"/>
      <c r="AO197" s="181"/>
      <c r="AP197" s="19"/>
      <c r="AQ197" s="181"/>
      <c r="AR197" s="181"/>
      <c r="AS197" s="181"/>
      <c r="AT197" s="181"/>
      <c r="AU197" s="181"/>
      <c r="AV197" s="181"/>
      <c r="AW197" s="181"/>
      <c r="AX197" s="181"/>
      <c r="AY197" s="19"/>
      <c r="AZ197" s="181"/>
      <c r="BA197" s="19"/>
      <c r="BB197" s="181"/>
      <c r="BC197" s="181"/>
      <c r="BD197" s="181"/>
      <c r="BE197" s="181"/>
      <c r="BF197" s="19"/>
      <c r="BG197" s="181"/>
      <c r="BH197" s="181"/>
      <c r="BI197" s="181"/>
      <c r="BJ197" s="19"/>
      <c r="BK197" s="19"/>
      <c r="BL197" s="19"/>
      <c r="BM197" s="1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</row>
    <row r="198" spans="1:108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81"/>
      <c r="U198" s="181"/>
      <c r="V198" s="181"/>
      <c r="W198" s="181"/>
      <c r="X198" s="181"/>
      <c r="Y198" s="181"/>
      <c r="Z198" s="181"/>
      <c r="AA198" s="181"/>
      <c r="AB198" s="181"/>
      <c r="AC198" s="181"/>
      <c r="AD198" s="19"/>
      <c r="AE198" s="181"/>
      <c r="AF198" s="181"/>
      <c r="AG198" s="181"/>
      <c r="AH198" s="181"/>
      <c r="AI198" s="181"/>
      <c r="AJ198" s="181"/>
      <c r="AK198" s="181"/>
      <c r="AL198" s="181"/>
      <c r="AM198" s="19"/>
      <c r="AN198" s="181"/>
      <c r="AO198" s="181"/>
      <c r="AP198" s="19"/>
      <c r="AQ198" s="181"/>
      <c r="AR198" s="181"/>
      <c r="AS198" s="181"/>
      <c r="AT198" s="181"/>
      <c r="AU198" s="181"/>
      <c r="AV198" s="181"/>
      <c r="AW198" s="181"/>
      <c r="AX198" s="181"/>
      <c r="AY198" s="19"/>
      <c r="AZ198" s="181"/>
      <c r="BA198" s="19"/>
      <c r="BB198" s="181"/>
      <c r="BC198" s="181"/>
      <c r="BD198" s="181"/>
      <c r="BE198" s="181"/>
      <c r="BF198" s="19"/>
      <c r="BG198" s="181"/>
      <c r="BH198" s="181"/>
      <c r="BI198" s="181"/>
      <c r="BJ198" s="19"/>
      <c r="BK198" s="19"/>
      <c r="BL198" s="19"/>
      <c r="BM198" s="1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</row>
    <row r="199" spans="1:108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81"/>
      <c r="U199" s="181"/>
      <c r="V199" s="181"/>
      <c r="W199" s="181"/>
      <c r="X199" s="181"/>
      <c r="Y199" s="181"/>
      <c r="Z199" s="181"/>
      <c r="AA199" s="181"/>
      <c r="AB199" s="181"/>
      <c r="AC199" s="181"/>
      <c r="AD199" s="19"/>
      <c r="AE199" s="181"/>
      <c r="AF199" s="181"/>
      <c r="AG199" s="181"/>
      <c r="AH199" s="181"/>
      <c r="AI199" s="181"/>
      <c r="AJ199" s="181"/>
      <c r="AK199" s="181"/>
      <c r="AL199" s="181"/>
      <c r="AM199" s="19"/>
      <c r="AN199" s="181"/>
      <c r="AO199" s="181"/>
      <c r="AP199" s="19"/>
      <c r="AQ199" s="181"/>
      <c r="AR199" s="181"/>
      <c r="AS199" s="181"/>
      <c r="AT199" s="181"/>
      <c r="AU199" s="181"/>
      <c r="AV199" s="181"/>
      <c r="AW199" s="181"/>
      <c r="AX199" s="181"/>
      <c r="AY199" s="19"/>
      <c r="AZ199" s="181"/>
      <c r="BA199" s="19"/>
      <c r="BB199" s="181"/>
      <c r="BC199" s="181"/>
      <c r="BD199" s="181"/>
      <c r="BE199" s="181"/>
      <c r="BF199" s="19"/>
      <c r="BG199" s="181"/>
      <c r="BH199" s="181"/>
      <c r="BI199" s="181"/>
      <c r="BJ199" s="19"/>
      <c r="BK199" s="19"/>
      <c r="BL199" s="19"/>
      <c r="BM199" s="1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</row>
    <row r="200" spans="1:108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81"/>
      <c r="U200" s="181"/>
      <c r="V200" s="181"/>
      <c r="W200" s="181"/>
      <c r="X200" s="181"/>
      <c r="Y200" s="181"/>
      <c r="Z200" s="181"/>
      <c r="AA200" s="181"/>
      <c r="AB200" s="181"/>
      <c r="AC200" s="181"/>
      <c r="AD200" s="19"/>
      <c r="AE200" s="181"/>
      <c r="AF200" s="181"/>
      <c r="AG200" s="181"/>
      <c r="AH200" s="181"/>
      <c r="AI200" s="181"/>
      <c r="AJ200" s="181"/>
      <c r="AK200" s="181"/>
      <c r="AL200" s="181"/>
      <c r="AM200" s="19"/>
      <c r="AN200" s="181"/>
      <c r="AO200" s="181"/>
      <c r="AP200" s="19"/>
      <c r="AQ200" s="181"/>
      <c r="AR200" s="181"/>
      <c r="AS200" s="181"/>
      <c r="AT200" s="181"/>
      <c r="AU200" s="181"/>
      <c r="AV200" s="181"/>
      <c r="AW200" s="181"/>
      <c r="AX200" s="181"/>
      <c r="AY200" s="19"/>
      <c r="AZ200" s="181"/>
      <c r="BA200" s="19"/>
      <c r="BB200" s="181"/>
      <c r="BC200" s="181"/>
      <c r="BD200" s="181"/>
      <c r="BE200" s="181"/>
      <c r="BF200" s="19"/>
      <c r="BG200" s="181"/>
      <c r="BH200" s="181"/>
      <c r="BI200" s="181"/>
      <c r="BJ200" s="19"/>
      <c r="BK200" s="19"/>
      <c r="BL200" s="19"/>
      <c r="BM200" s="1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</row>
    <row r="201" spans="1:108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81"/>
      <c r="AD201" s="19"/>
      <c r="AE201" s="181"/>
      <c r="AF201" s="181"/>
      <c r="AG201" s="181"/>
      <c r="AH201" s="181"/>
      <c r="AI201" s="181"/>
      <c r="AJ201" s="181"/>
      <c r="AK201" s="181"/>
      <c r="AL201" s="181"/>
      <c r="AM201" s="19"/>
      <c r="AN201" s="181"/>
      <c r="AO201" s="181"/>
      <c r="AP201" s="19"/>
      <c r="AQ201" s="181"/>
      <c r="AR201" s="181"/>
      <c r="AS201" s="181"/>
      <c r="AT201" s="181"/>
      <c r="AU201" s="181"/>
      <c r="AV201" s="181"/>
      <c r="AW201" s="181"/>
      <c r="AX201" s="181"/>
      <c r="AY201" s="19"/>
      <c r="AZ201" s="181"/>
      <c r="BA201" s="19"/>
      <c r="BB201" s="181"/>
      <c r="BC201" s="181"/>
      <c r="BD201" s="181"/>
      <c r="BE201" s="181"/>
      <c r="BF201" s="19"/>
      <c r="BG201" s="181"/>
      <c r="BH201" s="181"/>
      <c r="BI201" s="181"/>
      <c r="BJ201" s="19"/>
      <c r="BK201" s="19"/>
      <c r="BL201" s="19"/>
      <c r="BM201" s="1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</row>
    <row r="202" spans="1:108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81"/>
      <c r="AD202" s="19"/>
      <c r="AE202" s="181"/>
      <c r="AF202" s="181"/>
      <c r="AG202" s="181"/>
      <c r="AH202" s="181"/>
      <c r="AI202" s="181"/>
      <c r="AJ202" s="181"/>
      <c r="AK202" s="181"/>
      <c r="AL202" s="181"/>
      <c r="AM202" s="19"/>
      <c r="AN202" s="181"/>
      <c r="AO202" s="181"/>
      <c r="AP202" s="19"/>
      <c r="AQ202" s="181"/>
      <c r="AR202" s="181"/>
      <c r="AS202" s="181"/>
      <c r="AT202" s="181"/>
      <c r="AU202" s="181"/>
      <c r="AV202" s="181"/>
      <c r="AW202" s="181"/>
      <c r="AX202" s="181"/>
      <c r="AY202" s="19"/>
      <c r="AZ202" s="181"/>
      <c r="BA202" s="19"/>
      <c r="BB202" s="181"/>
      <c r="BC202" s="181"/>
      <c r="BD202" s="181"/>
      <c r="BE202" s="181"/>
      <c r="BF202" s="19"/>
      <c r="BG202" s="181"/>
      <c r="BH202" s="181"/>
      <c r="BI202" s="181"/>
      <c r="BJ202" s="19"/>
      <c r="BK202" s="19"/>
      <c r="BL202" s="19"/>
      <c r="BM202" s="1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</row>
    <row r="203" spans="1:108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81"/>
      <c r="AD203" s="19"/>
      <c r="AE203" s="181"/>
      <c r="AF203" s="181"/>
      <c r="AG203" s="181"/>
      <c r="AH203" s="181"/>
      <c r="AI203" s="181"/>
      <c r="AJ203" s="181"/>
      <c r="AK203" s="181"/>
      <c r="AL203" s="181"/>
      <c r="AM203" s="19"/>
      <c r="AN203" s="181"/>
      <c r="AO203" s="181"/>
      <c r="AP203" s="19"/>
      <c r="AQ203" s="181"/>
      <c r="AR203" s="181"/>
      <c r="AS203" s="181"/>
      <c r="AT203" s="181"/>
      <c r="AU203" s="181"/>
      <c r="AV203" s="181"/>
      <c r="AW203" s="181"/>
      <c r="AX203" s="181"/>
      <c r="AY203" s="19"/>
      <c r="AZ203" s="181"/>
      <c r="BA203" s="19"/>
      <c r="BB203" s="181"/>
      <c r="BC203" s="181"/>
      <c r="BD203" s="181"/>
      <c r="BE203" s="181"/>
      <c r="BF203" s="19"/>
      <c r="BG203" s="181"/>
      <c r="BH203" s="181"/>
      <c r="BI203" s="181"/>
      <c r="BJ203" s="19"/>
      <c r="BK203" s="19"/>
      <c r="BL203" s="19"/>
      <c r="BM203" s="1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</row>
    <row r="204" spans="1:108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9"/>
      <c r="AE204" s="181"/>
      <c r="AF204" s="181"/>
      <c r="AG204" s="181"/>
      <c r="AH204" s="181"/>
      <c r="AI204" s="181"/>
      <c r="AJ204" s="181"/>
      <c r="AK204" s="181"/>
      <c r="AL204" s="181"/>
      <c r="AM204" s="19"/>
      <c r="AN204" s="181"/>
      <c r="AO204" s="181"/>
      <c r="AP204" s="19"/>
      <c r="AQ204" s="181"/>
      <c r="AR204" s="181"/>
      <c r="AS204" s="181"/>
      <c r="AT204" s="181"/>
      <c r="AU204" s="181"/>
      <c r="AV204" s="181"/>
      <c r="AW204" s="181"/>
      <c r="AX204" s="181"/>
      <c r="AY204" s="19"/>
      <c r="AZ204" s="181"/>
      <c r="BA204" s="19"/>
      <c r="BB204" s="181"/>
      <c r="BC204" s="181"/>
      <c r="BD204" s="181"/>
      <c r="BE204" s="181"/>
      <c r="BF204" s="19"/>
      <c r="BG204" s="181"/>
      <c r="BH204" s="181"/>
      <c r="BI204" s="181"/>
      <c r="BJ204" s="19"/>
      <c r="BK204" s="19"/>
      <c r="BL204" s="19"/>
      <c r="BM204" s="1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</row>
    <row r="205" spans="1:108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81"/>
      <c r="U205" s="181"/>
      <c r="V205" s="181"/>
      <c r="W205" s="181"/>
      <c r="X205" s="181"/>
      <c r="Y205" s="181"/>
      <c r="Z205" s="181"/>
      <c r="AA205" s="181"/>
      <c r="AB205" s="181"/>
      <c r="AC205" s="181"/>
      <c r="AD205" s="19"/>
      <c r="AE205" s="181"/>
      <c r="AF205" s="181"/>
      <c r="AG205" s="181"/>
      <c r="AH205" s="181"/>
      <c r="AI205" s="181"/>
      <c r="AJ205" s="181"/>
      <c r="AK205" s="181"/>
      <c r="AL205" s="181"/>
      <c r="AM205" s="19"/>
      <c r="AN205" s="181"/>
      <c r="AO205" s="181"/>
      <c r="AP205" s="19"/>
      <c r="AQ205" s="181"/>
      <c r="AR205" s="181"/>
      <c r="AS205" s="181"/>
      <c r="AT205" s="181"/>
      <c r="AU205" s="181"/>
      <c r="AV205" s="181"/>
      <c r="AW205" s="181"/>
      <c r="AX205" s="181"/>
      <c r="AY205" s="19"/>
      <c r="AZ205" s="181"/>
      <c r="BA205" s="19"/>
      <c r="BB205" s="181"/>
      <c r="BC205" s="181"/>
      <c r="BD205" s="181"/>
      <c r="BE205" s="181"/>
      <c r="BF205" s="19"/>
      <c r="BG205" s="181"/>
      <c r="BH205" s="181"/>
      <c r="BI205" s="181"/>
      <c r="BJ205" s="19"/>
      <c r="BK205" s="19"/>
      <c r="BL205" s="19"/>
      <c r="BM205" s="1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</row>
    <row r="206" spans="1:108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81"/>
      <c r="U206" s="181"/>
      <c r="V206" s="181"/>
      <c r="W206" s="181"/>
      <c r="X206" s="181"/>
      <c r="Y206" s="181"/>
      <c r="Z206" s="181"/>
      <c r="AA206" s="181"/>
      <c r="AB206" s="181"/>
      <c r="AC206" s="181"/>
      <c r="AD206" s="19"/>
      <c r="AE206" s="181"/>
      <c r="AF206" s="181"/>
      <c r="AG206" s="181"/>
      <c r="AH206" s="181"/>
      <c r="AI206" s="181"/>
      <c r="AJ206" s="181"/>
      <c r="AK206" s="181"/>
      <c r="AL206" s="181"/>
      <c r="AM206" s="19"/>
      <c r="AN206" s="181"/>
      <c r="AO206" s="181"/>
      <c r="AP206" s="19"/>
      <c r="AQ206" s="181"/>
      <c r="AR206" s="181"/>
      <c r="AS206" s="181"/>
      <c r="AT206" s="181"/>
      <c r="AU206" s="181"/>
      <c r="AV206" s="181"/>
      <c r="AW206" s="181"/>
      <c r="AX206" s="181"/>
      <c r="AY206" s="19"/>
      <c r="AZ206" s="181"/>
      <c r="BA206" s="19"/>
      <c r="BB206" s="181"/>
      <c r="BC206" s="181"/>
      <c r="BD206" s="181"/>
      <c r="BE206" s="181"/>
      <c r="BF206" s="19"/>
      <c r="BG206" s="181"/>
      <c r="BH206" s="181"/>
      <c r="BI206" s="181"/>
      <c r="BJ206" s="19"/>
      <c r="BK206" s="19"/>
      <c r="BL206" s="19"/>
      <c r="BM206" s="1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</row>
    <row r="207" spans="1:108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81"/>
      <c r="U207" s="181"/>
      <c r="V207" s="181"/>
      <c r="W207" s="181"/>
      <c r="X207" s="181"/>
      <c r="Y207" s="181"/>
      <c r="Z207" s="181"/>
      <c r="AA207" s="181"/>
      <c r="AB207" s="181"/>
      <c r="AC207" s="181"/>
      <c r="AD207" s="19"/>
      <c r="AE207" s="181"/>
      <c r="AF207" s="181"/>
      <c r="AG207" s="181"/>
      <c r="AH207" s="181"/>
      <c r="AI207" s="181"/>
      <c r="AJ207" s="181"/>
      <c r="AK207" s="181"/>
      <c r="AL207" s="181"/>
      <c r="AM207" s="19"/>
      <c r="AN207" s="181"/>
      <c r="AO207" s="181"/>
      <c r="AP207" s="19"/>
      <c r="AQ207" s="181"/>
      <c r="AR207" s="181"/>
      <c r="AS207" s="181"/>
      <c r="AT207" s="181"/>
      <c r="AU207" s="181"/>
      <c r="AV207" s="181"/>
      <c r="AW207" s="181"/>
      <c r="AX207" s="181"/>
      <c r="AY207" s="19"/>
      <c r="AZ207" s="181"/>
      <c r="BA207" s="19"/>
      <c r="BB207" s="181"/>
      <c r="BC207" s="181"/>
      <c r="BD207" s="181"/>
      <c r="BE207" s="181"/>
      <c r="BF207" s="19"/>
      <c r="BG207" s="181"/>
      <c r="BH207" s="181"/>
      <c r="BI207" s="181"/>
      <c r="BJ207" s="19"/>
      <c r="BK207" s="19"/>
      <c r="BL207" s="19"/>
      <c r="BM207" s="1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</row>
    <row r="208" spans="1:108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81"/>
      <c r="U208" s="181"/>
      <c r="V208" s="181"/>
      <c r="W208" s="181"/>
      <c r="X208" s="181"/>
      <c r="Y208" s="181"/>
      <c r="Z208" s="181"/>
      <c r="AA208" s="181"/>
      <c r="AB208" s="181"/>
      <c r="AC208" s="181"/>
      <c r="AD208" s="19"/>
      <c r="AE208" s="181"/>
      <c r="AF208" s="181"/>
      <c r="AG208" s="181"/>
      <c r="AH208" s="181"/>
      <c r="AI208" s="181"/>
      <c r="AJ208" s="181"/>
      <c r="AK208" s="181"/>
      <c r="AL208" s="181"/>
      <c r="AM208" s="19"/>
      <c r="AN208" s="181"/>
      <c r="AO208" s="181"/>
      <c r="AP208" s="19"/>
      <c r="AQ208" s="181"/>
      <c r="AR208" s="181"/>
      <c r="AS208" s="181"/>
      <c r="AT208" s="181"/>
      <c r="AU208" s="181"/>
      <c r="AV208" s="181"/>
      <c r="AW208" s="181"/>
      <c r="AX208" s="181"/>
      <c r="AY208" s="19"/>
      <c r="AZ208" s="181"/>
      <c r="BA208" s="19"/>
      <c r="BB208" s="181"/>
      <c r="BC208" s="181"/>
      <c r="BD208" s="181"/>
      <c r="BE208" s="181"/>
      <c r="BF208" s="19"/>
      <c r="BG208" s="181"/>
      <c r="BH208" s="181"/>
      <c r="BI208" s="181"/>
      <c r="BJ208" s="19"/>
      <c r="BK208" s="19"/>
      <c r="BL208" s="19"/>
      <c r="BM208" s="1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</row>
    <row r="209" spans="1:108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181"/>
      <c r="AD209" s="19"/>
      <c r="AE209" s="181"/>
      <c r="AF209" s="181"/>
      <c r="AG209" s="181"/>
      <c r="AH209" s="181"/>
      <c r="AI209" s="181"/>
      <c r="AJ209" s="181"/>
      <c r="AK209" s="181"/>
      <c r="AL209" s="181"/>
      <c r="AM209" s="19"/>
      <c r="AN209" s="181"/>
      <c r="AO209" s="181"/>
      <c r="AP209" s="19"/>
      <c r="AQ209" s="181"/>
      <c r="AR209" s="181"/>
      <c r="AS209" s="181"/>
      <c r="AT209" s="181"/>
      <c r="AU209" s="181"/>
      <c r="AV209" s="181"/>
      <c r="AW209" s="181"/>
      <c r="AX209" s="181"/>
      <c r="AY209" s="19"/>
      <c r="AZ209" s="181"/>
      <c r="BA209" s="19"/>
      <c r="BB209" s="181"/>
      <c r="BC209" s="181"/>
      <c r="BD209" s="181"/>
      <c r="BE209" s="181"/>
      <c r="BF209" s="19"/>
      <c r="BG209" s="181"/>
      <c r="BH209" s="181"/>
      <c r="BI209" s="181"/>
      <c r="BJ209" s="19"/>
      <c r="BK209" s="19"/>
      <c r="BL209" s="19"/>
      <c r="BM209" s="1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</row>
    <row r="210" spans="1:108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81"/>
      <c r="U210" s="181"/>
      <c r="V210" s="181"/>
      <c r="W210" s="181"/>
      <c r="X210" s="181"/>
      <c r="Y210" s="181"/>
      <c r="Z210" s="181"/>
      <c r="AA210" s="181"/>
      <c r="AB210" s="181"/>
      <c r="AC210" s="181"/>
      <c r="AD210" s="19"/>
      <c r="AE210" s="181"/>
      <c r="AF210" s="181"/>
      <c r="AG210" s="181"/>
      <c r="AH210" s="181"/>
      <c r="AI210" s="181"/>
      <c r="AJ210" s="181"/>
      <c r="AK210" s="181"/>
      <c r="AL210" s="181"/>
      <c r="AM210" s="19"/>
      <c r="AN210" s="181"/>
      <c r="AO210" s="181"/>
      <c r="AP210" s="19"/>
      <c r="AQ210" s="181"/>
      <c r="AR210" s="181"/>
      <c r="AS210" s="181"/>
      <c r="AT210" s="181"/>
      <c r="AU210" s="181"/>
      <c r="AV210" s="181"/>
      <c r="AW210" s="181"/>
      <c r="AX210" s="181"/>
      <c r="AY210" s="19"/>
      <c r="AZ210" s="181"/>
      <c r="BA210" s="19"/>
      <c r="BB210" s="181"/>
      <c r="BC210" s="181"/>
      <c r="BD210" s="181"/>
      <c r="BE210" s="181"/>
      <c r="BF210" s="19"/>
      <c r="BG210" s="181"/>
      <c r="BH210" s="181"/>
      <c r="BI210" s="181"/>
      <c r="BJ210" s="19"/>
      <c r="BK210" s="19"/>
      <c r="BL210" s="19"/>
      <c r="BM210" s="1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</row>
    <row r="211" spans="1:108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81"/>
      <c r="U211" s="181"/>
      <c r="V211" s="181"/>
      <c r="W211" s="181"/>
      <c r="X211" s="181"/>
      <c r="Y211" s="181"/>
      <c r="Z211" s="181"/>
      <c r="AA211" s="181"/>
      <c r="AB211" s="181"/>
      <c r="AC211" s="181"/>
      <c r="AD211" s="19"/>
      <c r="AE211" s="181"/>
      <c r="AF211" s="181"/>
      <c r="AG211" s="181"/>
      <c r="AH211" s="181"/>
      <c r="AI211" s="181"/>
      <c r="AJ211" s="181"/>
      <c r="AK211" s="181"/>
      <c r="AL211" s="181"/>
      <c r="AM211" s="19"/>
      <c r="AN211" s="181"/>
      <c r="AO211" s="181"/>
      <c r="AP211" s="19"/>
      <c r="AQ211" s="181"/>
      <c r="AR211" s="181"/>
      <c r="AS211" s="181"/>
      <c r="AT211" s="181"/>
      <c r="AU211" s="181"/>
      <c r="AV211" s="181"/>
      <c r="AW211" s="181"/>
      <c r="AX211" s="181"/>
      <c r="AY211" s="19"/>
      <c r="AZ211" s="181"/>
      <c r="BA211" s="19"/>
      <c r="BB211" s="181"/>
      <c r="BC211" s="181"/>
      <c r="BD211" s="181"/>
      <c r="BE211" s="181"/>
      <c r="BF211" s="19"/>
      <c r="BG211" s="181"/>
      <c r="BH211" s="181"/>
      <c r="BI211" s="181"/>
      <c r="BJ211" s="19"/>
      <c r="BK211" s="19"/>
      <c r="BL211" s="19"/>
      <c r="BM211" s="1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</row>
    <row r="212" spans="1:108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81"/>
      <c r="U212" s="181"/>
      <c r="V212" s="181"/>
      <c r="W212" s="181"/>
      <c r="X212" s="181"/>
      <c r="Y212" s="181"/>
      <c r="Z212" s="181"/>
      <c r="AA212" s="181"/>
      <c r="AB212" s="181"/>
      <c r="AC212" s="181"/>
      <c r="AD212" s="19"/>
      <c r="AE212" s="181"/>
      <c r="AF212" s="181"/>
      <c r="AG212" s="181"/>
      <c r="AH212" s="181"/>
      <c r="AI212" s="181"/>
      <c r="AJ212" s="181"/>
      <c r="AK212" s="181"/>
      <c r="AL212" s="181"/>
      <c r="AM212" s="19"/>
      <c r="AN212" s="181"/>
      <c r="AO212" s="181"/>
      <c r="AP212" s="19"/>
      <c r="AQ212" s="181"/>
      <c r="AR212" s="181"/>
      <c r="AS212" s="181"/>
      <c r="AT212" s="181"/>
      <c r="AU212" s="181"/>
      <c r="AV212" s="181"/>
      <c r="AW212" s="181"/>
      <c r="AX212" s="181"/>
      <c r="AY212" s="19"/>
      <c r="AZ212" s="181"/>
      <c r="BA212" s="19"/>
      <c r="BB212" s="181"/>
      <c r="BC212" s="181"/>
      <c r="BD212" s="181"/>
      <c r="BE212" s="181"/>
      <c r="BF212" s="19"/>
      <c r="BG212" s="181"/>
      <c r="BH212" s="181"/>
      <c r="BI212" s="181"/>
      <c r="BJ212" s="19"/>
      <c r="BK212" s="19"/>
      <c r="BL212" s="19"/>
      <c r="BM212" s="1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</row>
    <row r="213" spans="1:108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81"/>
      <c r="U213" s="181"/>
      <c r="V213" s="181"/>
      <c r="W213" s="181"/>
      <c r="X213" s="181"/>
      <c r="Y213" s="181"/>
      <c r="Z213" s="181"/>
      <c r="AA213" s="181"/>
      <c r="AB213" s="181"/>
      <c r="AC213" s="181"/>
      <c r="AD213" s="19"/>
      <c r="AE213" s="181"/>
      <c r="AF213" s="181"/>
      <c r="AG213" s="181"/>
      <c r="AH213" s="181"/>
      <c r="AI213" s="181"/>
      <c r="AJ213" s="181"/>
      <c r="AK213" s="181"/>
      <c r="AL213" s="181"/>
      <c r="AM213" s="19"/>
      <c r="AN213" s="181"/>
      <c r="AO213" s="181"/>
      <c r="AP213" s="19"/>
      <c r="AQ213" s="181"/>
      <c r="AR213" s="181"/>
      <c r="AS213" s="181"/>
      <c r="AT213" s="181"/>
      <c r="AU213" s="181"/>
      <c r="AV213" s="181"/>
      <c r="AW213" s="181"/>
      <c r="AX213" s="181"/>
      <c r="AY213" s="19"/>
      <c r="AZ213" s="181"/>
      <c r="BA213" s="19"/>
      <c r="BB213" s="181"/>
      <c r="BC213" s="181"/>
      <c r="BD213" s="181"/>
      <c r="BE213" s="181"/>
      <c r="BF213" s="19"/>
      <c r="BG213" s="181"/>
      <c r="BH213" s="181"/>
      <c r="BI213" s="181"/>
      <c r="BJ213" s="19"/>
      <c r="BK213" s="19"/>
      <c r="BL213" s="19"/>
      <c r="BM213" s="1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</row>
    <row r="214" spans="1:108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81"/>
      <c r="U214" s="181"/>
      <c r="V214" s="181"/>
      <c r="W214" s="181"/>
      <c r="X214" s="181"/>
      <c r="Y214" s="181"/>
      <c r="Z214" s="181"/>
      <c r="AA214" s="181"/>
      <c r="AB214" s="181"/>
      <c r="AC214" s="181"/>
      <c r="AD214" s="19"/>
      <c r="AE214" s="181"/>
      <c r="AF214" s="181"/>
      <c r="AG214" s="181"/>
      <c r="AH214" s="181"/>
      <c r="AI214" s="181"/>
      <c r="AJ214" s="181"/>
      <c r="AK214" s="181"/>
      <c r="AL214" s="181"/>
      <c r="AM214" s="19"/>
      <c r="AN214" s="181"/>
      <c r="AO214" s="181"/>
      <c r="AP214" s="19"/>
      <c r="AQ214" s="181"/>
      <c r="AR214" s="181"/>
      <c r="AS214" s="181"/>
      <c r="AT214" s="181"/>
      <c r="AU214" s="181"/>
      <c r="AV214" s="181"/>
      <c r="AW214" s="181"/>
      <c r="AX214" s="181"/>
      <c r="AY214" s="19"/>
      <c r="AZ214" s="181"/>
      <c r="BA214" s="19"/>
      <c r="BB214" s="181"/>
      <c r="BC214" s="181"/>
      <c r="BD214" s="181"/>
      <c r="BE214" s="181"/>
      <c r="BF214" s="19"/>
      <c r="BG214" s="181"/>
      <c r="BH214" s="181"/>
      <c r="BI214" s="181"/>
      <c r="BJ214" s="19"/>
      <c r="BK214" s="19"/>
      <c r="BL214" s="19"/>
      <c r="BM214" s="1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</row>
    <row r="215" spans="1:108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81"/>
      <c r="U215" s="181"/>
      <c r="V215" s="181"/>
      <c r="W215" s="181"/>
      <c r="X215" s="181"/>
      <c r="Y215" s="181"/>
      <c r="Z215" s="181"/>
      <c r="AA215" s="181"/>
      <c r="AB215" s="181"/>
      <c r="AC215" s="181"/>
      <c r="AD215" s="19"/>
      <c r="AE215" s="181"/>
      <c r="AF215" s="181"/>
      <c r="AG215" s="181"/>
      <c r="AH215" s="181"/>
      <c r="AI215" s="181"/>
      <c r="AJ215" s="181"/>
      <c r="AK215" s="181"/>
      <c r="AL215" s="181"/>
      <c r="AM215" s="19"/>
      <c r="AN215" s="181"/>
      <c r="AO215" s="181"/>
      <c r="AP215" s="19"/>
      <c r="AQ215" s="181"/>
      <c r="AR215" s="181"/>
      <c r="AS215" s="181"/>
      <c r="AT215" s="181"/>
      <c r="AU215" s="181"/>
      <c r="AV215" s="181"/>
      <c r="AW215" s="181"/>
      <c r="AX215" s="181"/>
      <c r="AY215" s="19"/>
      <c r="AZ215" s="181"/>
      <c r="BA215" s="19"/>
      <c r="BB215" s="181"/>
      <c r="BC215" s="181"/>
      <c r="BD215" s="181"/>
      <c r="BE215" s="181"/>
      <c r="BF215" s="19"/>
      <c r="BG215" s="181"/>
      <c r="BH215" s="181"/>
      <c r="BI215" s="181"/>
      <c r="BJ215" s="19"/>
      <c r="BK215" s="19"/>
      <c r="BL215" s="19"/>
      <c r="BM215" s="1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</row>
    <row r="216" spans="1:108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81"/>
      <c r="U216" s="181"/>
      <c r="V216" s="181"/>
      <c r="W216" s="181"/>
      <c r="X216" s="181"/>
      <c r="Y216" s="181"/>
      <c r="Z216" s="181"/>
      <c r="AA216" s="181"/>
      <c r="AB216" s="181"/>
      <c r="AC216" s="181"/>
      <c r="AD216" s="19"/>
      <c r="AE216" s="181"/>
      <c r="AF216" s="181"/>
      <c r="AG216" s="181"/>
      <c r="AH216" s="181"/>
      <c r="AI216" s="181"/>
      <c r="AJ216" s="181"/>
      <c r="AK216" s="181"/>
      <c r="AL216" s="181"/>
      <c r="AM216" s="19"/>
      <c r="AN216" s="181"/>
      <c r="AO216" s="181"/>
      <c r="AP216" s="19"/>
      <c r="AQ216" s="181"/>
      <c r="AR216" s="181"/>
      <c r="AS216" s="181"/>
      <c r="AT216" s="181"/>
      <c r="AU216" s="181"/>
      <c r="AV216" s="181"/>
      <c r="AW216" s="181"/>
      <c r="AX216" s="181"/>
      <c r="AY216" s="19"/>
      <c r="AZ216" s="181"/>
      <c r="BA216" s="19"/>
      <c r="BB216" s="181"/>
      <c r="BC216" s="181"/>
      <c r="BD216" s="181"/>
      <c r="BE216" s="181"/>
      <c r="BF216" s="19"/>
      <c r="BG216" s="181"/>
      <c r="BH216" s="181"/>
      <c r="BI216" s="181"/>
      <c r="BJ216" s="19"/>
      <c r="BK216" s="19"/>
      <c r="BL216" s="19"/>
      <c r="BM216" s="1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</row>
    <row r="217" spans="1:108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81"/>
      <c r="U217" s="181"/>
      <c r="V217" s="181"/>
      <c r="W217" s="181"/>
      <c r="X217" s="181"/>
      <c r="Y217" s="181"/>
      <c r="Z217" s="181"/>
      <c r="AA217" s="181"/>
      <c r="AB217" s="181"/>
      <c r="AC217" s="181"/>
      <c r="AD217" s="19"/>
      <c r="AE217" s="181"/>
      <c r="AF217" s="181"/>
      <c r="AG217" s="181"/>
      <c r="AH217" s="181"/>
      <c r="AI217" s="181"/>
      <c r="AJ217" s="181"/>
      <c r="AK217" s="181"/>
      <c r="AL217" s="181"/>
      <c r="AM217" s="19"/>
      <c r="AN217" s="181"/>
      <c r="AO217" s="181"/>
      <c r="AP217" s="19"/>
      <c r="AQ217" s="181"/>
      <c r="AR217" s="181"/>
      <c r="AS217" s="181"/>
      <c r="AT217" s="181"/>
      <c r="AU217" s="181"/>
      <c r="AV217" s="181"/>
      <c r="AW217" s="181"/>
      <c r="AX217" s="181"/>
      <c r="AY217" s="19"/>
      <c r="AZ217" s="181"/>
      <c r="BA217" s="19"/>
      <c r="BB217" s="181"/>
      <c r="BC217" s="181"/>
      <c r="BD217" s="181"/>
      <c r="BE217" s="181"/>
      <c r="BF217" s="19"/>
      <c r="BG217" s="181"/>
      <c r="BH217" s="181"/>
      <c r="BI217" s="181"/>
      <c r="BJ217" s="19"/>
      <c r="BK217" s="19"/>
      <c r="BL217" s="19"/>
      <c r="BM217" s="1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</row>
    <row r="218" spans="1:108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9"/>
      <c r="AE218" s="181"/>
      <c r="AF218" s="181"/>
      <c r="AG218" s="181"/>
      <c r="AH218" s="181"/>
      <c r="AI218" s="181"/>
      <c r="AJ218" s="181"/>
      <c r="AK218" s="181"/>
      <c r="AL218" s="181"/>
      <c r="AM218" s="19"/>
      <c r="AN218" s="181"/>
      <c r="AO218" s="181"/>
      <c r="AP218" s="19"/>
      <c r="AQ218" s="181"/>
      <c r="AR218" s="181"/>
      <c r="AS218" s="181"/>
      <c r="AT218" s="181"/>
      <c r="AU218" s="181"/>
      <c r="AV218" s="181"/>
      <c r="AW218" s="181"/>
      <c r="AX218" s="181"/>
      <c r="AY218" s="19"/>
      <c r="AZ218" s="181"/>
      <c r="BA218" s="19"/>
      <c r="BB218" s="181"/>
      <c r="BC218" s="181"/>
      <c r="BD218" s="181"/>
      <c r="BE218" s="181"/>
      <c r="BF218" s="19"/>
      <c r="BG218" s="181"/>
      <c r="BH218" s="181"/>
      <c r="BI218" s="181"/>
      <c r="BJ218" s="19"/>
      <c r="BK218" s="19"/>
      <c r="BL218" s="19"/>
      <c r="BM218" s="1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</row>
    <row r="219" spans="1:108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9"/>
      <c r="AE219" s="181"/>
      <c r="AF219" s="181"/>
      <c r="AG219" s="181"/>
      <c r="AH219" s="181"/>
      <c r="AI219" s="181"/>
      <c r="AJ219" s="181"/>
      <c r="AK219" s="181"/>
      <c r="AL219" s="181"/>
      <c r="AM219" s="19"/>
      <c r="AN219" s="181"/>
      <c r="AO219" s="181"/>
      <c r="AP219" s="19"/>
      <c r="AQ219" s="181"/>
      <c r="AR219" s="181"/>
      <c r="AS219" s="181"/>
      <c r="AT219" s="181"/>
      <c r="AU219" s="181"/>
      <c r="AV219" s="181"/>
      <c r="AW219" s="181"/>
      <c r="AX219" s="181"/>
      <c r="AY219" s="19"/>
      <c r="AZ219" s="181"/>
      <c r="BA219" s="19"/>
      <c r="BB219" s="181"/>
      <c r="BC219" s="181"/>
      <c r="BD219" s="181"/>
      <c r="BE219" s="181"/>
      <c r="BF219" s="19"/>
      <c r="BG219" s="181"/>
      <c r="BH219" s="181"/>
      <c r="BI219" s="181"/>
      <c r="BJ219" s="19"/>
      <c r="BK219" s="19"/>
      <c r="BL219" s="19"/>
      <c r="BM219" s="1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</row>
    <row r="220" spans="1:108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9"/>
      <c r="AE220" s="181"/>
      <c r="AF220" s="181"/>
      <c r="AG220" s="181"/>
      <c r="AH220" s="181"/>
      <c r="AI220" s="181"/>
      <c r="AJ220" s="181"/>
      <c r="AK220" s="181"/>
      <c r="AL220" s="181"/>
      <c r="AM220" s="19"/>
      <c r="AN220" s="181"/>
      <c r="AO220" s="181"/>
      <c r="AP220" s="19"/>
      <c r="AQ220" s="181"/>
      <c r="AR220" s="181"/>
      <c r="AS220" s="181"/>
      <c r="AT220" s="181"/>
      <c r="AU220" s="181"/>
      <c r="AV220" s="181"/>
      <c r="AW220" s="181"/>
      <c r="AX220" s="181"/>
      <c r="AY220" s="19"/>
      <c r="AZ220" s="181"/>
      <c r="BA220" s="19"/>
      <c r="BB220" s="181"/>
      <c r="BC220" s="181"/>
      <c r="BD220" s="181"/>
      <c r="BE220" s="181"/>
      <c r="BF220" s="19"/>
      <c r="BG220" s="181"/>
      <c r="BH220" s="181"/>
      <c r="BI220" s="181"/>
      <c r="BJ220" s="19"/>
      <c r="BK220" s="19"/>
      <c r="BL220" s="19"/>
      <c r="BM220" s="1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</row>
    <row r="221" spans="1:108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81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9"/>
      <c r="AE221" s="181"/>
      <c r="AF221" s="181"/>
      <c r="AG221" s="181"/>
      <c r="AH221" s="181"/>
      <c r="AI221" s="181"/>
      <c r="AJ221" s="181"/>
      <c r="AK221" s="181"/>
      <c r="AL221" s="181"/>
      <c r="AM221" s="19"/>
      <c r="AN221" s="181"/>
      <c r="AO221" s="181"/>
      <c r="AP221" s="19"/>
      <c r="AQ221" s="181"/>
      <c r="AR221" s="181"/>
      <c r="AS221" s="181"/>
      <c r="AT221" s="181"/>
      <c r="AU221" s="181"/>
      <c r="AV221" s="181"/>
      <c r="AW221" s="181"/>
      <c r="AX221" s="181"/>
      <c r="AY221" s="19"/>
      <c r="AZ221" s="181"/>
      <c r="BA221" s="19"/>
      <c r="BB221" s="181"/>
      <c r="BC221" s="181"/>
      <c r="BD221" s="181"/>
      <c r="BE221" s="181"/>
      <c r="BF221" s="19"/>
      <c r="BG221" s="181"/>
      <c r="BH221" s="181"/>
      <c r="BI221" s="181"/>
      <c r="BJ221" s="19"/>
      <c r="BK221" s="19"/>
      <c r="BL221" s="19"/>
      <c r="BM221" s="1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</row>
    <row r="222" spans="1:108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81"/>
      <c r="U222" s="181"/>
      <c r="V222" s="181"/>
      <c r="W222" s="181"/>
      <c r="X222" s="181"/>
      <c r="Y222" s="181"/>
      <c r="Z222" s="181"/>
      <c r="AA222" s="181"/>
      <c r="AB222" s="181"/>
      <c r="AC222" s="181"/>
      <c r="AD222" s="19"/>
      <c r="AE222" s="181"/>
      <c r="AF222" s="181"/>
      <c r="AG222" s="181"/>
      <c r="AH222" s="181"/>
      <c r="AI222" s="181"/>
      <c r="AJ222" s="181"/>
      <c r="AK222" s="181"/>
      <c r="AL222" s="181"/>
      <c r="AM222" s="19"/>
      <c r="AN222" s="181"/>
      <c r="AO222" s="181"/>
      <c r="AP222" s="19"/>
      <c r="AQ222" s="181"/>
      <c r="AR222" s="181"/>
      <c r="AS222" s="181"/>
      <c r="AT222" s="181"/>
      <c r="AU222" s="181"/>
      <c r="AV222" s="181"/>
      <c r="AW222" s="181"/>
      <c r="AX222" s="181"/>
      <c r="AY222" s="19"/>
      <c r="AZ222" s="181"/>
      <c r="BA222" s="19"/>
      <c r="BB222" s="181"/>
      <c r="BC222" s="181"/>
      <c r="BD222" s="181"/>
      <c r="BE222" s="181"/>
      <c r="BF222" s="19"/>
      <c r="BG222" s="181"/>
      <c r="BH222" s="181"/>
      <c r="BI222" s="181"/>
      <c r="BJ222" s="19"/>
      <c r="BK222" s="19"/>
      <c r="BL222" s="19"/>
      <c r="BM222" s="1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</row>
    <row r="223" spans="1:108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81"/>
      <c r="U223" s="181"/>
      <c r="V223" s="181"/>
      <c r="W223" s="181"/>
      <c r="X223" s="181"/>
      <c r="Y223" s="181"/>
      <c r="Z223" s="181"/>
      <c r="AA223" s="181"/>
      <c r="AB223" s="181"/>
      <c r="AC223" s="181"/>
      <c r="AD223" s="19"/>
      <c r="AE223" s="181"/>
      <c r="AF223" s="181"/>
      <c r="AG223" s="181"/>
      <c r="AH223" s="181"/>
      <c r="AI223" s="181"/>
      <c r="AJ223" s="181"/>
      <c r="AK223" s="181"/>
      <c r="AL223" s="181"/>
      <c r="AM223" s="19"/>
      <c r="AN223" s="181"/>
      <c r="AO223" s="181"/>
      <c r="AP223" s="19"/>
      <c r="AQ223" s="181"/>
      <c r="AR223" s="181"/>
      <c r="AS223" s="181"/>
      <c r="AT223" s="181"/>
      <c r="AU223" s="181"/>
      <c r="AV223" s="181"/>
      <c r="AW223" s="181"/>
      <c r="AX223" s="181"/>
      <c r="AY223" s="19"/>
      <c r="AZ223" s="181"/>
      <c r="BA223" s="19"/>
      <c r="BB223" s="181"/>
      <c r="BC223" s="181"/>
      <c r="BD223" s="181"/>
      <c r="BE223" s="181"/>
      <c r="BF223" s="19"/>
      <c r="BG223" s="181"/>
      <c r="BH223" s="181"/>
      <c r="BI223" s="181"/>
      <c r="BJ223" s="19"/>
      <c r="BK223" s="19"/>
      <c r="BL223" s="19"/>
      <c r="BM223" s="1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</row>
    <row r="224" spans="1:108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81"/>
      <c r="U224" s="181"/>
      <c r="V224" s="181"/>
      <c r="W224" s="181"/>
      <c r="X224" s="181"/>
      <c r="Y224" s="181"/>
      <c r="Z224" s="181"/>
      <c r="AA224" s="181"/>
      <c r="AB224" s="181"/>
      <c r="AC224" s="181"/>
      <c r="AD224" s="19"/>
      <c r="AE224" s="181"/>
      <c r="AF224" s="181"/>
      <c r="AG224" s="181"/>
      <c r="AH224" s="181"/>
      <c r="AI224" s="181"/>
      <c r="AJ224" s="181"/>
      <c r="AK224" s="181"/>
      <c r="AL224" s="181"/>
      <c r="AM224" s="19"/>
      <c r="AN224" s="181"/>
      <c r="AO224" s="181"/>
      <c r="AP224" s="19"/>
      <c r="AQ224" s="181"/>
      <c r="AR224" s="181"/>
      <c r="AS224" s="181"/>
      <c r="AT224" s="181"/>
      <c r="AU224" s="181"/>
      <c r="AV224" s="181"/>
      <c r="AW224" s="181"/>
      <c r="AX224" s="181"/>
      <c r="AY224" s="19"/>
      <c r="AZ224" s="181"/>
      <c r="BA224" s="19"/>
      <c r="BB224" s="181"/>
      <c r="BC224" s="181"/>
      <c r="BD224" s="181"/>
      <c r="BE224" s="181"/>
      <c r="BF224" s="19"/>
      <c r="BG224" s="181"/>
      <c r="BH224" s="181"/>
      <c r="BI224" s="181"/>
      <c r="BJ224" s="19"/>
      <c r="BK224" s="19"/>
      <c r="BL224" s="19"/>
      <c r="BM224" s="1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</row>
    <row r="225" spans="1:108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81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9"/>
      <c r="AE225" s="181"/>
      <c r="AF225" s="181"/>
      <c r="AG225" s="181"/>
      <c r="AH225" s="181"/>
      <c r="AI225" s="181"/>
      <c r="AJ225" s="181"/>
      <c r="AK225" s="181"/>
      <c r="AL225" s="181"/>
      <c r="AM225" s="19"/>
      <c r="AN225" s="181"/>
      <c r="AO225" s="181"/>
      <c r="AP225" s="19"/>
      <c r="AQ225" s="181"/>
      <c r="AR225" s="181"/>
      <c r="AS225" s="181"/>
      <c r="AT225" s="181"/>
      <c r="AU225" s="181"/>
      <c r="AV225" s="181"/>
      <c r="AW225" s="181"/>
      <c r="AX225" s="181"/>
      <c r="AY225" s="19"/>
      <c r="AZ225" s="181"/>
      <c r="BA225" s="19"/>
      <c r="BB225" s="181"/>
      <c r="BC225" s="181"/>
      <c r="BD225" s="181"/>
      <c r="BE225" s="181"/>
      <c r="BF225" s="19"/>
      <c r="BG225" s="181"/>
      <c r="BH225" s="181"/>
      <c r="BI225" s="181"/>
      <c r="BJ225" s="19"/>
      <c r="BK225" s="19"/>
      <c r="BL225" s="19"/>
      <c r="BM225" s="1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</row>
    <row r="226" spans="1:108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81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9"/>
      <c r="AE226" s="181"/>
      <c r="AF226" s="181"/>
      <c r="AG226" s="181"/>
      <c r="AH226" s="181"/>
      <c r="AI226" s="181"/>
      <c r="AJ226" s="181"/>
      <c r="AK226" s="181"/>
      <c r="AL226" s="181"/>
      <c r="AM226" s="19"/>
      <c r="AN226" s="181"/>
      <c r="AO226" s="181"/>
      <c r="AP226" s="19"/>
      <c r="AQ226" s="181"/>
      <c r="AR226" s="181"/>
      <c r="AS226" s="181"/>
      <c r="AT226" s="181"/>
      <c r="AU226" s="181"/>
      <c r="AV226" s="181"/>
      <c r="AW226" s="181"/>
      <c r="AX226" s="181"/>
      <c r="AY226" s="19"/>
      <c r="AZ226" s="181"/>
      <c r="BA226" s="19"/>
      <c r="BB226" s="181"/>
      <c r="BC226" s="181"/>
      <c r="BD226" s="181"/>
      <c r="BE226" s="181"/>
      <c r="BF226" s="19"/>
      <c r="BG226" s="181"/>
      <c r="BH226" s="181"/>
      <c r="BI226" s="181"/>
      <c r="BJ226" s="19"/>
      <c r="BK226" s="19"/>
      <c r="BL226" s="19"/>
      <c r="BM226" s="1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</row>
    <row r="227" spans="1:108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9"/>
      <c r="AE227" s="181"/>
      <c r="AF227" s="181"/>
      <c r="AG227" s="181"/>
      <c r="AH227" s="181"/>
      <c r="AI227" s="181"/>
      <c r="AJ227" s="181"/>
      <c r="AK227" s="181"/>
      <c r="AL227" s="181"/>
      <c r="AM227" s="19"/>
      <c r="AN227" s="181"/>
      <c r="AO227" s="181"/>
      <c r="AP227" s="19"/>
      <c r="AQ227" s="181"/>
      <c r="AR227" s="181"/>
      <c r="AS227" s="181"/>
      <c r="AT227" s="181"/>
      <c r="AU227" s="181"/>
      <c r="AV227" s="181"/>
      <c r="AW227" s="181"/>
      <c r="AX227" s="181"/>
      <c r="AY227" s="19"/>
      <c r="AZ227" s="181"/>
      <c r="BA227" s="19"/>
      <c r="BB227" s="181"/>
      <c r="BC227" s="181"/>
      <c r="BD227" s="181"/>
      <c r="BE227" s="181"/>
      <c r="BF227" s="19"/>
      <c r="BG227" s="181"/>
      <c r="BH227" s="181"/>
      <c r="BI227" s="181"/>
      <c r="BJ227" s="19"/>
      <c r="BK227" s="19"/>
      <c r="BL227" s="19"/>
      <c r="BM227" s="1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</row>
    <row r="228" spans="1:108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81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9"/>
      <c r="AE228" s="181"/>
      <c r="AF228" s="181"/>
      <c r="AG228" s="181"/>
      <c r="AH228" s="181"/>
      <c r="AI228" s="181"/>
      <c r="AJ228" s="181"/>
      <c r="AK228" s="181"/>
      <c r="AL228" s="181"/>
      <c r="AM228" s="19"/>
      <c r="AN228" s="181"/>
      <c r="AO228" s="181"/>
      <c r="AP228" s="19"/>
      <c r="AQ228" s="181"/>
      <c r="AR228" s="181"/>
      <c r="AS228" s="181"/>
      <c r="AT228" s="181"/>
      <c r="AU228" s="181"/>
      <c r="AV228" s="181"/>
      <c r="AW228" s="181"/>
      <c r="AX228" s="181"/>
      <c r="AY228" s="19"/>
      <c r="AZ228" s="181"/>
      <c r="BA228" s="19"/>
      <c r="BB228" s="181"/>
      <c r="BC228" s="181"/>
      <c r="BD228" s="181"/>
      <c r="BE228" s="181"/>
      <c r="BF228" s="19"/>
      <c r="BG228" s="181"/>
      <c r="BH228" s="181"/>
      <c r="BI228" s="181"/>
      <c r="BJ228" s="19"/>
      <c r="BK228" s="19"/>
      <c r="BL228" s="19"/>
      <c r="BM228" s="1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</row>
    <row r="229" spans="1:108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81"/>
      <c r="U229" s="181"/>
      <c r="V229" s="181"/>
      <c r="W229" s="181"/>
      <c r="X229" s="181"/>
      <c r="Y229" s="181"/>
      <c r="Z229" s="181"/>
      <c r="AA229" s="181"/>
      <c r="AB229" s="181"/>
      <c r="AC229" s="181"/>
      <c r="AD229" s="19"/>
      <c r="AE229" s="181"/>
      <c r="AF229" s="181"/>
      <c r="AG229" s="181"/>
      <c r="AH229" s="181"/>
      <c r="AI229" s="181"/>
      <c r="AJ229" s="181"/>
      <c r="AK229" s="181"/>
      <c r="AL229" s="181"/>
      <c r="AM229" s="19"/>
      <c r="AN229" s="181"/>
      <c r="AO229" s="181"/>
      <c r="AP229" s="19"/>
      <c r="AQ229" s="181"/>
      <c r="AR229" s="181"/>
      <c r="AS229" s="181"/>
      <c r="AT229" s="181"/>
      <c r="AU229" s="181"/>
      <c r="AV229" s="181"/>
      <c r="AW229" s="181"/>
      <c r="AX229" s="181"/>
      <c r="AY229" s="19"/>
      <c r="AZ229" s="181"/>
      <c r="BA229" s="19"/>
      <c r="BB229" s="181"/>
      <c r="BC229" s="181"/>
      <c r="BD229" s="181"/>
      <c r="BE229" s="181"/>
      <c r="BF229" s="19"/>
      <c r="BG229" s="181"/>
      <c r="BH229" s="181"/>
      <c r="BI229" s="181"/>
      <c r="BJ229" s="19"/>
      <c r="BK229" s="19"/>
      <c r="BL229" s="19"/>
      <c r="BM229" s="1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</row>
    <row r="230" spans="1:108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81"/>
      <c r="U230" s="181"/>
      <c r="V230" s="181"/>
      <c r="W230" s="181"/>
      <c r="X230" s="181"/>
      <c r="Y230" s="181"/>
      <c r="Z230" s="181"/>
      <c r="AA230" s="181"/>
      <c r="AB230" s="181"/>
      <c r="AC230" s="181"/>
      <c r="AD230" s="19"/>
      <c r="AE230" s="181"/>
      <c r="AF230" s="181"/>
      <c r="AG230" s="181"/>
      <c r="AH230" s="181"/>
      <c r="AI230" s="181"/>
      <c r="AJ230" s="181"/>
      <c r="AK230" s="181"/>
      <c r="AL230" s="181"/>
      <c r="AM230" s="19"/>
      <c r="AN230" s="181"/>
      <c r="AO230" s="181"/>
      <c r="AP230" s="19"/>
      <c r="AQ230" s="181"/>
      <c r="AR230" s="181"/>
      <c r="AS230" s="181"/>
      <c r="AT230" s="181"/>
      <c r="AU230" s="181"/>
      <c r="AV230" s="181"/>
      <c r="AW230" s="181"/>
      <c r="AX230" s="181"/>
      <c r="AY230" s="19"/>
      <c r="AZ230" s="181"/>
      <c r="BA230" s="19"/>
      <c r="BB230" s="181"/>
      <c r="BC230" s="181"/>
      <c r="BD230" s="181"/>
      <c r="BE230" s="181"/>
      <c r="BF230" s="19"/>
      <c r="BG230" s="181"/>
      <c r="BH230" s="181"/>
      <c r="BI230" s="181"/>
      <c r="BJ230" s="19"/>
      <c r="BK230" s="19"/>
      <c r="BL230" s="19"/>
      <c r="BM230" s="1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</row>
    <row r="231" spans="1:108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81"/>
      <c r="U231" s="181"/>
      <c r="V231" s="181"/>
      <c r="W231" s="181"/>
      <c r="X231" s="181"/>
      <c r="Y231" s="181"/>
      <c r="Z231" s="181"/>
      <c r="AA231" s="181"/>
      <c r="AB231" s="181"/>
      <c r="AC231" s="181"/>
      <c r="AD231" s="19"/>
      <c r="AE231" s="181"/>
      <c r="AF231" s="181"/>
      <c r="AG231" s="181"/>
      <c r="AH231" s="181"/>
      <c r="AI231" s="181"/>
      <c r="AJ231" s="181"/>
      <c r="AK231" s="181"/>
      <c r="AL231" s="181"/>
      <c r="AM231" s="19"/>
      <c r="AN231" s="181"/>
      <c r="AO231" s="181"/>
      <c r="AP231" s="19"/>
      <c r="AQ231" s="181"/>
      <c r="AR231" s="181"/>
      <c r="AS231" s="181"/>
      <c r="AT231" s="181"/>
      <c r="AU231" s="181"/>
      <c r="AV231" s="181"/>
      <c r="AW231" s="181"/>
      <c r="AX231" s="181"/>
      <c r="AY231" s="19"/>
      <c r="AZ231" s="181"/>
      <c r="BA231" s="19"/>
      <c r="BB231" s="181"/>
      <c r="BC231" s="181"/>
      <c r="BD231" s="181"/>
      <c r="BE231" s="181"/>
      <c r="BF231" s="19"/>
      <c r="BG231" s="181"/>
      <c r="BH231" s="181"/>
      <c r="BI231" s="181"/>
      <c r="BJ231" s="19"/>
      <c r="BK231" s="19"/>
      <c r="BL231" s="19"/>
      <c r="BM231" s="1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</row>
    <row r="232" spans="1:108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81"/>
      <c r="U232" s="181"/>
      <c r="V232" s="181"/>
      <c r="W232" s="181"/>
      <c r="X232" s="181"/>
      <c r="Y232" s="181"/>
      <c r="Z232" s="181"/>
      <c r="AA232" s="181"/>
      <c r="AB232" s="181"/>
      <c r="AC232" s="181"/>
      <c r="AD232" s="19"/>
      <c r="AE232" s="181"/>
      <c r="AF232" s="181"/>
      <c r="AG232" s="181"/>
      <c r="AH232" s="181"/>
      <c r="AI232" s="181"/>
      <c r="AJ232" s="181"/>
      <c r="AK232" s="181"/>
      <c r="AL232" s="181"/>
      <c r="AM232" s="19"/>
      <c r="AN232" s="181"/>
      <c r="AO232" s="181"/>
      <c r="AP232" s="19"/>
      <c r="AQ232" s="181"/>
      <c r="AR232" s="181"/>
      <c r="AS232" s="181"/>
      <c r="AT232" s="181"/>
      <c r="AU232" s="181"/>
      <c r="AV232" s="181"/>
      <c r="AW232" s="181"/>
      <c r="AX232" s="181"/>
      <c r="AY232" s="19"/>
      <c r="AZ232" s="181"/>
      <c r="BA232" s="19"/>
      <c r="BB232" s="181"/>
      <c r="BC232" s="181"/>
      <c r="BD232" s="181"/>
      <c r="BE232" s="181"/>
      <c r="BF232" s="19"/>
      <c r="BG232" s="181"/>
      <c r="BH232" s="181"/>
      <c r="BI232" s="181"/>
      <c r="BJ232" s="19"/>
      <c r="BK232" s="19"/>
      <c r="BL232" s="19"/>
      <c r="BM232" s="1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</row>
    <row r="233" spans="1:108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81"/>
      <c r="U233" s="181"/>
      <c r="V233" s="181"/>
      <c r="W233" s="181"/>
      <c r="X233" s="181"/>
      <c r="Y233" s="181"/>
      <c r="Z233" s="181"/>
      <c r="AA233" s="181"/>
      <c r="AB233" s="181"/>
      <c r="AC233" s="181"/>
      <c r="AD233" s="19"/>
      <c r="AE233" s="181"/>
      <c r="AF233" s="181"/>
      <c r="AG233" s="181"/>
      <c r="AH233" s="181"/>
      <c r="AI233" s="181"/>
      <c r="AJ233" s="181"/>
      <c r="AK233" s="181"/>
      <c r="AL233" s="181"/>
      <c r="AM233" s="19"/>
      <c r="AN233" s="181"/>
      <c r="AO233" s="181"/>
      <c r="AP233" s="19"/>
      <c r="AQ233" s="181"/>
      <c r="AR233" s="181"/>
      <c r="AS233" s="181"/>
      <c r="AT233" s="181"/>
      <c r="AU233" s="181"/>
      <c r="AV233" s="181"/>
      <c r="AW233" s="181"/>
      <c r="AX233" s="181"/>
      <c r="AY233" s="19"/>
      <c r="AZ233" s="181"/>
      <c r="BA233" s="19"/>
      <c r="BB233" s="181"/>
      <c r="BC233" s="181"/>
      <c r="BD233" s="181"/>
      <c r="BE233" s="181"/>
      <c r="BF233" s="19"/>
      <c r="BG233" s="181"/>
      <c r="BH233" s="181"/>
      <c r="BI233" s="181"/>
      <c r="BJ233" s="19"/>
      <c r="BK233" s="19"/>
      <c r="BL233" s="19"/>
      <c r="BM233" s="1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</row>
    <row r="234" spans="1:108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81"/>
      <c r="U234" s="181"/>
      <c r="V234" s="181"/>
      <c r="W234" s="181"/>
      <c r="X234" s="181"/>
      <c r="Y234" s="181"/>
      <c r="Z234" s="181"/>
      <c r="AA234" s="181"/>
      <c r="AB234" s="181"/>
      <c r="AC234" s="181"/>
      <c r="AD234" s="19"/>
      <c r="AE234" s="181"/>
      <c r="AF234" s="181"/>
      <c r="AG234" s="181"/>
      <c r="AH234" s="181"/>
      <c r="AI234" s="181"/>
      <c r="AJ234" s="181"/>
      <c r="AK234" s="181"/>
      <c r="AL234" s="181"/>
      <c r="AM234" s="19"/>
      <c r="AN234" s="181"/>
      <c r="AO234" s="181"/>
      <c r="AP234" s="19"/>
      <c r="AQ234" s="181"/>
      <c r="AR234" s="181"/>
      <c r="AS234" s="181"/>
      <c r="AT234" s="181"/>
      <c r="AU234" s="181"/>
      <c r="AV234" s="181"/>
      <c r="AW234" s="181"/>
      <c r="AX234" s="181"/>
      <c r="AY234" s="19"/>
      <c r="AZ234" s="181"/>
      <c r="BA234" s="19"/>
      <c r="BB234" s="181"/>
      <c r="BC234" s="181"/>
      <c r="BD234" s="181"/>
      <c r="BE234" s="181"/>
      <c r="BF234" s="19"/>
      <c r="BG234" s="181"/>
      <c r="BH234" s="181"/>
      <c r="BI234" s="181"/>
      <c r="BJ234" s="19"/>
      <c r="BK234" s="19"/>
      <c r="BL234" s="19"/>
      <c r="BM234" s="1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</row>
    <row r="235" spans="1:108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81"/>
      <c r="U235" s="181"/>
      <c r="V235" s="181"/>
      <c r="W235" s="181"/>
      <c r="X235" s="181"/>
      <c r="Y235" s="181"/>
      <c r="Z235" s="181"/>
      <c r="AA235" s="181"/>
      <c r="AB235" s="181"/>
      <c r="AC235" s="181"/>
      <c r="AD235" s="19"/>
      <c r="AE235" s="181"/>
      <c r="AF235" s="181"/>
      <c r="AG235" s="181"/>
      <c r="AH235" s="181"/>
      <c r="AI235" s="181"/>
      <c r="AJ235" s="181"/>
      <c r="AK235" s="181"/>
      <c r="AL235" s="181"/>
      <c r="AM235" s="19"/>
      <c r="AN235" s="181"/>
      <c r="AO235" s="181"/>
      <c r="AP235" s="19"/>
      <c r="AQ235" s="181"/>
      <c r="AR235" s="181"/>
      <c r="AS235" s="181"/>
      <c r="AT235" s="181"/>
      <c r="AU235" s="181"/>
      <c r="AV235" s="181"/>
      <c r="AW235" s="181"/>
      <c r="AX235" s="181"/>
      <c r="AY235" s="19"/>
      <c r="AZ235" s="181"/>
      <c r="BA235" s="19"/>
      <c r="BB235" s="181"/>
      <c r="BC235" s="181"/>
      <c r="BD235" s="181"/>
      <c r="BE235" s="181"/>
      <c r="BF235" s="19"/>
      <c r="BG235" s="181"/>
      <c r="BH235" s="181"/>
      <c r="BI235" s="181"/>
      <c r="BJ235" s="19"/>
      <c r="BK235" s="19"/>
      <c r="BL235" s="19"/>
      <c r="BM235" s="1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</row>
    <row r="236" spans="1:108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81"/>
      <c r="U236" s="181"/>
      <c r="V236" s="181"/>
      <c r="W236" s="181"/>
      <c r="X236" s="181"/>
      <c r="Y236" s="181"/>
      <c r="Z236" s="181"/>
      <c r="AA236" s="181"/>
      <c r="AB236" s="181"/>
      <c r="AC236" s="181"/>
      <c r="AD236" s="19"/>
      <c r="AE236" s="181"/>
      <c r="AF236" s="181"/>
      <c r="AG236" s="181"/>
      <c r="AH236" s="181"/>
      <c r="AI236" s="181"/>
      <c r="AJ236" s="181"/>
      <c r="AK236" s="181"/>
      <c r="AL236" s="181"/>
      <c r="AM236" s="19"/>
      <c r="AN236" s="181"/>
      <c r="AO236" s="181"/>
      <c r="AP236" s="19"/>
      <c r="AQ236" s="181"/>
      <c r="AR236" s="181"/>
      <c r="AS236" s="181"/>
      <c r="AT236" s="181"/>
      <c r="AU236" s="181"/>
      <c r="AV236" s="181"/>
      <c r="AW236" s="181"/>
      <c r="AX236" s="181"/>
      <c r="AY236" s="19"/>
      <c r="AZ236" s="181"/>
      <c r="BA236" s="19"/>
      <c r="BB236" s="181"/>
      <c r="BC236" s="181"/>
      <c r="BD236" s="181"/>
      <c r="BE236" s="181"/>
      <c r="BF236" s="19"/>
      <c r="BG236" s="181"/>
      <c r="BH236" s="181"/>
      <c r="BI236" s="181"/>
      <c r="BJ236" s="19"/>
      <c r="BK236" s="19"/>
      <c r="BL236" s="19"/>
      <c r="BM236" s="1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</row>
    <row r="237" spans="1:108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81"/>
      <c r="U237" s="181"/>
      <c r="V237" s="181"/>
      <c r="W237" s="181"/>
      <c r="X237" s="181"/>
      <c r="Y237" s="181"/>
      <c r="Z237" s="181"/>
      <c r="AA237" s="181"/>
      <c r="AB237" s="181"/>
      <c r="AC237" s="181"/>
      <c r="AD237" s="19"/>
      <c r="AE237" s="181"/>
      <c r="AF237" s="181"/>
      <c r="AG237" s="181"/>
      <c r="AH237" s="181"/>
      <c r="AI237" s="181"/>
      <c r="AJ237" s="181"/>
      <c r="AK237" s="181"/>
      <c r="AL237" s="181"/>
      <c r="AM237" s="19"/>
      <c r="AN237" s="181"/>
      <c r="AO237" s="181"/>
      <c r="AP237" s="19"/>
      <c r="AQ237" s="181"/>
      <c r="AR237" s="181"/>
      <c r="AS237" s="181"/>
      <c r="AT237" s="181"/>
      <c r="AU237" s="181"/>
      <c r="AV237" s="181"/>
      <c r="AW237" s="181"/>
      <c r="AX237" s="181"/>
      <c r="AY237" s="19"/>
      <c r="AZ237" s="181"/>
      <c r="BA237" s="19"/>
      <c r="BB237" s="181"/>
      <c r="BC237" s="181"/>
      <c r="BD237" s="181"/>
      <c r="BE237" s="181"/>
      <c r="BF237" s="19"/>
      <c r="BG237" s="181"/>
      <c r="BH237" s="181"/>
      <c r="BI237" s="181"/>
      <c r="BJ237" s="19"/>
      <c r="BK237" s="19"/>
      <c r="BL237" s="19"/>
      <c r="BM237" s="1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</row>
    <row r="238" spans="1:108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81"/>
      <c r="U238" s="181"/>
      <c r="V238" s="181"/>
      <c r="W238" s="181"/>
      <c r="X238" s="181"/>
      <c r="Y238" s="181"/>
      <c r="Z238" s="181"/>
      <c r="AA238" s="181"/>
      <c r="AB238" s="181"/>
      <c r="AC238" s="181"/>
      <c r="AD238" s="19"/>
      <c r="AE238" s="181"/>
      <c r="AF238" s="181"/>
      <c r="AG238" s="181"/>
      <c r="AH238" s="181"/>
      <c r="AI238" s="181"/>
      <c r="AJ238" s="181"/>
      <c r="AK238" s="181"/>
      <c r="AL238" s="181"/>
      <c r="AM238" s="19"/>
      <c r="AN238" s="181"/>
      <c r="AO238" s="181"/>
      <c r="AP238" s="19"/>
      <c r="AQ238" s="181"/>
      <c r="AR238" s="181"/>
      <c r="AS238" s="181"/>
      <c r="AT238" s="181"/>
      <c r="AU238" s="181"/>
      <c r="AV238" s="181"/>
      <c r="AW238" s="181"/>
      <c r="AX238" s="181"/>
      <c r="AY238" s="19"/>
      <c r="AZ238" s="181"/>
      <c r="BA238" s="19"/>
      <c r="BB238" s="181"/>
      <c r="BC238" s="181"/>
      <c r="BD238" s="181"/>
      <c r="BE238" s="181"/>
      <c r="BF238" s="19"/>
      <c r="BG238" s="181"/>
      <c r="BH238" s="181"/>
      <c r="BI238" s="181"/>
      <c r="BJ238" s="19"/>
      <c r="BK238" s="19"/>
      <c r="BL238" s="19"/>
      <c r="BM238" s="1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</row>
    <row r="239" spans="1:108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81"/>
      <c r="U239" s="181"/>
      <c r="V239" s="181"/>
      <c r="W239" s="181"/>
      <c r="X239" s="181"/>
      <c r="Y239" s="181"/>
      <c r="Z239" s="181"/>
      <c r="AA239" s="181"/>
      <c r="AB239" s="181"/>
      <c r="AC239" s="181"/>
      <c r="AD239" s="19"/>
      <c r="AE239" s="181"/>
      <c r="AF239" s="181"/>
      <c r="AG239" s="181"/>
      <c r="AH239" s="181"/>
      <c r="AI239" s="181"/>
      <c r="AJ239" s="181"/>
      <c r="AK239" s="181"/>
      <c r="AL239" s="181"/>
      <c r="AM239" s="19"/>
      <c r="AN239" s="181"/>
      <c r="AO239" s="181"/>
      <c r="AP239" s="19"/>
      <c r="AQ239" s="181"/>
      <c r="AR239" s="181"/>
      <c r="AS239" s="181"/>
      <c r="AT239" s="181"/>
      <c r="AU239" s="181"/>
      <c r="AV239" s="181"/>
      <c r="AW239" s="181"/>
      <c r="AX239" s="181"/>
      <c r="AY239" s="19"/>
      <c r="AZ239" s="181"/>
      <c r="BA239" s="19"/>
      <c r="BB239" s="181"/>
      <c r="BC239" s="181"/>
      <c r="BD239" s="181"/>
      <c r="BE239" s="181"/>
      <c r="BF239" s="19"/>
      <c r="BG239" s="181"/>
      <c r="BH239" s="181"/>
      <c r="BI239" s="181"/>
      <c r="BJ239" s="19"/>
      <c r="BK239" s="19"/>
      <c r="BL239" s="19"/>
      <c r="BM239" s="1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</row>
    <row r="240" spans="1:108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81"/>
      <c r="U240" s="181"/>
      <c r="V240" s="181"/>
      <c r="W240" s="181"/>
      <c r="X240" s="181"/>
      <c r="Y240" s="181"/>
      <c r="Z240" s="181"/>
      <c r="AA240" s="181"/>
      <c r="AB240" s="181"/>
      <c r="AC240" s="181"/>
      <c r="AD240" s="19"/>
      <c r="AE240" s="181"/>
      <c r="AF240" s="181"/>
      <c r="AG240" s="181"/>
      <c r="AH240" s="181"/>
      <c r="AI240" s="181"/>
      <c r="AJ240" s="181"/>
      <c r="AK240" s="181"/>
      <c r="AL240" s="181"/>
      <c r="AM240" s="19"/>
      <c r="AN240" s="181"/>
      <c r="AO240" s="181"/>
      <c r="AP240" s="19"/>
      <c r="AQ240" s="181"/>
      <c r="AR240" s="181"/>
      <c r="AS240" s="181"/>
      <c r="AT240" s="181"/>
      <c r="AU240" s="181"/>
      <c r="AV240" s="181"/>
      <c r="AW240" s="181"/>
      <c r="AX240" s="181"/>
      <c r="AY240" s="19"/>
      <c r="AZ240" s="181"/>
      <c r="BA240" s="19"/>
      <c r="BB240" s="181"/>
      <c r="BC240" s="181"/>
      <c r="BD240" s="181"/>
      <c r="BE240" s="181"/>
      <c r="BF240" s="19"/>
      <c r="BG240" s="181"/>
      <c r="BH240" s="181"/>
      <c r="BI240" s="181"/>
      <c r="BJ240" s="19"/>
      <c r="BK240" s="19"/>
      <c r="BL240" s="19"/>
      <c r="BM240" s="1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</row>
    <row r="241" spans="1:108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81"/>
      <c r="U241" s="181"/>
      <c r="V241" s="181"/>
      <c r="W241" s="181"/>
      <c r="X241" s="181"/>
      <c r="Y241" s="181"/>
      <c r="Z241" s="181"/>
      <c r="AA241" s="181"/>
      <c r="AB241" s="181"/>
      <c r="AC241" s="181"/>
      <c r="AD241" s="19"/>
      <c r="AE241" s="181"/>
      <c r="AF241" s="181"/>
      <c r="AG241" s="181"/>
      <c r="AH241" s="181"/>
      <c r="AI241" s="181"/>
      <c r="AJ241" s="181"/>
      <c r="AK241" s="181"/>
      <c r="AL241" s="181"/>
      <c r="AM241" s="19"/>
      <c r="AN241" s="181"/>
      <c r="AO241" s="181"/>
      <c r="AP241" s="19"/>
      <c r="AQ241" s="181"/>
      <c r="AR241" s="181"/>
      <c r="AS241" s="181"/>
      <c r="AT241" s="181"/>
      <c r="AU241" s="181"/>
      <c r="AV241" s="181"/>
      <c r="AW241" s="181"/>
      <c r="AX241" s="181"/>
      <c r="AY241" s="19"/>
      <c r="AZ241" s="181"/>
      <c r="BA241" s="19"/>
      <c r="BB241" s="181"/>
      <c r="BC241" s="181"/>
      <c r="BD241" s="181"/>
      <c r="BE241" s="181"/>
      <c r="BF241" s="19"/>
      <c r="BG241" s="181"/>
      <c r="BH241" s="181"/>
      <c r="BI241" s="181"/>
      <c r="BJ241" s="19"/>
      <c r="BK241" s="19"/>
      <c r="BL241" s="19"/>
      <c r="BM241" s="1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</row>
    <row r="242" spans="1:108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81"/>
      <c r="U242" s="181"/>
      <c r="V242" s="181"/>
      <c r="W242" s="181"/>
      <c r="X242" s="181"/>
      <c r="Y242" s="181"/>
      <c r="Z242" s="181"/>
      <c r="AA242" s="181"/>
      <c r="AB242" s="181"/>
      <c r="AC242" s="181"/>
      <c r="AD242" s="19"/>
      <c r="AE242" s="181"/>
      <c r="AF242" s="181"/>
      <c r="AG242" s="181"/>
      <c r="AH242" s="181"/>
      <c r="AI242" s="181"/>
      <c r="AJ242" s="181"/>
      <c r="AK242" s="181"/>
      <c r="AL242" s="181"/>
      <c r="AM242" s="19"/>
      <c r="AN242" s="181"/>
      <c r="AO242" s="181"/>
      <c r="AP242" s="19"/>
      <c r="AQ242" s="181"/>
      <c r="AR242" s="181"/>
      <c r="AS242" s="181"/>
      <c r="AT242" s="181"/>
      <c r="AU242" s="181"/>
      <c r="AV242" s="181"/>
      <c r="AW242" s="181"/>
      <c r="AX242" s="181"/>
      <c r="AY242" s="19"/>
      <c r="AZ242" s="181"/>
      <c r="BA242" s="19"/>
      <c r="BB242" s="181"/>
      <c r="BC242" s="181"/>
      <c r="BD242" s="181"/>
      <c r="BE242" s="181"/>
      <c r="BF242" s="19"/>
      <c r="BG242" s="181"/>
      <c r="BH242" s="181"/>
      <c r="BI242" s="181"/>
      <c r="BJ242" s="19"/>
      <c r="BK242" s="19"/>
      <c r="BL242" s="19"/>
      <c r="BM242" s="1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</row>
    <row r="243" spans="1:108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81"/>
      <c r="U243" s="181"/>
      <c r="V243" s="181"/>
      <c r="W243" s="181"/>
      <c r="X243" s="181"/>
      <c r="Y243" s="181"/>
      <c r="Z243" s="181"/>
      <c r="AA243" s="181"/>
      <c r="AB243" s="181"/>
      <c r="AC243" s="181"/>
      <c r="AD243" s="19"/>
      <c r="AE243" s="181"/>
      <c r="AF243" s="181"/>
      <c r="AG243" s="181"/>
      <c r="AH243" s="181"/>
      <c r="AI243" s="181"/>
      <c r="AJ243" s="181"/>
      <c r="AK243" s="181"/>
      <c r="AL243" s="181"/>
      <c r="AM243" s="19"/>
      <c r="AN243" s="181"/>
      <c r="AO243" s="181"/>
      <c r="AP243" s="19"/>
      <c r="AQ243" s="181"/>
      <c r="AR243" s="181"/>
      <c r="AS243" s="181"/>
      <c r="AT243" s="181"/>
      <c r="AU243" s="181"/>
      <c r="AV243" s="181"/>
      <c r="AW243" s="181"/>
      <c r="AX243" s="181"/>
      <c r="AY243" s="19"/>
      <c r="AZ243" s="181"/>
      <c r="BA243" s="19"/>
      <c r="BB243" s="181"/>
      <c r="BC243" s="181"/>
      <c r="BD243" s="181"/>
      <c r="BE243" s="181"/>
      <c r="BF243" s="19"/>
      <c r="BG243" s="181"/>
      <c r="BH243" s="181"/>
      <c r="BI243" s="181"/>
      <c r="BJ243" s="19"/>
      <c r="BK243" s="19"/>
      <c r="BL243" s="19"/>
      <c r="BM243" s="1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</row>
    <row r="244" spans="1:108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81"/>
      <c r="U244" s="181"/>
      <c r="V244" s="181"/>
      <c r="W244" s="181"/>
      <c r="X244" s="181"/>
      <c r="Y244" s="181"/>
      <c r="Z244" s="181"/>
      <c r="AA244" s="181"/>
      <c r="AB244" s="181"/>
      <c r="AC244" s="181"/>
      <c r="AD244" s="19"/>
      <c r="AE244" s="181"/>
      <c r="AF244" s="181"/>
      <c r="AG244" s="181"/>
      <c r="AH244" s="181"/>
      <c r="AI244" s="181"/>
      <c r="AJ244" s="181"/>
      <c r="AK244" s="181"/>
      <c r="AL244" s="181"/>
      <c r="AM244" s="19"/>
      <c r="AN244" s="181"/>
      <c r="AO244" s="181"/>
      <c r="AP244" s="19"/>
      <c r="AQ244" s="181"/>
      <c r="AR244" s="181"/>
      <c r="AS244" s="181"/>
      <c r="AT244" s="181"/>
      <c r="AU244" s="181"/>
      <c r="AV244" s="181"/>
      <c r="AW244" s="181"/>
      <c r="AX244" s="181"/>
      <c r="AY244" s="19"/>
      <c r="AZ244" s="181"/>
      <c r="BA244" s="19"/>
      <c r="BB244" s="181"/>
      <c r="BC244" s="181"/>
      <c r="BD244" s="181"/>
      <c r="BE244" s="181"/>
      <c r="BF244" s="19"/>
      <c r="BG244" s="181"/>
      <c r="BH244" s="181"/>
      <c r="BI244" s="181"/>
      <c r="BJ244" s="19"/>
      <c r="BK244" s="19"/>
      <c r="BL244" s="19"/>
      <c r="BM244" s="1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</row>
    <row r="245" spans="1:108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81"/>
      <c r="U245" s="181"/>
      <c r="V245" s="181"/>
      <c r="W245" s="181"/>
      <c r="X245" s="181"/>
      <c r="Y245" s="181"/>
      <c r="Z245" s="181"/>
      <c r="AA245" s="181"/>
      <c r="AB245" s="181"/>
      <c r="AC245" s="181"/>
      <c r="AD245" s="19"/>
      <c r="AE245" s="181"/>
      <c r="AF245" s="181"/>
      <c r="AG245" s="181"/>
      <c r="AH245" s="181"/>
      <c r="AI245" s="181"/>
      <c r="AJ245" s="181"/>
      <c r="AK245" s="181"/>
      <c r="AL245" s="181"/>
      <c r="AM245" s="19"/>
      <c r="AN245" s="181"/>
      <c r="AO245" s="181"/>
      <c r="AP245" s="19"/>
      <c r="AQ245" s="181"/>
      <c r="AR245" s="181"/>
      <c r="AS245" s="181"/>
      <c r="AT245" s="181"/>
      <c r="AU245" s="181"/>
      <c r="AV245" s="181"/>
      <c r="AW245" s="181"/>
      <c r="AX245" s="181"/>
      <c r="AY245" s="19"/>
      <c r="AZ245" s="181"/>
      <c r="BA245" s="19"/>
      <c r="BB245" s="181"/>
      <c r="BC245" s="181"/>
      <c r="BD245" s="181"/>
      <c r="BE245" s="181"/>
      <c r="BF245" s="19"/>
      <c r="BG245" s="181"/>
      <c r="BH245" s="181"/>
      <c r="BI245" s="181"/>
      <c r="BJ245" s="19"/>
      <c r="BK245" s="19"/>
      <c r="BL245" s="19"/>
      <c r="BM245" s="1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</row>
    <row r="246" spans="1:108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81"/>
      <c r="U246" s="181"/>
      <c r="V246" s="181"/>
      <c r="W246" s="181"/>
      <c r="X246" s="181"/>
      <c r="Y246" s="181"/>
      <c r="Z246" s="181"/>
      <c r="AA246" s="181"/>
      <c r="AB246" s="181"/>
      <c r="AC246" s="181"/>
      <c r="AD246" s="19"/>
      <c r="AE246" s="181"/>
      <c r="AF246" s="181"/>
      <c r="AG246" s="181"/>
      <c r="AH246" s="181"/>
      <c r="AI246" s="181"/>
      <c r="AJ246" s="181"/>
      <c r="AK246" s="181"/>
      <c r="AL246" s="181"/>
      <c r="AM246" s="19"/>
      <c r="AN246" s="181"/>
      <c r="AO246" s="181"/>
      <c r="AP246" s="19"/>
      <c r="AQ246" s="181"/>
      <c r="AR246" s="181"/>
      <c r="AS246" s="181"/>
      <c r="AT246" s="181"/>
      <c r="AU246" s="181"/>
      <c r="AV246" s="181"/>
      <c r="AW246" s="181"/>
      <c r="AX246" s="181"/>
      <c r="AY246" s="19"/>
      <c r="AZ246" s="181"/>
      <c r="BA246" s="19"/>
      <c r="BB246" s="181"/>
      <c r="BC246" s="181"/>
      <c r="BD246" s="181"/>
      <c r="BE246" s="181"/>
      <c r="BF246" s="19"/>
      <c r="BG246" s="181"/>
      <c r="BH246" s="181"/>
      <c r="BI246" s="181"/>
      <c r="BJ246" s="19"/>
      <c r="BK246" s="19"/>
      <c r="BL246" s="19"/>
      <c r="BM246" s="1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</row>
    <row r="247" spans="1:108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81"/>
      <c r="U247" s="181"/>
      <c r="V247" s="181"/>
      <c r="W247" s="181"/>
      <c r="X247" s="181"/>
      <c r="Y247" s="181"/>
      <c r="Z247" s="181"/>
      <c r="AA247" s="181"/>
      <c r="AB247" s="181"/>
      <c r="AC247" s="181"/>
      <c r="AD247" s="19"/>
      <c r="AE247" s="181"/>
      <c r="AF247" s="181"/>
      <c r="AG247" s="181"/>
      <c r="AH247" s="181"/>
      <c r="AI247" s="181"/>
      <c r="AJ247" s="181"/>
      <c r="AK247" s="181"/>
      <c r="AL247" s="181"/>
      <c r="AM247" s="19"/>
      <c r="AN247" s="181"/>
      <c r="AO247" s="181"/>
      <c r="AP247" s="19"/>
      <c r="AQ247" s="181"/>
      <c r="AR247" s="181"/>
      <c r="AS247" s="181"/>
      <c r="AT247" s="181"/>
      <c r="AU247" s="181"/>
      <c r="AV247" s="181"/>
      <c r="AW247" s="181"/>
      <c r="AX247" s="181"/>
      <c r="AY247" s="19"/>
      <c r="AZ247" s="181"/>
      <c r="BA247" s="19"/>
      <c r="BB247" s="181"/>
      <c r="BC247" s="181"/>
      <c r="BD247" s="181"/>
      <c r="BE247" s="181"/>
      <c r="BF247" s="19"/>
      <c r="BG247" s="181"/>
      <c r="BH247" s="181"/>
      <c r="BI247" s="181"/>
      <c r="BJ247" s="19"/>
      <c r="BK247" s="19"/>
      <c r="BL247" s="19"/>
      <c r="BM247" s="1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</row>
    <row r="248" spans="1:108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81"/>
      <c r="U248" s="181"/>
      <c r="V248" s="181"/>
      <c r="W248" s="181"/>
      <c r="X248" s="181"/>
      <c r="Y248" s="181"/>
      <c r="Z248" s="181"/>
      <c r="AA248" s="181"/>
      <c r="AB248" s="181"/>
      <c r="AC248" s="181"/>
      <c r="AD248" s="19"/>
      <c r="AE248" s="181"/>
      <c r="AF248" s="181"/>
      <c r="AG248" s="181"/>
      <c r="AH248" s="181"/>
      <c r="AI248" s="181"/>
      <c r="AJ248" s="181"/>
      <c r="AK248" s="181"/>
      <c r="AL248" s="181"/>
      <c r="AM248" s="19"/>
      <c r="AN248" s="181"/>
      <c r="AO248" s="181"/>
      <c r="AP248" s="19"/>
      <c r="AQ248" s="181"/>
      <c r="AR248" s="181"/>
      <c r="AS248" s="181"/>
      <c r="AT248" s="181"/>
      <c r="AU248" s="181"/>
      <c r="AV248" s="181"/>
      <c r="AW248" s="181"/>
      <c r="AX248" s="181"/>
      <c r="AY248" s="19"/>
      <c r="AZ248" s="181"/>
      <c r="BA248" s="19"/>
      <c r="BB248" s="181"/>
      <c r="BC248" s="181"/>
      <c r="BD248" s="181"/>
      <c r="BE248" s="181"/>
      <c r="BF248" s="19"/>
      <c r="BG248" s="181"/>
      <c r="BH248" s="181"/>
      <c r="BI248" s="181"/>
      <c r="BJ248" s="19"/>
      <c r="BK248" s="19"/>
      <c r="BL248" s="19"/>
      <c r="BM248" s="1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</row>
    <row r="249" spans="1:108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81"/>
      <c r="U249" s="181"/>
      <c r="V249" s="181"/>
      <c r="W249" s="181"/>
      <c r="X249" s="181"/>
      <c r="Y249" s="181"/>
      <c r="Z249" s="181"/>
      <c r="AA249" s="181"/>
      <c r="AB249" s="181"/>
      <c r="AC249" s="181"/>
      <c r="AD249" s="19"/>
      <c r="AE249" s="181"/>
      <c r="AF249" s="181"/>
      <c r="AG249" s="181"/>
      <c r="AH249" s="181"/>
      <c r="AI249" s="181"/>
      <c r="AJ249" s="181"/>
      <c r="AK249" s="181"/>
      <c r="AL249" s="181"/>
      <c r="AM249" s="19"/>
      <c r="AN249" s="181"/>
      <c r="AO249" s="181"/>
      <c r="AP249" s="19"/>
      <c r="AQ249" s="181"/>
      <c r="AR249" s="181"/>
      <c r="AS249" s="181"/>
      <c r="AT249" s="181"/>
      <c r="AU249" s="181"/>
      <c r="AV249" s="181"/>
      <c r="AW249" s="181"/>
      <c r="AX249" s="181"/>
      <c r="AY249" s="19"/>
      <c r="AZ249" s="181"/>
      <c r="BA249" s="19"/>
      <c r="BB249" s="181"/>
      <c r="BC249" s="181"/>
      <c r="BD249" s="181"/>
      <c r="BE249" s="181"/>
      <c r="BF249" s="19"/>
      <c r="BG249" s="181"/>
      <c r="BH249" s="181"/>
      <c r="BI249" s="181"/>
      <c r="BJ249" s="19"/>
      <c r="BK249" s="19"/>
      <c r="BL249" s="19"/>
      <c r="BM249" s="1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</row>
    <row r="250" spans="1:108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81"/>
      <c r="U250" s="181"/>
      <c r="V250" s="181"/>
      <c r="W250" s="181"/>
      <c r="X250" s="181"/>
      <c r="Y250" s="181"/>
      <c r="Z250" s="181"/>
      <c r="AA250" s="181"/>
      <c r="AB250" s="181"/>
      <c r="AC250" s="181"/>
      <c r="AD250" s="19"/>
      <c r="AE250" s="181"/>
      <c r="AF250" s="181"/>
      <c r="AG250" s="181"/>
      <c r="AH250" s="181"/>
      <c r="AI250" s="181"/>
      <c r="AJ250" s="181"/>
      <c r="AK250" s="181"/>
      <c r="AL250" s="181"/>
      <c r="AM250" s="19"/>
      <c r="AN250" s="181"/>
      <c r="AO250" s="181"/>
      <c r="AP250" s="19"/>
      <c r="AQ250" s="181"/>
      <c r="AR250" s="181"/>
      <c r="AS250" s="181"/>
      <c r="AT250" s="181"/>
      <c r="AU250" s="181"/>
      <c r="AV250" s="181"/>
      <c r="AW250" s="181"/>
      <c r="AX250" s="181"/>
      <c r="AY250" s="19"/>
      <c r="AZ250" s="181"/>
      <c r="BA250" s="19"/>
      <c r="BB250" s="181"/>
      <c r="BC250" s="181"/>
      <c r="BD250" s="181"/>
      <c r="BE250" s="181"/>
      <c r="BF250" s="19"/>
      <c r="BG250" s="181"/>
      <c r="BH250" s="181"/>
      <c r="BI250" s="181"/>
      <c r="BJ250" s="19"/>
      <c r="BK250" s="19"/>
      <c r="BL250" s="19"/>
      <c r="BM250" s="1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</row>
    <row r="251" spans="1:108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81"/>
      <c r="U251" s="181"/>
      <c r="V251" s="181"/>
      <c r="W251" s="181"/>
      <c r="X251" s="181"/>
      <c r="Y251" s="181"/>
      <c r="Z251" s="181"/>
      <c r="AA251" s="181"/>
      <c r="AB251" s="181"/>
      <c r="AC251" s="181"/>
      <c r="AD251" s="19"/>
      <c r="AE251" s="181"/>
      <c r="AF251" s="181"/>
      <c r="AG251" s="181"/>
      <c r="AH251" s="181"/>
      <c r="AI251" s="181"/>
      <c r="AJ251" s="181"/>
      <c r="AK251" s="181"/>
      <c r="AL251" s="181"/>
      <c r="AM251" s="19"/>
      <c r="AN251" s="181"/>
      <c r="AO251" s="181"/>
      <c r="AP251" s="19"/>
      <c r="AQ251" s="181"/>
      <c r="AR251" s="181"/>
      <c r="AS251" s="181"/>
      <c r="AT251" s="181"/>
      <c r="AU251" s="181"/>
      <c r="AV251" s="181"/>
      <c r="AW251" s="181"/>
      <c r="AX251" s="181"/>
      <c r="AY251" s="19"/>
      <c r="AZ251" s="181"/>
      <c r="BA251" s="19"/>
      <c r="BB251" s="181"/>
      <c r="BC251" s="181"/>
      <c r="BD251" s="181"/>
      <c r="BE251" s="181"/>
      <c r="BF251" s="19"/>
      <c r="BG251" s="181"/>
      <c r="BH251" s="181"/>
      <c r="BI251" s="181"/>
      <c r="BJ251" s="19"/>
      <c r="BK251" s="19"/>
      <c r="BL251" s="19"/>
      <c r="BM251" s="1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</row>
    <row r="252" spans="1:108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81"/>
      <c r="U252" s="181"/>
      <c r="V252" s="181"/>
      <c r="W252" s="181"/>
      <c r="X252" s="181"/>
      <c r="Y252" s="181"/>
      <c r="Z252" s="181"/>
      <c r="AA252" s="181"/>
      <c r="AB252" s="181"/>
      <c r="AC252" s="181"/>
      <c r="AD252" s="19"/>
      <c r="AE252" s="181"/>
      <c r="AF252" s="181"/>
      <c r="AG252" s="181"/>
      <c r="AH252" s="181"/>
      <c r="AI252" s="181"/>
      <c r="AJ252" s="181"/>
      <c r="AK252" s="181"/>
      <c r="AL252" s="181"/>
      <c r="AM252" s="19"/>
      <c r="AN252" s="181"/>
      <c r="AO252" s="181"/>
      <c r="AP252" s="19"/>
      <c r="AQ252" s="181"/>
      <c r="AR252" s="181"/>
      <c r="AS252" s="181"/>
      <c r="AT252" s="181"/>
      <c r="AU252" s="181"/>
      <c r="AV252" s="181"/>
      <c r="AW252" s="181"/>
      <c r="AX252" s="181"/>
      <c r="AY252" s="19"/>
      <c r="AZ252" s="181"/>
      <c r="BA252" s="19"/>
      <c r="BB252" s="181"/>
      <c r="BC252" s="181"/>
      <c r="BD252" s="181"/>
      <c r="BE252" s="181"/>
      <c r="BF252" s="19"/>
      <c r="BG252" s="181"/>
      <c r="BH252" s="181"/>
      <c r="BI252" s="181"/>
      <c r="BJ252" s="19"/>
      <c r="BK252" s="19"/>
      <c r="BL252" s="19"/>
      <c r="BM252" s="1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</row>
    <row r="253" spans="1:108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81"/>
      <c r="U253" s="181"/>
      <c r="V253" s="181"/>
      <c r="W253" s="181"/>
      <c r="X253" s="181"/>
      <c r="Y253" s="181"/>
      <c r="Z253" s="181"/>
      <c r="AA253" s="181"/>
      <c r="AB253" s="181"/>
      <c r="AC253" s="181"/>
      <c r="AD253" s="19"/>
      <c r="AE253" s="181"/>
      <c r="AF253" s="181"/>
      <c r="AG253" s="181"/>
      <c r="AH253" s="181"/>
      <c r="AI253" s="181"/>
      <c r="AJ253" s="181"/>
      <c r="AK253" s="181"/>
      <c r="AL253" s="181"/>
      <c r="AM253" s="19"/>
      <c r="AN253" s="181"/>
      <c r="AO253" s="181"/>
      <c r="AP253" s="19"/>
      <c r="AQ253" s="181"/>
      <c r="AR253" s="181"/>
      <c r="AS253" s="181"/>
      <c r="AT253" s="181"/>
      <c r="AU253" s="181"/>
      <c r="AV253" s="181"/>
      <c r="AW253" s="181"/>
      <c r="AX253" s="181"/>
      <c r="AY253" s="19"/>
      <c r="AZ253" s="181"/>
      <c r="BA253" s="19"/>
      <c r="BB253" s="181"/>
      <c r="BC253" s="181"/>
      <c r="BD253" s="181"/>
      <c r="BE253" s="181"/>
      <c r="BF253" s="19"/>
      <c r="BG253" s="181"/>
      <c r="BH253" s="181"/>
      <c r="BI253" s="181"/>
      <c r="BJ253" s="19"/>
      <c r="BK253" s="19"/>
      <c r="BL253" s="19"/>
      <c r="BM253" s="1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</row>
    <row r="254" spans="1:108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81"/>
      <c r="U254" s="181"/>
      <c r="V254" s="181"/>
      <c r="W254" s="181"/>
      <c r="X254" s="181"/>
      <c r="Y254" s="181"/>
      <c r="Z254" s="181"/>
      <c r="AA254" s="181"/>
      <c r="AB254" s="181"/>
      <c r="AC254" s="181"/>
      <c r="AD254" s="19"/>
      <c r="AE254" s="181"/>
      <c r="AF254" s="181"/>
      <c r="AG254" s="181"/>
      <c r="AH254" s="181"/>
      <c r="AI254" s="181"/>
      <c r="AJ254" s="181"/>
      <c r="AK254" s="181"/>
      <c r="AL254" s="181"/>
      <c r="AM254" s="19"/>
      <c r="AN254" s="181"/>
      <c r="AO254" s="181"/>
      <c r="AP254" s="19"/>
      <c r="AQ254" s="181"/>
      <c r="AR254" s="181"/>
      <c r="AS254" s="181"/>
      <c r="AT254" s="181"/>
      <c r="AU254" s="181"/>
      <c r="AV254" s="181"/>
      <c r="AW254" s="181"/>
      <c r="AX254" s="181"/>
      <c r="AY254" s="19"/>
      <c r="AZ254" s="181"/>
      <c r="BA254" s="19"/>
      <c r="BB254" s="181"/>
      <c r="BC254" s="181"/>
      <c r="BD254" s="181"/>
      <c r="BE254" s="181"/>
      <c r="BF254" s="19"/>
      <c r="BG254" s="181"/>
      <c r="BH254" s="181"/>
      <c r="BI254" s="181"/>
      <c r="BJ254" s="19"/>
      <c r="BK254" s="19"/>
      <c r="BL254" s="19"/>
      <c r="BM254" s="1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</row>
    <row r="255" spans="1:108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81"/>
      <c r="U255" s="181"/>
      <c r="V255" s="181"/>
      <c r="W255" s="181"/>
      <c r="X255" s="181"/>
      <c r="Y255" s="181"/>
      <c r="Z255" s="181"/>
      <c r="AA255" s="181"/>
      <c r="AB255" s="181"/>
      <c r="AC255" s="181"/>
      <c r="AD255" s="19"/>
      <c r="AE255" s="181"/>
      <c r="AF255" s="181"/>
      <c r="AG255" s="181"/>
      <c r="AH255" s="181"/>
      <c r="AI255" s="181"/>
      <c r="AJ255" s="181"/>
      <c r="AK255" s="181"/>
      <c r="AL255" s="181"/>
      <c r="AM255" s="19"/>
      <c r="AN255" s="181"/>
      <c r="AO255" s="181"/>
      <c r="AP255" s="19"/>
      <c r="AQ255" s="181"/>
      <c r="AR255" s="181"/>
      <c r="AS255" s="181"/>
      <c r="AT255" s="181"/>
      <c r="AU255" s="181"/>
      <c r="AV255" s="181"/>
      <c r="AW255" s="181"/>
      <c r="AX255" s="181"/>
      <c r="AY255" s="19"/>
      <c r="AZ255" s="181"/>
      <c r="BA255" s="19"/>
      <c r="BB255" s="181"/>
      <c r="BC255" s="181"/>
      <c r="BD255" s="181"/>
      <c r="BE255" s="181"/>
      <c r="BF255" s="19"/>
      <c r="BG255" s="181"/>
      <c r="BH255" s="181"/>
      <c r="BI255" s="181"/>
      <c r="BJ255" s="19"/>
      <c r="BK255" s="19"/>
      <c r="BL255" s="19"/>
      <c r="BM255" s="1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</row>
    <row r="256" spans="1:108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81"/>
      <c r="U256" s="181"/>
      <c r="V256" s="181"/>
      <c r="W256" s="181"/>
      <c r="X256" s="181"/>
      <c r="Y256" s="181"/>
      <c r="Z256" s="181"/>
      <c r="AA256" s="181"/>
      <c r="AB256" s="181"/>
      <c r="AC256" s="181"/>
      <c r="AD256" s="19"/>
      <c r="AE256" s="181"/>
      <c r="AF256" s="181"/>
      <c r="AG256" s="181"/>
      <c r="AH256" s="181"/>
      <c r="AI256" s="181"/>
      <c r="AJ256" s="181"/>
      <c r="AK256" s="181"/>
      <c r="AL256" s="181"/>
      <c r="AM256" s="19"/>
      <c r="AN256" s="181"/>
      <c r="AO256" s="181"/>
      <c r="AP256" s="19"/>
      <c r="AQ256" s="181"/>
      <c r="AR256" s="181"/>
      <c r="AS256" s="181"/>
      <c r="AT256" s="181"/>
      <c r="AU256" s="181"/>
      <c r="AV256" s="181"/>
      <c r="AW256" s="181"/>
      <c r="AX256" s="181"/>
      <c r="AY256" s="19"/>
      <c r="AZ256" s="181"/>
      <c r="BA256" s="19"/>
      <c r="BB256" s="181"/>
      <c r="BC256" s="181"/>
      <c r="BD256" s="181"/>
      <c r="BE256" s="181"/>
      <c r="BF256" s="19"/>
      <c r="BG256" s="181"/>
      <c r="BH256" s="181"/>
      <c r="BI256" s="181"/>
      <c r="BJ256" s="19"/>
      <c r="BK256" s="19"/>
      <c r="BL256" s="19"/>
      <c r="BM256" s="1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</row>
    <row r="257" spans="1:108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81"/>
      <c r="U257" s="181"/>
      <c r="V257" s="181"/>
      <c r="W257" s="181"/>
      <c r="X257" s="181"/>
      <c r="Y257" s="181"/>
      <c r="Z257" s="181"/>
      <c r="AA257" s="181"/>
      <c r="AB257" s="181"/>
      <c r="AC257" s="181"/>
      <c r="AD257" s="19"/>
      <c r="AE257" s="181"/>
      <c r="AF257" s="181"/>
      <c r="AG257" s="181"/>
      <c r="AH257" s="181"/>
      <c r="AI257" s="181"/>
      <c r="AJ257" s="181"/>
      <c r="AK257" s="181"/>
      <c r="AL257" s="181"/>
      <c r="AM257" s="19"/>
      <c r="AN257" s="181"/>
      <c r="AO257" s="181"/>
      <c r="AP257" s="19"/>
      <c r="AQ257" s="181"/>
      <c r="AR257" s="181"/>
      <c r="AS257" s="181"/>
      <c r="AT257" s="181"/>
      <c r="AU257" s="181"/>
      <c r="AV257" s="181"/>
      <c r="AW257" s="181"/>
      <c r="AX257" s="181"/>
      <c r="AY257" s="19"/>
      <c r="AZ257" s="181"/>
      <c r="BA257" s="19"/>
      <c r="BB257" s="181"/>
      <c r="BC257" s="181"/>
      <c r="BD257" s="181"/>
      <c r="BE257" s="181"/>
      <c r="BF257" s="19"/>
      <c r="BG257" s="181"/>
      <c r="BH257" s="181"/>
      <c r="BI257" s="181"/>
      <c r="BJ257" s="19"/>
      <c r="BK257" s="19"/>
      <c r="BL257" s="19"/>
      <c r="BM257" s="1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</row>
    <row r="258" spans="1:108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81"/>
      <c r="U258" s="181"/>
      <c r="V258" s="181"/>
      <c r="W258" s="181"/>
      <c r="X258" s="181"/>
      <c r="Y258" s="181"/>
      <c r="Z258" s="181"/>
      <c r="AA258" s="181"/>
      <c r="AB258" s="181"/>
      <c r="AC258" s="181"/>
      <c r="AD258" s="19"/>
      <c r="AE258" s="181"/>
      <c r="AF258" s="181"/>
      <c r="AG258" s="181"/>
      <c r="AH258" s="181"/>
      <c r="AI258" s="181"/>
      <c r="AJ258" s="181"/>
      <c r="AK258" s="181"/>
      <c r="AL258" s="181"/>
      <c r="AM258" s="19"/>
      <c r="AN258" s="181"/>
      <c r="AO258" s="181"/>
      <c r="AP258" s="19"/>
      <c r="AQ258" s="181"/>
      <c r="AR258" s="181"/>
      <c r="AS258" s="181"/>
      <c r="AT258" s="181"/>
      <c r="AU258" s="181"/>
      <c r="AV258" s="181"/>
      <c r="AW258" s="181"/>
      <c r="AX258" s="181"/>
      <c r="AY258" s="19"/>
      <c r="AZ258" s="181"/>
      <c r="BA258" s="19"/>
      <c r="BB258" s="181"/>
      <c r="BC258" s="181"/>
      <c r="BD258" s="181"/>
      <c r="BE258" s="181"/>
      <c r="BF258" s="19"/>
      <c r="BG258" s="181"/>
      <c r="BH258" s="181"/>
      <c r="BI258" s="181"/>
      <c r="BJ258" s="19"/>
      <c r="BK258" s="19"/>
      <c r="BL258" s="19"/>
      <c r="BM258" s="1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</row>
    <row r="259" spans="1:108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81"/>
      <c r="U259" s="181"/>
      <c r="V259" s="181"/>
      <c r="W259" s="181"/>
      <c r="X259" s="181"/>
      <c r="Y259" s="181"/>
      <c r="Z259" s="181"/>
      <c r="AA259" s="181"/>
      <c r="AB259" s="181"/>
      <c r="AC259" s="181"/>
      <c r="AD259" s="19"/>
      <c r="AE259" s="181"/>
      <c r="AF259" s="181"/>
      <c r="AG259" s="181"/>
      <c r="AH259" s="181"/>
      <c r="AI259" s="181"/>
      <c r="AJ259" s="181"/>
      <c r="AK259" s="181"/>
      <c r="AL259" s="181"/>
      <c r="AM259" s="19"/>
      <c r="AN259" s="181"/>
      <c r="AO259" s="181"/>
      <c r="AP259" s="19"/>
      <c r="AQ259" s="181"/>
      <c r="AR259" s="181"/>
      <c r="AS259" s="181"/>
      <c r="AT259" s="181"/>
      <c r="AU259" s="181"/>
      <c r="AV259" s="181"/>
      <c r="AW259" s="181"/>
      <c r="AX259" s="181"/>
      <c r="AY259" s="19"/>
      <c r="AZ259" s="181"/>
      <c r="BA259" s="19"/>
      <c r="BB259" s="181"/>
      <c r="BC259" s="181"/>
      <c r="BD259" s="181"/>
      <c r="BE259" s="181"/>
      <c r="BF259" s="19"/>
      <c r="BG259" s="181"/>
      <c r="BH259" s="181"/>
      <c r="BI259" s="181"/>
      <c r="BJ259" s="19"/>
      <c r="BK259" s="19"/>
      <c r="BL259" s="19"/>
      <c r="BM259" s="1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</row>
    <row r="260" spans="1:108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81"/>
      <c r="U260" s="181"/>
      <c r="V260" s="181"/>
      <c r="W260" s="181"/>
      <c r="X260" s="181"/>
      <c r="Y260" s="181"/>
      <c r="Z260" s="181"/>
      <c r="AA260" s="181"/>
      <c r="AB260" s="181"/>
      <c r="AC260" s="181"/>
      <c r="AD260" s="19"/>
      <c r="AE260" s="181"/>
      <c r="AF260" s="181"/>
      <c r="AG260" s="181"/>
      <c r="AH260" s="181"/>
      <c r="AI260" s="181"/>
      <c r="AJ260" s="181"/>
      <c r="AK260" s="181"/>
      <c r="AL260" s="181"/>
      <c r="AM260" s="19"/>
      <c r="AN260" s="181"/>
      <c r="AO260" s="181"/>
      <c r="AP260" s="19"/>
      <c r="AQ260" s="181"/>
      <c r="AR260" s="181"/>
      <c r="AS260" s="181"/>
      <c r="AT260" s="181"/>
      <c r="AU260" s="181"/>
      <c r="AV260" s="181"/>
      <c r="AW260" s="181"/>
      <c r="AX260" s="181"/>
      <c r="AY260" s="19"/>
      <c r="AZ260" s="181"/>
      <c r="BA260" s="19"/>
      <c r="BB260" s="181"/>
      <c r="BC260" s="181"/>
      <c r="BD260" s="181"/>
      <c r="BE260" s="181"/>
      <c r="BF260" s="19"/>
      <c r="BG260" s="181"/>
      <c r="BH260" s="181"/>
      <c r="BI260" s="181"/>
      <c r="BJ260" s="19"/>
      <c r="BK260" s="19"/>
      <c r="BL260" s="19"/>
      <c r="BM260" s="1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</row>
    <row r="261" spans="1:108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81"/>
      <c r="U261" s="181"/>
      <c r="V261" s="181"/>
      <c r="W261" s="181"/>
      <c r="X261" s="181"/>
      <c r="Y261" s="181"/>
      <c r="Z261" s="181"/>
      <c r="AA261" s="181"/>
      <c r="AB261" s="181"/>
      <c r="AC261" s="181"/>
      <c r="AD261" s="19"/>
      <c r="AE261" s="181"/>
      <c r="AF261" s="181"/>
      <c r="AG261" s="181"/>
      <c r="AH261" s="181"/>
      <c r="AI261" s="181"/>
      <c r="AJ261" s="181"/>
      <c r="AK261" s="181"/>
      <c r="AL261" s="181"/>
      <c r="AM261" s="19"/>
      <c r="AN261" s="181"/>
      <c r="AO261" s="181"/>
      <c r="AP261" s="19"/>
      <c r="AQ261" s="181"/>
      <c r="AR261" s="181"/>
      <c r="AS261" s="181"/>
      <c r="AT261" s="181"/>
      <c r="AU261" s="181"/>
      <c r="AV261" s="181"/>
      <c r="AW261" s="181"/>
      <c r="AX261" s="181"/>
      <c r="AY261" s="19"/>
      <c r="AZ261" s="181"/>
      <c r="BA261" s="19"/>
      <c r="BB261" s="181"/>
      <c r="BC261" s="181"/>
      <c r="BD261" s="181"/>
      <c r="BE261" s="181"/>
      <c r="BF261" s="19"/>
      <c r="BG261" s="181"/>
      <c r="BH261" s="181"/>
      <c r="BI261" s="181"/>
      <c r="BJ261" s="19"/>
      <c r="BK261" s="19"/>
      <c r="BL261" s="19"/>
      <c r="BM261" s="1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</row>
    <row r="262" spans="1:108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81"/>
      <c r="U262" s="181"/>
      <c r="V262" s="181"/>
      <c r="W262" s="181"/>
      <c r="X262" s="181"/>
      <c r="Y262" s="181"/>
      <c r="Z262" s="181"/>
      <c r="AA262" s="181"/>
      <c r="AB262" s="181"/>
      <c r="AC262" s="181"/>
      <c r="AD262" s="19"/>
      <c r="AE262" s="181"/>
      <c r="AF262" s="181"/>
      <c r="AG262" s="181"/>
      <c r="AH262" s="181"/>
      <c r="AI262" s="181"/>
      <c r="AJ262" s="181"/>
      <c r="AK262" s="181"/>
      <c r="AL262" s="181"/>
      <c r="AM262" s="19"/>
      <c r="AN262" s="181"/>
      <c r="AO262" s="181"/>
      <c r="AP262" s="19"/>
      <c r="AQ262" s="181"/>
      <c r="AR262" s="181"/>
      <c r="AS262" s="181"/>
      <c r="AT262" s="181"/>
      <c r="AU262" s="181"/>
      <c r="AV262" s="181"/>
      <c r="AW262" s="181"/>
      <c r="AX262" s="181"/>
      <c r="AY262" s="19"/>
      <c r="AZ262" s="181"/>
      <c r="BA262" s="19"/>
      <c r="BB262" s="181"/>
      <c r="BC262" s="181"/>
      <c r="BD262" s="181"/>
      <c r="BE262" s="181"/>
      <c r="BF262" s="19"/>
      <c r="BG262" s="181"/>
      <c r="BH262" s="181"/>
      <c r="BI262" s="181"/>
      <c r="BJ262" s="19"/>
      <c r="BK262" s="19"/>
      <c r="BL262" s="19"/>
      <c r="BM262" s="1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</row>
    <row r="263" spans="1:108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81"/>
      <c r="U263" s="181"/>
      <c r="V263" s="181"/>
      <c r="W263" s="181"/>
      <c r="X263" s="181"/>
      <c r="Y263" s="181"/>
      <c r="Z263" s="181"/>
      <c r="AA263" s="181"/>
      <c r="AB263" s="181"/>
      <c r="AC263" s="181"/>
      <c r="AD263" s="19"/>
      <c r="AE263" s="181"/>
      <c r="AF263" s="181"/>
      <c r="AG263" s="181"/>
      <c r="AH263" s="181"/>
      <c r="AI263" s="181"/>
      <c r="AJ263" s="181"/>
      <c r="AK263" s="181"/>
      <c r="AL263" s="181"/>
      <c r="AM263" s="19"/>
      <c r="AN263" s="181"/>
      <c r="AO263" s="181"/>
      <c r="AP263" s="19"/>
      <c r="AQ263" s="181"/>
      <c r="AR263" s="181"/>
      <c r="AS263" s="181"/>
      <c r="AT263" s="181"/>
      <c r="AU263" s="181"/>
      <c r="AV263" s="181"/>
      <c r="AW263" s="181"/>
      <c r="AX263" s="181"/>
      <c r="AY263" s="19"/>
      <c r="AZ263" s="181"/>
      <c r="BA263" s="19"/>
      <c r="BB263" s="181"/>
      <c r="BC263" s="181"/>
      <c r="BD263" s="181"/>
      <c r="BE263" s="181"/>
      <c r="BF263" s="19"/>
      <c r="BG263" s="181"/>
      <c r="BH263" s="181"/>
      <c r="BI263" s="181"/>
      <c r="BJ263" s="19"/>
      <c r="BK263" s="19"/>
      <c r="BL263" s="19"/>
      <c r="BM263" s="1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</row>
    <row r="264" spans="1:108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81"/>
      <c r="U264" s="181"/>
      <c r="V264" s="181"/>
      <c r="W264" s="181"/>
      <c r="X264" s="181"/>
      <c r="Y264" s="181"/>
      <c r="Z264" s="181"/>
      <c r="AA264" s="181"/>
      <c r="AB264" s="181"/>
      <c r="AC264" s="181"/>
      <c r="AD264" s="19"/>
      <c r="AE264" s="181"/>
      <c r="AF264" s="181"/>
      <c r="AG264" s="181"/>
      <c r="AH264" s="181"/>
      <c r="AI264" s="181"/>
      <c r="AJ264" s="181"/>
      <c r="AK264" s="181"/>
      <c r="AL264" s="181"/>
      <c r="AM264" s="19"/>
      <c r="AN264" s="181"/>
      <c r="AO264" s="181"/>
      <c r="AP264" s="19"/>
      <c r="AQ264" s="181"/>
      <c r="AR264" s="181"/>
      <c r="AS264" s="181"/>
      <c r="AT264" s="181"/>
      <c r="AU264" s="181"/>
      <c r="AV264" s="181"/>
      <c r="AW264" s="181"/>
      <c r="AX264" s="181"/>
      <c r="AY264" s="19"/>
      <c r="AZ264" s="181"/>
      <c r="BA264" s="19"/>
      <c r="BB264" s="181"/>
      <c r="BC264" s="181"/>
      <c r="BD264" s="181"/>
      <c r="BE264" s="181"/>
      <c r="BF264" s="19"/>
      <c r="BG264" s="181"/>
      <c r="BH264" s="181"/>
      <c r="BI264" s="181"/>
      <c r="BJ264" s="19"/>
      <c r="BK264" s="19"/>
      <c r="BL264" s="19"/>
      <c r="BM264" s="1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</row>
    <row r="265" spans="1:108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81"/>
      <c r="U265" s="181"/>
      <c r="V265" s="181"/>
      <c r="W265" s="181"/>
      <c r="X265" s="181"/>
      <c r="Y265" s="181"/>
      <c r="Z265" s="181"/>
      <c r="AA265" s="181"/>
      <c r="AB265" s="181"/>
      <c r="AC265" s="181"/>
      <c r="AD265" s="19"/>
      <c r="AE265" s="181"/>
      <c r="AF265" s="181"/>
      <c r="AG265" s="181"/>
      <c r="AH265" s="181"/>
      <c r="AI265" s="181"/>
      <c r="AJ265" s="181"/>
      <c r="AK265" s="181"/>
      <c r="AL265" s="181"/>
      <c r="AM265" s="19"/>
      <c r="AN265" s="181"/>
      <c r="AO265" s="181"/>
      <c r="AP265" s="19"/>
      <c r="AQ265" s="181"/>
      <c r="AR265" s="181"/>
      <c r="AS265" s="181"/>
      <c r="AT265" s="181"/>
      <c r="AU265" s="181"/>
      <c r="AV265" s="181"/>
      <c r="AW265" s="181"/>
      <c r="AX265" s="181"/>
      <c r="AY265" s="19"/>
      <c r="AZ265" s="181"/>
      <c r="BA265" s="19"/>
      <c r="BB265" s="181"/>
      <c r="BC265" s="181"/>
      <c r="BD265" s="181"/>
      <c r="BE265" s="181"/>
      <c r="BF265" s="19"/>
      <c r="BG265" s="181"/>
      <c r="BH265" s="181"/>
      <c r="BI265" s="181"/>
      <c r="BJ265" s="19"/>
      <c r="BK265" s="19"/>
      <c r="BL265" s="19"/>
      <c r="BM265" s="1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</row>
    <row r="266" spans="1:108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81"/>
      <c r="U266" s="181"/>
      <c r="V266" s="181"/>
      <c r="W266" s="181"/>
      <c r="X266" s="181"/>
      <c r="Y266" s="181"/>
      <c r="Z266" s="181"/>
      <c r="AA266" s="181"/>
      <c r="AB266" s="181"/>
      <c r="AC266" s="181"/>
      <c r="AD266" s="19"/>
      <c r="AE266" s="181"/>
      <c r="AF266" s="181"/>
      <c r="AG266" s="181"/>
      <c r="AH266" s="181"/>
      <c r="AI266" s="181"/>
      <c r="AJ266" s="181"/>
      <c r="AK266" s="181"/>
      <c r="AL266" s="181"/>
      <c r="AM266" s="19"/>
      <c r="AN266" s="181"/>
      <c r="AO266" s="181"/>
      <c r="AP266" s="19"/>
      <c r="AQ266" s="181"/>
      <c r="AR266" s="181"/>
      <c r="AS266" s="181"/>
      <c r="AT266" s="181"/>
      <c r="AU266" s="181"/>
      <c r="AV266" s="181"/>
      <c r="AW266" s="181"/>
      <c r="AX266" s="181"/>
      <c r="AY266" s="19"/>
      <c r="AZ266" s="181"/>
      <c r="BA266" s="19"/>
      <c r="BB266" s="181"/>
      <c r="BC266" s="181"/>
      <c r="BD266" s="181"/>
      <c r="BE266" s="181"/>
      <c r="BF266" s="19"/>
      <c r="BG266" s="181"/>
      <c r="BH266" s="181"/>
      <c r="BI266" s="181"/>
      <c r="BJ266" s="19"/>
      <c r="BK266" s="19"/>
      <c r="BL266" s="19"/>
      <c r="BM266" s="1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</row>
    <row r="267" spans="1:108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81"/>
      <c r="U267" s="181"/>
      <c r="V267" s="181"/>
      <c r="W267" s="181"/>
      <c r="X267" s="181"/>
      <c r="Y267" s="181"/>
      <c r="Z267" s="181"/>
      <c r="AA267" s="181"/>
      <c r="AB267" s="181"/>
      <c r="AC267" s="181"/>
      <c r="AD267" s="19"/>
      <c r="AE267" s="181"/>
      <c r="AF267" s="181"/>
      <c r="AG267" s="181"/>
      <c r="AH267" s="181"/>
      <c r="AI267" s="181"/>
      <c r="AJ267" s="181"/>
      <c r="AK267" s="181"/>
      <c r="AL267" s="181"/>
      <c r="AM267" s="19"/>
      <c r="AN267" s="181"/>
      <c r="AO267" s="181"/>
      <c r="AP267" s="19"/>
      <c r="AQ267" s="181"/>
      <c r="AR267" s="181"/>
      <c r="AS267" s="181"/>
      <c r="AT267" s="181"/>
      <c r="AU267" s="181"/>
      <c r="AV267" s="181"/>
      <c r="AW267" s="181"/>
      <c r="AX267" s="181"/>
      <c r="AY267" s="19"/>
      <c r="AZ267" s="181"/>
      <c r="BA267" s="19"/>
      <c r="BB267" s="181"/>
      <c r="BC267" s="181"/>
      <c r="BD267" s="181"/>
      <c r="BE267" s="181"/>
      <c r="BF267" s="19"/>
      <c r="BG267" s="181"/>
      <c r="BH267" s="181"/>
      <c r="BI267" s="181"/>
      <c r="BJ267" s="19"/>
      <c r="BK267" s="19"/>
      <c r="BL267" s="19"/>
      <c r="BM267" s="1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</row>
    <row r="268" spans="1:108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81"/>
      <c r="U268" s="181"/>
      <c r="V268" s="181"/>
      <c r="W268" s="181"/>
      <c r="X268" s="181"/>
      <c r="Y268" s="181"/>
      <c r="Z268" s="181"/>
      <c r="AA268" s="181"/>
      <c r="AB268" s="181"/>
      <c r="AC268" s="181"/>
      <c r="AD268" s="19"/>
      <c r="AE268" s="181"/>
      <c r="AF268" s="181"/>
      <c r="AG268" s="181"/>
      <c r="AH268" s="181"/>
      <c r="AI268" s="181"/>
      <c r="AJ268" s="181"/>
      <c r="AK268" s="181"/>
      <c r="AL268" s="181"/>
      <c r="AM268" s="19"/>
      <c r="AN268" s="181"/>
      <c r="AO268" s="181"/>
      <c r="AP268" s="19"/>
      <c r="AQ268" s="181"/>
      <c r="AR268" s="181"/>
      <c r="AS268" s="181"/>
      <c r="AT268" s="181"/>
      <c r="AU268" s="181"/>
      <c r="AV268" s="181"/>
      <c r="AW268" s="181"/>
      <c r="AX268" s="181"/>
      <c r="AY268" s="19"/>
      <c r="AZ268" s="181"/>
      <c r="BA268" s="19"/>
      <c r="BB268" s="181"/>
      <c r="BC268" s="181"/>
      <c r="BD268" s="181"/>
      <c r="BE268" s="181"/>
      <c r="BF268" s="19"/>
      <c r="BG268" s="181"/>
      <c r="BH268" s="181"/>
      <c r="BI268" s="181"/>
      <c r="BJ268" s="19"/>
      <c r="BK268" s="19"/>
      <c r="BL268" s="19"/>
      <c r="BM268" s="1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</row>
    <row r="269" spans="1:108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81"/>
      <c r="U269" s="181"/>
      <c r="V269" s="181"/>
      <c r="W269" s="181"/>
      <c r="X269" s="181"/>
      <c r="Y269" s="181"/>
      <c r="Z269" s="181"/>
      <c r="AA269" s="181"/>
      <c r="AB269" s="181"/>
      <c r="AC269" s="181"/>
      <c r="AD269" s="19"/>
      <c r="AE269" s="181"/>
      <c r="AF269" s="181"/>
      <c r="AG269" s="181"/>
      <c r="AH269" s="181"/>
      <c r="AI269" s="181"/>
      <c r="AJ269" s="181"/>
      <c r="AK269" s="181"/>
      <c r="AL269" s="181"/>
      <c r="AM269" s="19"/>
      <c r="AN269" s="181"/>
      <c r="AO269" s="181"/>
      <c r="AP269" s="19"/>
      <c r="AQ269" s="181"/>
      <c r="AR269" s="181"/>
      <c r="AS269" s="181"/>
      <c r="AT269" s="181"/>
      <c r="AU269" s="181"/>
      <c r="AV269" s="181"/>
      <c r="AW269" s="181"/>
      <c r="AX269" s="181"/>
      <c r="AY269" s="19"/>
      <c r="AZ269" s="181"/>
      <c r="BA269" s="19"/>
      <c r="BB269" s="181"/>
      <c r="BC269" s="181"/>
      <c r="BD269" s="181"/>
      <c r="BE269" s="181"/>
      <c r="BF269" s="19"/>
      <c r="BG269" s="181"/>
      <c r="BH269" s="181"/>
      <c r="BI269" s="181"/>
      <c r="BJ269" s="19"/>
      <c r="BK269" s="19"/>
      <c r="BL269" s="19"/>
      <c r="BM269" s="1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</row>
    <row r="270" spans="1:108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81"/>
      <c r="U270" s="181"/>
      <c r="V270" s="181"/>
      <c r="W270" s="181"/>
      <c r="X270" s="181"/>
      <c r="Y270" s="181"/>
      <c r="Z270" s="181"/>
      <c r="AA270" s="181"/>
      <c r="AB270" s="181"/>
      <c r="AC270" s="181"/>
      <c r="AD270" s="19"/>
      <c r="AE270" s="181"/>
      <c r="AF270" s="181"/>
      <c r="AG270" s="181"/>
      <c r="AH270" s="181"/>
      <c r="AI270" s="181"/>
      <c r="AJ270" s="181"/>
      <c r="AK270" s="181"/>
      <c r="AL270" s="181"/>
      <c r="AM270" s="19"/>
      <c r="AN270" s="181"/>
      <c r="AO270" s="181"/>
      <c r="AP270" s="19"/>
      <c r="AQ270" s="181"/>
      <c r="AR270" s="181"/>
      <c r="AS270" s="181"/>
      <c r="AT270" s="181"/>
      <c r="AU270" s="181"/>
      <c r="AV270" s="181"/>
      <c r="AW270" s="181"/>
      <c r="AX270" s="181"/>
      <c r="AY270" s="19"/>
      <c r="AZ270" s="181"/>
      <c r="BA270" s="19"/>
      <c r="BB270" s="181"/>
      <c r="BC270" s="181"/>
      <c r="BD270" s="181"/>
      <c r="BE270" s="181"/>
      <c r="BF270" s="19"/>
      <c r="BG270" s="181"/>
      <c r="BH270" s="181"/>
      <c r="BI270" s="181"/>
      <c r="BJ270" s="19"/>
      <c r="BK270" s="19"/>
      <c r="BL270" s="19"/>
      <c r="BM270" s="1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</row>
    <row r="271" spans="1:108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81"/>
      <c r="U271" s="181"/>
      <c r="V271" s="181"/>
      <c r="W271" s="181"/>
      <c r="X271" s="181"/>
      <c r="Y271" s="181"/>
      <c r="Z271" s="181"/>
      <c r="AA271" s="181"/>
      <c r="AB271" s="181"/>
      <c r="AC271" s="181"/>
      <c r="AD271" s="19"/>
      <c r="AE271" s="181"/>
      <c r="AF271" s="181"/>
      <c r="AG271" s="181"/>
      <c r="AH271" s="181"/>
      <c r="AI271" s="181"/>
      <c r="AJ271" s="181"/>
      <c r="AK271" s="181"/>
      <c r="AL271" s="181"/>
      <c r="AM271" s="19"/>
      <c r="AN271" s="181"/>
      <c r="AO271" s="181"/>
      <c r="AP271" s="19"/>
      <c r="AQ271" s="181"/>
      <c r="AR271" s="181"/>
      <c r="AS271" s="181"/>
      <c r="AT271" s="181"/>
      <c r="AU271" s="181"/>
      <c r="AV271" s="181"/>
      <c r="AW271" s="181"/>
      <c r="AX271" s="181"/>
      <c r="AY271" s="19"/>
      <c r="AZ271" s="181"/>
      <c r="BA271" s="19"/>
      <c r="BB271" s="181"/>
      <c r="BC271" s="181"/>
      <c r="BD271" s="181"/>
      <c r="BE271" s="181"/>
      <c r="BF271" s="19"/>
      <c r="BG271" s="181"/>
      <c r="BH271" s="181"/>
      <c r="BI271" s="181"/>
      <c r="BJ271" s="19"/>
      <c r="BK271" s="19"/>
      <c r="BL271" s="19"/>
      <c r="BM271" s="1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</row>
    <row r="272" spans="1:108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9"/>
      <c r="AE272" s="181"/>
      <c r="AF272" s="181"/>
      <c r="AG272" s="181"/>
      <c r="AH272" s="181"/>
      <c r="AI272" s="181"/>
      <c r="AJ272" s="181"/>
      <c r="AK272" s="181"/>
      <c r="AL272" s="181"/>
      <c r="AM272" s="19"/>
      <c r="AN272" s="181"/>
      <c r="AO272" s="181"/>
      <c r="AP272" s="19"/>
      <c r="AQ272" s="181"/>
      <c r="AR272" s="181"/>
      <c r="AS272" s="181"/>
      <c r="AT272" s="181"/>
      <c r="AU272" s="181"/>
      <c r="AV272" s="181"/>
      <c r="AW272" s="181"/>
      <c r="AX272" s="181"/>
      <c r="AY272" s="19"/>
      <c r="AZ272" s="181"/>
      <c r="BA272" s="19"/>
      <c r="BB272" s="181"/>
      <c r="BC272" s="181"/>
      <c r="BD272" s="181"/>
      <c r="BE272" s="181"/>
      <c r="BF272" s="19"/>
      <c r="BG272" s="181"/>
      <c r="BH272" s="181"/>
      <c r="BI272" s="181"/>
      <c r="BJ272" s="19"/>
      <c r="BK272" s="19"/>
      <c r="BL272" s="19"/>
      <c r="BM272" s="1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</row>
    <row r="273" spans="1:108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81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9"/>
      <c r="AE273" s="181"/>
      <c r="AF273" s="181"/>
      <c r="AG273" s="181"/>
      <c r="AH273" s="181"/>
      <c r="AI273" s="181"/>
      <c r="AJ273" s="181"/>
      <c r="AK273" s="181"/>
      <c r="AL273" s="181"/>
      <c r="AM273" s="19"/>
      <c r="AN273" s="181"/>
      <c r="AO273" s="181"/>
      <c r="AP273" s="19"/>
      <c r="AQ273" s="181"/>
      <c r="AR273" s="181"/>
      <c r="AS273" s="181"/>
      <c r="AT273" s="181"/>
      <c r="AU273" s="181"/>
      <c r="AV273" s="181"/>
      <c r="AW273" s="181"/>
      <c r="AX273" s="181"/>
      <c r="AY273" s="19"/>
      <c r="AZ273" s="181"/>
      <c r="BA273" s="19"/>
      <c r="BB273" s="181"/>
      <c r="BC273" s="181"/>
      <c r="BD273" s="181"/>
      <c r="BE273" s="181"/>
      <c r="BF273" s="19"/>
      <c r="BG273" s="181"/>
      <c r="BH273" s="181"/>
      <c r="BI273" s="181"/>
      <c r="BJ273" s="19"/>
      <c r="BK273" s="19"/>
      <c r="BL273" s="19"/>
      <c r="BM273" s="1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</row>
    <row r="274" spans="1:108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81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9"/>
      <c r="AE274" s="181"/>
      <c r="AF274" s="181"/>
      <c r="AG274" s="181"/>
      <c r="AH274" s="181"/>
      <c r="AI274" s="181"/>
      <c r="AJ274" s="181"/>
      <c r="AK274" s="181"/>
      <c r="AL274" s="181"/>
      <c r="AM274" s="19"/>
      <c r="AN274" s="181"/>
      <c r="AO274" s="181"/>
      <c r="AP274" s="19"/>
      <c r="AQ274" s="181"/>
      <c r="AR274" s="181"/>
      <c r="AS274" s="181"/>
      <c r="AT274" s="181"/>
      <c r="AU274" s="181"/>
      <c r="AV274" s="181"/>
      <c r="AW274" s="181"/>
      <c r="AX274" s="181"/>
      <c r="AY274" s="19"/>
      <c r="AZ274" s="181"/>
      <c r="BA274" s="19"/>
      <c r="BB274" s="181"/>
      <c r="BC274" s="181"/>
      <c r="BD274" s="181"/>
      <c r="BE274" s="181"/>
      <c r="BF274" s="19"/>
      <c r="BG274" s="181"/>
      <c r="BH274" s="181"/>
      <c r="BI274" s="181"/>
      <c r="BJ274" s="19"/>
      <c r="BK274" s="19"/>
      <c r="BL274" s="19"/>
      <c r="BM274" s="1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</row>
    <row r="275" spans="1:108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81"/>
      <c r="U275" s="181"/>
      <c r="V275" s="181"/>
      <c r="W275" s="181"/>
      <c r="X275" s="181"/>
      <c r="Y275" s="181"/>
      <c r="Z275" s="181"/>
      <c r="AA275" s="181"/>
      <c r="AB275" s="181"/>
      <c r="AC275" s="181"/>
      <c r="AD275" s="19"/>
      <c r="AE275" s="181"/>
      <c r="AF275" s="181"/>
      <c r="AG275" s="181"/>
      <c r="AH275" s="181"/>
      <c r="AI275" s="181"/>
      <c r="AJ275" s="181"/>
      <c r="AK275" s="181"/>
      <c r="AL275" s="181"/>
      <c r="AM275" s="19"/>
      <c r="AN275" s="181"/>
      <c r="AO275" s="181"/>
      <c r="AP275" s="19"/>
      <c r="AQ275" s="181"/>
      <c r="AR275" s="181"/>
      <c r="AS275" s="181"/>
      <c r="AT275" s="181"/>
      <c r="AU275" s="181"/>
      <c r="AV275" s="181"/>
      <c r="AW275" s="181"/>
      <c r="AX275" s="181"/>
      <c r="AY275" s="19"/>
      <c r="AZ275" s="181"/>
      <c r="BA275" s="19"/>
      <c r="BB275" s="181"/>
      <c r="BC275" s="181"/>
      <c r="BD275" s="181"/>
      <c r="BE275" s="181"/>
      <c r="BF275" s="19"/>
      <c r="BG275" s="181"/>
      <c r="BH275" s="181"/>
      <c r="BI275" s="181"/>
      <c r="BJ275" s="19"/>
      <c r="BK275" s="19"/>
      <c r="BL275" s="19"/>
      <c r="BM275" s="1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</row>
    <row r="276" spans="1:108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81"/>
      <c r="U276" s="181"/>
      <c r="V276" s="181"/>
      <c r="W276" s="181"/>
      <c r="X276" s="181"/>
      <c r="Y276" s="181"/>
      <c r="Z276" s="181"/>
      <c r="AA276" s="181"/>
      <c r="AB276" s="181"/>
      <c r="AC276" s="181"/>
      <c r="AD276" s="19"/>
      <c r="AE276" s="181"/>
      <c r="AF276" s="181"/>
      <c r="AG276" s="181"/>
      <c r="AH276" s="181"/>
      <c r="AI276" s="181"/>
      <c r="AJ276" s="181"/>
      <c r="AK276" s="181"/>
      <c r="AL276" s="181"/>
      <c r="AM276" s="19"/>
      <c r="AN276" s="181"/>
      <c r="AO276" s="181"/>
      <c r="AP276" s="19"/>
      <c r="AQ276" s="181"/>
      <c r="AR276" s="181"/>
      <c r="AS276" s="181"/>
      <c r="AT276" s="181"/>
      <c r="AU276" s="181"/>
      <c r="AV276" s="181"/>
      <c r="AW276" s="181"/>
      <c r="AX276" s="181"/>
      <c r="AY276" s="19"/>
      <c r="AZ276" s="181"/>
      <c r="BA276" s="19"/>
      <c r="BB276" s="181"/>
      <c r="BC276" s="181"/>
      <c r="BD276" s="181"/>
      <c r="BE276" s="181"/>
      <c r="BF276" s="19"/>
      <c r="BG276" s="181"/>
      <c r="BH276" s="181"/>
      <c r="BI276" s="181"/>
      <c r="BJ276" s="19"/>
      <c r="BK276" s="19"/>
      <c r="BL276" s="19"/>
      <c r="BM276" s="1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</row>
    <row r="277" spans="1:108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81"/>
      <c r="U277" s="181"/>
      <c r="V277" s="181"/>
      <c r="W277" s="181"/>
      <c r="X277" s="181"/>
      <c r="Y277" s="181"/>
      <c r="Z277" s="181"/>
      <c r="AA277" s="181"/>
      <c r="AB277" s="181"/>
      <c r="AC277" s="181"/>
      <c r="AD277" s="19"/>
      <c r="AE277" s="181"/>
      <c r="AF277" s="181"/>
      <c r="AG277" s="181"/>
      <c r="AH277" s="181"/>
      <c r="AI277" s="181"/>
      <c r="AJ277" s="181"/>
      <c r="AK277" s="181"/>
      <c r="AL277" s="181"/>
      <c r="AM277" s="19"/>
      <c r="AN277" s="181"/>
      <c r="AO277" s="181"/>
      <c r="AP277" s="19"/>
      <c r="AQ277" s="181"/>
      <c r="AR277" s="181"/>
      <c r="AS277" s="181"/>
      <c r="AT277" s="181"/>
      <c r="AU277" s="181"/>
      <c r="AV277" s="181"/>
      <c r="AW277" s="181"/>
      <c r="AX277" s="181"/>
      <c r="AY277" s="19"/>
      <c r="AZ277" s="181"/>
      <c r="BA277" s="19"/>
      <c r="BB277" s="181"/>
      <c r="BC277" s="181"/>
      <c r="BD277" s="181"/>
      <c r="BE277" s="181"/>
      <c r="BF277" s="19"/>
      <c r="BG277" s="181"/>
      <c r="BH277" s="181"/>
      <c r="BI277" s="181"/>
      <c r="BJ277" s="19"/>
      <c r="BK277" s="19"/>
      <c r="BL277" s="19"/>
      <c r="BM277" s="1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</row>
    <row r="278" spans="1:108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81"/>
      <c r="U278" s="181"/>
      <c r="V278" s="181"/>
      <c r="W278" s="181"/>
      <c r="X278" s="181"/>
      <c r="Y278" s="181"/>
      <c r="Z278" s="181"/>
      <c r="AA278" s="181"/>
      <c r="AB278" s="181"/>
      <c r="AC278" s="181"/>
      <c r="AD278" s="19"/>
      <c r="AE278" s="181"/>
      <c r="AF278" s="181"/>
      <c r="AG278" s="181"/>
      <c r="AH278" s="181"/>
      <c r="AI278" s="181"/>
      <c r="AJ278" s="181"/>
      <c r="AK278" s="181"/>
      <c r="AL278" s="181"/>
      <c r="AM278" s="19"/>
      <c r="AN278" s="181"/>
      <c r="AO278" s="181"/>
      <c r="AP278" s="19"/>
      <c r="AQ278" s="181"/>
      <c r="AR278" s="181"/>
      <c r="AS278" s="181"/>
      <c r="AT278" s="181"/>
      <c r="AU278" s="181"/>
      <c r="AV278" s="181"/>
      <c r="AW278" s="181"/>
      <c r="AX278" s="181"/>
      <c r="AY278" s="19"/>
      <c r="AZ278" s="181"/>
      <c r="BA278" s="19"/>
      <c r="BB278" s="181"/>
      <c r="BC278" s="181"/>
      <c r="BD278" s="181"/>
      <c r="BE278" s="181"/>
      <c r="BF278" s="19"/>
      <c r="BG278" s="181"/>
      <c r="BH278" s="181"/>
      <c r="BI278" s="181"/>
      <c r="BJ278" s="19"/>
      <c r="BK278" s="19"/>
      <c r="BL278" s="19"/>
      <c r="BM278" s="1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</row>
    <row r="279" spans="1:108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81"/>
      <c r="U279" s="181"/>
      <c r="V279" s="181"/>
      <c r="W279" s="181"/>
      <c r="X279" s="181"/>
      <c r="Y279" s="181"/>
      <c r="Z279" s="181"/>
      <c r="AA279" s="181"/>
      <c r="AB279" s="181"/>
      <c r="AC279" s="181"/>
      <c r="AD279" s="19"/>
      <c r="AE279" s="181"/>
      <c r="AF279" s="181"/>
      <c r="AG279" s="181"/>
      <c r="AH279" s="181"/>
      <c r="AI279" s="181"/>
      <c r="AJ279" s="181"/>
      <c r="AK279" s="181"/>
      <c r="AL279" s="181"/>
      <c r="AM279" s="19"/>
      <c r="AN279" s="181"/>
      <c r="AO279" s="181"/>
      <c r="AP279" s="19"/>
      <c r="AQ279" s="181"/>
      <c r="AR279" s="181"/>
      <c r="AS279" s="181"/>
      <c r="AT279" s="181"/>
      <c r="AU279" s="181"/>
      <c r="AV279" s="181"/>
      <c r="AW279" s="181"/>
      <c r="AX279" s="181"/>
      <c r="AY279" s="19"/>
      <c r="AZ279" s="181"/>
      <c r="BA279" s="19"/>
      <c r="BB279" s="181"/>
      <c r="BC279" s="181"/>
      <c r="BD279" s="181"/>
      <c r="BE279" s="181"/>
      <c r="BF279" s="19"/>
      <c r="BG279" s="181"/>
      <c r="BH279" s="181"/>
      <c r="BI279" s="181"/>
      <c r="BJ279" s="19"/>
      <c r="BK279" s="19"/>
      <c r="BL279" s="19"/>
      <c r="BM279" s="1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</row>
    <row r="280" spans="1:108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81"/>
      <c r="U280" s="181"/>
      <c r="V280" s="181"/>
      <c r="W280" s="181"/>
      <c r="X280" s="181"/>
      <c r="Y280" s="181"/>
      <c r="Z280" s="181"/>
      <c r="AA280" s="181"/>
      <c r="AB280" s="181"/>
      <c r="AC280" s="181"/>
      <c r="AD280" s="19"/>
      <c r="AE280" s="181"/>
      <c r="AF280" s="181"/>
      <c r="AG280" s="181"/>
      <c r="AH280" s="181"/>
      <c r="AI280" s="181"/>
      <c r="AJ280" s="181"/>
      <c r="AK280" s="181"/>
      <c r="AL280" s="181"/>
      <c r="AM280" s="19"/>
      <c r="AN280" s="181"/>
      <c r="AO280" s="181"/>
      <c r="AP280" s="19"/>
      <c r="AQ280" s="181"/>
      <c r="AR280" s="181"/>
      <c r="AS280" s="181"/>
      <c r="AT280" s="181"/>
      <c r="AU280" s="181"/>
      <c r="AV280" s="181"/>
      <c r="AW280" s="181"/>
      <c r="AX280" s="181"/>
      <c r="AY280" s="19"/>
      <c r="AZ280" s="181"/>
      <c r="BA280" s="19"/>
      <c r="BB280" s="181"/>
      <c r="BC280" s="181"/>
      <c r="BD280" s="181"/>
      <c r="BE280" s="181"/>
      <c r="BF280" s="19"/>
      <c r="BG280" s="181"/>
      <c r="BH280" s="181"/>
      <c r="BI280" s="181"/>
      <c r="BJ280" s="19"/>
      <c r="BK280" s="19"/>
      <c r="BL280" s="19"/>
      <c r="BM280" s="1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</row>
    <row r="281" spans="1:108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81"/>
      <c r="U281" s="181"/>
      <c r="V281" s="181"/>
      <c r="W281" s="181"/>
      <c r="X281" s="181"/>
      <c r="Y281" s="181"/>
      <c r="Z281" s="181"/>
      <c r="AA281" s="181"/>
      <c r="AB281" s="181"/>
      <c r="AC281" s="181"/>
      <c r="AD281" s="19"/>
      <c r="AE281" s="181"/>
      <c r="AF281" s="181"/>
      <c r="AG281" s="181"/>
      <c r="AH281" s="181"/>
      <c r="AI281" s="181"/>
      <c r="AJ281" s="181"/>
      <c r="AK281" s="181"/>
      <c r="AL281" s="181"/>
      <c r="AM281" s="19"/>
      <c r="AN281" s="181"/>
      <c r="AO281" s="181"/>
      <c r="AP281" s="19"/>
      <c r="AQ281" s="181"/>
      <c r="AR281" s="181"/>
      <c r="AS281" s="181"/>
      <c r="AT281" s="181"/>
      <c r="AU281" s="181"/>
      <c r="AV281" s="181"/>
      <c r="AW281" s="181"/>
      <c r="AX281" s="181"/>
      <c r="AY281" s="19"/>
      <c r="AZ281" s="181"/>
      <c r="BA281" s="19"/>
      <c r="BB281" s="181"/>
      <c r="BC281" s="181"/>
      <c r="BD281" s="181"/>
      <c r="BE281" s="181"/>
      <c r="BF281" s="19"/>
      <c r="BG281" s="181"/>
      <c r="BH281" s="181"/>
      <c r="BI281" s="181"/>
      <c r="BJ281" s="19"/>
      <c r="BK281" s="19"/>
      <c r="BL281" s="19"/>
      <c r="BM281" s="1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</row>
    <row r="282" spans="1:108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81"/>
      <c r="U282" s="181"/>
      <c r="V282" s="181"/>
      <c r="W282" s="181"/>
      <c r="X282" s="181"/>
      <c r="Y282" s="181"/>
      <c r="Z282" s="181"/>
      <c r="AA282" s="181"/>
      <c r="AB282" s="181"/>
      <c r="AC282" s="181"/>
      <c r="AD282" s="19"/>
      <c r="AE282" s="181"/>
      <c r="AF282" s="181"/>
      <c r="AG282" s="181"/>
      <c r="AH282" s="181"/>
      <c r="AI282" s="181"/>
      <c r="AJ282" s="181"/>
      <c r="AK282" s="181"/>
      <c r="AL282" s="181"/>
      <c r="AM282" s="19"/>
      <c r="AN282" s="181"/>
      <c r="AO282" s="181"/>
      <c r="AP282" s="19"/>
      <c r="AQ282" s="181"/>
      <c r="AR282" s="181"/>
      <c r="AS282" s="181"/>
      <c r="AT282" s="181"/>
      <c r="AU282" s="181"/>
      <c r="AV282" s="181"/>
      <c r="AW282" s="181"/>
      <c r="AX282" s="181"/>
      <c r="AY282" s="19"/>
      <c r="AZ282" s="181"/>
      <c r="BA282" s="19"/>
      <c r="BB282" s="181"/>
      <c r="BC282" s="181"/>
      <c r="BD282" s="181"/>
      <c r="BE282" s="181"/>
      <c r="BF282" s="19"/>
      <c r="BG282" s="181"/>
      <c r="BH282" s="181"/>
      <c r="BI282" s="181"/>
      <c r="BJ282" s="19"/>
      <c r="BK282" s="19"/>
      <c r="BL282" s="19"/>
      <c r="BM282" s="1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</row>
    <row r="283" spans="1:108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81"/>
      <c r="U283" s="181"/>
      <c r="V283" s="181"/>
      <c r="W283" s="181"/>
      <c r="X283" s="181"/>
      <c r="Y283" s="181"/>
      <c r="Z283" s="181"/>
      <c r="AA283" s="181"/>
      <c r="AB283" s="181"/>
      <c r="AC283" s="181"/>
      <c r="AD283" s="19"/>
      <c r="AE283" s="181"/>
      <c r="AF283" s="181"/>
      <c r="AG283" s="181"/>
      <c r="AH283" s="181"/>
      <c r="AI283" s="181"/>
      <c r="AJ283" s="181"/>
      <c r="AK283" s="181"/>
      <c r="AL283" s="181"/>
      <c r="AM283" s="19"/>
      <c r="AN283" s="181"/>
      <c r="AO283" s="181"/>
      <c r="AP283" s="19"/>
      <c r="AQ283" s="181"/>
      <c r="AR283" s="181"/>
      <c r="AS283" s="181"/>
      <c r="AT283" s="181"/>
      <c r="AU283" s="181"/>
      <c r="AV283" s="181"/>
      <c r="AW283" s="181"/>
      <c r="AX283" s="181"/>
      <c r="AY283" s="19"/>
      <c r="AZ283" s="181"/>
      <c r="BA283" s="19"/>
      <c r="BB283" s="181"/>
      <c r="BC283" s="181"/>
      <c r="BD283" s="181"/>
      <c r="BE283" s="181"/>
      <c r="BF283" s="19"/>
      <c r="BG283" s="181"/>
      <c r="BH283" s="181"/>
      <c r="BI283" s="181"/>
      <c r="BJ283" s="19"/>
      <c r="BK283" s="19"/>
      <c r="BL283" s="19"/>
      <c r="BM283" s="1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</row>
    <row r="284" spans="1:108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81"/>
      <c r="U284" s="181"/>
      <c r="V284" s="181"/>
      <c r="W284" s="181"/>
      <c r="X284" s="181"/>
      <c r="Y284" s="181"/>
      <c r="Z284" s="181"/>
      <c r="AA284" s="181"/>
      <c r="AB284" s="181"/>
      <c r="AC284" s="181"/>
      <c r="AD284" s="19"/>
      <c r="AE284" s="181"/>
      <c r="AF284" s="181"/>
      <c r="AG284" s="181"/>
      <c r="AH284" s="181"/>
      <c r="AI284" s="181"/>
      <c r="AJ284" s="181"/>
      <c r="AK284" s="181"/>
      <c r="AL284" s="181"/>
      <c r="AM284" s="19"/>
      <c r="AN284" s="181"/>
      <c r="AO284" s="181"/>
      <c r="AP284" s="19"/>
      <c r="AQ284" s="181"/>
      <c r="AR284" s="181"/>
      <c r="AS284" s="181"/>
      <c r="AT284" s="181"/>
      <c r="AU284" s="181"/>
      <c r="AV284" s="181"/>
      <c r="AW284" s="181"/>
      <c r="AX284" s="181"/>
      <c r="AY284" s="19"/>
      <c r="AZ284" s="181"/>
      <c r="BA284" s="19"/>
      <c r="BB284" s="181"/>
      <c r="BC284" s="181"/>
      <c r="BD284" s="181"/>
      <c r="BE284" s="181"/>
      <c r="BF284" s="19"/>
      <c r="BG284" s="181"/>
      <c r="BH284" s="181"/>
      <c r="BI284" s="181"/>
      <c r="BJ284" s="19"/>
      <c r="BK284" s="19"/>
      <c r="BL284" s="19"/>
      <c r="BM284" s="1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</row>
    <row r="285" spans="1:108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81"/>
      <c r="U285" s="181"/>
      <c r="V285" s="181"/>
      <c r="W285" s="181"/>
      <c r="X285" s="181"/>
      <c r="Y285" s="181"/>
      <c r="Z285" s="181"/>
      <c r="AA285" s="181"/>
      <c r="AB285" s="181"/>
      <c r="AC285" s="181"/>
      <c r="AD285" s="19"/>
      <c r="AE285" s="181"/>
      <c r="AF285" s="181"/>
      <c r="AG285" s="181"/>
      <c r="AH285" s="181"/>
      <c r="AI285" s="181"/>
      <c r="AJ285" s="181"/>
      <c r="AK285" s="181"/>
      <c r="AL285" s="181"/>
      <c r="AM285" s="19"/>
      <c r="AN285" s="181"/>
      <c r="AO285" s="181"/>
      <c r="AP285" s="19"/>
      <c r="AQ285" s="181"/>
      <c r="AR285" s="181"/>
      <c r="AS285" s="181"/>
      <c r="AT285" s="181"/>
      <c r="AU285" s="181"/>
      <c r="AV285" s="181"/>
      <c r="AW285" s="181"/>
      <c r="AX285" s="181"/>
      <c r="AY285" s="19"/>
      <c r="AZ285" s="181"/>
      <c r="BA285" s="19"/>
      <c r="BB285" s="181"/>
      <c r="BC285" s="181"/>
      <c r="BD285" s="181"/>
      <c r="BE285" s="181"/>
      <c r="BF285" s="19"/>
      <c r="BG285" s="181"/>
      <c r="BH285" s="181"/>
      <c r="BI285" s="181"/>
      <c r="BJ285" s="19"/>
      <c r="BK285" s="19"/>
      <c r="BL285" s="19"/>
      <c r="BM285" s="1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</row>
    <row r="286" spans="1:108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81"/>
      <c r="U286" s="181"/>
      <c r="V286" s="181"/>
      <c r="W286" s="181"/>
      <c r="X286" s="181"/>
      <c r="Y286" s="181"/>
      <c r="Z286" s="181"/>
      <c r="AA286" s="181"/>
      <c r="AB286" s="181"/>
      <c r="AC286" s="181"/>
      <c r="AD286" s="19"/>
      <c r="AE286" s="181"/>
      <c r="AF286" s="181"/>
      <c r="AG286" s="181"/>
      <c r="AH286" s="181"/>
      <c r="AI286" s="181"/>
      <c r="AJ286" s="181"/>
      <c r="AK286" s="181"/>
      <c r="AL286" s="181"/>
      <c r="AM286" s="19"/>
      <c r="AN286" s="181"/>
      <c r="AO286" s="181"/>
      <c r="AP286" s="19"/>
      <c r="AQ286" s="181"/>
      <c r="AR286" s="181"/>
      <c r="AS286" s="181"/>
      <c r="AT286" s="181"/>
      <c r="AU286" s="181"/>
      <c r="AV286" s="181"/>
      <c r="AW286" s="181"/>
      <c r="AX286" s="181"/>
      <c r="AY286" s="19"/>
      <c r="AZ286" s="181"/>
      <c r="BA286" s="19"/>
      <c r="BB286" s="181"/>
      <c r="BC286" s="181"/>
      <c r="BD286" s="181"/>
      <c r="BE286" s="181"/>
      <c r="BF286" s="19"/>
      <c r="BG286" s="181"/>
      <c r="BH286" s="181"/>
      <c r="BI286" s="181"/>
      <c r="BJ286" s="19"/>
      <c r="BK286" s="19"/>
      <c r="BL286" s="19"/>
      <c r="BM286" s="1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</row>
    <row r="287" spans="1:108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81"/>
      <c r="U287" s="181"/>
      <c r="V287" s="181"/>
      <c r="W287" s="181"/>
      <c r="X287" s="181"/>
      <c r="Y287" s="181"/>
      <c r="Z287" s="181"/>
      <c r="AA287" s="181"/>
      <c r="AB287" s="181"/>
      <c r="AC287" s="181"/>
      <c r="AD287" s="19"/>
      <c r="AE287" s="181"/>
      <c r="AF287" s="181"/>
      <c r="AG287" s="181"/>
      <c r="AH287" s="181"/>
      <c r="AI287" s="181"/>
      <c r="AJ287" s="181"/>
      <c r="AK287" s="181"/>
      <c r="AL287" s="181"/>
      <c r="AM287" s="19"/>
      <c r="AN287" s="181"/>
      <c r="AO287" s="181"/>
      <c r="AP287" s="19"/>
      <c r="AQ287" s="181"/>
      <c r="AR287" s="181"/>
      <c r="AS287" s="181"/>
      <c r="AT287" s="181"/>
      <c r="AU287" s="181"/>
      <c r="AV287" s="181"/>
      <c r="AW287" s="181"/>
      <c r="AX287" s="181"/>
      <c r="AY287" s="19"/>
      <c r="AZ287" s="181"/>
      <c r="BA287" s="19"/>
      <c r="BB287" s="181"/>
      <c r="BC287" s="181"/>
      <c r="BD287" s="181"/>
      <c r="BE287" s="181"/>
      <c r="BF287" s="19"/>
      <c r="BG287" s="181"/>
      <c r="BH287" s="181"/>
      <c r="BI287" s="181"/>
      <c r="BJ287" s="19"/>
      <c r="BK287" s="19"/>
      <c r="BL287" s="19"/>
      <c r="BM287" s="1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</row>
    <row r="288" spans="1:108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81"/>
      <c r="U288" s="181"/>
      <c r="V288" s="181"/>
      <c r="W288" s="181"/>
      <c r="X288" s="181"/>
      <c r="Y288" s="181"/>
      <c r="Z288" s="181"/>
      <c r="AA288" s="181"/>
      <c r="AB288" s="181"/>
      <c r="AC288" s="181"/>
      <c r="AD288" s="19"/>
      <c r="AE288" s="181"/>
      <c r="AF288" s="181"/>
      <c r="AG288" s="181"/>
      <c r="AH288" s="181"/>
      <c r="AI288" s="181"/>
      <c r="AJ288" s="181"/>
      <c r="AK288" s="181"/>
      <c r="AL288" s="181"/>
      <c r="AM288" s="19"/>
      <c r="AN288" s="181"/>
      <c r="AO288" s="181"/>
      <c r="AP288" s="19"/>
      <c r="AQ288" s="181"/>
      <c r="AR288" s="181"/>
      <c r="AS288" s="181"/>
      <c r="AT288" s="181"/>
      <c r="AU288" s="181"/>
      <c r="AV288" s="181"/>
      <c r="AW288" s="181"/>
      <c r="AX288" s="181"/>
      <c r="AY288" s="19"/>
      <c r="AZ288" s="181"/>
      <c r="BA288" s="19"/>
      <c r="BB288" s="181"/>
      <c r="BC288" s="181"/>
      <c r="BD288" s="181"/>
      <c r="BE288" s="181"/>
      <c r="BF288" s="19"/>
      <c r="BG288" s="181"/>
      <c r="BH288" s="181"/>
      <c r="BI288" s="181"/>
      <c r="BJ288" s="19"/>
      <c r="BK288" s="19"/>
      <c r="BL288" s="19"/>
      <c r="BM288" s="1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</row>
    <row r="289" spans="1:108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81"/>
      <c r="U289" s="181"/>
      <c r="V289" s="181"/>
      <c r="W289" s="181"/>
      <c r="X289" s="181"/>
      <c r="Y289" s="181"/>
      <c r="Z289" s="181"/>
      <c r="AA289" s="181"/>
      <c r="AB289" s="181"/>
      <c r="AC289" s="181"/>
      <c r="AD289" s="19"/>
      <c r="AE289" s="181"/>
      <c r="AF289" s="181"/>
      <c r="AG289" s="181"/>
      <c r="AH289" s="181"/>
      <c r="AI289" s="181"/>
      <c r="AJ289" s="181"/>
      <c r="AK289" s="181"/>
      <c r="AL289" s="181"/>
      <c r="AM289" s="19"/>
      <c r="AN289" s="181"/>
      <c r="AO289" s="181"/>
      <c r="AP289" s="19"/>
      <c r="AQ289" s="181"/>
      <c r="AR289" s="181"/>
      <c r="AS289" s="181"/>
      <c r="AT289" s="181"/>
      <c r="AU289" s="181"/>
      <c r="AV289" s="181"/>
      <c r="AW289" s="181"/>
      <c r="AX289" s="181"/>
      <c r="AY289" s="19"/>
      <c r="AZ289" s="181"/>
      <c r="BA289" s="19"/>
      <c r="BB289" s="181"/>
      <c r="BC289" s="181"/>
      <c r="BD289" s="181"/>
      <c r="BE289" s="181"/>
      <c r="BF289" s="19"/>
      <c r="BG289" s="181"/>
      <c r="BH289" s="181"/>
      <c r="BI289" s="181"/>
      <c r="BJ289" s="19"/>
      <c r="BK289" s="19"/>
      <c r="BL289" s="19"/>
      <c r="BM289" s="1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</row>
    <row r="290" spans="1:108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81"/>
      <c r="U290" s="181"/>
      <c r="V290" s="181"/>
      <c r="W290" s="181"/>
      <c r="X290" s="181"/>
      <c r="Y290" s="181"/>
      <c r="Z290" s="181"/>
      <c r="AA290" s="181"/>
      <c r="AB290" s="181"/>
      <c r="AC290" s="181"/>
      <c r="AD290" s="19"/>
      <c r="AE290" s="181"/>
      <c r="AF290" s="181"/>
      <c r="AG290" s="181"/>
      <c r="AH290" s="181"/>
      <c r="AI290" s="181"/>
      <c r="AJ290" s="181"/>
      <c r="AK290" s="181"/>
      <c r="AL290" s="181"/>
      <c r="AM290" s="19"/>
      <c r="AN290" s="181"/>
      <c r="AO290" s="181"/>
      <c r="AP290" s="19"/>
      <c r="AQ290" s="181"/>
      <c r="AR290" s="181"/>
      <c r="AS290" s="181"/>
      <c r="AT290" s="181"/>
      <c r="AU290" s="181"/>
      <c r="AV290" s="181"/>
      <c r="AW290" s="181"/>
      <c r="AX290" s="181"/>
      <c r="AY290" s="19"/>
      <c r="AZ290" s="181"/>
      <c r="BA290" s="19"/>
      <c r="BB290" s="181"/>
      <c r="BC290" s="181"/>
      <c r="BD290" s="181"/>
      <c r="BE290" s="181"/>
      <c r="BF290" s="19"/>
      <c r="BG290" s="181"/>
      <c r="BH290" s="181"/>
      <c r="BI290" s="181"/>
      <c r="BJ290" s="19"/>
      <c r="BK290" s="19"/>
      <c r="BL290" s="19"/>
      <c r="BM290" s="1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</row>
    <row r="291" spans="1:108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81"/>
      <c r="U291" s="181"/>
      <c r="V291" s="181"/>
      <c r="W291" s="181"/>
      <c r="X291" s="181"/>
      <c r="Y291" s="181"/>
      <c r="Z291" s="181"/>
      <c r="AA291" s="181"/>
      <c r="AB291" s="181"/>
      <c r="AC291" s="181"/>
      <c r="AD291" s="19"/>
      <c r="AE291" s="181"/>
      <c r="AF291" s="181"/>
      <c r="AG291" s="181"/>
      <c r="AH291" s="181"/>
      <c r="AI291" s="181"/>
      <c r="AJ291" s="181"/>
      <c r="AK291" s="181"/>
      <c r="AL291" s="181"/>
      <c r="AM291" s="19"/>
      <c r="AN291" s="181"/>
      <c r="AO291" s="181"/>
      <c r="AP291" s="19"/>
      <c r="AQ291" s="181"/>
      <c r="AR291" s="181"/>
      <c r="AS291" s="181"/>
      <c r="AT291" s="181"/>
      <c r="AU291" s="181"/>
      <c r="AV291" s="181"/>
      <c r="AW291" s="181"/>
      <c r="AX291" s="181"/>
      <c r="AY291" s="19"/>
      <c r="AZ291" s="181"/>
      <c r="BA291" s="19"/>
      <c r="BB291" s="181"/>
      <c r="BC291" s="181"/>
      <c r="BD291" s="181"/>
      <c r="BE291" s="181"/>
      <c r="BF291" s="19"/>
      <c r="BG291" s="181"/>
      <c r="BH291" s="181"/>
      <c r="BI291" s="181"/>
      <c r="BJ291" s="19"/>
      <c r="BK291" s="19"/>
      <c r="BL291" s="19"/>
      <c r="BM291" s="1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</row>
    <row r="292" spans="1:108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81"/>
      <c r="U292" s="181"/>
      <c r="V292" s="181"/>
      <c r="W292" s="181"/>
      <c r="X292" s="181"/>
      <c r="Y292" s="181"/>
      <c r="Z292" s="181"/>
      <c r="AA292" s="181"/>
      <c r="AB292" s="181"/>
      <c r="AC292" s="181"/>
      <c r="AD292" s="19"/>
      <c r="AE292" s="181"/>
      <c r="AF292" s="181"/>
      <c r="AG292" s="181"/>
      <c r="AH292" s="181"/>
      <c r="AI292" s="181"/>
      <c r="AJ292" s="181"/>
      <c r="AK292" s="181"/>
      <c r="AL292" s="181"/>
      <c r="AM292" s="19"/>
      <c r="AN292" s="181"/>
      <c r="AO292" s="181"/>
      <c r="AP292" s="19"/>
      <c r="AQ292" s="181"/>
      <c r="AR292" s="181"/>
      <c r="AS292" s="181"/>
      <c r="AT292" s="181"/>
      <c r="AU292" s="181"/>
      <c r="AV292" s="181"/>
      <c r="AW292" s="181"/>
      <c r="AX292" s="181"/>
      <c r="AY292" s="19"/>
      <c r="AZ292" s="181"/>
      <c r="BA292" s="19"/>
      <c r="BB292" s="181"/>
      <c r="BC292" s="181"/>
      <c r="BD292" s="181"/>
      <c r="BE292" s="181"/>
      <c r="BF292" s="19"/>
      <c r="BG292" s="181"/>
      <c r="BH292" s="181"/>
      <c r="BI292" s="181"/>
      <c r="BJ292" s="19"/>
      <c r="BK292" s="19"/>
      <c r="BL292" s="19"/>
      <c r="BM292" s="1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</row>
    <row r="293" spans="1:108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81"/>
      <c r="U293" s="181"/>
      <c r="V293" s="181"/>
      <c r="W293" s="181"/>
      <c r="X293" s="181"/>
      <c r="Y293" s="181"/>
      <c r="Z293" s="181"/>
      <c r="AA293" s="181"/>
      <c r="AB293" s="181"/>
      <c r="AC293" s="181"/>
      <c r="AD293" s="19"/>
      <c r="AE293" s="181"/>
      <c r="AF293" s="181"/>
      <c r="AG293" s="181"/>
      <c r="AH293" s="181"/>
      <c r="AI293" s="181"/>
      <c r="AJ293" s="181"/>
      <c r="AK293" s="181"/>
      <c r="AL293" s="181"/>
      <c r="AM293" s="19"/>
      <c r="AN293" s="181"/>
      <c r="AO293" s="181"/>
      <c r="AP293" s="19"/>
      <c r="AQ293" s="181"/>
      <c r="AR293" s="181"/>
      <c r="AS293" s="181"/>
      <c r="AT293" s="181"/>
      <c r="AU293" s="181"/>
      <c r="AV293" s="181"/>
      <c r="AW293" s="181"/>
      <c r="AX293" s="181"/>
      <c r="AY293" s="19"/>
      <c r="AZ293" s="181"/>
      <c r="BA293" s="19"/>
      <c r="BB293" s="181"/>
      <c r="BC293" s="181"/>
      <c r="BD293" s="181"/>
      <c r="BE293" s="181"/>
      <c r="BF293" s="19"/>
      <c r="BG293" s="181"/>
      <c r="BH293" s="181"/>
      <c r="BI293" s="181"/>
      <c r="BJ293" s="19"/>
      <c r="BK293" s="19"/>
      <c r="BL293" s="19"/>
      <c r="BM293" s="1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</row>
    <row r="294" spans="1:108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81"/>
      <c r="U294" s="181"/>
      <c r="V294" s="181"/>
      <c r="W294" s="181"/>
      <c r="X294" s="181"/>
      <c r="Y294" s="181"/>
      <c r="Z294" s="181"/>
      <c r="AA294" s="181"/>
      <c r="AB294" s="181"/>
      <c r="AC294" s="181"/>
      <c r="AD294" s="19"/>
      <c r="AE294" s="181"/>
      <c r="AF294" s="181"/>
      <c r="AG294" s="181"/>
      <c r="AH294" s="181"/>
      <c r="AI294" s="181"/>
      <c r="AJ294" s="181"/>
      <c r="AK294" s="181"/>
      <c r="AL294" s="181"/>
      <c r="AM294" s="19"/>
      <c r="AN294" s="181"/>
      <c r="AO294" s="181"/>
      <c r="AP294" s="19"/>
      <c r="AQ294" s="181"/>
      <c r="AR294" s="181"/>
      <c r="AS294" s="181"/>
      <c r="AT294" s="181"/>
      <c r="AU294" s="181"/>
      <c r="AV294" s="181"/>
      <c r="AW294" s="181"/>
      <c r="AX294" s="181"/>
      <c r="AY294" s="19"/>
      <c r="AZ294" s="181"/>
      <c r="BA294" s="19"/>
      <c r="BB294" s="181"/>
      <c r="BC294" s="181"/>
      <c r="BD294" s="181"/>
      <c r="BE294" s="181"/>
      <c r="BF294" s="19"/>
      <c r="BG294" s="181"/>
      <c r="BH294" s="181"/>
      <c r="BI294" s="181"/>
      <c r="BJ294" s="19"/>
      <c r="BK294" s="19"/>
      <c r="BL294" s="19"/>
      <c r="BM294" s="1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</row>
    <row r="295" spans="1:108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9"/>
      <c r="AE295" s="181"/>
      <c r="AF295" s="181"/>
      <c r="AG295" s="181"/>
      <c r="AH295" s="181"/>
      <c r="AI295" s="181"/>
      <c r="AJ295" s="181"/>
      <c r="AK295" s="181"/>
      <c r="AL295" s="181"/>
      <c r="AM295" s="19"/>
      <c r="AN295" s="181"/>
      <c r="AO295" s="181"/>
      <c r="AP295" s="19"/>
      <c r="AQ295" s="181"/>
      <c r="AR295" s="181"/>
      <c r="AS295" s="181"/>
      <c r="AT295" s="181"/>
      <c r="AU295" s="181"/>
      <c r="AV295" s="181"/>
      <c r="AW295" s="181"/>
      <c r="AX295" s="181"/>
      <c r="AY295" s="19"/>
      <c r="AZ295" s="181"/>
      <c r="BA295" s="19"/>
      <c r="BB295" s="181"/>
      <c r="BC295" s="181"/>
      <c r="BD295" s="181"/>
      <c r="BE295" s="181"/>
      <c r="BF295" s="19"/>
      <c r="BG295" s="181"/>
      <c r="BH295" s="181"/>
      <c r="BI295" s="181"/>
      <c r="BJ295" s="19"/>
      <c r="BK295" s="19"/>
      <c r="BL295" s="19"/>
      <c r="BM295" s="1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</row>
    <row r="296" spans="1:108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9"/>
      <c r="AE296" s="181"/>
      <c r="AF296" s="181"/>
      <c r="AG296" s="181"/>
      <c r="AH296" s="181"/>
      <c r="AI296" s="181"/>
      <c r="AJ296" s="181"/>
      <c r="AK296" s="181"/>
      <c r="AL296" s="181"/>
      <c r="AM296" s="19"/>
      <c r="AN296" s="181"/>
      <c r="AO296" s="181"/>
      <c r="AP296" s="19"/>
      <c r="AQ296" s="181"/>
      <c r="AR296" s="181"/>
      <c r="AS296" s="181"/>
      <c r="AT296" s="181"/>
      <c r="AU296" s="181"/>
      <c r="AV296" s="181"/>
      <c r="AW296" s="181"/>
      <c r="AX296" s="181"/>
      <c r="AY296" s="19"/>
      <c r="AZ296" s="181"/>
      <c r="BA296" s="19"/>
      <c r="BB296" s="181"/>
      <c r="BC296" s="181"/>
      <c r="BD296" s="181"/>
      <c r="BE296" s="181"/>
      <c r="BF296" s="19"/>
      <c r="BG296" s="181"/>
      <c r="BH296" s="181"/>
      <c r="BI296" s="181"/>
      <c r="BJ296" s="19"/>
      <c r="BK296" s="19"/>
      <c r="BL296" s="19"/>
      <c r="BM296" s="1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</row>
    <row r="297" spans="1:108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9"/>
      <c r="AE297" s="181"/>
      <c r="AF297" s="181"/>
      <c r="AG297" s="181"/>
      <c r="AH297" s="181"/>
      <c r="AI297" s="181"/>
      <c r="AJ297" s="181"/>
      <c r="AK297" s="181"/>
      <c r="AL297" s="181"/>
      <c r="AM297" s="19"/>
      <c r="AN297" s="181"/>
      <c r="AO297" s="181"/>
      <c r="AP297" s="19"/>
      <c r="AQ297" s="181"/>
      <c r="AR297" s="181"/>
      <c r="AS297" s="181"/>
      <c r="AT297" s="181"/>
      <c r="AU297" s="181"/>
      <c r="AV297" s="181"/>
      <c r="AW297" s="181"/>
      <c r="AX297" s="181"/>
      <c r="AY297" s="19"/>
      <c r="AZ297" s="181"/>
      <c r="BA297" s="19"/>
      <c r="BB297" s="181"/>
      <c r="BC297" s="181"/>
      <c r="BD297" s="181"/>
      <c r="BE297" s="181"/>
      <c r="BF297" s="19"/>
      <c r="BG297" s="181"/>
      <c r="BH297" s="181"/>
      <c r="BI297" s="181"/>
      <c r="BJ297" s="19"/>
      <c r="BK297" s="19"/>
      <c r="BL297" s="19"/>
      <c r="BM297" s="1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</row>
    <row r="298" spans="1:108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81"/>
      <c r="U298" s="181"/>
      <c r="V298" s="181"/>
      <c r="W298" s="181"/>
      <c r="X298" s="181"/>
      <c r="Y298" s="181"/>
      <c r="Z298" s="181"/>
      <c r="AA298" s="181"/>
      <c r="AB298" s="181"/>
      <c r="AC298" s="181"/>
      <c r="AD298" s="19"/>
      <c r="AE298" s="181"/>
      <c r="AF298" s="181"/>
      <c r="AG298" s="181"/>
      <c r="AH298" s="181"/>
      <c r="AI298" s="181"/>
      <c r="AJ298" s="181"/>
      <c r="AK298" s="181"/>
      <c r="AL298" s="181"/>
      <c r="AM298" s="19"/>
      <c r="AN298" s="181"/>
      <c r="AO298" s="181"/>
      <c r="AP298" s="19"/>
      <c r="AQ298" s="181"/>
      <c r="AR298" s="181"/>
      <c r="AS298" s="181"/>
      <c r="AT298" s="181"/>
      <c r="AU298" s="181"/>
      <c r="AV298" s="181"/>
      <c r="AW298" s="181"/>
      <c r="AX298" s="181"/>
      <c r="AY298" s="19"/>
      <c r="AZ298" s="181"/>
      <c r="BA298" s="19"/>
      <c r="BB298" s="181"/>
      <c r="BC298" s="181"/>
      <c r="BD298" s="181"/>
      <c r="BE298" s="181"/>
      <c r="BF298" s="19"/>
      <c r="BG298" s="181"/>
      <c r="BH298" s="181"/>
      <c r="BI298" s="181"/>
      <c r="BJ298" s="19"/>
      <c r="BK298" s="19"/>
      <c r="BL298" s="19"/>
      <c r="BM298" s="1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</row>
    <row r="299" spans="1:108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81"/>
      <c r="U299" s="181"/>
      <c r="V299" s="181"/>
      <c r="W299" s="181"/>
      <c r="X299" s="181"/>
      <c r="Y299" s="181"/>
      <c r="Z299" s="181"/>
      <c r="AA299" s="181"/>
      <c r="AB299" s="181"/>
      <c r="AC299" s="181"/>
      <c r="AD299" s="19"/>
      <c r="AE299" s="181"/>
      <c r="AF299" s="181"/>
      <c r="AG299" s="181"/>
      <c r="AH299" s="181"/>
      <c r="AI299" s="181"/>
      <c r="AJ299" s="181"/>
      <c r="AK299" s="181"/>
      <c r="AL299" s="181"/>
      <c r="AM299" s="19"/>
      <c r="AN299" s="181"/>
      <c r="AO299" s="181"/>
      <c r="AP299" s="19"/>
      <c r="AQ299" s="181"/>
      <c r="AR299" s="181"/>
      <c r="AS299" s="181"/>
      <c r="AT299" s="181"/>
      <c r="AU299" s="181"/>
      <c r="AV299" s="181"/>
      <c r="AW299" s="181"/>
      <c r="AX299" s="181"/>
      <c r="AY299" s="19"/>
      <c r="AZ299" s="181"/>
      <c r="BA299" s="19"/>
      <c r="BB299" s="181"/>
      <c r="BC299" s="181"/>
      <c r="BD299" s="181"/>
      <c r="BE299" s="181"/>
      <c r="BF299" s="19"/>
      <c r="BG299" s="181"/>
      <c r="BH299" s="181"/>
      <c r="BI299" s="181"/>
      <c r="BJ299" s="19"/>
      <c r="BK299" s="19"/>
      <c r="BL299" s="19"/>
      <c r="BM299" s="1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</row>
    <row r="300" spans="1:108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81"/>
      <c r="U300" s="181"/>
      <c r="V300" s="181"/>
      <c r="W300" s="181"/>
      <c r="X300" s="181"/>
      <c r="Y300" s="181"/>
      <c r="Z300" s="181"/>
      <c r="AA300" s="181"/>
      <c r="AB300" s="181"/>
      <c r="AC300" s="181"/>
      <c r="AD300" s="19"/>
      <c r="AE300" s="181"/>
      <c r="AF300" s="181"/>
      <c r="AG300" s="181"/>
      <c r="AH300" s="181"/>
      <c r="AI300" s="181"/>
      <c r="AJ300" s="181"/>
      <c r="AK300" s="181"/>
      <c r="AL300" s="181"/>
      <c r="AM300" s="19"/>
      <c r="AN300" s="181"/>
      <c r="AO300" s="181"/>
      <c r="AP300" s="19"/>
      <c r="AQ300" s="181"/>
      <c r="AR300" s="181"/>
      <c r="AS300" s="181"/>
      <c r="AT300" s="181"/>
      <c r="AU300" s="181"/>
      <c r="AV300" s="181"/>
      <c r="AW300" s="181"/>
      <c r="AX300" s="181"/>
      <c r="AY300" s="19"/>
      <c r="AZ300" s="181"/>
      <c r="BA300" s="19"/>
      <c r="BB300" s="181"/>
      <c r="BC300" s="181"/>
      <c r="BD300" s="181"/>
      <c r="BE300" s="181"/>
      <c r="BF300" s="19"/>
      <c r="BG300" s="181"/>
      <c r="BH300" s="181"/>
      <c r="BI300" s="181"/>
      <c r="BJ300" s="19"/>
      <c r="BK300" s="19"/>
      <c r="BL300" s="19"/>
      <c r="BM300" s="1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</row>
    <row r="301" spans="1:108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81"/>
      <c r="U301" s="181"/>
      <c r="V301" s="181"/>
      <c r="W301" s="181"/>
      <c r="X301" s="181"/>
      <c r="Y301" s="181"/>
      <c r="Z301" s="181"/>
      <c r="AA301" s="181"/>
      <c r="AB301" s="181"/>
      <c r="AC301" s="181"/>
      <c r="AD301" s="19"/>
      <c r="AE301" s="181"/>
      <c r="AF301" s="181"/>
      <c r="AG301" s="181"/>
      <c r="AH301" s="181"/>
      <c r="AI301" s="181"/>
      <c r="AJ301" s="181"/>
      <c r="AK301" s="181"/>
      <c r="AL301" s="181"/>
      <c r="AM301" s="19"/>
      <c r="AN301" s="181"/>
      <c r="AO301" s="181"/>
      <c r="AP301" s="19"/>
      <c r="AQ301" s="181"/>
      <c r="AR301" s="181"/>
      <c r="AS301" s="181"/>
      <c r="AT301" s="181"/>
      <c r="AU301" s="181"/>
      <c r="AV301" s="181"/>
      <c r="AW301" s="181"/>
      <c r="AX301" s="181"/>
      <c r="AY301" s="19"/>
      <c r="AZ301" s="181"/>
      <c r="BA301" s="19"/>
      <c r="BB301" s="181"/>
      <c r="BC301" s="181"/>
      <c r="BD301" s="181"/>
      <c r="BE301" s="181"/>
      <c r="BF301" s="19"/>
      <c r="BG301" s="181"/>
      <c r="BH301" s="181"/>
      <c r="BI301" s="181"/>
      <c r="BJ301" s="19"/>
      <c r="BK301" s="19"/>
      <c r="BL301" s="19"/>
      <c r="BM301" s="1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</row>
    <row r="302" spans="1:108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81"/>
      <c r="U302" s="181"/>
      <c r="V302" s="181"/>
      <c r="W302" s="181"/>
      <c r="X302" s="181"/>
      <c r="Y302" s="181"/>
      <c r="Z302" s="181"/>
      <c r="AA302" s="181"/>
      <c r="AB302" s="181"/>
      <c r="AC302" s="181"/>
      <c r="AD302" s="19"/>
      <c r="AE302" s="181"/>
      <c r="AF302" s="181"/>
      <c r="AG302" s="181"/>
      <c r="AH302" s="181"/>
      <c r="AI302" s="181"/>
      <c r="AJ302" s="181"/>
      <c r="AK302" s="181"/>
      <c r="AL302" s="181"/>
      <c r="AM302" s="19"/>
      <c r="AN302" s="181"/>
      <c r="AO302" s="181"/>
      <c r="AP302" s="19"/>
      <c r="AQ302" s="181"/>
      <c r="AR302" s="181"/>
      <c r="AS302" s="181"/>
      <c r="AT302" s="181"/>
      <c r="AU302" s="181"/>
      <c r="AV302" s="181"/>
      <c r="AW302" s="181"/>
      <c r="AX302" s="181"/>
      <c r="AY302" s="19"/>
      <c r="AZ302" s="181"/>
      <c r="BA302" s="19"/>
      <c r="BB302" s="181"/>
      <c r="BC302" s="181"/>
      <c r="BD302" s="181"/>
      <c r="BE302" s="181"/>
      <c r="BF302" s="19"/>
      <c r="BG302" s="181"/>
      <c r="BH302" s="181"/>
      <c r="BI302" s="181"/>
      <c r="BJ302" s="19"/>
      <c r="BK302" s="19"/>
      <c r="BL302" s="19"/>
      <c r="BM302" s="1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</row>
    <row r="303" spans="1:108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81"/>
      <c r="U303" s="181"/>
      <c r="V303" s="181"/>
      <c r="W303" s="181"/>
      <c r="X303" s="181"/>
      <c r="Y303" s="181"/>
      <c r="Z303" s="181"/>
      <c r="AA303" s="181"/>
      <c r="AB303" s="181"/>
      <c r="AC303" s="181"/>
      <c r="AD303" s="19"/>
      <c r="AE303" s="181"/>
      <c r="AF303" s="181"/>
      <c r="AG303" s="181"/>
      <c r="AH303" s="181"/>
      <c r="AI303" s="181"/>
      <c r="AJ303" s="181"/>
      <c r="AK303" s="181"/>
      <c r="AL303" s="181"/>
      <c r="AM303" s="19"/>
      <c r="AN303" s="181"/>
      <c r="AO303" s="181"/>
      <c r="AP303" s="19"/>
      <c r="AQ303" s="181"/>
      <c r="AR303" s="181"/>
      <c r="AS303" s="181"/>
      <c r="AT303" s="181"/>
      <c r="AU303" s="181"/>
      <c r="AV303" s="181"/>
      <c r="AW303" s="181"/>
      <c r="AX303" s="181"/>
      <c r="AY303" s="19"/>
      <c r="AZ303" s="181"/>
      <c r="BA303" s="19"/>
      <c r="BB303" s="181"/>
      <c r="BC303" s="181"/>
      <c r="BD303" s="181"/>
      <c r="BE303" s="181"/>
      <c r="BF303" s="19"/>
      <c r="BG303" s="181"/>
      <c r="BH303" s="181"/>
      <c r="BI303" s="181"/>
      <c r="BJ303" s="19"/>
      <c r="BK303" s="19"/>
      <c r="BL303" s="19"/>
      <c r="BM303" s="1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</row>
    <row r="304" spans="1:108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81"/>
      <c r="U304" s="181"/>
      <c r="V304" s="181"/>
      <c r="W304" s="181"/>
      <c r="X304" s="181"/>
      <c r="Y304" s="181"/>
      <c r="Z304" s="181"/>
      <c r="AA304" s="181"/>
      <c r="AB304" s="181"/>
      <c r="AC304" s="181"/>
      <c r="AD304" s="19"/>
      <c r="AE304" s="181"/>
      <c r="AF304" s="181"/>
      <c r="AG304" s="181"/>
      <c r="AH304" s="181"/>
      <c r="AI304" s="181"/>
      <c r="AJ304" s="181"/>
      <c r="AK304" s="181"/>
      <c r="AL304" s="181"/>
      <c r="AM304" s="19"/>
      <c r="AN304" s="181"/>
      <c r="AO304" s="181"/>
      <c r="AP304" s="19"/>
      <c r="AQ304" s="181"/>
      <c r="AR304" s="181"/>
      <c r="AS304" s="181"/>
      <c r="AT304" s="181"/>
      <c r="AU304" s="181"/>
      <c r="AV304" s="181"/>
      <c r="AW304" s="181"/>
      <c r="AX304" s="181"/>
      <c r="AY304" s="19"/>
      <c r="AZ304" s="181"/>
      <c r="BA304" s="19"/>
      <c r="BB304" s="181"/>
      <c r="BC304" s="181"/>
      <c r="BD304" s="181"/>
      <c r="BE304" s="181"/>
      <c r="BF304" s="19"/>
      <c r="BG304" s="181"/>
      <c r="BH304" s="181"/>
      <c r="BI304" s="181"/>
      <c r="BJ304" s="19"/>
      <c r="BK304" s="19"/>
      <c r="BL304" s="19"/>
      <c r="BM304" s="1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</row>
    <row r="305" spans="1:108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81"/>
      <c r="U305" s="181"/>
      <c r="V305" s="181"/>
      <c r="W305" s="181"/>
      <c r="X305" s="181"/>
      <c r="Y305" s="181"/>
      <c r="Z305" s="181"/>
      <c r="AA305" s="181"/>
      <c r="AB305" s="181"/>
      <c r="AC305" s="181"/>
      <c r="AD305" s="19"/>
      <c r="AE305" s="181"/>
      <c r="AF305" s="181"/>
      <c r="AG305" s="181"/>
      <c r="AH305" s="181"/>
      <c r="AI305" s="181"/>
      <c r="AJ305" s="181"/>
      <c r="AK305" s="181"/>
      <c r="AL305" s="181"/>
      <c r="AM305" s="19"/>
      <c r="AN305" s="181"/>
      <c r="AO305" s="181"/>
      <c r="AP305" s="19"/>
      <c r="AQ305" s="181"/>
      <c r="AR305" s="181"/>
      <c r="AS305" s="181"/>
      <c r="AT305" s="181"/>
      <c r="AU305" s="181"/>
      <c r="AV305" s="181"/>
      <c r="AW305" s="181"/>
      <c r="AX305" s="181"/>
      <c r="AY305" s="19"/>
      <c r="AZ305" s="181"/>
      <c r="BA305" s="19"/>
      <c r="BB305" s="181"/>
      <c r="BC305" s="181"/>
      <c r="BD305" s="181"/>
      <c r="BE305" s="181"/>
      <c r="BF305" s="19"/>
      <c r="BG305" s="181"/>
      <c r="BH305" s="181"/>
      <c r="BI305" s="181"/>
      <c r="BJ305" s="19"/>
      <c r="BK305" s="19"/>
      <c r="BL305" s="19"/>
      <c r="BM305" s="1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</row>
    <row r="306" spans="1:108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81"/>
      <c r="U306" s="181"/>
      <c r="V306" s="181"/>
      <c r="W306" s="181"/>
      <c r="X306" s="181"/>
      <c r="Y306" s="181"/>
      <c r="Z306" s="181"/>
      <c r="AA306" s="181"/>
      <c r="AB306" s="181"/>
      <c r="AC306" s="181"/>
      <c r="AD306" s="19"/>
      <c r="AE306" s="181"/>
      <c r="AF306" s="181"/>
      <c r="AG306" s="181"/>
      <c r="AH306" s="181"/>
      <c r="AI306" s="181"/>
      <c r="AJ306" s="181"/>
      <c r="AK306" s="181"/>
      <c r="AL306" s="181"/>
      <c r="AM306" s="19"/>
      <c r="AN306" s="181"/>
      <c r="AO306" s="181"/>
      <c r="AP306" s="19"/>
      <c r="AQ306" s="181"/>
      <c r="AR306" s="181"/>
      <c r="AS306" s="181"/>
      <c r="AT306" s="181"/>
      <c r="AU306" s="181"/>
      <c r="AV306" s="181"/>
      <c r="AW306" s="181"/>
      <c r="AX306" s="181"/>
      <c r="AY306" s="19"/>
      <c r="AZ306" s="181"/>
      <c r="BA306" s="19"/>
      <c r="BB306" s="181"/>
      <c r="BC306" s="181"/>
      <c r="BD306" s="181"/>
      <c r="BE306" s="181"/>
      <c r="BF306" s="19"/>
      <c r="BG306" s="181"/>
      <c r="BH306" s="181"/>
      <c r="BI306" s="181"/>
      <c r="BJ306" s="19"/>
      <c r="BK306" s="19"/>
      <c r="BL306" s="19"/>
      <c r="BM306" s="1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</row>
    <row r="307" spans="1:108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81"/>
      <c r="U307" s="181"/>
      <c r="V307" s="181"/>
      <c r="W307" s="181"/>
      <c r="X307" s="181"/>
      <c r="Y307" s="181"/>
      <c r="Z307" s="181"/>
      <c r="AA307" s="181"/>
      <c r="AB307" s="181"/>
      <c r="AC307" s="181"/>
      <c r="AD307" s="19"/>
      <c r="AE307" s="181"/>
      <c r="AF307" s="181"/>
      <c r="AG307" s="181"/>
      <c r="AH307" s="181"/>
      <c r="AI307" s="181"/>
      <c r="AJ307" s="181"/>
      <c r="AK307" s="181"/>
      <c r="AL307" s="181"/>
      <c r="AM307" s="19"/>
      <c r="AN307" s="181"/>
      <c r="AO307" s="181"/>
      <c r="AP307" s="19"/>
      <c r="AQ307" s="181"/>
      <c r="AR307" s="181"/>
      <c r="AS307" s="181"/>
      <c r="AT307" s="181"/>
      <c r="AU307" s="181"/>
      <c r="AV307" s="181"/>
      <c r="AW307" s="181"/>
      <c r="AX307" s="181"/>
      <c r="AY307" s="19"/>
      <c r="AZ307" s="181"/>
      <c r="BA307" s="19"/>
      <c r="BB307" s="181"/>
      <c r="BC307" s="181"/>
      <c r="BD307" s="181"/>
      <c r="BE307" s="181"/>
      <c r="BF307" s="19"/>
      <c r="BG307" s="181"/>
      <c r="BH307" s="181"/>
      <c r="BI307" s="181"/>
      <c r="BJ307" s="19"/>
      <c r="BK307" s="19"/>
      <c r="BL307" s="19"/>
      <c r="BM307" s="1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</row>
    <row r="308" spans="1:108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81"/>
      <c r="U308" s="181"/>
      <c r="V308" s="181"/>
      <c r="W308" s="181"/>
      <c r="X308" s="181"/>
      <c r="Y308" s="181"/>
      <c r="Z308" s="181"/>
      <c r="AA308" s="181"/>
      <c r="AB308" s="181"/>
      <c r="AC308" s="181"/>
      <c r="AD308" s="19"/>
      <c r="AE308" s="181"/>
      <c r="AF308" s="181"/>
      <c r="AG308" s="181"/>
      <c r="AH308" s="181"/>
      <c r="AI308" s="181"/>
      <c r="AJ308" s="181"/>
      <c r="AK308" s="181"/>
      <c r="AL308" s="181"/>
      <c r="AM308" s="19"/>
      <c r="AN308" s="181"/>
      <c r="AO308" s="181"/>
      <c r="AP308" s="19"/>
      <c r="AQ308" s="181"/>
      <c r="AR308" s="181"/>
      <c r="AS308" s="181"/>
      <c r="AT308" s="181"/>
      <c r="AU308" s="181"/>
      <c r="AV308" s="181"/>
      <c r="AW308" s="181"/>
      <c r="AX308" s="181"/>
      <c r="AY308" s="19"/>
      <c r="AZ308" s="181"/>
      <c r="BA308" s="19"/>
      <c r="BB308" s="181"/>
      <c r="BC308" s="181"/>
      <c r="BD308" s="181"/>
      <c r="BE308" s="181"/>
      <c r="BF308" s="19"/>
      <c r="BG308" s="181"/>
      <c r="BH308" s="181"/>
      <c r="BI308" s="181"/>
      <c r="BJ308" s="19"/>
      <c r="BK308" s="19"/>
      <c r="BL308" s="19"/>
      <c r="BM308" s="1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</row>
    <row r="309" spans="1:108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81"/>
      <c r="U309" s="181"/>
      <c r="V309" s="181"/>
      <c r="W309" s="181"/>
      <c r="X309" s="181"/>
      <c r="Y309" s="181"/>
      <c r="Z309" s="181"/>
      <c r="AA309" s="181"/>
      <c r="AB309" s="181"/>
      <c r="AC309" s="181"/>
      <c r="AD309" s="19"/>
      <c r="AE309" s="181"/>
      <c r="AF309" s="181"/>
      <c r="AG309" s="181"/>
      <c r="AH309" s="181"/>
      <c r="AI309" s="181"/>
      <c r="AJ309" s="181"/>
      <c r="AK309" s="181"/>
      <c r="AL309" s="181"/>
      <c r="AM309" s="19"/>
      <c r="AN309" s="181"/>
      <c r="AO309" s="181"/>
      <c r="AP309" s="19"/>
      <c r="AQ309" s="181"/>
      <c r="AR309" s="181"/>
      <c r="AS309" s="181"/>
      <c r="AT309" s="181"/>
      <c r="AU309" s="181"/>
      <c r="AV309" s="181"/>
      <c r="AW309" s="181"/>
      <c r="AX309" s="181"/>
      <c r="AY309" s="19"/>
      <c r="AZ309" s="181"/>
      <c r="BA309" s="19"/>
      <c r="BB309" s="181"/>
      <c r="BC309" s="181"/>
      <c r="BD309" s="181"/>
      <c r="BE309" s="181"/>
      <c r="BF309" s="19"/>
      <c r="BG309" s="181"/>
      <c r="BH309" s="181"/>
      <c r="BI309" s="181"/>
      <c r="BJ309" s="19"/>
      <c r="BK309" s="19"/>
      <c r="BL309" s="19"/>
      <c r="BM309" s="1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</row>
    <row r="310" spans="1:108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81"/>
      <c r="U310" s="181"/>
      <c r="V310" s="181"/>
      <c r="W310" s="181"/>
      <c r="X310" s="181"/>
      <c r="Y310" s="181"/>
      <c r="Z310" s="181"/>
      <c r="AA310" s="181"/>
      <c r="AB310" s="181"/>
      <c r="AC310" s="181"/>
      <c r="AD310" s="19"/>
      <c r="AE310" s="181"/>
      <c r="AF310" s="181"/>
      <c r="AG310" s="181"/>
      <c r="AH310" s="181"/>
      <c r="AI310" s="181"/>
      <c r="AJ310" s="181"/>
      <c r="AK310" s="181"/>
      <c r="AL310" s="181"/>
      <c r="AM310" s="19"/>
      <c r="AN310" s="181"/>
      <c r="AO310" s="181"/>
      <c r="AP310" s="19"/>
      <c r="AQ310" s="181"/>
      <c r="AR310" s="181"/>
      <c r="AS310" s="181"/>
      <c r="AT310" s="181"/>
      <c r="AU310" s="181"/>
      <c r="AV310" s="181"/>
      <c r="AW310" s="181"/>
      <c r="AX310" s="181"/>
      <c r="AY310" s="19"/>
      <c r="AZ310" s="181"/>
      <c r="BA310" s="19"/>
      <c r="BB310" s="181"/>
      <c r="BC310" s="181"/>
      <c r="BD310" s="181"/>
      <c r="BE310" s="181"/>
      <c r="BF310" s="19"/>
      <c r="BG310" s="181"/>
      <c r="BH310" s="181"/>
      <c r="BI310" s="181"/>
      <c r="BJ310" s="19"/>
      <c r="BK310" s="19"/>
      <c r="BL310" s="19"/>
      <c r="BM310" s="1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</row>
    <row r="311" spans="1:108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81"/>
      <c r="U311" s="181"/>
      <c r="V311" s="181"/>
      <c r="W311" s="181"/>
      <c r="X311" s="181"/>
      <c r="Y311" s="181"/>
      <c r="Z311" s="181"/>
      <c r="AA311" s="181"/>
      <c r="AB311" s="181"/>
      <c r="AC311" s="181"/>
      <c r="AD311" s="19"/>
      <c r="AE311" s="181"/>
      <c r="AF311" s="181"/>
      <c r="AG311" s="181"/>
      <c r="AH311" s="181"/>
      <c r="AI311" s="181"/>
      <c r="AJ311" s="181"/>
      <c r="AK311" s="181"/>
      <c r="AL311" s="181"/>
      <c r="AM311" s="19"/>
      <c r="AN311" s="181"/>
      <c r="AO311" s="181"/>
      <c r="AP311" s="19"/>
      <c r="AQ311" s="181"/>
      <c r="AR311" s="181"/>
      <c r="AS311" s="181"/>
      <c r="AT311" s="181"/>
      <c r="AU311" s="181"/>
      <c r="AV311" s="181"/>
      <c r="AW311" s="181"/>
      <c r="AX311" s="181"/>
      <c r="AY311" s="19"/>
      <c r="AZ311" s="181"/>
      <c r="BA311" s="19"/>
      <c r="BB311" s="181"/>
      <c r="BC311" s="181"/>
      <c r="BD311" s="181"/>
      <c r="BE311" s="181"/>
      <c r="BF311" s="19"/>
      <c r="BG311" s="181"/>
      <c r="BH311" s="181"/>
      <c r="BI311" s="181"/>
      <c r="BJ311" s="19"/>
      <c r="BK311" s="19"/>
      <c r="BL311" s="19"/>
      <c r="BM311" s="1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</row>
    <row r="312" spans="1:108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81"/>
      <c r="U312" s="181"/>
      <c r="V312" s="181"/>
      <c r="W312" s="181"/>
      <c r="X312" s="181"/>
      <c r="Y312" s="181"/>
      <c r="Z312" s="181"/>
      <c r="AA312" s="181"/>
      <c r="AB312" s="181"/>
      <c r="AC312" s="181"/>
      <c r="AD312" s="19"/>
      <c r="AE312" s="181"/>
      <c r="AF312" s="181"/>
      <c r="AG312" s="181"/>
      <c r="AH312" s="181"/>
      <c r="AI312" s="181"/>
      <c r="AJ312" s="181"/>
      <c r="AK312" s="181"/>
      <c r="AL312" s="181"/>
      <c r="AM312" s="19"/>
      <c r="AN312" s="181"/>
      <c r="AO312" s="181"/>
      <c r="AP312" s="19"/>
      <c r="AQ312" s="181"/>
      <c r="AR312" s="181"/>
      <c r="AS312" s="181"/>
      <c r="AT312" s="181"/>
      <c r="AU312" s="181"/>
      <c r="AV312" s="181"/>
      <c r="AW312" s="181"/>
      <c r="AX312" s="181"/>
      <c r="AY312" s="19"/>
      <c r="AZ312" s="181"/>
      <c r="BA312" s="19"/>
      <c r="BB312" s="181"/>
      <c r="BC312" s="181"/>
      <c r="BD312" s="181"/>
      <c r="BE312" s="181"/>
      <c r="BF312" s="19"/>
      <c r="BG312" s="181"/>
      <c r="BH312" s="181"/>
      <c r="BI312" s="181"/>
      <c r="BJ312" s="19"/>
      <c r="BK312" s="19"/>
      <c r="BL312" s="19"/>
      <c r="BM312" s="1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</row>
    <row r="313" spans="1:108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81"/>
      <c r="U313" s="181"/>
      <c r="V313" s="181"/>
      <c r="W313" s="181"/>
      <c r="X313" s="181"/>
      <c r="Y313" s="181"/>
      <c r="Z313" s="181"/>
      <c r="AA313" s="181"/>
      <c r="AB313" s="181"/>
      <c r="AC313" s="181"/>
      <c r="AD313" s="19"/>
      <c r="AE313" s="181"/>
      <c r="AF313" s="181"/>
      <c r="AG313" s="181"/>
      <c r="AH313" s="181"/>
      <c r="AI313" s="181"/>
      <c r="AJ313" s="181"/>
      <c r="AK313" s="181"/>
      <c r="AL313" s="181"/>
      <c r="AM313" s="19"/>
      <c r="AN313" s="181"/>
      <c r="AO313" s="181"/>
      <c r="AP313" s="19"/>
      <c r="AQ313" s="181"/>
      <c r="AR313" s="181"/>
      <c r="AS313" s="181"/>
      <c r="AT313" s="181"/>
      <c r="AU313" s="181"/>
      <c r="AV313" s="181"/>
      <c r="AW313" s="181"/>
      <c r="AX313" s="181"/>
      <c r="AY313" s="19"/>
      <c r="AZ313" s="181"/>
      <c r="BA313" s="19"/>
      <c r="BB313" s="181"/>
      <c r="BC313" s="181"/>
      <c r="BD313" s="181"/>
      <c r="BE313" s="181"/>
      <c r="BF313" s="19"/>
      <c r="BG313" s="181"/>
      <c r="BH313" s="181"/>
      <c r="BI313" s="181"/>
      <c r="BJ313" s="19"/>
      <c r="BK313" s="19"/>
      <c r="BL313" s="19"/>
      <c r="BM313" s="1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</row>
    <row r="314" spans="1:108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181"/>
      <c r="U314" s="181"/>
      <c r="V314" s="181"/>
      <c r="W314" s="181"/>
      <c r="X314" s="181"/>
      <c r="Y314" s="181"/>
      <c r="Z314" s="181"/>
      <c r="AA314" s="181"/>
      <c r="AB314" s="181"/>
      <c r="AC314" s="181"/>
      <c r="AD314" s="19"/>
      <c r="AE314" s="181"/>
      <c r="AF314" s="181"/>
      <c r="AG314" s="181"/>
      <c r="AH314" s="181"/>
      <c r="AI314" s="181"/>
      <c r="AJ314" s="181"/>
      <c r="AK314" s="181"/>
      <c r="AL314" s="181"/>
      <c r="AM314" s="19"/>
      <c r="AN314" s="181"/>
      <c r="AO314" s="181"/>
      <c r="AP314" s="19"/>
      <c r="AQ314" s="181"/>
      <c r="AR314" s="181"/>
      <c r="AS314" s="181"/>
      <c r="AT314" s="181"/>
      <c r="AU314" s="181"/>
      <c r="AV314" s="181"/>
      <c r="AW314" s="181"/>
      <c r="AX314" s="181"/>
      <c r="AY314" s="19"/>
      <c r="AZ314" s="181"/>
      <c r="BA314" s="19"/>
      <c r="BB314" s="181"/>
      <c r="BC314" s="181"/>
      <c r="BD314" s="181"/>
      <c r="BE314" s="181"/>
      <c r="BF314" s="19"/>
      <c r="BG314" s="181"/>
      <c r="BH314" s="181"/>
      <c r="BI314" s="181"/>
      <c r="BJ314" s="19"/>
      <c r="BK314" s="19"/>
      <c r="BL314" s="19"/>
      <c r="BM314" s="1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</row>
    <row r="315" spans="1:108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181"/>
      <c r="U315" s="181"/>
      <c r="V315" s="181"/>
      <c r="W315" s="181"/>
      <c r="X315" s="181"/>
      <c r="Y315" s="181"/>
      <c r="Z315" s="181"/>
      <c r="AA315" s="181"/>
      <c r="AB315" s="181"/>
      <c r="AC315" s="181"/>
      <c r="AD315" s="19"/>
      <c r="AE315" s="181"/>
      <c r="AF315" s="181"/>
      <c r="AG315" s="181"/>
      <c r="AH315" s="181"/>
      <c r="AI315" s="181"/>
      <c r="AJ315" s="181"/>
      <c r="AK315" s="181"/>
      <c r="AL315" s="181"/>
      <c r="AM315" s="19"/>
      <c r="AN315" s="181"/>
      <c r="AO315" s="181"/>
      <c r="AP315" s="19"/>
      <c r="AQ315" s="181"/>
      <c r="AR315" s="181"/>
      <c r="AS315" s="181"/>
      <c r="AT315" s="181"/>
      <c r="AU315" s="181"/>
      <c r="AV315" s="181"/>
      <c r="AW315" s="181"/>
      <c r="AX315" s="181"/>
      <c r="AY315" s="19"/>
      <c r="AZ315" s="181"/>
      <c r="BA315" s="19"/>
      <c r="BB315" s="181"/>
      <c r="BC315" s="181"/>
      <c r="BD315" s="181"/>
      <c r="BE315" s="181"/>
      <c r="BF315" s="19"/>
      <c r="BG315" s="181"/>
      <c r="BH315" s="181"/>
      <c r="BI315" s="181"/>
      <c r="BJ315" s="19"/>
      <c r="BK315" s="19"/>
      <c r="BL315" s="19"/>
      <c r="BM315" s="1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</row>
    <row r="316" spans="1:108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181"/>
      <c r="U316" s="181"/>
      <c r="V316" s="181"/>
      <c r="W316" s="181"/>
      <c r="X316" s="181"/>
      <c r="Y316" s="181"/>
      <c r="Z316" s="181"/>
      <c r="AA316" s="181"/>
      <c r="AB316" s="181"/>
      <c r="AC316" s="181"/>
      <c r="AD316" s="19"/>
      <c r="AE316" s="181"/>
      <c r="AF316" s="181"/>
      <c r="AG316" s="181"/>
      <c r="AH316" s="181"/>
      <c r="AI316" s="181"/>
      <c r="AJ316" s="181"/>
      <c r="AK316" s="181"/>
      <c r="AL316" s="181"/>
      <c r="AM316" s="19"/>
      <c r="AN316" s="181"/>
      <c r="AO316" s="181"/>
      <c r="AP316" s="19"/>
      <c r="AQ316" s="181"/>
      <c r="AR316" s="181"/>
      <c r="AS316" s="181"/>
      <c r="AT316" s="181"/>
      <c r="AU316" s="181"/>
      <c r="AV316" s="181"/>
      <c r="AW316" s="181"/>
      <c r="AX316" s="181"/>
      <c r="AY316" s="19"/>
      <c r="AZ316" s="181"/>
      <c r="BA316" s="19"/>
      <c r="BB316" s="181"/>
      <c r="BC316" s="181"/>
      <c r="BD316" s="181"/>
      <c r="BE316" s="181"/>
      <c r="BF316" s="19"/>
      <c r="BG316" s="181"/>
      <c r="BH316" s="181"/>
      <c r="BI316" s="181"/>
      <c r="BJ316" s="19"/>
      <c r="BK316" s="19"/>
      <c r="BL316" s="19"/>
      <c r="BM316" s="1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</row>
    <row r="317" spans="1:108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181"/>
      <c r="U317" s="181"/>
      <c r="V317" s="181"/>
      <c r="W317" s="181"/>
      <c r="X317" s="181"/>
      <c r="Y317" s="181"/>
      <c r="Z317" s="181"/>
      <c r="AA317" s="181"/>
      <c r="AB317" s="181"/>
      <c r="AC317" s="181"/>
      <c r="AD317" s="19"/>
      <c r="AE317" s="181"/>
      <c r="AF317" s="181"/>
      <c r="AG317" s="181"/>
      <c r="AH317" s="181"/>
      <c r="AI317" s="181"/>
      <c r="AJ317" s="181"/>
      <c r="AK317" s="181"/>
      <c r="AL317" s="181"/>
      <c r="AM317" s="19"/>
      <c r="AN317" s="181"/>
      <c r="AO317" s="181"/>
      <c r="AP317" s="19"/>
      <c r="AQ317" s="181"/>
      <c r="AR317" s="181"/>
      <c r="AS317" s="181"/>
      <c r="AT317" s="181"/>
      <c r="AU317" s="181"/>
      <c r="AV317" s="181"/>
      <c r="AW317" s="181"/>
      <c r="AX317" s="181"/>
      <c r="AY317" s="19"/>
      <c r="AZ317" s="181"/>
      <c r="BA317" s="19"/>
      <c r="BB317" s="181"/>
      <c r="BC317" s="181"/>
      <c r="BD317" s="181"/>
      <c r="BE317" s="181"/>
      <c r="BF317" s="19"/>
      <c r="BG317" s="181"/>
      <c r="BH317" s="181"/>
      <c r="BI317" s="181"/>
      <c r="BJ317" s="19"/>
      <c r="BK317" s="19"/>
      <c r="BL317" s="19"/>
      <c r="BM317" s="1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</row>
    <row r="318" spans="1:108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181"/>
      <c r="U318" s="181"/>
      <c r="V318" s="181"/>
      <c r="W318" s="181"/>
      <c r="X318" s="181"/>
      <c r="Y318" s="181"/>
      <c r="Z318" s="181"/>
      <c r="AA318" s="181"/>
      <c r="AB318" s="181"/>
      <c r="AC318" s="181"/>
      <c r="AD318" s="19"/>
      <c r="AE318" s="181"/>
      <c r="AF318" s="181"/>
      <c r="AG318" s="181"/>
      <c r="AH318" s="181"/>
      <c r="AI318" s="181"/>
      <c r="AJ318" s="181"/>
      <c r="AK318" s="181"/>
      <c r="AL318" s="181"/>
      <c r="AM318" s="19"/>
      <c r="AN318" s="181"/>
      <c r="AO318" s="181"/>
      <c r="AP318" s="19"/>
      <c r="AQ318" s="181"/>
      <c r="AR318" s="181"/>
      <c r="AS318" s="181"/>
      <c r="AT318" s="181"/>
      <c r="AU318" s="181"/>
      <c r="AV318" s="181"/>
      <c r="AW318" s="181"/>
      <c r="AX318" s="181"/>
      <c r="AY318" s="19"/>
      <c r="AZ318" s="181"/>
      <c r="BA318" s="19"/>
      <c r="BB318" s="181"/>
      <c r="BC318" s="181"/>
      <c r="BD318" s="181"/>
      <c r="BE318" s="181"/>
      <c r="BF318" s="19"/>
      <c r="BG318" s="181"/>
      <c r="BH318" s="181"/>
      <c r="BI318" s="181"/>
      <c r="BJ318" s="19"/>
      <c r="BK318" s="19"/>
      <c r="BL318" s="19"/>
      <c r="BM318" s="1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</row>
    <row r="319" spans="1:108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181"/>
      <c r="U319" s="181"/>
      <c r="V319" s="181"/>
      <c r="W319" s="181"/>
      <c r="X319" s="181"/>
      <c r="Y319" s="181"/>
      <c r="Z319" s="181"/>
      <c r="AA319" s="181"/>
      <c r="AB319" s="181"/>
      <c r="AC319" s="181"/>
      <c r="AD319" s="19"/>
      <c r="AE319" s="181"/>
      <c r="AF319" s="181"/>
      <c r="AG319" s="181"/>
      <c r="AH319" s="181"/>
      <c r="AI319" s="181"/>
      <c r="AJ319" s="181"/>
      <c r="AK319" s="181"/>
      <c r="AL319" s="181"/>
      <c r="AM319" s="19"/>
      <c r="AN319" s="181"/>
      <c r="AO319" s="181"/>
      <c r="AP319" s="19"/>
      <c r="AQ319" s="181"/>
      <c r="AR319" s="181"/>
      <c r="AS319" s="181"/>
      <c r="AT319" s="181"/>
      <c r="AU319" s="181"/>
      <c r="AV319" s="181"/>
      <c r="AW319" s="181"/>
      <c r="AX319" s="181"/>
      <c r="AY319" s="19"/>
      <c r="AZ319" s="181"/>
      <c r="BA319" s="19"/>
      <c r="BB319" s="181"/>
      <c r="BC319" s="181"/>
      <c r="BD319" s="181"/>
      <c r="BE319" s="181"/>
      <c r="BF319" s="19"/>
      <c r="BG319" s="181"/>
      <c r="BH319" s="181"/>
      <c r="BI319" s="181"/>
      <c r="BJ319" s="19"/>
      <c r="BK319" s="19"/>
      <c r="BL319" s="19"/>
      <c r="BM319" s="1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</row>
    <row r="320" spans="1:108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181"/>
      <c r="U320" s="181"/>
      <c r="V320" s="181"/>
      <c r="W320" s="181"/>
      <c r="X320" s="181"/>
      <c r="Y320" s="181"/>
      <c r="Z320" s="181"/>
      <c r="AA320" s="181"/>
      <c r="AB320" s="181"/>
      <c r="AC320" s="181"/>
      <c r="AD320" s="19"/>
      <c r="AE320" s="181"/>
      <c r="AF320" s="181"/>
      <c r="AG320" s="181"/>
      <c r="AH320" s="181"/>
      <c r="AI320" s="181"/>
      <c r="AJ320" s="181"/>
      <c r="AK320" s="181"/>
      <c r="AL320" s="181"/>
      <c r="AM320" s="19"/>
      <c r="AN320" s="181"/>
      <c r="AO320" s="181"/>
      <c r="AP320" s="19"/>
      <c r="AQ320" s="181"/>
      <c r="AR320" s="181"/>
      <c r="AS320" s="181"/>
      <c r="AT320" s="181"/>
      <c r="AU320" s="181"/>
      <c r="AV320" s="181"/>
      <c r="AW320" s="181"/>
      <c r="AX320" s="181"/>
      <c r="AY320" s="19"/>
      <c r="AZ320" s="181"/>
      <c r="BA320" s="19"/>
      <c r="BB320" s="181"/>
      <c r="BC320" s="181"/>
      <c r="BD320" s="181"/>
      <c r="BE320" s="181"/>
      <c r="BF320" s="19"/>
      <c r="BG320" s="181"/>
      <c r="BH320" s="181"/>
      <c r="BI320" s="181"/>
      <c r="BJ320" s="19"/>
      <c r="BK320" s="19"/>
      <c r="BL320" s="19"/>
      <c r="BM320" s="1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</row>
    <row r="321" spans="1:108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181"/>
      <c r="U321" s="181"/>
      <c r="V321" s="181"/>
      <c r="W321" s="181"/>
      <c r="X321" s="181"/>
      <c r="Y321" s="181"/>
      <c r="Z321" s="181"/>
      <c r="AA321" s="181"/>
      <c r="AB321" s="181"/>
      <c r="AC321" s="181"/>
      <c r="AD321" s="19"/>
      <c r="AE321" s="181"/>
      <c r="AF321" s="181"/>
      <c r="AG321" s="181"/>
      <c r="AH321" s="181"/>
      <c r="AI321" s="181"/>
      <c r="AJ321" s="181"/>
      <c r="AK321" s="181"/>
      <c r="AL321" s="181"/>
      <c r="AM321" s="19"/>
      <c r="AN321" s="181"/>
      <c r="AO321" s="181"/>
      <c r="AP321" s="19"/>
      <c r="AQ321" s="181"/>
      <c r="AR321" s="181"/>
      <c r="AS321" s="181"/>
      <c r="AT321" s="181"/>
      <c r="AU321" s="181"/>
      <c r="AV321" s="181"/>
      <c r="AW321" s="181"/>
      <c r="AX321" s="181"/>
      <c r="AY321" s="19"/>
      <c r="AZ321" s="181"/>
      <c r="BA321" s="19"/>
      <c r="BB321" s="181"/>
      <c r="BC321" s="181"/>
      <c r="BD321" s="181"/>
      <c r="BE321" s="181"/>
      <c r="BF321" s="19"/>
      <c r="BG321" s="181"/>
      <c r="BH321" s="181"/>
      <c r="BI321" s="181"/>
      <c r="BJ321" s="19"/>
      <c r="BK321" s="19"/>
      <c r="BL321" s="19"/>
      <c r="BM321" s="1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</row>
    <row r="322" spans="1:108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81"/>
      <c r="U322" s="181"/>
      <c r="V322" s="181"/>
      <c r="W322" s="181"/>
      <c r="X322" s="181"/>
      <c r="Y322" s="181"/>
      <c r="Z322" s="181"/>
      <c r="AA322" s="181"/>
      <c r="AB322" s="181"/>
      <c r="AC322" s="181"/>
      <c r="AD322" s="19"/>
      <c r="AE322" s="181"/>
      <c r="AF322" s="181"/>
      <c r="AG322" s="181"/>
      <c r="AH322" s="181"/>
      <c r="AI322" s="181"/>
      <c r="AJ322" s="181"/>
      <c r="AK322" s="181"/>
      <c r="AL322" s="181"/>
      <c r="AM322" s="19"/>
      <c r="AN322" s="181"/>
      <c r="AO322" s="181"/>
      <c r="AP322" s="19"/>
      <c r="AQ322" s="181"/>
      <c r="AR322" s="181"/>
      <c r="AS322" s="181"/>
      <c r="AT322" s="181"/>
      <c r="AU322" s="181"/>
      <c r="AV322" s="181"/>
      <c r="AW322" s="181"/>
      <c r="AX322" s="181"/>
      <c r="AY322" s="19"/>
      <c r="AZ322" s="181"/>
      <c r="BA322" s="19"/>
      <c r="BB322" s="181"/>
      <c r="BC322" s="181"/>
      <c r="BD322" s="181"/>
      <c r="BE322" s="181"/>
      <c r="BF322" s="19"/>
      <c r="BG322" s="181"/>
      <c r="BH322" s="181"/>
      <c r="BI322" s="181"/>
      <c r="BJ322" s="19"/>
      <c r="BK322" s="19"/>
      <c r="BL322" s="19"/>
      <c r="BM322" s="1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</row>
    <row r="323" spans="1:108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181"/>
      <c r="U323" s="181"/>
      <c r="V323" s="181"/>
      <c r="W323" s="181"/>
      <c r="X323" s="181"/>
      <c r="Y323" s="181"/>
      <c r="Z323" s="181"/>
      <c r="AA323" s="181"/>
      <c r="AB323" s="181"/>
      <c r="AC323" s="181"/>
      <c r="AD323" s="19"/>
      <c r="AE323" s="181"/>
      <c r="AF323" s="181"/>
      <c r="AG323" s="181"/>
      <c r="AH323" s="181"/>
      <c r="AI323" s="181"/>
      <c r="AJ323" s="181"/>
      <c r="AK323" s="181"/>
      <c r="AL323" s="181"/>
      <c r="AM323" s="19"/>
      <c r="AN323" s="181"/>
      <c r="AO323" s="181"/>
      <c r="AP323" s="19"/>
      <c r="AQ323" s="181"/>
      <c r="AR323" s="181"/>
      <c r="AS323" s="181"/>
      <c r="AT323" s="181"/>
      <c r="AU323" s="181"/>
      <c r="AV323" s="181"/>
      <c r="AW323" s="181"/>
      <c r="AX323" s="181"/>
      <c r="AY323" s="19"/>
      <c r="AZ323" s="181"/>
      <c r="BA323" s="19"/>
      <c r="BB323" s="181"/>
      <c r="BC323" s="181"/>
      <c r="BD323" s="181"/>
      <c r="BE323" s="181"/>
      <c r="BF323" s="19"/>
      <c r="BG323" s="181"/>
      <c r="BH323" s="181"/>
      <c r="BI323" s="181"/>
      <c r="BJ323" s="19"/>
      <c r="BK323" s="19"/>
      <c r="BL323" s="19"/>
      <c r="BM323" s="1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</row>
    <row r="324" spans="1:108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181"/>
      <c r="U324" s="181"/>
      <c r="V324" s="181"/>
      <c r="W324" s="181"/>
      <c r="X324" s="181"/>
      <c r="Y324" s="181"/>
      <c r="Z324" s="181"/>
      <c r="AA324" s="181"/>
      <c r="AB324" s="181"/>
      <c r="AC324" s="181"/>
      <c r="AD324" s="19"/>
      <c r="AE324" s="181"/>
      <c r="AF324" s="181"/>
      <c r="AG324" s="181"/>
      <c r="AH324" s="181"/>
      <c r="AI324" s="181"/>
      <c r="AJ324" s="181"/>
      <c r="AK324" s="181"/>
      <c r="AL324" s="181"/>
      <c r="AM324" s="19"/>
      <c r="AN324" s="181"/>
      <c r="AO324" s="181"/>
      <c r="AP324" s="19"/>
      <c r="AQ324" s="181"/>
      <c r="AR324" s="181"/>
      <c r="AS324" s="181"/>
      <c r="AT324" s="181"/>
      <c r="AU324" s="181"/>
      <c r="AV324" s="181"/>
      <c r="AW324" s="181"/>
      <c r="AX324" s="181"/>
      <c r="AY324" s="19"/>
      <c r="AZ324" s="181"/>
      <c r="BA324" s="19"/>
      <c r="BB324" s="181"/>
      <c r="BC324" s="181"/>
      <c r="BD324" s="181"/>
      <c r="BE324" s="181"/>
      <c r="BF324" s="19"/>
      <c r="BG324" s="181"/>
      <c r="BH324" s="181"/>
      <c r="BI324" s="181"/>
      <c r="BJ324" s="19"/>
      <c r="BK324" s="19"/>
      <c r="BL324" s="19"/>
      <c r="BM324" s="1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</row>
    <row r="325" spans="1:108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181"/>
      <c r="U325" s="181"/>
      <c r="V325" s="181"/>
      <c r="W325" s="181"/>
      <c r="X325" s="181"/>
      <c r="Y325" s="181"/>
      <c r="Z325" s="181"/>
      <c r="AA325" s="181"/>
      <c r="AB325" s="181"/>
      <c r="AC325" s="181"/>
      <c r="AD325" s="19"/>
      <c r="AE325" s="181"/>
      <c r="AF325" s="181"/>
      <c r="AG325" s="181"/>
      <c r="AH325" s="181"/>
      <c r="AI325" s="181"/>
      <c r="AJ325" s="181"/>
      <c r="AK325" s="181"/>
      <c r="AL325" s="181"/>
      <c r="AM325" s="19"/>
      <c r="AN325" s="181"/>
      <c r="AO325" s="181"/>
      <c r="AP325" s="19"/>
      <c r="AQ325" s="181"/>
      <c r="AR325" s="181"/>
      <c r="AS325" s="181"/>
      <c r="AT325" s="181"/>
      <c r="AU325" s="181"/>
      <c r="AV325" s="181"/>
      <c r="AW325" s="181"/>
      <c r="AX325" s="181"/>
      <c r="AY325" s="19"/>
      <c r="AZ325" s="181"/>
      <c r="BA325" s="19"/>
      <c r="BB325" s="181"/>
      <c r="BC325" s="181"/>
      <c r="BD325" s="181"/>
      <c r="BE325" s="181"/>
      <c r="BF325" s="19"/>
      <c r="BG325" s="181"/>
      <c r="BH325" s="181"/>
      <c r="BI325" s="181"/>
      <c r="BJ325" s="19"/>
      <c r="BK325" s="19"/>
      <c r="BL325" s="19"/>
      <c r="BM325" s="1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</row>
    <row r="326" spans="1:108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181"/>
      <c r="U326" s="181"/>
      <c r="V326" s="181"/>
      <c r="W326" s="181"/>
      <c r="X326" s="181"/>
      <c r="Y326" s="181"/>
      <c r="Z326" s="181"/>
      <c r="AA326" s="181"/>
      <c r="AB326" s="181"/>
      <c r="AC326" s="181"/>
      <c r="AD326" s="19"/>
      <c r="AE326" s="181"/>
      <c r="AF326" s="181"/>
      <c r="AG326" s="181"/>
      <c r="AH326" s="181"/>
      <c r="AI326" s="181"/>
      <c r="AJ326" s="181"/>
      <c r="AK326" s="181"/>
      <c r="AL326" s="181"/>
      <c r="AM326" s="19"/>
      <c r="AN326" s="181"/>
      <c r="AO326" s="181"/>
      <c r="AP326" s="19"/>
      <c r="AQ326" s="181"/>
      <c r="AR326" s="181"/>
      <c r="AS326" s="181"/>
      <c r="AT326" s="181"/>
      <c r="AU326" s="181"/>
      <c r="AV326" s="181"/>
      <c r="AW326" s="181"/>
      <c r="AX326" s="181"/>
      <c r="AY326" s="19"/>
      <c r="AZ326" s="181"/>
      <c r="BA326" s="19"/>
      <c r="BB326" s="181"/>
      <c r="BC326" s="181"/>
      <c r="BD326" s="181"/>
      <c r="BE326" s="181"/>
      <c r="BF326" s="19"/>
      <c r="BG326" s="181"/>
      <c r="BH326" s="181"/>
      <c r="BI326" s="181"/>
      <c r="BJ326" s="19"/>
      <c r="BK326" s="19"/>
      <c r="BL326" s="19"/>
      <c r="BM326" s="1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</row>
    <row r="327" spans="1:108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181"/>
      <c r="U327" s="181"/>
      <c r="V327" s="181"/>
      <c r="W327" s="181"/>
      <c r="X327" s="181"/>
      <c r="Y327" s="181"/>
      <c r="Z327" s="181"/>
      <c r="AA327" s="181"/>
      <c r="AB327" s="181"/>
      <c r="AC327" s="181"/>
      <c r="AD327" s="19"/>
      <c r="AE327" s="181"/>
      <c r="AF327" s="181"/>
      <c r="AG327" s="181"/>
      <c r="AH327" s="181"/>
      <c r="AI327" s="181"/>
      <c r="AJ327" s="181"/>
      <c r="AK327" s="181"/>
      <c r="AL327" s="181"/>
      <c r="AM327" s="19"/>
      <c r="AN327" s="181"/>
      <c r="AO327" s="181"/>
      <c r="AP327" s="19"/>
      <c r="AQ327" s="181"/>
      <c r="AR327" s="181"/>
      <c r="AS327" s="181"/>
      <c r="AT327" s="181"/>
      <c r="AU327" s="181"/>
      <c r="AV327" s="181"/>
      <c r="AW327" s="181"/>
      <c r="AX327" s="181"/>
      <c r="AY327" s="19"/>
      <c r="AZ327" s="181"/>
      <c r="BA327" s="19"/>
      <c r="BB327" s="181"/>
      <c r="BC327" s="181"/>
      <c r="BD327" s="181"/>
      <c r="BE327" s="181"/>
      <c r="BF327" s="19"/>
      <c r="BG327" s="181"/>
      <c r="BH327" s="181"/>
      <c r="BI327" s="181"/>
      <c r="BJ327" s="19"/>
      <c r="BK327" s="19"/>
      <c r="BL327" s="19"/>
      <c r="BM327" s="1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</row>
    <row r="328" spans="1:108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181"/>
      <c r="U328" s="181"/>
      <c r="V328" s="181"/>
      <c r="W328" s="181"/>
      <c r="X328" s="181"/>
      <c r="Y328" s="181"/>
      <c r="Z328" s="181"/>
      <c r="AA328" s="181"/>
      <c r="AB328" s="181"/>
      <c r="AC328" s="181"/>
      <c r="AD328" s="19"/>
      <c r="AE328" s="181"/>
      <c r="AF328" s="181"/>
      <c r="AG328" s="181"/>
      <c r="AH328" s="181"/>
      <c r="AI328" s="181"/>
      <c r="AJ328" s="181"/>
      <c r="AK328" s="181"/>
      <c r="AL328" s="181"/>
      <c r="AM328" s="19"/>
      <c r="AN328" s="181"/>
      <c r="AO328" s="181"/>
      <c r="AP328" s="19"/>
      <c r="AQ328" s="181"/>
      <c r="AR328" s="181"/>
      <c r="AS328" s="181"/>
      <c r="AT328" s="181"/>
      <c r="AU328" s="181"/>
      <c r="AV328" s="181"/>
      <c r="AW328" s="181"/>
      <c r="AX328" s="181"/>
      <c r="AY328" s="19"/>
      <c r="AZ328" s="181"/>
      <c r="BA328" s="19"/>
      <c r="BB328" s="181"/>
      <c r="BC328" s="181"/>
      <c r="BD328" s="181"/>
      <c r="BE328" s="181"/>
      <c r="BF328" s="19"/>
      <c r="BG328" s="181"/>
      <c r="BH328" s="181"/>
      <c r="BI328" s="181"/>
      <c r="BJ328" s="19"/>
      <c r="BK328" s="19"/>
      <c r="BL328" s="19"/>
      <c r="BM328" s="1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</row>
    <row r="329" spans="1:108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181"/>
      <c r="U329" s="181"/>
      <c r="V329" s="181"/>
      <c r="W329" s="181"/>
      <c r="X329" s="181"/>
      <c r="Y329" s="181"/>
      <c r="Z329" s="181"/>
      <c r="AA329" s="181"/>
      <c r="AB329" s="181"/>
      <c r="AC329" s="181"/>
      <c r="AD329" s="19"/>
      <c r="AE329" s="181"/>
      <c r="AF329" s="181"/>
      <c r="AG329" s="181"/>
      <c r="AH329" s="181"/>
      <c r="AI329" s="181"/>
      <c r="AJ329" s="181"/>
      <c r="AK329" s="181"/>
      <c r="AL329" s="181"/>
      <c r="AM329" s="19"/>
      <c r="AN329" s="181"/>
      <c r="AO329" s="181"/>
      <c r="AP329" s="19"/>
      <c r="AQ329" s="181"/>
      <c r="AR329" s="181"/>
      <c r="AS329" s="181"/>
      <c r="AT329" s="181"/>
      <c r="AU329" s="181"/>
      <c r="AV329" s="181"/>
      <c r="AW329" s="181"/>
      <c r="AX329" s="181"/>
      <c r="AY329" s="19"/>
      <c r="AZ329" s="181"/>
      <c r="BA329" s="19"/>
      <c r="BB329" s="181"/>
      <c r="BC329" s="181"/>
      <c r="BD329" s="181"/>
      <c r="BE329" s="181"/>
      <c r="BF329" s="19"/>
      <c r="BG329" s="181"/>
      <c r="BH329" s="181"/>
      <c r="BI329" s="181"/>
      <c r="BJ329" s="19"/>
      <c r="BK329" s="19"/>
      <c r="BL329" s="19"/>
      <c r="BM329" s="1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</row>
    <row r="330" spans="1:108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181"/>
      <c r="U330" s="181"/>
      <c r="V330" s="181"/>
      <c r="W330" s="181"/>
      <c r="X330" s="181"/>
      <c r="Y330" s="181"/>
      <c r="Z330" s="181"/>
      <c r="AA330" s="181"/>
      <c r="AB330" s="181"/>
      <c r="AC330" s="181"/>
      <c r="AD330" s="19"/>
      <c r="AE330" s="181"/>
      <c r="AF330" s="181"/>
      <c r="AG330" s="181"/>
      <c r="AH330" s="181"/>
      <c r="AI330" s="181"/>
      <c r="AJ330" s="181"/>
      <c r="AK330" s="181"/>
      <c r="AL330" s="181"/>
      <c r="AM330" s="19"/>
      <c r="AN330" s="181"/>
      <c r="AO330" s="181"/>
      <c r="AP330" s="19"/>
      <c r="AQ330" s="181"/>
      <c r="AR330" s="181"/>
      <c r="AS330" s="181"/>
      <c r="AT330" s="181"/>
      <c r="AU330" s="181"/>
      <c r="AV330" s="181"/>
      <c r="AW330" s="181"/>
      <c r="AX330" s="181"/>
      <c r="AY330" s="19"/>
      <c r="AZ330" s="181"/>
      <c r="BA330" s="19"/>
      <c r="BB330" s="181"/>
      <c r="BC330" s="181"/>
      <c r="BD330" s="181"/>
      <c r="BE330" s="181"/>
      <c r="BF330" s="19"/>
      <c r="BG330" s="181"/>
      <c r="BH330" s="181"/>
      <c r="BI330" s="181"/>
      <c r="BJ330" s="19"/>
      <c r="BK330" s="19"/>
      <c r="BL330" s="19"/>
      <c r="BM330" s="1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</row>
    <row r="331" spans="1:108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181"/>
      <c r="U331" s="181"/>
      <c r="V331" s="181"/>
      <c r="W331" s="181"/>
      <c r="X331" s="181"/>
      <c r="Y331" s="181"/>
      <c r="Z331" s="181"/>
      <c r="AA331" s="181"/>
      <c r="AB331" s="181"/>
      <c r="AC331" s="181"/>
      <c r="AD331" s="19"/>
      <c r="AE331" s="181"/>
      <c r="AF331" s="181"/>
      <c r="AG331" s="181"/>
      <c r="AH331" s="181"/>
      <c r="AI331" s="181"/>
      <c r="AJ331" s="181"/>
      <c r="AK331" s="181"/>
      <c r="AL331" s="181"/>
      <c r="AM331" s="19"/>
      <c r="AN331" s="181"/>
      <c r="AO331" s="181"/>
      <c r="AP331" s="19"/>
      <c r="AQ331" s="181"/>
      <c r="AR331" s="181"/>
      <c r="AS331" s="181"/>
      <c r="AT331" s="181"/>
      <c r="AU331" s="181"/>
      <c r="AV331" s="181"/>
      <c r="AW331" s="181"/>
      <c r="AX331" s="181"/>
      <c r="AY331" s="19"/>
      <c r="AZ331" s="181"/>
      <c r="BA331" s="19"/>
      <c r="BB331" s="181"/>
      <c r="BC331" s="181"/>
      <c r="BD331" s="181"/>
      <c r="BE331" s="181"/>
      <c r="BF331" s="19"/>
      <c r="BG331" s="181"/>
      <c r="BH331" s="181"/>
      <c r="BI331" s="181"/>
      <c r="BJ331" s="19"/>
      <c r="BK331" s="19"/>
      <c r="BL331" s="19"/>
      <c r="BM331" s="1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</row>
    <row r="332" spans="1:108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181"/>
      <c r="U332" s="181"/>
      <c r="V332" s="181"/>
      <c r="W332" s="181"/>
      <c r="X332" s="181"/>
      <c r="Y332" s="181"/>
      <c r="Z332" s="181"/>
      <c r="AA332" s="181"/>
      <c r="AB332" s="181"/>
      <c r="AC332" s="181"/>
      <c r="AD332" s="19"/>
      <c r="AE332" s="181"/>
      <c r="AF332" s="181"/>
      <c r="AG332" s="181"/>
      <c r="AH332" s="181"/>
      <c r="AI332" s="181"/>
      <c r="AJ332" s="181"/>
      <c r="AK332" s="181"/>
      <c r="AL332" s="181"/>
      <c r="AM332" s="19"/>
      <c r="AN332" s="181"/>
      <c r="AO332" s="181"/>
      <c r="AP332" s="19"/>
      <c r="AQ332" s="181"/>
      <c r="AR332" s="181"/>
      <c r="AS332" s="181"/>
      <c r="AT332" s="181"/>
      <c r="AU332" s="181"/>
      <c r="AV332" s="181"/>
      <c r="AW332" s="181"/>
      <c r="AX332" s="181"/>
      <c r="AY332" s="19"/>
      <c r="AZ332" s="181"/>
      <c r="BA332" s="19"/>
      <c r="BB332" s="181"/>
      <c r="BC332" s="181"/>
      <c r="BD332" s="181"/>
      <c r="BE332" s="181"/>
      <c r="BF332" s="19"/>
      <c r="BG332" s="181"/>
      <c r="BH332" s="181"/>
      <c r="BI332" s="181"/>
      <c r="BJ332" s="19"/>
      <c r="BK332" s="19"/>
      <c r="BL332" s="19"/>
      <c r="BM332" s="1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</row>
    <row r="333" spans="1:108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181"/>
      <c r="U333" s="181"/>
      <c r="V333" s="181"/>
      <c r="W333" s="181"/>
      <c r="X333" s="181"/>
      <c r="Y333" s="181"/>
      <c r="Z333" s="181"/>
      <c r="AA333" s="181"/>
      <c r="AB333" s="181"/>
      <c r="AC333" s="181"/>
      <c r="AD333" s="19"/>
      <c r="AE333" s="181"/>
      <c r="AF333" s="181"/>
      <c r="AG333" s="181"/>
      <c r="AH333" s="181"/>
      <c r="AI333" s="181"/>
      <c r="AJ333" s="181"/>
      <c r="AK333" s="181"/>
      <c r="AL333" s="181"/>
      <c r="AM333" s="19"/>
      <c r="AN333" s="181"/>
      <c r="AO333" s="181"/>
      <c r="AP333" s="19"/>
      <c r="AQ333" s="181"/>
      <c r="AR333" s="181"/>
      <c r="AS333" s="181"/>
      <c r="AT333" s="181"/>
      <c r="AU333" s="181"/>
      <c r="AV333" s="181"/>
      <c r="AW333" s="181"/>
      <c r="AX333" s="181"/>
      <c r="AY333" s="19"/>
      <c r="AZ333" s="181"/>
      <c r="BA333" s="19"/>
      <c r="BB333" s="181"/>
      <c r="BC333" s="181"/>
      <c r="BD333" s="181"/>
      <c r="BE333" s="181"/>
      <c r="BF333" s="19"/>
      <c r="BG333" s="181"/>
      <c r="BH333" s="181"/>
      <c r="BI333" s="181"/>
      <c r="BJ333" s="19"/>
      <c r="BK333" s="19"/>
      <c r="BL333" s="19"/>
      <c r="BM333" s="1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</row>
    <row r="334" spans="1:108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181"/>
      <c r="U334" s="181"/>
      <c r="V334" s="181"/>
      <c r="W334" s="181"/>
      <c r="X334" s="181"/>
      <c r="Y334" s="181"/>
      <c r="Z334" s="181"/>
      <c r="AA334" s="181"/>
      <c r="AB334" s="181"/>
      <c r="AC334" s="181"/>
      <c r="AD334" s="19"/>
      <c r="AE334" s="181"/>
      <c r="AF334" s="181"/>
      <c r="AG334" s="181"/>
      <c r="AH334" s="181"/>
      <c r="AI334" s="181"/>
      <c r="AJ334" s="181"/>
      <c r="AK334" s="181"/>
      <c r="AL334" s="181"/>
      <c r="AM334" s="19"/>
      <c r="AN334" s="181"/>
      <c r="AO334" s="181"/>
      <c r="AP334" s="19"/>
      <c r="AQ334" s="181"/>
      <c r="AR334" s="181"/>
      <c r="AS334" s="181"/>
      <c r="AT334" s="181"/>
      <c r="AU334" s="181"/>
      <c r="AV334" s="181"/>
      <c r="AW334" s="181"/>
      <c r="AX334" s="181"/>
      <c r="AY334" s="19"/>
      <c r="AZ334" s="181"/>
      <c r="BA334" s="19"/>
      <c r="BB334" s="181"/>
      <c r="BC334" s="181"/>
      <c r="BD334" s="181"/>
      <c r="BE334" s="181"/>
      <c r="BF334" s="19"/>
      <c r="BG334" s="181"/>
      <c r="BH334" s="181"/>
      <c r="BI334" s="181"/>
      <c r="BJ334" s="19"/>
      <c r="BK334" s="19"/>
      <c r="BL334" s="19"/>
      <c r="BM334" s="1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</row>
    <row r="335" spans="1:108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181"/>
      <c r="U335" s="181"/>
      <c r="V335" s="181"/>
      <c r="W335" s="181"/>
      <c r="X335" s="181"/>
      <c r="Y335" s="181"/>
      <c r="Z335" s="181"/>
      <c r="AA335" s="181"/>
      <c r="AB335" s="181"/>
      <c r="AC335" s="181"/>
      <c r="AD335" s="19"/>
      <c r="AE335" s="181"/>
      <c r="AF335" s="181"/>
      <c r="AG335" s="181"/>
      <c r="AH335" s="181"/>
      <c r="AI335" s="181"/>
      <c r="AJ335" s="181"/>
      <c r="AK335" s="181"/>
      <c r="AL335" s="181"/>
      <c r="AM335" s="19"/>
      <c r="AN335" s="181"/>
      <c r="AO335" s="181"/>
      <c r="AP335" s="19"/>
      <c r="AQ335" s="181"/>
      <c r="AR335" s="181"/>
      <c r="AS335" s="181"/>
      <c r="AT335" s="181"/>
      <c r="AU335" s="181"/>
      <c r="AV335" s="181"/>
      <c r="AW335" s="181"/>
      <c r="AX335" s="181"/>
      <c r="AY335" s="19"/>
      <c r="AZ335" s="181"/>
      <c r="BA335" s="19"/>
      <c r="BB335" s="181"/>
      <c r="BC335" s="181"/>
      <c r="BD335" s="181"/>
      <c r="BE335" s="181"/>
      <c r="BF335" s="19"/>
      <c r="BG335" s="181"/>
      <c r="BH335" s="181"/>
      <c r="BI335" s="181"/>
      <c r="BJ335" s="19"/>
      <c r="BK335" s="19"/>
      <c r="BL335" s="19"/>
      <c r="BM335" s="1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</row>
    <row r="336" spans="1:108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181"/>
      <c r="U336" s="181"/>
      <c r="V336" s="181"/>
      <c r="W336" s="181"/>
      <c r="X336" s="181"/>
      <c r="Y336" s="181"/>
      <c r="Z336" s="181"/>
      <c r="AA336" s="181"/>
      <c r="AB336" s="181"/>
      <c r="AC336" s="181"/>
      <c r="AD336" s="19"/>
      <c r="AE336" s="181"/>
      <c r="AF336" s="181"/>
      <c r="AG336" s="181"/>
      <c r="AH336" s="181"/>
      <c r="AI336" s="181"/>
      <c r="AJ336" s="181"/>
      <c r="AK336" s="181"/>
      <c r="AL336" s="181"/>
      <c r="AM336" s="19"/>
      <c r="AN336" s="181"/>
      <c r="AO336" s="181"/>
      <c r="AP336" s="19"/>
      <c r="AQ336" s="181"/>
      <c r="AR336" s="181"/>
      <c r="AS336" s="181"/>
      <c r="AT336" s="181"/>
      <c r="AU336" s="181"/>
      <c r="AV336" s="181"/>
      <c r="AW336" s="181"/>
      <c r="AX336" s="181"/>
      <c r="AY336" s="19"/>
      <c r="AZ336" s="181"/>
      <c r="BA336" s="19"/>
      <c r="BB336" s="181"/>
      <c r="BC336" s="181"/>
      <c r="BD336" s="181"/>
      <c r="BE336" s="181"/>
      <c r="BF336" s="19"/>
      <c r="BG336" s="181"/>
      <c r="BH336" s="181"/>
      <c r="BI336" s="181"/>
      <c r="BJ336" s="19"/>
      <c r="BK336" s="19"/>
      <c r="BL336" s="19"/>
      <c r="BM336" s="1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</row>
    <row r="337" spans="1:108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181"/>
      <c r="U337" s="181"/>
      <c r="V337" s="181"/>
      <c r="W337" s="181"/>
      <c r="X337" s="181"/>
      <c r="Y337" s="181"/>
      <c r="Z337" s="181"/>
      <c r="AA337" s="181"/>
      <c r="AB337" s="181"/>
      <c r="AC337" s="181"/>
      <c r="AD337" s="19"/>
      <c r="AE337" s="181"/>
      <c r="AF337" s="181"/>
      <c r="AG337" s="181"/>
      <c r="AH337" s="181"/>
      <c r="AI337" s="181"/>
      <c r="AJ337" s="181"/>
      <c r="AK337" s="181"/>
      <c r="AL337" s="181"/>
      <c r="AM337" s="19"/>
      <c r="AN337" s="181"/>
      <c r="AO337" s="181"/>
      <c r="AP337" s="19"/>
      <c r="AQ337" s="181"/>
      <c r="AR337" s="181"/>
      <c r="AS337" s="181"/>
      <c r="AT337" s="181"/>
      <c r="AU337" s="181"/>
      <c r="AV337" s="181"/>
      <c r="AW337" s="181"/>
      <c r="AX337" s="181"/>
      <c r="AY337" s="19"/>
      <c r="AZ337" s="181"/>
      <c r="BA337" s="19"/>
      <c r="BB337" s="181"/>
      <c r="BC337" s="181"/>
      <c r="BD337" s="181"/>
      <c r="BE337" s="181"/>
      <c r="BF337" s="19"/>
      <c r="BG337" s="181"/>
      <c r="BH337" s="181"/>
      <c r="BI337" s="181"/>
      <c r="BJ337" s="19"/>
      <c r="BK337" s="19"/>
      <c r="BL337" s="19"/>
      <c r="BM337" s="1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</row>
    <row r="338" spans="1:108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181"/>
      <c r="U338" s="181"/>
      <c r="V338" s="181"/>
      <c r="W338" s="181"/>
      <c r="X338" s="181"/>
      <c r="Y338" s="181"/>
      <c r="Z338" s="181"/>
      <c r="AA338" s="181"/>
      <c r="AB338" s="181"/>
      <c r="AC338" s="181"/>
      <c r="AD338" s="19"/>
      <c r="AE338" s="181"/>
      <c r="AF338" s="181"/>
      <c r="AG338" s="181"/>
      <c r="AH338" s="181"/>
      <c r="AI338" s="181"/>
      <c r="AJ338" s="181"/>
      <c r="AK338" s="181"/>
      <c r="AL338" s="181"/>
      <c r="AM338" s="19"/>
      <c r="AN338" s="181"/>
      <c r="AO338" s="181"/>
      <c r="AP338" s="19"/>
      <c r="AQ338" s="181"/>
      <c r="AR338" s="181"/>
      <c r="AS338" s="181"/>
      <c r="AT338" s="181"/>
      <c r="AU338" s="181"/>
      <c r="AV338" s="181"/>
      <c r="AW338" s="181"/>
      <c r="AX338" s="181"/>
      <c r="AY338" s="19"/>
      <c r="AZ338" s="181"/>
      <c r="BA338" s="19"/>
      <c r="BB338" s="181"/>
      <c r="BC338" s="181"/>
      <c r="BD338" s="181"/>
      <c r="BE338" s="181"/>
      <c r="BF338" s="19"/>
      <c r="BG338" s="181"/>
      <c r="BH338" s="181"/>
      <c r="BI338" s="181"/>
      <c r="BJ338" s="19"/>
      <c r="BK338" s="19"/>
      <c r="BL338" s="19"/>
      <c r="BM338" s="1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</row>
    <row r="339" spans="1:108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181"/>
      <c r="U339" s="181"/>
      <c r="V339" s="181"/>
      <c r="W339" s="181"/>
      <c r="X339" s="181"/>
      <c r="Y339" s="181"/>
      <c r="Z339" s="181"/>
      <c r="AA339" s="181"/>
      <c r="AB339" s="181"/>
      <c r="AC339" s="181"/>
      <c r="AD339" s="19"/>
      <c r="AE339" s="181"/>
      <c r="AF339" s="181"/>
      <c r="AG339" s="181"/>
      <c r="AH339" s="181"/>
      <c r="AI339" s="181"/>
      <c r="AJ339" s="181"/>
      <c r="AK339" s="181"/>
      <c r="AL339" s="181"/>
      <c r="AM339" s="19"/>
      <c r="AN339" s="181"/>
      <c r="AO339" s="181"/>
      <c r="AP339" s="19"/>
      <c r="AQ339" s="181"/>
      <c r="AR339" s="181"/>
      <c r="AS339" s="181"/>
      <c r="AT339" s="181"/>
      <c r="AU339" s="181"/>
      <c r="AV339" s="181"/>
      <c r="AW339" s="181"/>
      <c r="AX339" s="181"/>
      <c r="AY339" s="19"/>
      <c r="AZ339" s="181"/>
      <c r="BA339" s="19"/>
      <c r="BB339" s="181"/>
      <c r="BC339" s="181"/>
      <c r="BD339" s="181"/>
      <c r="BE339" s="181"/>
      <c r="BF339" s="19"/>
      <c r="BG339" s="181"/>
      <c r="BH339" s="181"/>
      <c r="BI339" s="181"/>
      <c r="BJ339" s="19"/>
      <c r="BK339" s="19"/>
      <c r="BL339" s="19"/>
      <c r="BM339" s="1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</row>
    <row r="340" spans="1:108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181"/>
      <c r="U340" s="181"/>
      <c r="V340" s="181"/>
      <c r="W340" s="181"/>
      <c r="X340" s="181"/>
      <c r="Y340" s="181"/>
      <c r="Z340" s="181"/>
      <c r="AA340" s="181"/>
      <c r="AB340" s="181"/>
      <c r="AC340" s="181"/>
      <c r="AD340" s="19"/>
      <c r="AE340" s="181"/>
      <c r="AF340" s="181"/>
      <c r="AG340" s="181"/>
      <c r="AH340" s="181"/>
      <c r="AI340" s="181"/>
      <c r="AJ340" s="181"/>
      <c r="AK340" s="181"/>
      <c r="AL340" s="181"/>
      <c r="AM340" s="19"/>
      <c r="AN340" s="181"/>
      <c r="AO340" s="181"/>
      <c r="AP340" s="19"/>
      <c r="AQ340" s="181"/>
      <c r="AR340" s="181"/>
      <c r="AS340" s="181"/>
      <c r="AT340" s="181"/>
      <c r="AU340" s="181"/>
      <c r="AV340" s="181"/>
      <c r="AW340" s="181"/>
      <c r="AX340" s="181"/>
      <c r="AY340" s="19"/>
      <c r="AZ340" s="181"/>
      <c r="BA340" s="19"/>
      <c r="BB340" s="181"/>
      <c r="BC340" s="181"/>
      <c r="BD340" s="181"/>
      <c r="BE340" s="181"/>
      <c r="BF340" s="19"/>
      <c r="BG340" s="181"/>
      <c r="BH340" s="181"/>
      <c r="BI340" s="181"/>
      <c r="BJ340" s="19"/>
      <c r="BK340" s="19"/>
      <c r="BL340" s="19"/>
      <c r="BM340" s="1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</row>
    <row r="341" spans="1:108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181"/>
      <c r="U341" s="181"/>
      <c r="V341" s="181"/>
      <c r="W341" s="181"/>
      <c r="X341" s="181"/>
      <c r="Y341" s="181"/>
      <c r="Z341" s="181"/>
      <c r="AA341" s="181"/>
      <c r="AB341" s="181"/>
      <c r="AC341" s="181"/>
      <c r="AD341" s="19"/>
      <c r="AE341" s="181"/>
      <c r="AF341" s="181"/>
      <c r="AG341" s="181"/>
      <c r="AH341" s="181"/>
      <c r="AI341" s="181"/>
      <c r="AJ341" s="181"/>
      <c r="AK341" s="181"/>
      <c r="AL341" s="181"/>
      <c r="AM341" s="19"/>
      <c r="AN341" s="181"/>
      <c r="AO341" s="181"/>
      <c r="AP341" s="19"/>
      <c r="AQ341" s="181"/>
      <c r="AR341" s="181"/>
      <c r="AS341" s="181"/>
      <c r="AT341" s="181"/>
      <c r="AU341" s="181"/>
      <c r="AV341" s="181"/>
      <c r="AW341" s="181"/>
      <c r="AX341" s="181"/>
      <c r="AY341" s="19"/>
      <c r="AZ341" s="181"/>
      <c r="BA341" s="19"/>
      <c r="BB341" s="181"/>
      <c r="BC341" s="181"/>
      <c r="BD341" s="181"/>
      <c r="BE341" s="181"/>
      <c r="BF341" s="19"/>
      <c r="BG341" s="181"/>
      <c r="BH341" s="181"/>
      <c r="BI341" s="181"/>
      <c r="BJ341" s="19"/>
      <c r="BK341" s="19"/>
      <c r="BL341" s="19"/>
      <c r="BM341" s="1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</row>
    <row r="342" spans="1:108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181"/>
      <c r="U342" s="181"/>
      <c r="V342" s="181"/>
      <c r="W342" s="181"/>
      <c r="X342" s="181"/>
      <c r="Y342" s="181"/>
      <c r="Z342" s="181"/>
      <c r="AA342" s="181"/>
      <c r="AB342" s="181"/>
      <c r="AC342" s="181"/>
      <c r="AD342" s="19"/>
      <c r="AE342" s="181"/>
      <c r="AF342" s="181"/>
      <c r="AG342" s="181"/>
      <c r="AH342" s="181"/>
      <c r="AI342" s="181"/>
      <c r="AJ342" s="181"/>
      <c r="AK342" s="181"/>
      <c r="AL342" s="181"/>
      <c r="AM342" s="19"/>
      <c r="AN342" s="181"/>
      <c r="AO342" s="181"/>
      <c r="AP342" s="19"/>
      <c r="AQ342" s="181"/>
      <c r="AR342" s="181"/>
      <c r="AS342" s="181"/>
      <c r="AT342" s="181"/>
      <c r="AU342" s="181"/>
      <c r="AV342" s="181"/>
      <c r="AW342" s="181"/>
      <c r="AX342" s="181"/>
      <c r="AY342" s="19"/>
      <c r="AZ342" s="181"/>
      <c r="BA342" s="19"/>
      <c r="BB342" s="181"/>
      <c r="BC342" s="181"/>
      <c r="BD342" s="181"/>
      <c r="BE342" s="181"/>
      <c r="BF342" s="19"/>
      <c r="BG342" s="181"/>
      <c r="BH342" s="181"/>
      <c r="BI342" s="181"/>
      <c r="BJ342" s="19"/>
      <c r="BK342" s="19"/>
      <c r="BL342" s="19"/>
      <c r="BM342" s="1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</row>
    <row r="343" spans="1:108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181"/>
      <c r="U343" s="181"/>
      <c r="V343" s="181"/>
      <c r="W343" s="181"/>
      <c r="X343" s="181"/>
      <c r="Y343" s="181"/>
      <c r="Z343" s="181"/>
      <c r="AA343" s="181"/>
      <c r="AB343" s="181"/>
      <c r="AC343" s="181"/>
      <c r="AD343" s="19"/>
      <c r="AE343" s="181"/>
      <c r="AF343" s="181"/>
      <c r="AG343" s="181"/>
      <c r="AH343" s="181"/>
      <c r="AI343" s="181"/>
      <c r="AJ343" s="181"/>
      <c r="AK343" s="181"/>
      <c r="AL343" s="181"/>
      <c r="AM343" s="19"/>
      <c r="AN343" s="181"/>
      <c r="AO343" s="181"/>
      <c r="AP343" s="19"/>
      <c r="AQ343" s="181"/>
      <c r="AR343" s="181"/>
      <c r="AS343" s="181"/>
      <c r="AT343" s="181"/>
      <c r="AU343" s="181"/>
      <c r="AV343" s="181"/>
      <c r="AW343" s="181"/>
      <c r="AX343" s="181"/>
      <c r="AY343" s="19"/>
      <c r="AZ343" s="181"/>
      <c r="BA343" s="19"/>
      <c r="BB343" s="181"/>
      <c r="BC343" s="181"/>
      <c r="BD343" s="181"/>
      <c r="BE343" s="181"/>
      <c r="BF343" s="19"/>
      <c r="BG343" s="181"/>
      <c r="BH343" s="181"/>
      <c r="BI343" s="181"/>
      <c r="BJ343" s="19"/>
      <c r="BK343" s="19"/>
      <c r="BL343" s="19"/>
      <c r="BM343" s="1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</row>
    <row r="344" spans="1:108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181"/>
      <c r="U344" s="181"/>
      <c r="V344" s="181"/>
      <c r="W344" s="181"/>
      <c r="X344" s="181"/>
      <c r="Y344" s="181"/>
      <c r="Z344" s="181"/>
      <c r="AA344" s="181"/>
      <c r="AB344" s="181"/>
      <c r="AC344" s="181"/>
      <c r="AD344" s="19"/>
      <c r="AE344" s="181"/>
      <c r="AF344" s="181"/>
      <c r="AG344" s="181"/>
      <c r="AH344" s="181"/>
      <c r="AI344" s="181"/>
      <c r="AJ344" s="181"/>
      <c r="AK344" s="181"/>
      <c r="AL344" s="181"/>
      <c r="AM344" s="19"/>
      <c r="AN344" s="181"/>
      <c r="AO344" s="181"/>
      <c r="AP344" s="19"/>
      <c r="AQ344" s="181"/>
      <c r="AR344" s="181"/>
      <c r="AS344" s="181"/>
      <c r="AT344" s="181"/>
      <c r="AU344" s="181"/>
      <c r="AV344" s="181"/>
      <c r="AW344" s="181"/>
      <c r="AX344" s="181"/>
      <c r="AY344" s="19"/>
      <c r="AZ344" s="181"/>
      <c r="BA344" s="19"/>
      <c r="BB344" s="181"/>
      <c r="BC344" s="181"/>
      <c r="BD344" s="181"/>
      <c r="BE344" s="181"/>
      <c r="BF344" s="19"/>
      <c r="BG344" s="181"/>
      <c r="BH344" s="181"/>
      <c r="BI344" s="181"/>
      <c r="BJ344" s="19"/>
      <c r="BK344" s="19"/>
      <c r="BL344" s="19"/>
      <c r="BM344" s="1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</row>
    <row r="345" spans="1:108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181"/>
      <c r="U345" s="181"/>
      <c r="V345" s="181"/>
      <c r="W345" s="181"/>
      <c r="X345" s="181"/>
      <c r="Y345" s="181"/>
      <c r="Z345" s="181"/>
      <c r="AA345" s="181"/>
      <c r="AB345" s="181"/>
      <c r="AC345" s="181"/>
      <c r="AD345" s="19"/>
      <c r="AE345" s="181"/>
      <c r="AF345" s="181"/>
      <c r="AG345" s="181"/>
      <c r="AH345" s="181"/>
      <c r="AI345" s="181"/>
      <c r="AJ345" s="181"/>
      <c r="AK345" s="181"/>
      <c r="AL345" s="181"/>
      <c r="AM345" s="19"/>
      <c r="AN345" s="181"/>
      <c r="AO345" s="181"/>
      <c r="AP345" s="19"/>
      <c r="AQ345" s="181"/>
      <c r="AR345" s="181"/>
      <c r="AS345" s="181"/>
      <c r="AT345" s="181"/>
      <c r="AU345" s="181"/>
      <c r="AV345" s="181"/>
      <c r="AW345" s="181"/>
      <c r="AX345" s="181"/>
      <c r="AY345" s="19"/>
      <c r="AZ345" s="181"/>
      <c r="BA345" s="19"/>
      <c r="BB345" s="181"/>
      <c r="BC345" s="181"/>
      <c r="BD345" s="181"/>
      <c r="BE345" s="181"/>
      <c r="BF345" s="19"/>
      <c r="BG345" s="181"/>
      <c r="BH345" s="181"/>
      <c r="BI345" s="181"/>
      <c r="BJ345" s="19"/>
      <c r="BK345" s="19"/>
      <c r="BL345" s="19"/>
      <c r="BM345" s="1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</row>
    <row r="346" spans="1:108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181"/>
      <c r="U346" s="181"/>
      <c r="V346" s="181"/>
      <c r="W346" s="181"/>
      <c r="X346" s="181"/>
      <c r="Y346" s="181"/>
      <c r="Z346" s="181"/>
      <c r="AA346" s="181"/>
      <c r="AB346" s="181"/>
      <c r="AC346" s="181"/>
      <c r="AD346" s="19"/>
      <c r="AE346" s="181"/>
      <c r="AF346" s="181"/>
      <c r="AG346" s="181"/>
      <c r="AH346" s="181"/>
      <c r="AI346" s="181"/>
      <c r="AJ346" s="181"/>
      <c r="AK346" s="181"/>
      <c r="AL346" s="181"/>
      <c r="AM346" s="19"/>
      <c r="AN346" s="181"/>
      <c r="AO346" s="181"/>
      <c r="AP346" s="19"/>
      <c r="AQ346" s="181"/>
      <c r="AR346" s="181"/>
      <c r="AS346" s="181"/>
      <c r="AT346" s="181"/>
      <c r="AU346" s="181"/>
      <c r="AV346" s="181"/>
      <c r="AW346" s="181"/>
      <c r="AX346" s="181"/>
      <c r="AY346" s="19"/>
      <c r="AZ346" s="181"/>
      <c r="BA346" s="19"/>
      <c r="BB346" s="181"/>
      <c r="BC346" s="181"/>
      <c r="BD346" s="181"/>
      <c r="BE346" s="181"/>
      <c r="BF346" s="19"/>
      <c r="BG346" s="181"/>
      <c r="BH346" s="181"/>
      <c r="BI346" s="181"/>
      <c r="BJ346" s="19"/>
      <c r="BK346" s="19"/>
      <c r="BL346" s="19"/>
      <c r="BM346" s="1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</row>
    <row r="347" spans="1:108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181"/>
      <c r="U347" s="181"/>
      <c r="V347" s="181"/>
      <c r="W347" s="181"/>
      <c r="X347" s="181"/>
      <c r="Y347" s="181"/>
      <c r="Z347" s="181"/>
      <c r="AA347" s="181"/>
      <c r="AB347" s="181"/>
      <c r="AC347" s="181"/>
      <c r="AD347" s="19"/>
      <c r="AE347" s="181"/>
      <c r="AF347" s="181"/>
      <c r="AG347" s="181"/>
      <c r="AH347" s="181"/>
      <c r="AI347" s="181"/>
      <c r="AJ347" s="181"/>
      <c r="AK347" s="181"/>
      <c r="AL347" s="181"/>
      <c r="AM347" s="19"/>
      <c r="AN347" s="181"/>
      <c r="AO347" s="181"/>
      <c r="AP347" s="19"/>
      <c r="AQ347" s="181"/>
      <c r="AR347" s="181"/>
      <c r="AS347" s="181"/>
      <c r="AT347" s="181"/>
      <c r="AU347" s="181"/>
      <c r="AV347" s="181"/>
      <c r="AW347" s="181"/>
      <c r="AX347" s="181"/>
      <c r="AY347" s="19"/>
      <c r="AZ347" s="181"/>
      <c r="BA347" s="19"/>
      <c r="BB347" s="181"/>
      <c r="BC347" s="181"/>
      <c r="BD347" s="181"/>
      <c r="BE347" s="181"/>
      <c r="BF347" s="19"/>
      <c r="BG347" s="181"/>
      <c r="BH347" s="181"/>
      <c r="BI347" s="181"/>
      <c r="BJ347" s="19"/>
      <c r="BK347" s="19"/>
      <c r="BL347" s="19"/>
      <c r="BM347" s="1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</row>
    <row r="348" spans="1:108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181"/>
      <c r="U348" s="181"/>
      <c r="V348" s="181"/>
      <c r="W348" s="181"/>
      <c r="X348" s="181"/>
      <c r="Y348" s="181"/>
      <c r="Z348" s="181"/>
      <c r="AA348" s="181"/>
      <c r="AB348" s="181"/>
      <c r="AC348" s="181"/>
      <c r="AD348" s="19"/>
      <c r="AE348" s="181"/>
      <c r="AF348" s="181"/>
      <c r="AG348" s="181"/>
      <c r="AH348" s="181"/>
      <c r="AI348" s="181"/>
      <c r="AJ348" s="181"/>
      <c r="AK348" s="181"/>
      <c r="AL348" s="181"/>
      <c r="AM348" s="19"/>
      <c r="AN348" s="181"/>
      <c r="AO348" s="181"/>
      <c r="AP348" s="19"/>
      <c r="AQ348" s="181"/>
      <c r="AR348" s="181"/>
      <c r="AS348" s="181"/>
      <c r="AT348" s="181"/>
      <c r="AU348" s="181"/>
      <c r="AV348" s="181"/>
      <c r="AW348" s="181"/>
      <c r="AX348" s="181"/>
      <c r="AY348" s="19"/>
      <c r="AZ348" s="181"/>
      <c r="BA348" s="19"/>
      <c r="BB348" s="181"/>
      <c r="BC348" s="181"/>
      <c r="BD348" s="181"/>
      <c r="BE348" s="181"/>
      <c r="BF348" s="19"/>
      <c r="BG348" s="181"/>
      <c r="BH348" s="181"/>
      <c r="BI348" s="181"/>
      <c r="BJ348" s="19"/>
      <c r="BK348" s="19"/>
      <c r="BL348" s="19"/>
      <c r="BM348" s="1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</row>
    <row r="349" spans="1:108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181"/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9"/>
      <c r="AE349" s="181"/>
      <c r="AF349" s="181"/>
      <c r="AG349" s="181"/>
      <c r="AH349" s="181"/>
      <c r="AI349" s="181"/>
      <c r="AJ349" s="181"/>
      <c r="AK349" s="181"/>
      <c r="AL349" s="181"/>
      <c r="AM349" s="19"/>
      <c r="AN349" s="181"/>
      <c r="AO349" s="181"/>
      <c r="AP349" s="19"/>
      <c r="AQ349" s="181"/>
      <c r="AR349" s="181"/>
      <c r="AS349" s="181"/>
      <c r="AT349" s="181"/>
      <c r="AU349" s="181"/>
      <c r="AV349" s="181"/>
      <c r="AW349" s="181"/>
      <c r="AX349" s="181"/>
      <c r="AY349" s="19"/>
      <c r="AZ349" s="181"/>
      <c r="BA349" s="19"/>
      <c r="BB349" s="181"/>
      <c r="BC349" s="181"/>
      <c r="BD349" s="181"/>
      <c r="BE349" s="181"/>
      <c r="BF349" s="19"/>
      <c r="BG349" s="181"/>
      <c r="BH349" s="181"/>
      <c r="BI349" s="181"/>
      <c r="BJ349" s="19"/>
      <c r="BK349" s="19"/>
      <c r="BL349" s="19"/>
      <c r="BM349" s="1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</row>
    <row r="350" spans="1:108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181"/>
      <c r="U350" s="181"/>
      <c r="V350" s="181"/>
      <c r="W350" s="181"/>
      <c r="X350" s="181"/>
      <c r="Y350" s="181"/>
      <c r="Z350" s="181"/>
      <c r="AA350" s="181"/>
      <c r="AB350" s="181"/>
      <c r="AC350" s="181"/>
      <c r="AD350" s="19"/>
      <c r="AE350" s="181"/>
      <c r="AF350" s="181"/>
      <c r="AG350" s="181"/>
      <c r="AH350" s="181"/>
      <c r="AI350" s="181"/>
      <c r="AJ350" s="181"/>
      <c r="AK350" s="181"/>
      <c r="AL350" s="181"/>
      <c r="AM350" s="19"/>
      <c r="AN350" s="181"/>
      <c r="AO350" s="181"/>
      <c r="AP350" s="19"/>
      <c r="AQ350" s="181"/>
      <c r="AR350" s="181"/>
      <c r="AS350" s="181"/>
      <c r="AT350" s="181"/>
      <c r="AU350" s="181"/>
      <c r="AV350" s="181"/>
      <c r="AW350" s="181"/>
      <c r="AX350" s="181"/>
      <c r="AY350" s="19"/>
      <c r="AZ350" s="181"/>
      <c r="BA350" s="19"/>
      <c r="BB350" s="181"/>
      <c r="BC350" s="181"/>
      <c r="BD350" s="181"/>
      <c r="BE350" s="181"/>
      <c r="BF350" s="19"/>
      <c r="BG350" s="181"/>
      <c r="BH350" s="181"/>
      <c r="BI350" s="181"/>
      <c r="BJ350" s="19"/>
      <c r="BK350" s="19"/>
      <c r="BL350" s="19"/>
      <c r="BM350" s="1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</row>
  </sheetData>
  <autoFilter ref="A4:DD4"/>
  <dataConsolidate/>
  <mergeCells count="14">
    <mergeCell ref="B1:R1"/>
    <mergeCell ref="D3:K3"/>
    <mergeCell ref="L3:S3"/>
    <mergeCell ref="T3:AD3"/>
    <mergeCell ref="BG3:BJ3"/>
    <mergeCell ref="BO3:CY3"/>
    <mergeCell ref="CZ3:DA3"/>
    <mergeCell ref="DB3:DD3"/>
    <mergeCell ref="AG3:AM3"/>
    <mergeCell ref="AN3:AP3"/>
    <mergeCell ref="AQ3:AY3"/>
    <mergeCell ref="AZ3:BA3"/>
    <mergeCell ref="BB3:BF3"/>
    <mergeCell ref="BK3:BM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Dropdown!$I$6:$I$8</xm:f>
          </x14:formula1>
          <xm:sqref>BB5:BB350</xm:sqref>
        </x14:dataValidation>
        <x14:dataValidation type="list" allowBlank="1" showInputMessage="1" showErrorMessage="1">
          <x14:formula1>
            <xm:f>Dropdown!$I$4:$I$7</xm:f>
          </x14:formula1>
          <xm:sqref>AJ5:AJ350 AQ13 AQ15:AQ350</xm:sqref>
        </x14:dataValidation>
        <x14:dataValidation type="list" allowBlank="1" showInputMessage="1" showErrorMessage="1">
          <x14:formula1>
            <xm:f>Dropdown!$S$4:$S$11</xm:f>
          </x14:formula1>
          <xm:sqref>AX13 AX15:AX350</xm:sqref>
        </x14:dataValidation>
        <x14:dataValidation type="list" allowBlank="1" showInputMessage="1" showErrorMessage="1">
          <x14:formula1>
            <xm:f>Dropdown!$Q$4:$Q$6</xm:f>
          </x14:formula1>
          <xm:sqref>AW13 AW15:AW350</xm:sqref>
        </x14:dataValidation>
        <x14:dataValidation type="list" allowBlank="1" showInputMessage="1" showErrorMessage="1">
          <x14:formula1>
            <xm:f>Dropdown!$M$4:$M$6</xm:f>
          </x14:formula1>
          <xm:sqref>AH5:AH350</xm:sqref>
        </x14:dataValidation>
        <x14:dataValidation type="list" allowBlank="1" showInputMessage="1" showErrorMessage="1">
          <x14:formula1>
            <xm:f>Dropdown!$B$4:$B$6</xm:f>
          </x14:formula1>
          <xm:sqref>BG5:BI350 BK5:BK350 CK5:CL350 CE5:CF350 CN5:CO350 CB5:CC350 BV5:BZ350 CR5:CV350</xm:sqref>
        </x14:dataValidation>
        <x14:dataValidation type="list" allowBlank="1" showInputMessage="1" showErrorMessage="1">
          <x14:formula1>
            <xm:f>Dropdown!$F$4:$F$36</xm:f>
          </x14:formula1>
          <xm:sqref>AE5:AE350</xm:sqref>
        </x14:dataValidation>
        <x14:dataValidation type="list" allowBlank="1" showInputMessage="1" showErrorMessage="1">
          <x14:formula1>
            <xm:f>Dropdown!$I$4:$I$6</xm:f>
          </x14:formula1>
          <xm:sqref>AN5:AN354</xm:sqref>
        </x14:dataValidation>
        <x14:dataValidation type="list" allowBlank="1" showInputMessage="1" showErrorMessage="1">
          <x14:formula1>
            <xm:f>Dropdown!$Y$4:$Y$6</xm:f>
          </x14:formula1>
          <xm:sqref>AU13 AU15:AU350</xm:sqref>
        </x14:dataValidation>
        <x14:dataValidation type="list" allowBlank="1" showInputMessage="1" showErrorMessage="1">
          <x14:formula1>
            <xm:f>Dropdown!$B$5:$B$6</xm:f>
          </x14:formula1>
          <xm:sqref>AA5:AA350 AG5:AG350 AR13 AR15:AR350</xm:sqref>
        </x14:dataValidation>
        <x14:dataValidation type="list" allowBlank="1" showInputMessage="1" showErrorMessage="1">
          <x14:formula1>
            <xm:f>Dropdown!$I$5:$I$7</xm:f>
          </x14:formula1>
          <xm:sqref>AO5:AO350</xm:sqref>
        </x14:dataValidation>
        <x14:dataValidation type="list" allowBlank="1" showInputMessage="1" showErrorMessage="1">
          <x14:formula1>
            <xm:f>Dropdown!$AA$4:$AA$6</xm:f>
          </x14:formula1>
          <xm:sqref>BS5:BS350</xm:sqref>
        </x14:dataValidation>
        <x14:dataValidation type="list" allowBlank="1" showInputMessage="1" showErrorMessage="1">
          <x14:formula1>
            <xm:f>Dropdown!$C$4:$C$6</xm:f>
          </x14:formula1>
          <xm:sqref>CM5:CM350</xm:sqref>
        </x14:dataValidation>
        <x14:dataValidation type="list" allowBlank="1" showInputMessage="1" showErrorMessage="1">
          <x14:formula1>
            <xm:f>[1]Dropdown!#REF!</xm:f>
          </x14:formula1>
          <xm:sqref>AQ14 AQ5:AQ12</xm:sqref>
        </x14:dataValidation>
        <x14:dataValidation type="list" allowBlank="1" showInputMessage="1" showErrorMessage="1">
          <x14:formula1>
            <xm:f>[1]Dropdown!#REF!</xm:f>
          </x14:formula1>
          <xm:sqref>AR14 AR5:AR12</xm:sqref>
        </x14:dataValidation>
        <x14:dataValidation type="list" allowBlank="1" showInputMessage="1" showErrorMessage="1">
          <x14:formula1>
            <xm:f>[1]Dropdown!#REF!</xm:f>
          </x14:formula1>
          <xm:sqref>AU14 AU5:AU12</xm:sqref>
        </x14:dataValidation>
        <x14:dataValidation type="list" allowBlank="1" showInputMessage="1" showErrorMessage="1">
          <x14:formula1>
            <xm:f>[1]Dropdown!#REF!</xm:f>
          </x14:formula1>
          <xm:sqref>AW14 AW5:AW12</xm:sqref>
        </x14:dataValidation>
        <x14:dataValidation type="list" allowBlank="1" showInputMessage="1" showErrorMessage="1">
          <x14:formula1>
            <xm:f>[1]Dropdown!#REF!</xm:f>
          </x14:formula1>
          <xm:sqref>AX14 AX5:AX12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36"/>
  <sheetViews>
    <sheetView workbookViewId="0"/>
  </sheetViews>
  <sheetFormatPr defaultRowHeight="15" x14ac:dyDescent="0.25"/>
  <cols>
    <col min="9" max="9" width="14.85546875" customWidth="1"/>
    <col min="24" max="24" width="43.5703125" customWidth="1"/>
  </cols>
  <sheetData>
    <row r="3" spans="2:27" x14ac:dyDescent="0.3">
      <c r="B3" t="s">
        <v>18</v>
      </c>
      <c r="C3" t="s">
        <v>247</v>
      </c>
      <c r="D3" t="s">
        <v>17</v>
      </c>
      <c r="F3" t="s">
        <v>2</v>
      </c>
      <c r="I3" t="s">
        <v>25</v>
      </c>
      <c r="K3" t="s">
        <v>26</v>
      </c>
      <c r="M3" t="s">
        <v>27</v>
      </c>
      <c r="O3" t="s">
        <v>29</v>
      </c>
      <c r="Q3" t="s">
        <v>30</v>
      </c>
      <c r="S3" t="s">
        <v>31</v>
      </c>
      <c r="U3" t="s">
        <v>32</v>
      </c>
      <c r="X3" t="s">
        <v>1</v>
      </c>
      <c r="Y3" t="s">
        <v>104</v>
      </c>
      <c r="AA3" t="s">
        <v>209</v>
      </c>
    </row>
    <row r="5" spans="2:27" x14ac:dyDescent="0.3">
      <c r="B5" s="2"/>
      <c r="C5" s="2"/>
      <c r="F5" t="s">
        <v>19</v>
      </c>
      <c r="M5" s="2"/>
      <c r="X5" s="1" t="s">
        <v>33</v>
      </c>
      <c r="AA5" t="s">
        <v>210</v>
      </c>
    </row>
    <row r="6" spans="2:27" x14ac:dyDescent="0.3">
      <c r="F6" t="s">
        <v>20</v>
      </c>
      <c r="X6" s="1" t="s">
        <v>34</v>
      </c>
      <c r="Y6" s="15"/>
      <c r="AA6" t="s">
        <v>211</v>
      </c>
    </row>
    <row r="7" spans="2:27" x14ac:dyDescent="0.3">
      <c r="F7" t="s">
        <v>21</v>
      </c>
      <c r="X7" s="1" t="s">
        <v>35</v>
      </c>
    </row>
    <row r="8" spans="2:27" x14ac:dyDescent="0.3">
      <c r="F8" t="s">
        <v>22</v>
      </c>
      <c r="X8" s="1" t="s">
        <v>36</v>
      </c>
    </row>
    <row r="9" spans="2:27" x14ac:dyDescent="0.3">
      <c r="F9" t="s">
        <v>23</v>
      </c>
      <c r="X9" s="1" t="s">
        <v>37</v>
      </c>
    </row>
    <row r="10" spans="2:27" x14ac:dyDescent="0.3">
      <c r="F10" t="s">
        <v>24</v>
      </c>
      <c r="X10" s="1" t="s">
        <v>38</v>
      </c>
    </row>
    <row r="11" spans="2:27" x14ac:dyDescent="0.3">
      <c r="F11" s="2" t="s">
        <v>68</v>
      </c>
      <c r="X11" s="1" t="s">
        <v>39</v>
      </c>
    </row>
    <row r="12" spans="2:27" x14ac:dyDescent="0.3">
      <c r="F12" s="2" t="s">
        <v>69</v>
      </c>
      <c r="X12" s="1" t="s">
        <v>40</v>
      </c>
    </row>
    <row r="13" spans="2:27" x14ac:dyDescent="0.3">
      <c r="F13" s="2" t="s">
        <v>70</v>
      </c>
      <c r="X13" s="1" t="s">
        <v>41</v>
      </c>
    </row>
    <row r="14" spans="2:27" x14ac:dyDescent="0.3">
      <c r="F14" s="2" t="s">
        <v>71</v>
      </c>
      <c r="X14" s="1" t="s">
        <v>42</v>
      </c>
    </row>
    <row r="15" spans="2:27" x14ac:dyDescent="0.3">
      <c r="F15" s="2" t="s">
        <v>72</v>
      </c>
      <c r="X15" s="1" t="s">
        <v>43</v>
      </c>
    </row>
    <row r="16" spans="2:27" x14ac:dyDescent="0.3">
      <c r="F16" s="2" t="s">
        <v>73</v>
      </c>
      <c r="X16" s="1" t="s">
        <v>44</v>
      </c>
    </row>
    <row r="17" spans="6:24" x14ac:dyDescent="0.3">
      <c r="F17" s="2" t="s">
        <v>74</v>
      </c>
      <c r="X17" s="1" t="s">
        <v>45</v>
      </c>
    </row>
    <row r="18" spans="6:24" x14ac:dyDescent="0.3">
      <c r="F18" s="2" t="s">
        <v>75</v>
      </c>
      <c r="X18" s="1" t="s">
        <v>46</v>
      </c>
    </row>
    <row r="19" spans="6:24" x14ac:dyDescent="0.3">
      <c r="F19" s="2" t="s">
        <v>76</v>
      </c>
      <c r="X19" s="1" t="s">
        <v>47</v>
      </c>
    </row>
    <row r="20" spans="6:24" x14ac:dyDescent="0.3">
      <c r="F20" s="2" t="s">
        <v>77</v>
      </c>
    </row>
    <row r="21" spans="6:24" x14ac:dyDescent="0.3">
      <c r="F21" t="s">
        <v>87</v>
      </c>
    </row>
    <row r="22" spans="6:24" x14ac:dyDescent="0.3">
      <c r="F22" s="2" t="s">
        <v>88</v>
      </c>
    </row>
    <row r="23" spans="6:24" x14ac:dyDescent="0.3">
      <c r="F23" s="2" t="s">
        <v>89</v>
      </c>
    </row>
    <row r="24" spans="6:24" x14ac:dyDescent="0.3">
      <c r="F24" s="2" t="s">
        <v>90</v>
      </c>
    </row>
    <row r="25" spans="6:24" x14ac:dyDescent="0.3">
      <c r="F25" s="2" t="s">
        <v>91</v>
      </c>
    </row>
    <row r="26" spans="6:24" x14ac:dyDescent="0.3">
      <c r="F26" s="2" t="s">
        <v>92</v>
      </c>
    </row>
    <row r="27" spans="6:24" x14ac:dyDescent="0.3">
      <c r="F27" s="2" t="s">
        <v>93</v>
      </c>
    </row>
    <row r="28" spans="6:24" x14ac:dyDescent="0.3">
      <c r="F28" s="2" t="s">
        <v>94</v>
      </c>
    </row>
    <row r="29" spans="6:24" x14ac:dyDescent="0.3">
      <c r="F29" s="2" t="s">
        <v>95</v>
      </c>
    </row>
    <row r="30" spans="6:24" x14ac:dyDescent="0.3">
      <c r="F30" s="2" t="s">
        <v>96</v>
      </c>
    </row>
    <row r="31" spans="6:24" x14ac:dyDescent="0.25">
      <c r="F31" s="2" t="s">
        <v>97</v>
      </c>
    </row>
    <row r="32" spans="6:24" x14ac:dyDescent="0.25">
      <c r="F32" s="2" t="s">
        <v>98</v>
      </c>
    </row>
    <row r="33" spans="6:6" x14ac:dyDescent="0.25">
      <c r="F33" s="2" t="s">
        <v>99</v>
      </c>
    </row>
    <row r="34" spans="6:6" x14ac:dyDescent="0.25">
      <c r="F34" s="2" t="s">
        <v>100</v>
      </c>
    </row>
    <row r="35" spans="6:6" x14ac:dyDescent="0.25">
      <c r="F35" s="2" t="s">
        <v>101</v>
      </c>
    </row>
    <row r="36" spans="6:6" x14ac:dyDescent="0.25">
      <c r="F36" s="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/>
  </sheetViews>
  <sheetFormatPr defaultRowHeight="15" x14ac:dyDescent="0.25"/>
  <cols>
    <col min="1" max="1" width="5.28515625" style="2" customWidth="1"/>
    <col min="2" max="2" width="19.7109375" customWidth="1"/>
    <col min="3" max="3" width="14.85546875" bestFit="1" customWidth="1"/>
    <col min="4" max="4" width="13.7109375" bestFit="1" customWidth="1"/>
    <col min="5" max="5" width="15.5703125" bestFit="1" customWidth="1"/>
    <col min="6" max="7" width="16.42578125" bestFit="1" customWidth="1"/>
  </cols>
  <sheetData>
    <row r="1" spans="2:8" ht="18" x14ac:dyDescent="0.35">
      <c r="B1" s="261" t="s">
        <v>141</v>
      </c>
      <c r="C1" s="261"/>
      <c r="D1" s="261"/>
      <c r="E1" s="261"/>
      <c r="F1" s="261"/>
      <c r="G1" s="261"/>
      <c r="H1" s="261"/>
    </row>
    <row r="2" spans="2:8" ht="14.45" x14ac:dyDescent="0.3">
      <c r="B2" s="243" t="s">
        <v>142</v>
      </c>
      <c r="C2" s="243"/>
      <c r="D2" s="243"/>
      <c r="E2" s="243"/>
      <c r="F2" s="243"/>
      <c r="G2" s="243"/>
      <c r="H2" s="243"/>
    </row>
    <row r="3" spans="2:8" ht="14.45" x14ac:dyDescent="0.3">
      <c r="B3" s="2"/>
      <c r="C3" s="2"/>
      <c r="D3" s="2"/>
      <c r="E3" s="2"/>
      <c r="F3" s="2"/>
      <c r="G3" s="2"/>
      <c r="H3" s="2"/>
    </row>
    <row r="4" spans="2:8" thickBot="1" x14ac:dyDescent="0.35">
      <c r="B4" s="262" t="s">
        <v>118</v>
      </c>
      <c r="C4" s="262"/>
      <c r="D4" s="262"/>
      <c r="E4" s="2"/>
      <c r="F4" s="2"/>
      <c r="G4" s="2"/>
      <c r="H4" s="2"/>
    </row>
    <row r="5" spans="2:8" ht="16.149999999999999" thickBot="1" x14ac:dyDescent="0.35">
      <c r="B5" s="258" t="s">
        <v>119</v>
      </c>
      <c r="C5" s="259"/>
      <c r="D5" s="259"/>
      <c r="E5" s="259"/>
      <c r="F5" s="259"/>
      <c r="G5" s="260"/>
      <c r="H5" s="2"/>
    </row>
    <row r="6" spans="2:8" ht="14.45" x14ac:dyDescent="0.3">
      <c r="B6" s="24" t="s">
        <v>120</v>
      </c>
      <c r="C6" s="25" t="s">
        <v>121</v>
      </c>
      <c r="D6" s="25" t="s">
        <v>122</v>
      </c>
      <c r="E6" s="25" t="s">
        <v>123</v>
      </c>
      <c r="F6" s="26" t="s">
        <v>124</v>
      </c>
      <c r="G6" s="27" t="s">
        <v>125</v>
      </c>
      <c r="H6" s="2"/>
    </row>
    <row r="7" spans="2:8" ht="14.45" x14ac:dyDescent="0.3">
      <c r="B7" s="28"/>
      <c r="C7" s="29"/>
      <c r="D7" s="29"/>
      <c r="E7" s="29" t="s">
        <v>126</v>
      </c>
      <c r="F7" s="19"/>
      <c r="G7" s="142">
        <f>+B7*F7</f>
        <v>0</v>
      </c>
      <c r="H7" s="2"/>
    </row>
    <row r="8" spans="2:8" ht="14.45" x14ac:dyDescent="0.3">
      <c r="B8" s="28"/>
      <c r="C8" s="29"/>
      <c r="D8" s="29"/>
      <c r="E8" s="29" t="s">
        <v>126</v>
      </c>
      <c r="F8" s="19"/>
      <c r="G8" s="142">
        <f t="shared" ref="G8:G13" si="0">+B8*F8</f>
        <v>0</v>
      </c>
      <c r="H8" s="2"/>
    </row>
    <row r="9" spans="2:8" ht="14.45" x14ac:dyDescent="0.3">
      <c r="B9" s="28"/>
      <c r="C9" s="29"/>
      <c r="D9" s="29"/>
      <c r="E9" s="29" t="s">
        <v>126</v>
      </c>
      <c r="F9" s="19"/>
      <c r="G9" s="142">
        <f t="shared" si="0"/>
        <v>0</v>
      </c>
      <c r="H9" s="2"/>
    </row>
    <row r="10" spans="2:8" ht="14.45" x14ac:dyDescent="0.3">
      <c r="B10" s="28"/>
      <c r="C10" s="29"/>
      <c r="D10" s="29"/>
      <c r="E10" s="29" t="s">
        <v>126</v>
      </c>
      <c r="F10" s="19"/>
      <c r="G10" s="142">
        <f t="shared" si="0"/>
        <v>0</v>
      </c>
      <c r="H10" s="2"/>
    </row>
    <row r="11" spans="2:8" ht="14.45" x14ac:dyDescent="0.3">
      <c r="B11" s="28"/>
      <c r="C11" s="29"/>
      <c r="D11" s="29"/>
      <c r="E11" s="29" t="s">
        <v>126</v>
      </c>
      <c r="F11" s="19"/>
      <c r="G11" s="142">
        <f t="shared" si="0"/>
        <v>0</v>
      </c>
      <c r="H11" s="2"/>
    </row>
    <row r="12" spans="2:8" ht="14.45" x14ac:dyDescent="0.3">
      <c r="B12" s="28"/>
      <c r="C12" s="29"/>
      <c r="D12" s="29"/>
      <c r="E12" s="29" t="s">
        <v>126</v>
      </c>
      <c r="F12" s="19"/>
      <c r="G12" s="142">
        <f t="shared" si="0"/>
        <v>0</v>
      </c>
      <c r="H12" s="2"/>
    </row>
    <row r="13" spans="2:8" thickBot="1" x14ac:dyDescent="0.35">
      <c r="B13" s="30"/>
      <c r="C13" s="31"/>
      <c r="D13" s="31"/>
      <c r="E13" s="31" t="s">
        <v>126</v>
      </c>
      <c r="F13" s="32"/>
      <c r="G13" s="143">
        <f t="shared" si="0"/>
        <v>0</v>
      </c>
      <c r="H13" s="2"/>
    </row>
    <row r="14" spans="2:8" ht="15.6" thickTop="1" thickBot="1" x14ac:dyDescent="0.35">
      <c r="B14" s="33">
        <f>SUM(B7:B13)</f>
        <v>0</v>
      </c>
      <c r="C14" s="34"/>
      <c r="D14" s="34"/>
      <c r="E14" s="34"/>
      <c r="F14" s="34"/>
      <c r="G14" s="144">
        <f>SUM(G7:G13)</f>
        <v>0</v>
      </c>
      <c r="H14" s="2"/>
    </row>
    <row r="15" spans="2:8" thickBot="1" x14ac:dyDescent="0.35">
      <c r="B15" s="2"/>
      <c r="C15" s="2"/>
      <c r="D15" s="2"/>
      <c r="E15" s="2"/>
      <c r="F15" s="2"/>
      <c r="G15" s="2"/>
      <c r="H15" s="2"/>
    </row>
    <row r="16" spans="2:8" ht="16.149999999999999" thickBot="1" x14ac:dyDescent="0.35">
      <c r="B16" s="263" t="s">
        <v>127</v>
      </c>
      <c r="C16" s="264"/>
      <c r="D16" s="264"/>
      <c r="E16" s="264"/>
      <c r="F16" s="264"/>
      <c r="G16" s="265"/>
      <c r="H16" s="2"/>
    </row>
    <row r="17" spans="2:8" ht="14.45" x14ac:dyDescent="0.3">
      <c r="B17" s="35" t="s">
        <v>128</v>
      </c>
      <c r="C17" s="36" t="s">
        <v>129</v>
      </c>
      <c r="D17" s="36" t="s">
        <v>130</v>
      </c>
      <c r="E17" s="36" t="s">
        <v>131</v>
      </c>
      <c r="F17" s="36" t="s">
        <v>132</v>
      </c>
      <c r="G17" s="37" t="s">
        <v>125</v>
      </c>
      <c r="H17" s="2"/>
    </row>
    <row r="18" spans="2:8" ht="14.45" x14ac:dyDescent="0.3">
      <c r="B18" s="28"/>
      <c r="C18" s="38"/>
      <c r="D18" s="38"/>
      <c r="E18" s="38"/>
      <c r="F18" s="39">
        <v>3</v>
      </c>
      <c r="G18" s="40">
        <f>+F18*E18</f>
        <v>0</v>
      </c>
      <c r="H18" s="2"/>
    </row>
    <row r="19" spans="2:8" thickBot="1" x14ac:dyDescent="0.35">
      <c r="B19" s="30"/>
      <c r="C19" s="41"/>
      <c r="D19" s="41"/>
      <c r="E19" s="41"/>
      <c r="F19" s="42">
        <v>3</v>
      </c>
      <c r="G19" s="43">
        <f>+F19*E19</f>
        <v>0</v>
      </c>
      <c r="H19" s="2"/>
    </row>
    <row r="20" spans="2:8" ht="15.6" thickTop="1" thickBot="1" x14ac:dyDescent="0.35">
      <c r="B20" s="44" t="s">
        <v>133</v>
      </c>
      <c r="C20" s="45">
        <f>SUM(C18:C19)</f>
        <v>0</v>
      </c>
      <c r="D20" s="45"/>
      <c r="E20" s="45">
        <f>SUM(E18:E19)</f>
        <v>0</v>
      </c>
      <c r="F20" s="46"/>
      <c r="G20" s="47">
        <f>SUM(G18:G19)</f>
        <v>0</v>
      </c>
      <c r="H20" s="2"/>
    </row>
    <row r="21" spans="2:8" thickBot="1" x14ac:dyDescent="0.35">
      <c r="B21" s="2"/>
      <c r="C21" s="2"/>
      <c r="D21" s="2"/>
      <c r="E21" s="2"/>
      <c r="F21" s="17"/>
      <c r="G21" s="17"/>
      <c r="H21" s="2"/>
    </row>
    <row r="22" spans="2:8" ht="16.149999999999999" thickBot="1" x14ac:dyDescent="0.35">
      <c r="B22" s="263" t="s">
        <v>134</v>
      </c>
      <c r="C22" s="264"/>
      <c r="D22" s="264"/>
      <c r="E22" s="265"/>
      <c r="F22" s="48"/>
      <c r="G22" s="48"/>
      <c r="H22" s="2"/>
    </row>
    <row r="23" spans="2:8" ht="14.45" x14ac:dyDescent="0.3">
      <c r="B23" s="35" t="s">
        <v>128</v>
      </c>
      <c r="C23" s="36" t="s">
        <v>135</v>
      </c>
      <c r="D23" s="36" t="s">
        <v>136</v>
      </c>
      <c r="E23" s="37" t="s">
        <v>125</v>
      </c>
      <c r="F23" s="2"/>
      <c r="G23" s="2"/>
      <c r="H23" s="2"/>
    </row>
    <row r="24" spans="2:8" ht="14.45" x14ac:dyDescent="0.3">
      <c r="B24" s="28"/>
      <c r="C24" s="38"/>
      <c r="D24" s="39">
        <v>180</v>
      </c>
      <c r="E24" s="40">
        <f>+D24*C24</f>
        <v>0</v>
      </c>
      <c r="F24" s="2"/>
      <c r="G24" s="2"/>
      <c r="H24" s="2"/>
    </row>
    <row r="25" spans="2:8" ht="14.45" x14ac:dyDescent="0.3">
      <c r="B25" s="49"/>
      <c r="C25" s="38"/>
      <c r="D25" s="39">
        <v>180</v>
      </c>
      <c r="E25" s="40">
        <f>+D25*C25</f>
        <v>0</v>
      </c>
      <c r="F25" s="2"/>
      <c r="G25" s="2"/>
      <c r="H25" s="2"/>
    </row>
    <row r="26" spans="2:8" thickBot="1" x14ac:dyDescent="0.35">
      <c r="B26" s="30"/>
      <c r="C26" s="41"/>
      <c r="D26" s="42">
        <v>180</v>
      </c>
      <c r="E26" s="43">
        <f>+D26*C26</f>
        <v>0</v>
      </c>
      <c r="F26" s="2"/>
      <c r="G26" s="2"/>
      <c r="H26" s="2"/>
    </row>
    <row r="27" spans="2:8" ht="16.5" thickTop="1" thickBot="1" x14ac:dyDescent="0.3">
      <c r="B27" s="44" t="s">
        <v>133</v>
      </c>
      <c r="C27" s="45">
        <f>SUM(C24:C26)</f>
        <v>0</v>
      </c>
      <c r="D27" s="46"/>
      <c r="E27" s="47">
        <f>SUM(E24:E26)</f>
        <v>0</v>
      </c>
      <c r="F27" s="2"/>
      <c r="G27" s="2"/>
      <c r="H27" s="2"/>
    </row>
    <row r="28" spans="2:8" ht="15.75" thickBot="1" x14ac:dyDescent="0.3">
      <c r="B28" s="141"/>
      <c r="C28" s="141"/>
      <c r="D28" s="50"/>
      <c r="E28" s="50"/>
      <c r="F28" s="2"/>
      <c r="G28" s="2"/>
      <c r="H28" s="2"/>
    </row>
    <row r="29" spans="2:8" ht="16.5" thickBot="1" x14ac:dyDescent="0.3">
      <c r="B29" s="255" t="s">
        <v>137</v>
      </c>
      <c r="C29" s="256"/>
      <c r="D29" s="256"/>
      <c r="E29" s="257"/>
      <c r="F29" s="2"/>
      <c r="G29" s="2"/>
      <c r="H29" s="2"/>
    </row>
    <row r="30" spans="2:8" ht="30" x14ac:dyDescent="0.25">
      <c r="B30" s="35" t="s">
        <v>189</v>
      </c>
      <c r="C30" s="36" t="s">
        <v>252</v>
      </c>
      <c r="D30" s="36" t="s">
        <v>138</v>
      </c>
      <c r="E30" s="37" t="s">
        <v>125</v>
      </c>
      <c r="F30" s="2"/>
      <c r="G30" s="2"/>
      <c r="H30" s="2"/>
    </row>
    <row r="31" spans="2:8" x14ac:dyDescent="0.25">
      <c r="B31" s="51"/>
      <c r="C31" s="9"/>
      <c r="D31" s="19"/>
      <c r="E31" s="142">
        <f>+D31*C31</f>
        <v>0</v>
      </c>
      <c r="F31" s="2"/>
      <c r="G31" s="2"/>
      <c r="H31" s="2"/>
    </row>
    <row r="32" spans="2:8" x14ac:dyDescent="0.25">
      <c r="B32" s="51"/>
      <c r="C32" s="9"/>
      <c r="D32" s="19"/>
      <c r="E32" s="142">
        <f>+D32*C32</f>
        <v>0</v>
      </c>
      <c r="F32" s="2"/>
      <c r="G32" s="2"/>
      <c r="H32" s="2"/>
    </row>
    <row r="33" spans="2:8" x14ac:dyDescent="0.25">
      <c r="B33" s="51"/>
      <c r="C33" s="9"/>
      <c r="D33" s="19"/>
      <c r="E33" s="142">
        <f>+D33*C33</f>
        <v>0</v>
      </c>
      <c r="F33" s="2"/>
      <c r="G33" s="2"/>
      <c r="H33" s="2"/>
    </row>
    <row r="34" spans="2:8" x14ac:dyDescent="0.25">
      <c r="B34" s="51"/>
      <c r="C34" s="9"/>
      <c r="D34" s="19"/>
      <c r="E34" s="142">
        <f>+D34*C34</f>
        <v>0</v>
      </c>
      <c r="F34" s="2"/>
      <c r="G34" s="2"/>
      <c r="H34" s="2"/>
    </row>
    <row r="35" spans="2:8" ht="15.75" thickBot="1" x14ac:dyDescent="0.3">
      <c r="B35" s="52"/>
      <c r="C35" s="53"/>
      <c r="D35" s="32"/>
      <c r="E35" s="143">
        <f>+D35*C35</f>
        <v>0</v>
      </c>
      <c r="F35" s="2"/>
      <c r="G35" s="2"/>
      <c r="H35" s="2"/>
    </row>
    <row r="36" spans="2:8" ht="16.5" thickTop="1" thickBot="1" x14ac:dyDescent="0.3">
      <c r="B36" s="44" t="s">
        <v>133</v>
      </c>
      <c r="C36" s="54"/>
      <c r="D36" s="54"/>
      <c r="E36" s="144">
        <f>SUM(E31:E35)</f>
        <v>0</v>
      </c>
      <c r="F36" s="2"/>
      <c r="G36" s="2"/>
      <c r="H36" s="2"/>
    </row>
    <row r="37" spans="2:8" ht="15.75" thickBot="1" x14ac:dyDescent="0.3">
      <c r="B37" s="2"/>
      <c r="C37" s="2"/>
      <c r="D37" s="2"/>
      <c r="E37" s="2"/>
      <c r="F37" s="2"/>
      <c r="G37" s="2"/>
      <c r="H37" s="2"/>
    </row>
    <row r="38" spans="2:8" ht="16.5" thickBot="1" x14ac:dyDescent="0.3">
      <c r="B38" s="258" t="s">
        <v>139</v>
      </c>
      <c r="C38" s="259"/>
      <c r="D38" s="259"/>
      <c r="E38" s="259"/>
      <c r="F38" s="260"/>
      <c r="G38" s="2"/>
      <c r="H38" s="2"/>
    </row>
    <row r="39" spans="2:8" x14ac:dyDescent="0.25">
      <c r="B39" s="24" t="s">
        <v>120</v>
      </c>
      <c r="C39" s="25" t="s">
        <v>122</v>
      </c>
      <c r="D39" s="25" t="s">
        <v>140</v>
      </c>
      <c r="E39" s="26" t="s">
        <v>124</v>
      </c>
      <c r="F39" s="27" t="s">
        <v>125</v>
      </c>
      <c r="G39" s="2"/>
      <c r="H39" s="2"/>
    </row>
    <row r="40" spans="2:8" x14ac:dyDescent="0.25">
      <c r="B40" s="55"/>
      <c r="C40" s="56"/>
      <c r="D40" s="56"/>
      <c r="E40" s="57"/>
      <c r="F40" s="58">
        <f>+E40*B40</f>
        <v>0</v>
      </c>
      <c r="G40" s="2"/>
      <c r="H40" s="2"/>
    </row>
    <row r="41" spans="2:8" x14ac:dyDescent="0.25">
      <c r="B41" s="59"/>
      <c r="C41" s="60"/>
      <c r="D41" s="60"/>
      <c r="E41" s="39"/>
      <c r="F41" s="58">
        <f>+E41*B41</f>
        <v>0</v>
      </c>
      <c r="G41" s="2"/>
      <c r="H41" s="2"/>
    </row>
    <row r="42" spans="2:8" ht="15.75" thickBot="1" x14ac:dyDescent="0.3">
      <c r="B42" s="61"/>
      <c r="C42" s="62"/>
      <c r="D42" s="62"/>
      <c r="E42" s="42"/>
      <c r="F42" s="63">
        <f>+E42*B42</f>
        <v>0</v>
      </c>
      <c r="G42" s="2"/>
      <c r="H42" s="2"/>
    </row>
    <row r="43" spans="2:8" ht="16.5" thickTop="1" thickBot="1" x14ac:dyDescent="0.3">
      <c r="B43" s="64">
        <f>SUM(B40:B42)</f>
        <v>0</v>
      </c>
      <c r="C43" s="65"/>
      <c r="D43" s="65"/>
      <c r="E43" s="66"/>
      <c r="F43" s="47">
        <f>SUM(F40:F42)</f>
        <v>0</v>
      </c>
      <c r="G43" s="2"/>
      <c r="H43" s="2"/>
    </row>
  </sheetData>
  <mergeCells count="8">
    <mergeCell ref="B29:E29"/>
    <mergeCell ref="B38:F38"/>
    <mergeCell ref="B1:H1"/>
    <mergeCell ref="B2:H2"/>
    <mergeCell ref="B4:D4"/>
    <mergeCell ref="B5:G5"/>
    <mergeCell ref="B16:G16"/>
    <mergeCell ref="B22:E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8"/>
  <sheetViews>
    <sheetView topLeftCell="A33" workbookViewId="0"/>
  </sheetViews>
  <sheetFormatPr defaultColWidth="9.140625" defaultRowHeight="15" x14ac:dyDescent="0.25"/>
  <cols>
    <col min="1" max="1" width="29" style="2" bestFit="1" customWidth="1"/>
    <col min="2" max="2" width="12.85546875" style="2" customWidth="1"/>
    <col min="3" max="10" width="9.140625" style="2"/>
    <col min="11" max="11" width="11" style="2" customWidth="1"/>
    <col min="12" max="13" width="9.140625" style="2"/>
    <col min="14" max="14" width="11" style="2" bestFit="1" customWidth="1"/>
    <col min="15" max="16" width="10" style="2" bestFit="1" customWidth="1"/>
    <col min="17" max="17" width="23" style="2" bestFit="1" customWidth="1"/>
    <col min="18" max="16384" width="9.140625" style="2"/>
  </cols>
  <sheetData>
    <row r="2" spans="1:18" thickBot="1" x14ac:dyDescent="0.35">
      <c r="B2" s="68" t="s">
        <v>144</v>
      </c>
      <c r="C2" s="68" t="s">
        <v>145</v>
      </c>
      <c r="D2" s="68" t="s">
        <v>146</v>
      </c>
      <c r="E2" s="68" t="s">
        <v>147</v>
      </c>
      <c r="F2" s="68" t="s">
        <v>148</v>
      </c>
      <c r="G2" s="68" t="s">
        <v>149</v>
      </c>
      <c r="H2" s="68" t="s">
        <v>150</v>
      </c>
      <c r="I2" s="68" t="s">
        <v>151</v>
      </c>
      <c r="J2" s="68" t="s">
        <v>152</v>
      </c>
      <c r="K2" s="68" t="s">
        <v>153</v>
      </c>
      <c r="L2" s="68" t="s">
        <v>154</v>
      </c>
      <c r="M2" s="68" t="s">
        <v>155</v>
      </c>
      <c r="N2" s="68" t="s">
        <v>156</v>
      </c>
      <c r="O2" s="68" t="s">
        <v>157</v>
      </c>
      <c r="P2" s="68" t="s">
        <v>158</v>
      </c>
      <c r="Q2" s="68" t="s">
        <v>188</v>
      </c>
    </row>
    <row r="3" spans="1:18" ht="14.45" x14ac:dyDescent="0.3">
      <c r="A3" s="69" t="s">
        <v>159</v>
      </c>
      <c r="B3" s="70">
        <f>COUNTIF('Geo Distrib= Collus PowerStream'!$AE$5:$AE$349,Dropdown!F5)</f>
        <v>0</v>
      </c>
      <c r="C3" s="70">
        <f>COUNTIF('Geo Distrib= Collus PowerStream'!$AE$5:$AE$349,Dropdown!F6)</f>
        <v>0</v>
      </c>
      <c r="D3" s="70">
        <f>COUNTIF('Geo Distrib= Collus PowerStream'!$AE$5:$AE$349,Dropdown!F7)</f>
        <v>0</v>
      </c>
      <c r="E3" s="70">
        <f>COUNTIF('Geo Distrib= Collus PowerStream'!$AE$5:$AE$349,Dropdown!F8)</f>
        <v>0</v>
      </c>
      <c r="F3" s="70">
        <f>COUNTIF('Geo Distrib= Collus PowerStream'!$AE$5:$AE$349,Dropdown!F9)</f>
        <v>0</v>
      </c>
      <c r="G3" s="70">
        <f>COUNTIF('Geo Distrib= Collus PowerStream'!$AE$5:$AE$349,Dropdown!F10)</f>
        <v>0</v>
      </c>
      <c r="H3" s="70">
        <f>COUNTIF('Geo Distrib= Collus PowerStream'!$AE$5:$AE$349,Dropdown!F11)</f>
        <v>0</v>
      </c>
      <c r="I3" s="70">
        <f>COUNTIF('Geo Distrib= Collus PowerStream'!$AE$5:$AE$349,Dropdown!F12)</f>
        <v>0</v>
      </c>
      <c r="J3" s="70">
        <f>COUNTIF('Geo Distrib= Collus PowerStream'!$AE$5:$AE$349,Dropdown!F13)</f>
        <v>0</v>
      </c>
      <c r="K3" s="70">
        <f>COUNTIF('Geo Distrib= Collus PowerStream'!$AE$5:$AE$349,Dropdown!F14)</f>
        <v>0</v>
      </c>
      <c r="L3" s="70">
        <f>COUNTIF('Geo Distrib= Collus PowerStream'!$AE$5:$AE$349,Dropdown!F15)</f>
        <v>0</v>
      </c>
      <c r="M3" s="70">
        <f>COUNTIF('Geo Distrib= Collus PowerStream'!$AE$5:$AE$349,Dropdown!F16)</f>
        <v>0</v>
      </c>
      <c r="N3" s="70">
        <f>COUNTIF('Geo Distrib= Collus PowerStream'!$AE$5:$AE$349,Dropdown!F17)</f>
        <v>0</v>
      </c>
      <c r="O3" s="70">
        <f>COUNTIF('Geo Distrib= Collus PowerStream'!$AE$5:$AE$349,Dropdown!F18)</f>
        <v>0</v>
      </c>
      <c r="P3" s="70">
        <f>COUNTIF('Geo Distrib= Collus PowerStream'!$AE$5:$AE$349,Dropdown!F19)</f>
        <v>0</v>
      </c>
      <c r="Q3" s="134"/>
    </row>
    <row r="4" spans="1:18" ht="14.45" x14ac:dyDescent="0.3">
      <c r="A4" s="71" t="s">
        <v>160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135"/>
    </row>
    <row r="5" spans="1:18" ht="14.45" x14ac:dyDescent="0.3">
      <c r="A5" s="73" t="s">
        <v>161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36"/>
    </row>
    <row r="6" spans="1:18" ht="14.45" x14ac:dyDescent="0.3">
      <c r="A6" s="71" t="s">
        <v>162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35"/>
    </row>
    <row r="7" spans="1:18" ht="14.45" x14ac:dyDescent="0.3">
      <c r="A7" s="73" t="s">
        <v>163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36"/>
    </row>
    <row r="8" spans="1:18" ht="14.45" x14ac:dyDescent="0.3">
      <c r="A8" s="71" t="s">
        <v>164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135"/>
    </row>
    <row r="9" spans="1:18" thickBot="1" x14ac:dyDescent="0.35">
      <c r="A9" s="74" t="s">
        <v>165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137"/>
    </row>
    <row r="10" spans="1:18" ht="14.45" x14ac:dyDescent="0.3">
      <c r="A10" s="2" t="s">
        <v>166</v>
      </c>
      <c r="B10" s="76">
        <v>20</v>
      </c>
      <c r="C10" s="76">
        <v>70</v>
      </c>
      <c r="D10" s="76">
        <v>20</v>
      </c>
      <c r="E10" s="76">
        <v>70</v>
      </c>
      <c r="F10" s="76"/>
      <c r="G10" s="76">
        <v>50</v>
      </c>
      <c r="H10" s="76"/>
      <c r="I10" s="76">
        <v>50</v>
      </c>
      <c r="J10" s="76"/>
      <c r="K10" s="76">
        <v>63</v>
      </c>
      <c r="L10" s="76"/>
      <c r="M10" s="76">
        <v>63</v>
      </c>
      <c r="N10" s="76"/>
      <c r="O10" s="76"/>
      <c r="P10" s="76"/>
    </row>
    <row r="11" spans="1:18" ht="14.45" x14ac:dyDescent="0.3">
      <c r="A11" s="2" t="s">
        <v>167</v>
      </c>
      <c r="B11" s="9">
        <v>63</v>
      </c>
      <c r="C11" s="9"/>
      <c r="D11" s="9">
        <v>63</v>
      </c>
      <c r="E11" s="9"/>
      <c r="F11" s="9">
        <v>63</v>
      </c>
      <c r="G11" s="9"/>
      <c r="H11" s="9">
        <v>63</v>
      </c>
      <c r="I11" s="9"/>
      <c r="J11" s="9">
        <v>63</v>
      </c>
      <c r="K11" s="9"/>
      <c r="L11" s="9">
        <v>63</v>
      </c>
      <c r="M11" s="9"/>
      <c r="N11" s="9"/>
      <c r="O11" s="9"/>
      <c r="P11" s="9"/>
    </row>
    <row r="12" spans="1:18" ht="14.45" x14ac:dyDescent="0.3">
      <c r="A12" s="2" t="s">
        <v>28</v>
      </c>
      <c r="B12" s="9"/>
      <c r="C12" s="9"/>
      <c r="D12" s="9"/>
      <c r="E12" s="9"/>
      <c r="F12" s="9"/>
      <c r="G12" s="9"/>
      <c r="H12" s="9"/>
      <c r="I12" s="9"/>
      <c r="J12" s="9">
        <v>20</v>
      </c>
      <c r="K12" s="9">
        <v>20</v>
      </c>
      <c r="L12" s="9"/>
      <c r="M12" s="9"/>
      <c r="N12" s="9">
        <v>20</v>
      </c>
      <c r="O12" s="9"/>
      <c r="P12" s="9">
        <v>20</v>
      </c>
    </row>
    <row r="13" spans="1:18" thickBot="1" x14ac:dyDescent="0.35">
      <c r="A13" s="2" t="s">
        <v>168</v>
      </c>
      <c r="B13" s="77"/>
      <c r="C13" s="77"/>
      <c r="D13" s="77"/>
      <c r="E13" s="77"/>
      <c r="F13" s="77"/>
      <c r="G13" s="77"/>
      <c r="H13" s="77"/>
      <c r="I13" s="77"/>
      <c r="J13" s="77">
        <v>20</v>
      </c>
      <c r="K13" s="77">
        <v>20</v>
      </c>
      <c r="L13" s="77"/>
      <c r="M13" s="77"/>
      <c r="N13" s="77">
        <v>20</v>
      </c>
      <c r="O13" s="77"/>
      <c r="P13" s="77">
        <v>20</v>
      </c>
    </row>
    <row r="14" spans="1:18" thickBot="1" x14ac:dyDescent="0.35">
      <c r="A14" s="78" t="s">
        <v>169</v>
      </c>
      <c r="B14" s="79">
        <f>SUM(B3:B9)</f>
        <v>0</v>
      </c>
      <c r="C14" s="80">
        <f t="shared" ref="C14:P14" si="0">SUM(C3:C9)</f>
        <v>0</v>
      </c>
      <c r="D14" s="80">
        <f t="shared" si="0"/>
        <v>0</v>
      </c>
      <c r="E14" s="80">
        <f t="shared" si="0"/>
        <v>0</v>
      </c>
      <c r="F14" s="80">
        <f t="shared" si="0"/>
        <v>0</v>
      </c>
      <c r="G14" s="80">
        <f t="shared" si="0"/>
        <v>0</v>
      </c>
      <c r="H14" s="80">
        <f t="shared" si="0"/>
        <v>0</v>
      </c>
      <c r="I14" s="80">
        <f t="shared" si="0"/>
        <v>0</v>
      </c>
      <c r="J14" s="80">
        <f t="shared" si="0"/>
        <v>0</v>
      </c>
      <c r="K14" s="80">
        <f t="shared" si="0"/>
        <v>0</v>
      </c>
      <c r="L14" s="80">
        <f t="shared" si="0"/>
        <v>0</v>
      </c>
      <c r="M14" s="80">
        <f t="shared" si="0"/>
        <v>0</v>
      </c>
      <c r="N14" s="80">
        <f t="shared" si="0"/>
        <v>0</v>
      </c>
      <c r="O14" s="80">
        <f t="shared" si="0"/>
        <v>0</v>
      </c>
      <c r="P14" s="81">
        <f t="shared" si="0"/>
        <v>0</v>
      </c>
      <c r="Q14" s="81">
        <f>SUM(Q4:Q9)</f>
        <v>0</v>
      </c>
    </row>
    <row r="15" spans="1:18" ht="14.45" x14ac:dyDescent="0.3">
      <c r="A15" s="2" t="s">
        <v>170</v>
      </c>
      <c r="B15" s="76">
        <f>+B14*B10</f>
        <v>0</v>
      </c>
      <c r="C15" s="76">
        <f t="shared" ref="C15:P15" si="1">+C14*C10</f>
        <v>0</v>
      </c>
      <c r="D15" s="76">
        <f t="shared" si="1"/>
        <v>0</v>
      </c>
      <c r="E15" s="76">
        <f t="shared" si="1"/>
        <v>0</v>
      </c>
      <c r="F15" s="76">
        <f t="shared" si="1"/>
        <v>0</v>
      </c>
      <c r="G15" s="76">
        <f t="shared" si="1"/>
        <v>0</v>
      </c>
      <c r="H15" s="76">
        <f t="shared" si="1"/>
        <v>0</v>
      </c>
      <c r="I15" s="76">
        <f t="shared" si="1"/>
        <v>0</v>
      </c>
      <c r="J15" s="76">
        <f t="shared" si="1"/>
        <v>0</v>
      </c>
      <c r="K15" s="76">
        <f t="shared" si="1"/>
        <v>0</v>
      </c>
      <c r="L15" s="76">
        <f t="shared" si="1"/>
        <v>0</v>
      </c>
      <c r="M15" s="76">
        <f t="shared" si="1"/>
        <v>0</v>
      </c>
      <c r="N15" s="76">
        <f t="shared" si="1"/>
        <v>0</v>
      </c>
      <c r="O15" s="76">
        <f t="shared" si="1"/>
        <v>0</v>
      </c>
      <c r="P15" s="76">
        <f t="shared" si="1"/>
        <v>0</v>
      </c>
      <c r="Q15" s="82" t="s">
        <v>171</v>
      </c>
      <c r="R15" s="83">
        <f>+SUM(B15:P15)+B18</f>
        <v>0</v>
      </c>
    </row>
    <row r="16" spans="1:18" ht="14.45" x14ac:dyDescent="0.3">
      <c r="A16" s="84" t="s">
        <v>172</v>
      </c>
      <c r="B16" s="76">
        <f>+B14*B11</f>
        <v>0</v>
      </c>
      <c r="C16" s="76">
        <f t="shared" ref="C16:P16" si="2">+C14*C11</f>
        <v>0</v>
      </c>
      <c r="D16" s="76">
        <f t="shared" si="2"/>
        <v>0</v>
      </c>
      <c r="E16" s="76">
        <f t="shared" si="2"/>
        <v>0</v>
      </c>
      <c r="F16" s="76">
        <f t="shared" si="2"/>
        <v>0</v>
      </c>
      <c r="G16" s="76">
        <f t="shared" si="2"/>
        <v>0</v>
      </c>
      <c r="H16" s="76">
        <f t="shared" si="2"/>
        <v>0</v>
      </c>
      <c r="I16" s="76">
        <f t="shared" si="2"/>
        <v>0</v>
      </c>
      <c r="J16" s="76">
        <f t="shared" si="2"/>
        <v>0</v>
      </c>
      <c r="K16" s="76">
        <f t="shared" si="2"/>
        <v>0</v>
      </c>
      <c r="L16" s="76">
        <f t="shared" si="2"/>
        <v>0</v>
      </c>
      <c r="M16" s="76">
        <f t="shared" si="2"/>
        <v>0</v>
      </c>
      <c r="N16" s="76">
        <f t="shared" si="2"/>
        <v>0</v>
      </c>
      <c r="O16" s="76">
        <f t="shared" si="2"/>
        <v>0</v>
      </c>
      <c r="P16" s="76">
        <f t="shared" si="2"/>
        <v>0</v>
      </c>
      <c r="Q16" s="85" t="s">
        <v>173</v>
      </c>
      <c r="R16" s="86">
        <f>SUM(B16:P16)</f>
        <v>0</v>
      </c>
    </row>
    <row r="17" spans="1:18" thickBot="1" x14ac:dyDescent="0.35">
      <c r="A17" s="84" t="s">
        <v>174</v>
      </c>
      <c r="B17" s="76">
        <f>+B14*B12*2</f>
        <v>0</v>
      </c>
      <c r="C17" s="76">
        <f t="shared" ref="C17:P17" si="3">+C14*C12*2</f>
        <v>0</v>
      </c>
      <c r="D17" s="76">
        <f t="shared" si="3"/>
        <v>0</v>
      </c>
      <c r="E17" s="76">
        <f t="shared" si="3"/>
        <v>0</v>
      </c>
      <c r="F17" s="76">
        <f t="shared" si="3"/>
        <v>0</v>
      </c>
      <c r="G17" s="76">
        <f t="shared" si="3"/>
        <v>0</v>
      </c>
      <c r="H17" s="76">
        <f t="shared" si="3"/>
        <v>0</v>
      </c>
      <c r="I17" s="76">
        <f t="shared" si="3"/>
        <v>0</v>
      </c>
      <c r="J17" s="76">
        <f t="shared" si="3"/>
        <v>0</v>
      </c>
      <c r="K17" s="76">
        <f t="shared" si="3"/>
        <v>0</v>
      </c>
      <c r="L17" s="76">
        <f t="shared" si="3"/>
        <v>0</v>
      </c>
      <c r="M17" s="76">
        <f t="shared" si="3"/>
        <v>0</v>
      </c>
      <c r="N17" s="76">
        <f t="shared" si="3"/>
        <v>0</v>
      </c>
      <c r="O17" s="76">
        <f t="shared" si="3"/>
        <v>0</v>
      </c>
      <c r="P17" s="76">
        <f t="shared" si="3"/>
        <v>0</v>
      </c>
      <c r="Q17" s="87" t="s">
        <v>175</v>
      </c>
      <c r="R17" s="88">
        <f>SUM(B17:P17)+Q14</f>
        <v>0</v>
      </c>
    </row>
    <row r="18" spans="1:18" ht="14.45" x14ac:dyDescent="0.3">
      <c r="A18" s="84" t="s">
        <v>176</v>
      </c>
      <c r="B18" s="9">
        <f>+(SUM('Geo Distrib= Collus PowerStream'!AZ5:AZ350))*60</f>
        <v>0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1:18" thickBot="1" x14ac:dyDescent="0.35">
      <c r="A19" s="84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8" ht="15.6" x14ac:dyDescent="0.3">
      <c r="A20" s="90" t="s">
        <v>177</v>
      </c>
      <c r="B20" s="91">
        <v>30</v>
      </c>
      <c r="C20" s="91">
        <v>35</v>
      </c>
      <c r="D20" s="91">
        <v>40</v>
      </c>
      <c r="E20" s="91">
        <v>45</v>
      </c>
      <c r="F20" s="91">
        <v>50</v>
      </c>
      <c r="G20" s="91">
        <v>55</v>
      </c>
      <c r="H20" s="92" t="s">
        <v>178</v>
      </c>
    </row>
    <row r="21" spans="1:18" ht="14.45" x14ac:dyDescent="0.3">
      <c r="A21" s="93" t="s">
        <v>159</v>
      </c>
      <c r="B21" s="94">
        <f>+COUNTIF('Geo Distrib= Collus PowerStream'!$AK$5:$AK$350,+B20)</f>
        <v>0</v>
      </c>
      <c r="C21" s="94">
        <f>+COUNTIF('Geo Distrib= Collus PowerStream'!$AK$5:$AK$350,+C20)</f>
        <v>0</v>
      </c>
      <c r="D21" s="94">
        <f>+COUNTIF('Geo Distrib= Collus PowerStream'!$AK$5:$AK$350,+D20)</f>
        <v>0</v>
      </c>
      <c r="E21" s="94">
        <f>+COUNTIF('Geo Distrib= Collus PowerStream'!$AK$5:$AK$350,+E20)</f>
        <v>0</v>
      </c>
      <c r="F21" s="94">
        <f>+COUNTIF('Geo Distrib= Collus PowerStream'!$AK$5:$AK$350,+F20)</f>
        <v>0</v>
      </c>
      <c r="G21" s="94">
        <f>+COUNTIF('Geo Distrib= Collus PowerStream'!$AK$5:$AK$350,+G20)</f>
        <v>0</v>
      </c>
      <c r="H21" s="95">
        <f>SUM(B21:G21)</f>
        <v>0</v>
      </c>
      <c r="I21" s="67"/>
      <c r="J21" s="67"/>
    </row>
    <row r="22" spans="1:18" ht="14.45" x14ac:dyDescent="0.3">
      <c r="A22" s="71" t="s">
        <v>160</v>
      </c>
      <c r="B22" s="96"/>
      <c r="C22" s="96"/>
      <c r="D22" s="96"/>
      <c r="E22" s="96"/>
      <c r="F22" s="96"/>
      <c r="G22" s="96"/>
      <c r="H22" s="95">
        <f t="shared" ref="H22:H27" si="4">SUM(B22:G22)</f>
        <v>0</v>
      </c>
      <c r="I22" s="67"/>
      <c r="J22" s="67"/>
    </row>
    <row r="23" spans="1:18" ht="14.45" x14ac:dyDescent="0.3">
      <c r="A23" s="93" t="s">
        <v>161</v>
      </c>
      <c r="B23" s="97"/>
      <c r="C23" s="97"/>
      <c r="D23" s="97"/>
      <c r="E23" s="97"/>
      <c r="F23" s="97"/>
      <c r="G23" s="97"/>
      <c r="H23" s="95">
        <f t="shared" si="4"/>
        <v>0</v>
      </c>
      <c r="I23" s="67"/>
      <c r="J23" s="67"/>
    </row>
    <row r="24" spans="1:18" ht="14.45" x14ac:dyDescent="0.3">
      <c r="A24" s="71" t="s">
        <v>162</v>
      </c>
      <c r="B24" s="96"/>
      <c r="C24" s="96"/>
      <c r="D24" s="96"/>
      <c r="E24" s="96"/>
      <c r="F24" s="96"/>
      <c r="G24" s="96"/>
      <c r="H24" s="95">
        <f t="shared" si="4"/>
        <v>0</v>
      </c>
      <c r="I24" s="67"/>
      <c r="J24" s="67"/>
    </row>
    <row r="25" spans="1:18" ht="14.45" x14ac:dyDescent="0.3">
      <c r="A25" s="93" t="s">
        <v>163</v>
      </c>
      <c r="B25" s="97"/>
      <c r="C25" s="97"/>
      <c r="D25" s="97"/>
      <c r="E25" s="97"/>
      <c r="F25" s="97"/>
      <c r="G25" s="97"/>
      <c r="H25" s="95">
        <f t="shared" si="4"/>
        <v>0</v>
      </c>
      <c r="I25" s="67"/>
      <c r="J25" s="67"/>
    </row>
    <row r="26" spans="1:18" ht="14.45" x14ac:dyDescent="0.3">
      <c r="A26" s="71" t="s">
        <v>164</v>
      </c>
      <c r="B26" s="96"/>
      <c r="C26" s="96"/>
      <c r="D26" s="96"/>
      <c r="E26" s="96"/>
      <c r="F26" s="96"/>
      <c r="G26" s="96"/>
      <c r="H26" s="95">
        <f t="shared" si="4"/>
        <v>0</v>
      </c>
      <c r="I26" s="67"/>
      <c r="J26" s="67"/>
    </row>
    <row r="27" spans="1:18" ht="15.75" thickBot="1" x14ac:dyDescent="0.3">
      <c r="A27" s="98" t="s">
        <v>165</v>
      </c>
      <c r="B27" s="99"/>
      <c r="C27" s="99"/>
      <c r="D27" s="99"/>
      <c r="E27" s="99"/>
      <c r="F27" s="99"/>
      <c r="G27" s="99"/>
      <c r="H27" s="100">
        <f t="shared" si="4"/>
        <v>0</v>
      </c>
      <c r="I27" s="67"/>
      <c r="J27" s="67"/>
    </row>
    <row r="28" spans="1:18" ht="16.5" thickBot="1" x14ac:dyDescent="0.3">
      <c r="A28" s="101" t="s">
        <v>179</v>
      </c>
      <c r="B28" s="102">
        <f t="shared" ref="B28:G28" si="5">SUM(B21:B27)</f>
        <v>0</v>
      </c>
      <c r="C28" s="103">
        <f t="shared" si="5"/>
        <v>0</v>
      </c>
      <c r="D28" s="103">
        <f t="shared" si="5"/>
        <v>0</v>
      </c>
      <c r="E28" s="103">
        <f t="shared" si="5"/>
        <v>0</v>
      </c>
      <c r="F28" s="103">
        <f t="shared" si="5"/>
        <v>0</v>
      </c>
      <c r="G28" s="103">
        <f t="shared" si="5"/>
        <v>0</v>
      </c>
      <c r="H28" s="104">
        <f>SUM(H21:H27)</f>
        <v>0</v>
      </c>
      <c r="I28" s="67"/>
      <c r="J28" s="67"/>
    </row>
    <row r="29" spans="1:18" ht="15.75" thickBot="1" x14ac:dyDescent="0.3">
      <c r="B29" s="67"/>
      <c r="C29" s="67"/>
      <c r="D29" s="67"/>
      <c r="E29" s="67"/>
      <c r="F29" s="67"/>
      <c r="G29" s="67"/>
      <c r="H29" s="67"/>
      <c r="I29" s="67"/>
      <c r="J29" s="67"/>
    </row>
    <row r="30" spans="1:18" ht="15.75" x14ac:dyDescent="0.25">
      <c r="A30" s="90" t="s">
        <v>139</v>
      </c>
      <c r="B30" s="91">
        <v>5</v>
      </c>
      <c r="C30" s="91">
        <v>10</v>
      </c>
      <c r="D30" s="91">
        <v>15</v>
      </c>
      <c r="E30" s="91">
        <v>25</v>
      </c>
      <c r="F30" s="91">
        <v>50</v>
      </c>
      <c r="G30" s="91">
        <v>75</v>
      </c>
      <c r="H30" s="91">
        <v>100</v>
      </c>
      <c r="I30" s="91">
        <v>167</v>
      </c>
      <c r="J30" s="105" t="s">
        <v>178</v>
      </c>
    </row>
    <row r="31" spans="1:18" x14ac:dyDescent="0.25">
      <c r="A31" s="93" t="s">
        <v>159</v>
      </c>
      <c r="B31" s="94">
        <f>+COUNTIF('Geo Distrib= Collus PowerStream'!$AV$5:$AV$350,+B30)</f>
        <v>0</v>
      </c>
      <c r="C31" s="94">
        <f>+COUNTIF('Geo Distrib= Collus PowerStream'!$AV$5:$AV$350,+C30)</f>
        <v>4</v>
      </c>
      <c r="D31" s="94">
        <f>+COUNTIF('Geo Distrib= Collus PowerStream'!$AV$5:$AV$350,+D30)</f>
        <v>0</v>
      </c>
      <c r="E31" s="94">
        <f>+COUNTIF('Geo Distrib= Collus PowerStream'!$AV$5:$AV$350,+E30)</f>
        <v>1</v>
      </c>
      <c r="F31" s="94">
        <f>+COUNTIF('Geo Distrib= Collus PowerStream'!$AV$5:$AV$350,+F30)</f>
        <v>3</v>
      </c>
      <c r="G31" s="94">
        <f>+COUNTIF('Geo Distrib= Collus PowerStream'!$AV$5:$AV$350,+G30)</f>
        <v>0</v>
      </c>
      <c r="H31" s="94">
        <f>+COUNTIF('Geo Distrib= Collus PowerStream'!$AV$5:$AV$350,+H30)</f>
        <v>0</v>
      </c>
      <c r="I31" s="94">
        <f>+COUNTIF('Geo Distrib= Collus PowerStream'!$AV$5:$AV$350,+I30)</f>
        <v>0</v>
      </c>
      <c r="J31" s="106">
        <f>SUM(B31:I31)</f>
        <v>8</v>
      </c>
    </row>
    <row r="32" spans="1:18" x14ac:dyDescent="0.25">
      <c r="A32" s="71" t="s">
        <v>160</v>
      </c>
      <c r="B32" s="96"/>
      <c r="C32" s="96"/>
      <c r="D32" s="96"/>
      <c r="E32" s="96"/>
      <c r="F32" s="96"/>
      <c r="G32" s="96"/>
      <c r="H32" s="96"/>
      <c r="I32" s="96"/>
      <c r="J32" s="106">
        <f t="shared" ref="J32:J38" si="6">SUM(B32:I32)</f>
        <v>0</v>
      </c>
    </row>
    <row r="33" spans="1:10" x14ac:dyDescent="0.25">
      <c r="A33" s="93" t="s">
        <v>161</v>
      </c>
      <c r="B33" s="94"/>
      <c r="C33" s="94"/>
      <c r="D33" s="94"/>
      <c r="E33" s="94"/>
      <c r="F33" s="94"/>
      <c r="G33" s="94"/>
      <c r="H33" s="94"/>
      <c r="I33" s="94"/>
      <c r="J33" s="106">
        <f t="shared" si="6"/>
        <v>0</v>
      </c>
    </row>
    <row r="34" spans="1:10" x14ac:dyDescent="0.25">
      <c r="A34" s="71" t="s">
        <v>162</v>
      </c>
      <c r="B34" s="96"/>
      <c r="C34" s="96"/>
      <c r="D34" s="96"/>
      <c r="E34" s="96"/>
      <c r="F34" s="96"/>
      <c r="G34" s="96"/>
      <c r="H34" s="96"/>
      <c r="I34" s="96"/>
      <c r="J34" s="106">
        <f t="shared" si="6"/>
        <v>0</v>
      </c>
    </row>
    <row r="35" spans="1:10" x14ac:dyDescent="0.25">
      <c r="A35" s="93" t="s">
        <v>163</v>
      </c>
      <c r="B35" s="94"/>
      <c r="C35" s="94"/>
      <c r="D35" s="94"/>
      <c r="E35" s="94"/>
      <c r="F35" s="94"/>
      <c r="G35" s="94"/>
      <c r="H35" s="94"/>
      <c r="I35" s="94"/>
      <c r="J35" s="106">
        <f t="shared" si="6"/>
        <v>0</v>
      </c>
    </row>
    <row r="36" spans="1:10" x14ac:dyDescent="0.25">
      <c r="A36" s="71" t="s">
        <v>164</v>
      </c>
      <c r="B36" s="96"/>
      <c r="C36" s="96"/>
      <c r="D36" s="96"/>
      <c r="E36" s="96"/>
      <c r="F36" s="96"/>
      <c r="G36" s="96"/>
      <c r="H36" s="96"/>
      <c r="I36" s="96"/>
      <c r="J36" s="106">
        <f t="shared" si="6"/>
        <v>0</v>
      </c>
    </row>
    <row r="37" spans="1:10" ht="15.75" thickBot="1" x14ac:dyDescent="0.3">
      <c r="A37" s="93" t="s">
        <v>165</v>
      </c>
      <c r="B37" s="107"/>
      <c r="C37" s="107"/>
      <c r="D37" s="107"/>
      <c r="E37" s="107"/>
      <c r="F37" s="107"/>
      <c r="G37" s="107"/>
      <c r="H37" s="107"/>
      <c r="I37" s="107"/>
      <c r="J37" s="108">
        <f t="shared" si="6"/>
        <v>0</v>
      </c>
    </row>
    <row r="38" spans="1:10" ht="16.5" thickBot="1" x14ac:dyDescent="0.3">
      <c r="A38" s="109" t="s">
        <v>179</v>
      </c>
      <c r="B38" s="102">
        <f>SUM(B31:B37)</f>
        <v>0</v>
      </c>
      <c r="C38" s="102">
        <f t="shared" ref="C38:I38" si="7">SUM(C31:C37)</f>
        <v>4</v>
      </c>
      <c r="D38" s="102">
        <f t="shared" si="7"/>
        <v>0</v>
      </c>
      <c r="E38" s="102">
        <f t="shared" si="7"/>
        <v>1</v>
      </c>
      <c r="F38" s="102">
        <f t="shared" si="7"/>
        <v>3</v>
      </c>
      <c r="G38" s="102">
        <f t="shared" si="7"/>
        <v>0</v>
      </c>
      <c r="H38" s="102">
        <f t="shared" si="7"/>
        <v>0</v>
      </c>
      <c r="I38" s="102">
        <f t="shared" si="7"/>
        <v>0</v>
      </c>
      <c r="J38" s="104">
        <f t="shared" si="6"/>
        <v>8</v>
      </c>
    </row>
    <row r="39" spans="1:10" ht="15.75" thickBot="1" x14ac:dyDescent="0.3">
      <c r="A39" s="110" t="s">
        <v>180</v>
      </c>
      <c r="B39" s="104">
        <f>COUNTIF('Geo Distrib= Collus PowerStream'!BB5:BB350,Dropdown!I6)</f>
        <v>0</v>
      </c>
    </row>
    <row r="41" spans="1:10" ht="15.75" thickBot="1" x14ac:dyDescent="0.3"/>
    <row r="42" spans="1:10" ht="21.75" thickBot="1" x14ac:dyDescent="0.4">
      <c r="A42" s="266" t="s">
        <v>181</v>
      </c>
      <c r="B42" s="267"/>
      <c r="C42" s="267"/>
      <c r="D42" s="267"/>
      <c r="E42" s="267"/>
      <c r="F42" s="267"/>
      <c r="G42" s="267"/>
      <c r="H42" s="267"/>
      <c r="I42" s="268"/>
    </row>
    <row r="43" spans="1:10" ht="15.75" thickBot="1" x14ac:dyDescent="0.3"/>
    <row r="44" spans="1:10" x14ac:dyDescent="0.25">
      <c r="A44" s="269" t="s">
        <v>119</v>
      </c>
      <c r="B44" s="111">
        <v>30</v>
      </c>
      <c r="C44" s="112">
        <v>35</v>
      </c>
      <c r="D44" s="112">
        <v>40</v>
      </c>
      <c r="E44" s="112">
        <v>45</v>
      </c>
      <c r="F44" s="112">
        <v>50</v>
      </c>
      <c r="G44" s="113">
        <v>55</v>
      </c>
      <c r="H44" s="139" t="s">
        <v>178</v>
      </c>
      <c r="I44" s="67"/>
    </row>
    <row r="45" spans="1:10" ht="16.5" thickBot="1" x14ac:dyDescent="0.3">
      <c r="A45" s="270"/>
      <c r="B45" s="114">
        <f t="shared" ref="B45:G45" si="8">+B28</f>
        <v>0</v>
      </c>
      <c r="C45" s="115">
        <f t="shared" si="8"/>
        <v>0</v>
      </c>
      <c r="D45" s="115">
        <f t="shared" si="8"/>
        <v>0</v>
      </c>
      <c r="E45" s="115">
        <f t="shared" si="8"/>
        <v>0</v>
      </c>
      <c r="F45" s="115">
        <f t="shared" si="8"/>
        <v>0</v>
      </c>
      <c r="G45" s="116">
        <f t="shared" si="8"/>
        <v>0</v>
      </c>
      <c r="H45" s="140">
        <f>SUM(B45:G45)</f>
        <v>0</v>
      </c>
      <c r="I45" s="67"/>
    </row>
    <row r="46" spans="1:10" x14ac:dyDescent="0.25">
      <c r="A46" s="271" t="s">
        <v>139</v>
      </c>
      <c r="B46" s="117">
        <f t="shared" ref="B46:I46" si="9">+B30</f>
        <v>5</v>
      </c>
      <c r="C46" s="118">
        <f t="shared" si="9"/>
        <v>10</v>
      </c>
      <c r="D46" s="118">
        <f t="shared" si="9"/>
        <v>15</v>
      </c>
      <c r="E46" s="118">
        <f t="shared" si="9"/>
        <v>25</v>
      </c>
      <c r="F46" s="118">
        <f t="shared" si="9"/>
        <v>50</v>
      </c>
      <c r="G46" s="118">
        <f t="shared" si="9"/>
        <v>75</v>
      </c>
      <c r="H46" s="118">
        <f t="shared" si="9"/>
        <v>100</v>
      </c>
      <c r="I46" s="119">
        <f t="shared" si="9"/>
        <v>167</v>
      </c>
      <c r="J46" s="139" t="s">
        <v>178</v>
      </c>
    </row>
    <row r="47" spans="1:10" ht="16.5" thickBot="1" x14ac:dyDescent="0.3">
      <c r="A47" s="272"/>
      <c r="B47" s="120">
        <f>+B38</f>
        <v>0</v>
      </c>
      <c r="C47" s="121">
        <f t="shared" ref="C47:I47" si="10">+C38</f>
        <v>4</v>
      </c>
      <c r="D47" s="121">
        <f t="shared" si="10"/>
        <v>0</v>
      </c>
      <c r="E47" s="121">
        <f t="shared" si="10"/>
        <v>1</v>
      </c>
      <c r="F47" s="121">
        <f t="shared" si="10"/>
        <v>3</v>
      </c>
      <c r="G47" s="121">
        <f t="shared" si="10"/>
        <v>0</v>
      </c>
      <c r="H47" s="121">
        <f t="shared" si="10"/>
        <v>0</v>
      </c>
      <c r="I47" s="122">
        <f t="shared" si="10"/>
        <v>0</v>
      </c>
      <c r="J47" s="138">
        <f>SUM(B47:I47)</f>
        <v>8</v>
      </c>
    </row>
    <row r="48" spans="1:10" ht="16.5" thickBot="1" x14ac:dyDescent="0.3">
      <c r="A48" s="123" t="s">
        <v>182</v>
      </c>
      <c r="B48" s="124">
        <f>+R17</f>
        <v>0</v>
      </c>
      <c r="C48" s="67"/>
      <c r="D48" s="67"/>
      <c r="E48" s="67"/>
      <c r="F48" s="67"/>
      <c r="G48" s="67"/>
      <c r="H48" s="67"/>
      <c r="I48" s="67"/>
    </row>
    <row r="49" spans="1:9" ht="16.5" thickBot="1" x14ac:dyDescent="0.3">
      <c r="A49" s="123" t="s">
        <v>183</v>
      </c>
      <c r="B49" s="125">
        <f>+R15</f>
        <v>0</v>
      </c>
      <c r="C49" s="67"/>
      <c r="D49" s="67"/>
      <c r="E49" s="67"/>
      <c r="F49" s="67"/>
      <c r="G49" s="67"/>
      <c r="H49" s="67"/>
      <c r="I49" s="67"/>
    </row>
    <row r="50" spans="1:9" ht="16.5" thickBot="1" x14ac:dyDescent="0.3">
      <c r="A50" s="123" t="s">
        <v>184</v>
      </c>
      <c r="B50" s="126">
        <f>+R16</f>
        <v>0</v>
      </c>
      <c r="C50" s="67"/>
      <c r="D50" s="67"/>
      <c r="E50" s="67"/>
      <c r="F50" s="67"/>
      <c r="G50" s="67"/>
      <c r="H50" s="67"/>
      <c r="I50" s="67"/>
    </row>
    <row r="51" spans="1:9" ht="16.5" thickBot="1" x14ac:dyDescent="0.3">
      <c r="A51" s="127" t="s">
        <v>185</v>
      </c>
      <c r="B51" s="126">
        <v>0</v>
      </c>
      <c r="C51" s="67"/>
      <c r="D51" s="67"/>
      <c r="E51" s="67"/>
      <c r="F51" s="67"/>
      <c r="G51" s="67"/>
      <c r="H51" s="67"/>
      <c r="I51" s="67"/>
    </row>
    <row r="52" spans="1:9" ht="16.5" thickBot="1" x14ac:dyDescent="0.3">
      <c r="A52" s="128" t="s">
        <v>186</v>
      </c>
      <c r="B52" s="129">
        <f>+B39</f>
        <v>0</v>
      </c>
      <c r="C52" s="67"/>
      <c r="D52" s="67"/>
      <c r="E52" s="67"/>
      <c r="F52" s="67"/>
      <c r="G52" s="67"/>
      <c r="H52" s="67"/>
      <c r="I52" s="67"/>
    </row>
    <row r="53" spans="1:9" ht="16.5" thickBot="1" x14ac:dyDescent="0.3">
      <c r="A53" s="130" t="s">
        <v>187</v>
      </c>
      <c r="B53" s="131">
        <v>0</v>
      </c>
      <c r="C53" s="67"/>
      <c r="D53" s="67"/>
      <c r="E53" s="67"/>
      <c r="F53" s="67"/>
      <c r="G53" s="67"/>
      <c r="H53" s="67"/>
      <c r="I53" s="67"/>
    </row>
    <row r="54" spans="1:9" x14ac:dyDescent="0.25">
      <c r="B54" s="132"/>
      <c r="C54" s="67"/>
      <c r="D54" s="67"/>
      <c r="E54" s="67"/>
      <c r="F54" s="67"/>
      <c r="G54" s="67"/>
      <c r="H54" s="67"/>
      <c r="I54" s="67"/>
    </row>
    <row r="55" spans="1:9" x14ac:dyDescent="0.25">
      <c r="B55" s="133"/>
    </row>
    <row r="56" spans="1:9" x14ac:dyDescent="0.25">
      <c r="B56" s="133"/>
    </row>
    <row r="57" spans="1:9" x14ac:dyDescent="0.25">
      <c r="B57" s="133"/>
    </row>
    <row r="58" spans="1:9" x14ac:dyDescent="0.25">
      <c r="B58" s="133"/>
    </row>
  </sheetData>
  <mergeCells count="3">
    <mergeCell ref="A42:I42"/>
    <mergeCell ref="A44:A45"/>
    <mergeCell ref="A46:A47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6483A617B1A49B16A0214B04CAA9A" ma:contentTypeVersion="2" ma:contentTypeDescription="Create a new document." ma:contentTypeScope="" ma:versionID="276bd5638f8ea7f9a89131f08ede8599">
  <xsd:schema xmlns:xsd="http://www.w3.org/2001/XMLSchema" xmlns:xs="http://www.w3.org/2001/XMLSchema" xmlns:p="http://schemas.microsoft.com/office/2006/metadata/properties" xmlns:ns2="10a25407-13b1-467d-ae96-90df2ec991ce" targetNamespace="http://schemas.microsoft.com/office/2006/metadata/properties" ma:root="true" ma:fieldsID="4eefe33e7ec2ce00eae699b8971c5bf2" ns2:_="">
    <xsd:import namespace="10a25407-13b1-467d-ae96-90df2ec991ce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25407-13b1-467d-ae96-90df2ec991ce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10a25407-13b1-467d-ae96-90df2ec991ce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4D974A0C-A2A8-4F43-852E-63397E36C6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34A1A4-D577-4A35-B6F3-4197BCBDD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25407-13b1-467d-ae96-90df2ec99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5F968-2598-43CB-9BEA-D253C5FFCC98}">
  <ds:schemaRefs>
    <ds:schemaRef ds:uri="http://purl.org/dc/terms/"/>
    <ds:schemaRef ds:uri="http://schemas.microsoft.com/office/2006/documentManagement/types"/>
    <ds:schemaRef ds:uri="10a25407-13b1-467d-ae96-90df2ec991ce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ScaInit</vt:lpstr>
      <vt:lpstr>Geo Distrib= Collus PowerStream</vt:lpstr>
      <vt:lpstr>Dropdown</vt:lpstr>
      <vt:lpstr>Special #1</vt:lpstr>
      <vt:lpstr>Asset Summary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RaedA</dc:creator>
  <cp:lastModifiedBy>Joanne Tackaberry</cp:lastModifiedBy>
  <dcterms:created xsi:type="dcterms:W3CDTF">2015-12-10T00:55:25Z</dcterms:created>
  <dcterms:modified xsi:type="dcterms:W3CDTF">2017-06-19T19:48:24Z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0x0101005BB6483A617B1A49B16A0214B04CAA9A</vt:lpwstr>
  </property>
</Properties>
</file>