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50" windowWidth="27795" windowHeight="10485"/>
  </bookViews>
  <sheets>
    <sheet name="CapEx_Growth" sheetId="5" r:id="rId1"/>
  </sheets>
  <definedNames>
    <definedName name="_xlnm.Print_Area" localSheetId="0">CapEx_Growth!$A$1:$J$29</definedName>
  </definedNames>
  <calcPr calcId="145621"/>
</workbook>
</file>

<file path=xl/calcChain.xml><?xml version="1.0" encoding="utf-8"?>
<calcChain xmlns="http://schemas.openxmlformats.org/spreadsheetml/2006/main">
  <c r="E10" i="5" l="1"/>
  <c r="J29" i="5"/>
  <c r="J27" i="5"/>
  <c r="J25" i="5"/>
  <c r="J23" i="5"/>
  <c r="J21" i="5"/>
  <c r="J19" i="5"/>
  <c r="E6" i="5"/>
  <c r="E4" i="5"/>
  <c r="D29" i="5"/>
  <c r="D27" i="5"/>
  <c r="D25" i="5"/>
  <c r="H23" i="5"/>
  <c r="G23" i="5"/>
  <c r="F23" i="5"/>
  <c r="E23" i="5"/>
  <c r="D23" i="5"/>
  <c r="H21" i="5"/>
  <c r="G21" i="5"/>
  <c r="F21" i="5"/>
  <c r="E21" i="5"/>
  <c r="D21" i="5"/>
  <c r="H19" i="5"/>
  <c r="G19" i="5"/>
  <c r="F19" i="5"/>
  <c r="E19" i="5"/>
  <c r="D19" i="5"/>
  <c r="D12" i="5" l="1"/>
  <c r="C12" i="5"/>
  <c r="D8" i="5"/>
  <c r="C8" i="5"/>
</calcChain>
</file>

<file path=xl/sharedStrings.xml><?xml version="1.0" encoding="utf-8"?>
<sst xmlns="http://schemas.openxmlformats.org/spreadsheetml/2006/main" count="29" uniqueCount="14">
  <si>
    <r>
      <rPr>
        <b/>
        <sz val="11"/>
        <color rgb="FFFF0000"/>
        <rFont val="Calibri"/>
        <family val="2"/>
        <scheme val="minor"/>
      </rPr>
      <t>G</t>
    </r>
    <r>
      <rPr>
        <b/>
        <sz val="11"/>
        <color theme="1"/>
        <rFont val="Calibri"/>
        <family val="2"/>
        <scheme val="minor"/>
      </rPr>
      <t xml:space="preserve"> - Total Capital Expenditures, Net of Contributions, as per Appendix 2-BA, Fixed Asset Continuity Schedule, cells E60, E201, E262, E323, E384 Excel filed August 3, 2017</t>
    </r>
  </si>
  <si>
    <r>
      <rPr>
        <b/>
        <sz val="11"/>
        <color rgb="FFFF0000"/>
        <rFont val="Calibri"/>
        <family val="2"/>
        <scheme val="minor"/>
      </rPr>
      <t>I</t>
    </r>
    <r>
      <rPr>
        <b/>
        <sz val="11"/>
        <color theme="1"/>
        <rFont val="Calibri"/>
        <family val="2"/>
        <scheme val="minor"/>
      </rPr>
      <t xml:space="preserve"> - Total Capital Expenditures, net of Contributions, as per 2.0-VECC-6</t>
    </r>
  </si>
  <si>
    <r>
      <rPr>
        <b/>
        <sz val="11"/>
        <color rgb="FFFF0000"/>
        <rFont val="Calibri"/>
        <family val="2"/>
        <scheme val="minor"/>
      </rPr>
      <t>J = I - G</t>
    </r>
    <r>
      <rPr>
        <b/>
        <sz val="11"/>
        <color theme="1"/>
        <rFont val="Calibri"/>
        <family val="2"/>
        <scheme val="minor"/>
      </rPr>
      <t xml:space="preserve"> Discrepancies between 2.0-VECC-6 and Appendix 2-BA</t>
    </r>
  </si>
  <si>
    <r>
      <rPr>
        <b/>
        <sz val="11"/>
        <color rgb="FFFF0000"/>
        <rFont val="Calibri"/>
        <family val="2"/>
        <scheme val="minor"/>
      </rPr>
      <t>F</t>
    </r>
    <r>
      <rPr>
        <b/>
        <sz val="11"/>
        <color theme="1"/>
        <rFont val="Calibri"/>
        <family val="2"/>
        <scheme val="minor"/>
      </rPr>
      <t xml:space="preserve"> - Total Capital Expenditures, Net of Contributions, as per Appendix 2-AA, Capital Projects Table, line 158, as per Appendix 2-AB, Capital Expenditure Summary from DSP Excel filed August 3, 2017, and also as per DSP Table 2-1 : Historical and forecast capital expenditures and system O&amp;M (Note small $61k discrepancy between Appendix 2-AA/Appendix 2-AB and DSP Table 2-1 relating to 2016)</t>
    </r>
  </si>
  <si>
    <r>
      <rPr>
        <b/>
        <sz val="11"/>
        <color rgb="FFFF0000"/>
        <rFont val="Calibri"/>
        <family val="2"/>
        <scheme val="minor"/>
      </rPr>
      <t>H = F - G</t>
    </r>
    <r>
      <rPr>
        <b/>
        <sz val="11"/>
        <color theme="1"/>
        <rFont val="Calibri"/>
        <family val="2"/>
        <scheme val="minor"/>
      </rPr>
      <t xml:space="preserve"> Discrepancies between Appendix 2-AA/Appendix 2-AB/DSP Table 2-1  and Appendix 2-BA</t>
    </r>
  </si>
  <si>
    <t>#Cust</t>
  </si>
  <si>
    <t>DSP Fig 1-4</t>
  </si>
  <si>
    <t>Res</t>
  </si>
  <si>
    <t>GS&lt;50</t>
  </si>
  <si>
    <t>GS&gt;50</t>
  </si>
  <si>
    <t>Exhibit  3</t>
  </si>
  <si>
    <t>-</t>
  </si>
  <si>
    <t>% Change - 2017 vs 2016</t>
  </si>
  <si>
    <t>OEB Staff Calculation - Capital Expenditures versus Customer Growth 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</si>
</sst>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_-;\-* #,##0_-;_-* &quot;-&quot;??_-;_-@_-"/>
    <numFmt numFmtId="165" formatCode="0.0%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u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9" fontId="6" fillId="0" borderId="0" applyFont="0" applyFill="0" applyBorder="0" applyAlignment="0" applyProtection="0"/>
  </cellStyleXfs>
  <cellXfs count="27">
    <xf numFmtId="0" fontId="0" fillId="0" borderId="0" xfId="0"/>
    <xf numFmtId="164" fontId="0" fillId="0" borderId="0" xfId="0" applyNumberFormat="1"/>
    <xf numFmtId="0" fontId="1" fillId="0" borderId="0" xfId="0" applyFont="1"/>
    <xf numFmtId="164" fontId="0" fillId="0" borderId="1" xfId="0" applyNumberFormat="1" applyBorder="1"/>
    <xf numFmtId="164" fontId="0" fillId="0" borderId="2" xfId="0" applyNumberFormat="1" applyBorder="1"/>
    <xf numFmtId="164" fontId="5" fillId="0" borderId="2" xfId="0" applyNumberFormat="1" applyFont="1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1" fillId="0" borderId="6" xfId="0" applyFont="1" applyBorder="1"/>
    <xf numFmtId="0" fontId="0" fillId="0" borderId="0" xfId="0" applyBorder="1"/>
    <xf numFmtId="0" fontId="0" fillId="0" borderId="7" xfId="0" applyBorder="1"/>
    <xf numFmtId="0" fontId="0" fillId="0" borderId="6" xfId="0" applyBorder="1"/>
    <xf numFmtId="0" fontId="0" fillId="2" borderId="0" xfId="0" applyFill="1" applyBorder="1"/>
    <xf numFmtId="0" fontId="0" fillId="0" borderId="8" xfId="0" applyBorder="1"/>
    <xf numFmtId="0" fontId="0" fillId="0" borderId="1" xfId="0" applyBorder="1"/>
    <xf numFmtId="0" fontId="0" fillId="0" borderId="9" xfId="0" applyBorder="1"/>
    <xf numFmtId="0" fontId="1" fillId="0" borderId="3" xfId="0" applyFont="1" applyBorder="1"/>
    <xf numFmtId="0" fontId="0" fillId="0" borderId="4" xfId="0" quotePrefix="1" applyBorder="1" applyAlignment="1">
      <alignment horizontal="center"/>
    </xf>
    <xf numFmtId="0" fontId="0" fillId="0" borderId="5" xfId="0" quotePrefix="1" applyBorder="1" applyAlignment="1">
      <alignment horizontal="center"/>
    </xf>
    <xf numFmtId="0" fontId="0" fillId="0" borderId="0" xfId="0" quotePrefix="1" applyBorder="1" applyAlignment="1">
      <alignment horizontal="center"/>
    </xf>
    <xf numFmtId="0" fontId="0" fillId="0" borderId="7" xfId="0" quotePrefix="1" applyBorder="1" applyAlignment="1">
      <alignment horizontal="center"/>
    </xf>
    <xf numFmtId="165" fontId="0" fillId="0" borderId="0" xfId="2" applyNumberFormat="1" applyFont="1"/>
    <xf numFmtId="0" fontId="1" fillId="0" borderId="0" xfId="0" applyFont="1" applyAlignment="1">
      <alignment horizontal="right" wrapText="1"/>
    </xf>
    <xf numFmtId="0" fontId="1" fillId="0" borderId="0" xfId="0" applyFont="1" applyAlignment="1">
      <alignment horizontal="left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 wrapText="1"/>
    </xf>
  </cellXfs>
  <cellStyles count="3">
    <cellStyle name="Normal" xfId="0" builtinId="0"/>
    <cellStyle name="Normal 2" xfId="1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9"/>
  <sheetViews>
    <sheetView tabSelected="1" workbookViewId="0">
      <selection activeCell="C4" sqref="C4"/>
    </sheetView>
  </sheetViews>
  <sheetFormatPr defaultRowHeight="15" x14ac:dyDescent="0.25"/>
  <cols>
    <col min="1" max="1" width="16.42578125" customWidth="1"/>
    <col min="2" max="3" width="13.7109375" customWidth="1"/>
    <col min="4" max="4" width="13.140625" customWidth="1"/>
    <col min="5" max="5" width="15.5703125" customWidth="1"/>
    <col min="6" max="6" width="12.28515625" customWidth="1"/>
    <col min="7" max="7" width="13.5703125" customWidth="1"/>
    <col min="8" max="8" width="15.85546875" customWidth="1"/>
    <col min="10" max="10" width="12.5703125" customWidth="1"/>
  </cols>
  <sheetData>
    <row r="1" spans="1:10" x14ac:dyDescent="0.25">
      <c r="A1" s="25" t="s">
        <v>13</v>
      </c>
      <c r="B1" s="25"/>
      <c r="C1" s="25"/>
      <c r="D1" s="25"/>
      <c r="E1" s="25"/>
      <c r="F1" s="25"/>
      <c r="G1" s="25"/>
      <c r="H1" s="25"/>
      <c r="I1" s="25"/>
      <c r="J1" s="25"/>
    </row>
    <row r="2" spans="1:10" ht="30" x14ac:dyDescent="0.25">
      <c r="A2" s="26"/>
      <c r="B2" s="26"/>
      <c r="C2" s="2">
        <v>2016</v>
      </c>
      <c r="D2" s="2">
        <v>2017</v>
      </c>
      <c r="E2" s="23" t="s">
        <v>12</v>
      </c>
    </row>
    <row r="3" spans="1:10" ht="7.5" customHeight="1" x14ac:dyDescent="0.25"/>
    <row r="4" spans="1:10" ht="197.25" customHeight="1" x14ac:dyDescent="0.25">
      <c r="A4" s="24" t="s">
        <v>3</v>
      </c>
      <c r="B4" s="24"/>
      <c r="C4" s="1">
        <v>4548158.26</v>
      </c>
      <c r="D4" s="1">
        <v>6688946</v>
      </c>
      <c r="E4" s="22">
        <f>+(D4-C4)/C4</f>
        <v>0.47069332631358352</v>
      </c>
    </row>
    <row r="5" spans="1:10" ht="6.75" customHeight="1" x14ac:dyDescent="0.25"/>
    <row r="6" spans="1:10" ht="96.75" customHeight="1" x14ac:dyDescent="0.25">
      <c r="A6" s="24" t="s">
        <v>0</v>
      </c>
      <c r="B6" s="24"/>
      <c r="C6" s="3">
        <v>4548158.9700000007</v>
      </c>
      <c r="D6" s="3">
        <v>6688948</v>
      </c>
      <c r="E6" s="22">
        <f>+(D6-C6)/C6</f>
        <v>0.47069353646625045</v>
      </c>
    </row>
    <row r="7" spans="1:10" ht="11.25" customHeight="1" x14ac:dyDescent="0.25"/>
    <row r="8" spans="1:10" ht="80.25" customHeight="1" thickBot="1" x14ac:dyDescent="0.3">
      <c r="A8" s="24" t="s">
        <v>4</v>
      </c>
      <c r="B8" s="24"/>
      <c r="C8" s="4">
        <f t="shared" ref="C8:D8" si="0">+C4-C6</f>
        <v>-0.71000000089406967</v>
      </c>
      <c r="D8" s="4">
        <f t="shared" si="0"/>
        <v>-2</v>
      </c>
    </row>
    <row r="9" spans="1:10" ht="12" customHeight="1" thickTop="1" x14ac:dyDescent="0.25"/>
    <row r="10" spans="1:10" ht="66" customHeight="1" x14ac:dyDescent="0.25">
      <c r="A10" s="24" t="s">
        <v>1</v>
      </c>
      <c r="B10" s="24"/>
      <c r="C10" s="3">
        <v>4486793.1999999993</v>
      </c>
      <c r="D10" s="3">
        <v>6688945.0999999996</v>
      </c>
      <c r="E10" s="22">
        <f>+(D10-C10)/C10</f>
        <v>0.49080753264937654</v>
      </c>
    </row>
    <row r="11" spans="1:10" ht="9.75" customHeight="1" x14ac:dyDescent="0.25"/>
    <row r="12" spans="1:10" ht="49.5" customHeight="1" thickBot="1" x14ac:dyDescent="0.3">
      <c r="A12" s="24" t="s">
        <v>2</v>
      </c>
      <c r="B12" s="24"/>
      <c r="C12" s="5">
        <f>+C10-C6</f>
        <v>-61365.770000001416</v>
      </c>
      <c r="D12" s="4">
        <f>+D10-D6</f>
        <v>-2.900000000372529</v>
      </c>
    </row>
    <row r="13" spans="1:10" ht="15.75" thickTop="1" x14ac:dyDescent="0.25"/>
    <row r="15" spans="1:10" ht="30" x14ac:dyDescent="0.25">
      <c r="J15" s="23" t="s">
        <v>12</v>
      </c>
    </row>
    <row r="17" spans="1:10" x14ac:dyDescent="0.25">
      <c r="A17" s="6"/>
      <c r="B17" s="7" t="s">
        <v>5</v>
      </c>
      <c r="C17" s="7">
        <v>2016</v>
      </c>
      <c r="D17" s="7">
        <v>2017</v>
      </c>
      <c r="E17" s="7">
        <v>2018</v>
      </c>
      <c r="F17" s="7">
        <v>2019</v>
      </c>
      <c r="G17" s="7">
        <v>2020</v>
      </c>
      <c r="H17" s="8">
        <v>2021</v>
      </c>
    </row>
    <row r="18" spans="1:10" x14ac:dyDescent="0.25">
      <c r="A18" s="9" t="s">
        <v>6</v>
      </c>
      <c r="B18" s="10" t="s">
        <v>7</v>
      </c>
      <c r="C18" s="10">
        <v>15836</v>
      </c>
      <c r="D18" s="10">
        <v>16185</v>
      </c>
      <c r="E18" s="10">
        <v>17329</v>
      </c>
      <c r="F18" s="10">
        <v>18480</v>
      </c>
      <c r="G18" s="10">
        <v>19475</v>
      </c>
      <c r="H18" s="11">
        <v>20472</v>
      </c>
    </row>
    <row r="19" spans="1:10" x14ac:dyDescent="0.25">
      <c r="A19" s="12"/>
      <c r="B19" s="10"/>
      <c r="C19" s="10"/>
      <c r="D19" s="13">
        <f>+D18-C18</f>
        <v>349</v>
      </c>
      <c r="E19" s="10">
        <f t="shared" ref="E19:H19" si="1">+E18-D18</f>
        <v>1144</v>
      </c>
      <c r="F19" s="10">
        <f t="shared" si="1"/>
        <v>1151</v>
      </c>
      <c r="G19" s="10">
        <f t="shared" si="1"/>
        <v>995</v>
      </c>
      <c r="H19" s="11">
        <f t="shared" si="1"/>
        <v>997</v>
      </c>
      <c r="J19" s="22">
        <f>+D19/C18</f>
        <v>2.2038393533720637E-2</v>
      </c>
    </row>
    <row r="20" spans="1:10" x14ac:dyDescent="0.25">
      <c r="A20" s="12"/>
      <c r="B20" s="10" t="s">
        <v>8</v>
      </c>
      <c r="C20" s="10">
        <v>1085</v>
      </c>
      <c r="D20" s="10">
        <v>1109</v>
      </c>
      <c r="E20" s="10">
        <v>1178</v>
      </c>
      <c r="F20" s="10">
        <v>1257</v>
      </c>
      <c r="G20" s="10">
        <v>1324</v>
      </c>
      <c r="H20" s="11">
        <v>1392</v>
      </c>
    </row>
    <row r="21" spans="1:10" x14ac:dyDescent="0.25">
      <c r="A21" s="12"/>
      <c r="B21" s="10"/>
      <c r="C21" s="10"/>
      <c r="D21" s="13">
        <f t="shared" ref="D21:H21" si="2">+D20-C20</f>
        <v>24</v>
      </c>
      <c r="E21" s="10">
        <f t="shared" si="2"/>
        <v>69</v>
      </c>
      <c r="F21" s="10">
        <f t="shared" si="2"/>
        <v>79</v>
      </c>
      <c r="G21" s="10">
        <f t="shared" si="2"/>
        <v>67</v>
      </c>
      <c r="H21" s="11">
        <f t="shared" si="2"/>
        <v>68</v>
      </c>
      <c r="J21" s="22">
        <f>+D21/C20</f>
        <v>2.2119815668202765E-2</v>
      </c>
    </row>
    <row r="22" spans="1:10" x14ac:dyDescent="0.25">
      <c r="A22" s="12"/>
      <c r="B22" s="10" t="s">
        <v>9</v>
      </c>
      <c r="C22" s="10">
        <v>74</v>
      </c>
      <c r="D22" s="10">
        <v>74</v>
      </c>
      <c r="E22" s="10">
        <v>74</v>
      </c>
      <c r="F22" s="10">
        <v>74</v>
      </c>
      <c r="G22" s="10">
        <v>74</v>
      </c>
      <c r="H22" s="11">
        <v>74</v>
      </c>
    </row>
    <row r="23" spans="1:10" x14ac:dyDescent="0.25">
      <c r="A23" s="14"/>
      <c r="B23" s="15"/>
      <c r="C23" s="15"/>
      <c r="D23" s="15">
        <f t="shared" ref="D23:H23" si="3">+D22-C22</f>
        <v>0</v>
      </c>
      <c r="E23" s="15">
        <f t="shared" si="3"/>
        <v>0</v>
      </c>
      <c r="F23" s="15">
        <f t="shared" si="3"/>
        <v>0</v>
      </c>
      <c r="G23" s="15">
        <f t="shared" si="3"/>
        <v>0</v>
      </c>
      <c r="H23" s="16">
        <f t="shared" si="3"/>
        <v>0</v>
      </c>
      <c r="J23" s="22">
        <f>+D23/C22</f>
        <v>0</v>
      </c>
    </row>
    <row r="24" spans="1:10" x14ac:dyDescent="0.25">
      <c r="A24" s="17" t="s">
        <v>10</v>
      </c>
      <c r="B24" s="7" t="s">
        <v>7</v>
      </c>
      <c r="C24" s="7">
        <v>15202</v>
      </c>
      <c r="D24" s="7">
        <v>15459</v>
      </c>
      <c r="E24" s="18" t="s">
        <v>11</v>
      </c>
      <c r="F24" s="18" t="s">
        <v>11</v>
      </c>
      <c r="G24" s="18" t="s">
        <v>11</v>
      </c>
      <c r="H24" s="19" t="s">
        <v>11</v>
      </c>
    </row>
    <row r="25" spans="1:10" x14ac:dyDescent="0.25">
      <c r="A25" s="12"/>
      <c r="B25" s="10"/>
      <c r="C25" s="10"/>
      <c r="D25" s="10">
        <f t="shared" ref="D25" si="4">+D24-C24</f>
        <v>257</v>
      </c>
      <c r="E25" s="20"/>
      <c r="F25" s="20"/>
      <c r="G25" s="20"/>
      <c r="H25" s="21"/>
      <c r="J25" s="22">
        <f>+D25/C24</f>
        <v>1.6905670306538615E-2</v>
      </c>
    </row>
    <row r="26" spans="1:10" x14ac:dyDescent="0.25">
      <c r="A26" s="12"/>
      <c r="B26" s="10" t="s">
        <v>8</v>
      </c>
      <c r="C26" s="10">
        <v>1016</v>
      </c>
      <c r="D26" s="10">
        <v>1042</v>
      </c>
      <c r="E26" s="20" t="s">
        <v>11</v>
      </c>
      <c r="F26" s="20" t="s">
        <v>11</v>
      </c>
      <c r="G26" s="20" t="s">
        <v>11</v>
      </c>
      <c r="H26" s="21" t="s">
        <v>11</v>
      </c>
    </row>
    <row r="27" spans="1:10" x14ac:dyDescent="0.25">
      <c r="A27" s="12"/>
      <c r="B27" s="10"/>
      <c r="C27" s="10"/>
      <c r="D27" s="10">
        <f t="shared" ref="D27" si="5">+D26-C26</f>
        <v>26</v>
      </c>
      <c r="E27" s="20"/>
      <c r="F27" s="20"/>
      <c r="G27" s="20"/>
      <c r="H27" s="21"/>
      <c r="J27" s="22">
        <f>+D27/C26</f>
        <v>2.5590551181102362E-2</v>
      </c>
    </row>
    <row r="28" spans="1:10" x14ac:dyDescent="0.25">
      <c r="A28" s="12"/>
      <c r="B28" s="10" t="s">
        <v>9</v>
      </c>
      <c r="C28" s="10">
        <v>76</v>
      </c>
      <c r="D28" s="10">
        <v>76</v>
      </c>
      <c r="E28" s="20" t="s">
        <v>11</v>
      </c>
      <c r="F28" s="20" t="s">
        <v>11</v>
      </c>
      <c r="G28" s="20" t="s">
        <v>11</v>
      </c>
      <c r="H28" s="21" t="s">
        <v>11</v>
      </c>
    </row>
    <row r="29" spans="1:10" x14ac:dyDescent="0.25">
      <c r="A29" s="14"/>
      <c r="B29" s="15"/>
      <c r="C29" s="15"/>
      <c r="D29" s="15">
        <f t="shared" ref="D29" si="6">+D28-C28</f>
        <v>0</v>
      </c>
      <c r="E29" s="15"/>
      <c r="F29" s="15"/>
      <c r="G29" s="15"/>
      <c r="H29" s="16"/>
      <c r="J29" s="22">
        <f>+D29/C28</f>
        <v>0</v>
      </c>
    </row>
  </sheetData>
  <mergeCells count="7">
    <mergeCell ref="A12:B12"/>
    <mergeCell ref="A1:J1"/>
    <mergeCell ref="A2:B2"/>
    <mergeCell ref="A4:B4"/>
    <mergeCell ref="A6:B6"/>
    <mergeCell ref="A8:B8"/>
    <mergeCell ref="A10:B10"/>
  </mergeCells>
  <pageMargins left="0.7" right="0.7" top="0.75" bottom="0.75" header="0.3" footer="0.3"/>
  <pageSetup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CapEx_Growth</vt:lpstr>
      <vt:lpstr>CapEx_Growth!Print_Area</vt:lpstr>
    </vt:vector>
  </TitlesOfParts>
  <Company>OEB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Fiona O'Connell</dc:creator>
  <cp:lastModifiedBy>Fiona O'Connell</cp:lastModifiedBy>
  <cp:lastPrinted>2017-09-12T12:48:06Z</cp:lastPrinted>
  <dcterms:created xsi:type="dcterms:W3CDTF">2017-08-17T18:11:19Z</dcterms:created>
  <dcterms:modified xsi:type="dcterms:W3CDTF">2017-09-14T12:23:29Z</dcterms:modified>
</cp:coreProperties>
</file>