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sset Management\1. Manager\2017 ICM Alectra\IRs\AMPCO IRs and Responses\"/>
    </mc:Choice>
  </mc:AlternateContent>
  <bookViews>
    <workbookView xWindow="0" yWindow="0" windowWidth="24885" windowHeight="13035" activeTab="1"/>
  </bookViews>
  <sheets>
    <sheet name="Live Sheet" sheetId="2" r:id="rId1"/>
    <sheet name="%age data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F5" i="2"/>
  <c r="G5" i="2"/>
  <c r="H5" i="2"/>
  <c r="I5" i="2"/>
  <c r="E6" i="2"/>
  <c r="F6" i="2"/>
  <c r="G6" i="2"/>
  <c r="H6" i="2"/>
  <c r="I6" i="2"/>
  <c r="E7" i="2"/>
  <c r="F7" i="2"/>
  <c r="G7" i="2"/>
  <c r="H7" i="2"/>
  <c r="I7" i="2"/>
  <c r="E8" i="2"/>
  <c r="F8" i="2"/>
  <c r="G8" i="2"/>
  <c r="H8" i="2"/>
  <c r="I8" i="2"/>
  <c r="E9" i="2"/>
  <c r="F9" i="2"/>
  <c r="G9" i="2"/>
  <c r="H9" i="2"/>
  <c r="I9" i="2"/>
  <c r="E10" i="2"/>
  <c r="F10" i="2"/>
  <c r="G10" i="2"/>
  <c r="H10" i="2"/>
  <c r="I10" i="2"/>
  <c r="E11" i="2"/>
  <c r="F11" i="2"/>
  <c r="G11" i="2"/>
  <c r="H11" i="2"/>
  <c r="I11" i="2"/>
  <c r="E12" i="2"/>
  <c r="F12" i="2"/>
  <c r="G12" i="2"/>
  <c r="H12" i="2"/>
  <c r="I12" i="2"/>
  <c r="E13" i="2"/>
  <c r="F13" i="2"/>
  <c r="G13" i="2"/>
  <c r="H13" i="2"/>
  <c r="I13" i="2"/>
  <c r="E14" i="2"/>
  <c r="F14" i="2"/>
  <c r="G14" i="2"/>
  <c r="H14" i="2"/>
  <c r="I14" i="2"/>
  <c r="E15" i="2"/>
  <c r="F15" i="2"/>
  <c r="G15" i="2"/>
  <c r="H15" i="2"/>
  <c r="I15" i="2"/>
  <c r="E16" i="2"/>
  <c r="F16" i="2"/>
  <c r="G16" i="2"/>
  <c r="H16" i="2"/>
  <c r="I16" i="2"/>
  <c r="E17" i="2"/>
  <c r="F17" i="2"/>
  <c r="G17" i="2"/>
  <c r="H17" i="2"/>
  <c r="I17" i="2"/>
  <c r="E18" i="2"/>
  <c r="F18" i="2"/>
  <c r="G18" i="2"/>
  <c r="H18" i="2"/>
  <c r="I18" i="2"/>
  <c r="E19" i="2"/>
  <c r="F19" i="2"/>
  <c r="G19" i="2"/>
  <c r="H19" i="2"/>
  <c r="I19" i="2"/>
  <c r="E20" i="2"/>
  <c r="F20" i="2"/>
  <c r="G20" i="2"/>
  <c r="H20" i="2"/>
  <c r="I20" i="2"/>
  <c r="E21" i="2"/>
  <c r="F21" i="2"/>
  <c r="G21" i="2"/>
  <c r="H21" i="2"/>
  <c r="I21" i="2"/>
  <c r="F4" i="2"/>
  <c r="G4" i="2"/>
  <c r="H4" i="2"/>
  <c r="I4" i="2"/>
  <c r="E4" i="2"/>
</calcChain>
</file>

<file path=xl/sharedStrings.xml><?xml version="1.0" encoding="utf-8"?>
<sst xmlns="http://schemas.openxmlformats.org/spreadsheetml/2006/main" count="74" uniqueCount="37">
  <si>
    <t>ERZ-AMPCO-9_Model</t>
  </si>
  <si>
    <t>Asset Category</t>
  </si>
  <si>
    <t>Population</t>
  </si>
  <si>
    <t>Average Health Index</t>
  </si>
  <si>
    <t>Health Index Distribution</t>
  </si>
  <si>
    <t>Average</t>
  </si>
  <si>
    <t>Very Poor (&lt; 25%)</t>
  </si>
  <si>
    <t>Poor 
(25 - &lt;50%)</t>
  </si>
  <si>
    <t>Fair
 (50 - &lt;70%)</t>
  </si>
  <si>
    <t>Good 
(70 - &lt;85%)</t>
  </si>
  <si>
    <t>Very Good
 (&gt;= 85%)</t>
  </si>
  <si>
    <t>Age</t>
  </si>
  <si>
    <t>Substation Transformers</t>
  </si>
  <si>
    <t>In Service</t>
  </si>
  <si>
    <t>Spares</t>
  </si>
  <si>
    <t>Circuit Breakers</t>
  </si>
  <si>
    <t>All</t>
  </si>
  <si>
    <t>High Voltage</t>
  </si>
  <si>
    <t>Low Voltage</t>
  </si>
  <si>
    <t>Pole Mounted Transformers</t>
  </si>
  <si>
    <t>Pad Mounted Transformers</t>
  </si>
  <si>
    <t>1 Phase</t>
  </si>
  <si>
    <t>3 Phase</t>
  </si>
  <si>
    <t>Vault Transformers</t>
  </si>
  <si>
    <t>Pad Mounted Switchgear</t>
  </si>
  <si>
    <t>Overhead Switches</t>
  </si>
  <si>
    <t>44 kV</t>
  </si>
  <si>
    <t>27.6 kV</t>
  </si>
  <si>
    <t>Inline</t>
  </si>
  <si>
    <t>Motorized</t>
  </si>
  <si>
    <t>Underground Cables</t>
  </si>
  <si>
    <t>Main Feeder</t>
  </si>
  <si>
    <t>*Note that results are given in terms of conductor-km</t>
  </si>
  <si>
    <t>Distribution</t>
  </si>
  <si>
    <t>Poles</t>
  </si>
  <si>
    <t>Wood</t>
  </si>
  <si>
    <t>Concrete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</si>
</sst>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10" fontId="3" fillId="0" borderId="13" xfId="1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5" sqref="E5"/>
    </sheetView>
  </sheetViews>
  <sheetFormatPr defaultRowHeight="15" x14ac:dyDescent="0.25"/>
  <sheetData>
    <row r="1" spans="1:10" ht="15.75" thickBot="1" x14ac:dyDescent="0.3">
      <c r="A1" t="s">
        <v>0</v>
      </c>
    </row>
    <row r="2" spans="1:10" ht="15.75" thickBot="1" x14ac:dyDescent="0.3">
      <c r="A2" s="14" t="s">
        <v>1</v>
      </c>
      <c r="B2" s="15"/>
      <c r="C2" s="18" t="s">
        <v>2</v>
      </c>
      <c r="D2" s="20" t="s">
        <v>3</v>
      </c>
      <c r="E2" s="22" t="s">
        <v>4</v>
      </c>
      <c r="F2" s="23"/>
      <c r="G2" s="23"/>
      <c r="H2" s="23"/>
      <c r="I2" s="24"/>
      <c r="J2" s="1" t="s">
        <v>5</v>
      </c>
    </row>
    <row r="3" spans="1:10" ht="39" thickBot="1" x14ac:dyDescent="0.3">
      <c r="A3" s="16"/>
      <c r="B3" s="17"/>
      <c r="C3" s="19"/>
      <c r="D3" s="21"/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15.75" thickBot="1" x14ac:dyDescent="0.3">
      <c r="A4" s="11" t="s">
        <v>12</v>
      </c>
      <c r="B4" s="3" t="s">
        <v>13</v>
      </c>
      <c r="C4" s="4">
        <v>108</v>
      </c>
      <c r="D4" s="5">
        <v>0.87</v>
      </c>
      <c r="E4" s="10">
        <f>'%age data'!E4*'Live Sheet'!$C4</f>
        <v>0</v>
      </c>
      <c r="F4" s="10">
        <f>'%age data'!F4*'Live Sheet'!$C4</f>
        <v>4</v>
      </c>
      <c r="G4" s="10">
        <f>'%age data'!G4*'Live Sheet'!$C4</f>
        <v>9</v>
      </c>
      <c r="H4" s="10">
        <f>'%age data'!H4*'Live Sheet'!$C4</f>
        <v>27</v>
      </c>
      <c r="I4" s="10">
        <f>'%age data'!I4*'Live Sheet'!$C4</f>
        <v>68</v>
      </c>
      <c r="J4" s="4">
        <v>23</v>
      </c>
    </row>
    <row r="5" spans="1:10" ht="15.75" thickBot="1" x14ac:dyDescent="0.3">
      <c r="A5" s="12"/>
      <c r="B5" s="3" t="s">
        <v>14</v>
      </c>
      <c r="C5" s="4">
        <v>12</v>
      </c>
      <c r="D5" s="5">
        <v>0.82</v>
      </c>
      <c r="E5" s="10">
        <f>'%age data'!E5*'Live Sheet'!$C5</f>
        <v>1</v>
      </c>
      <c r="F5" s="10">
        <f>'%age data'!F5*'Live Sheet'!$C5</f>
        <v>0</v>
      </c>
      <c r="G5" s="10">
        <f>'%age data'!G5*'Live Sheet'!$C5</f>
        <v>0</v>
      </c>
      <c r="H5" s="10">
        <f>'%age data'!H5*'Live Sheet'!$C5</f>
        <v>4</v>
      </c>
      <c r="I5" s="10">
        <f>'%age data'!I5*'Live Sheet'!$C5</f>
        <v>7</v>
      </c>
      <c r="J5" s="4">
        <v>33</v>
      </c>
    </row>
    <row r="6" spans="1:10" ht="15.75" thickBot="1" x14ac:dyDescent="0.3">
      <c r="A6" s="11" t="s">
        <v>15</v>
      </c>
      <c r="B6" s="3" t="s">
        <v>16</v>
      </c>
      <c r="C6" s="4">
        <v>432</v>
      </c>
      <c r="D6" s="5">
        <v>0.93</v>
      </c>
      <c r="E6" s="10">
        <f>'%age data'!E6*'Live Sheet'!$C6</f>
        <v>1</v>
      </c>
      <c r="F6" s="10">
        <f>'%age data'!F6*'Live Sheet'!$C6</f>
        <v>0</v>
      </c>
      <c r="G6" s="10">
        <f>'%age data'!G6*'Live Sheet'!$C6</f>
        <v>21</v>
      </c>
      <c r="H6" s="10">
        <f>'%age data'!H6*'Live Sheet'!$C6</f>
        <v>37</v>
      </c>
      <c r="I6" s="10">
        <f>'%age data'!I6*'Live Sheet'!$C6</f>
        <v>373</v>
      </c>
      <c r="J6" s="4">
        <v>22</v>
      </c>
    </row>
    <row r="7" spans="1:10" ht="26.25" thickBot="1" x14ac:dyDescent="0.3">
      <c r="A7" s="13"/>
      <c r="B7" s="3" t="s">
        <v>17</v>
      </c>
      <c r="C7" s="4">
        <v>56</v>
      </c>
      <c r="D7" s="5">
        <v>0.96</v>
      </c>
      <c r="E7" s="10">
        <f>'%age data'!E7*'Live Sheet'!$C7</f>
        <v>0</v>
      </c>
      <c r="F7" s="10">
        <f>'%age data'!F7*'Live Sheet'!$C7</f>
        <v>0</v>
      </c>
      <c r="G7" s="10">
        <f>'%age data'!G7*'Live Sheet'!$C7</f>
        <v>0</v>
      </c>
      <c r="H7" s="10">
        <f>'%age data'!H7*'Live Sheet'!$C7</f>
        <v>2</v>
      </c>
      <c r="I7" s="10">
        <f>'%age data'!I7*'Live Sheet'!$C7</f>
        <v>54</v>
      </c>
      <c r="J7" s="4">
        <v>23</v>
      </c>
    </row>
    <row r="8" spans="1:10" ht="26.25" thickBot="1" x14ac:dyDescent="0.3">
      <c r="A8" s="12"/>
      <c r="B8" s="3" t="s">
        <v>18</v>
      </c>
      <c r="C8" s="4">
        <v>376</v>
      </c>
      <c r="D8" s="5">
        <v>0.93</v>
      </c>
      <c r="E8" s="10">
        <f>'%age data'!E8*'Live Sheet'!$C8</f>
        <v>1</v>
      </c>
      <c r="F8" s="10">
        <f>'%age data'!F8*'Live Sheet'!$C8</f>
        <v>0</v>
      </c>
      <c r="G8" s="10">
        <f>'%age data'!G8*'Live Sheet'!$C8</f>
        <v>21</v>
      </c>
      <c r="H8" s="10">
        <f>'%age data'!H8*'Live Sheet'!$C8</f>
        <v>35</v>
      </c>
      <c r="I8" s="10">
        <f>'%age data'!I8*'Live Sheet'!$C8</f>
        <v>319</v>
      </c>
      <c r="J8" s="4">
        <v>21</v>
      </c>
    </row>
    <row r="9" spans="1:10" ht="51.75" thickBot="1" x14ac:dyDescent="0.3">
      <c r="A9" s="7" t="s">
        <v>19</v>
      </c>
      <c r="B9" s="3"/>
      <c r="C9" s="4">
        <v>5353</v>
      </c>
      <c r="D9" s="5">
        <v>0.9</v>
      </c>
      <c r="E9" s="10">
        <f>'%age data'!E9*'Live Sheet'!$C9</f>
        <v>168.00000000000003</v>
      </c>
      <c r="F9" s="10">
        <f>'%age data'!F9*'Live Sheet'!$C9</f>
        <v>29</v>
      </c>
      <c r="G9" s="10">
        <f>'%age data'!G9*'Live Sheet'!$C9</f>
        <v>274</v>
      </c>
      <c r="H9" s="10">
        <f>'%age data'!H9*'Live Sheet'!$C9</f>
        <v>830</v>
      </c>
      <c r="I9" s="10">
        <f>'%age data'!I9*'Live Sheet'!$C9</f>
        <v>4052</v>
      </c>
      <c r="J9" s="4">
        <v>20</v>
      </c>
    </row>
    <row r="10" spans="1:10" ht="15.75" thickBot="1" x14ac:dyDescent="0.3">
      <c r="A10" s="11" t="s">
        <v>20</v>
      </c>
      <c r="B10" s="3" t="s">
        <v>21</v>
      </c>
      <c r="C10" s="4">
        <v>14261</v>
      </c>
      <c r="D10" s="5">
        <v>0.86</v>
      </c>
      <c r="E10" s="10">
        <f>'%age data'!E10*'Live Sheet'!$C10</f>
        <v>351</v>
      </c>
      <c r="F10" s="10">
        <f>'%age data'!F10*'Live Sheet'!$C10</f>
        <v>581</v>
      </c>
      <c r="G10" s="10">
        <f>'%age data'!G10*'Live Sheet'!$C10</f>
        <v>710</v>
      </c>
      <c r="H10" s="10">
        <f>'%age data'!H10*'Live Sheet'!$C10</f>
        <v>3577</v>
      </c>
      <c r="I10" s="10">
        <f>'%age data'!I10*'Live Sheet'!$C10</f>
        <v>9042</v>
      </c>
      <c r="J10" s="4">
        <v>21</v>
      </c>
    </row>
    <row r="11" spans="1:10" ht="15.75" thickBot="1" x14ac:dyDescent="0.3">
      <c r="A11" s="12"/>
      <c r="B11" s="3" t="s">
        <v>22</v>
      </c>
      <c r="C11" s="4">
        <v>1860</v>
      </c>
      <c r="D11" s="5">
        <v>0.93</v>
      </c>
      <c r="E11" s="10">
        <f>'%age data'!E11*'Live Sheet'!$C11</f>
        <v>33</v>
      </c>
      <c r="F11" s="10">
        <f>'%age data'!F11*'Live Sheet'!$C11</f>
        <v>29</v>
      </c>
      <c r="G11" s="10">
        <f>'%age data'!G11*'Live Sheet'!$C11</f>
        <v>34</v>
      </c>
      <c r="H11" s="10">
        <f>'%age data'!H11*'Live Sheet'!$C11</f>
        <v>209</v>
      </c>
      <c r="I11" s="10">
        <f>'%age data'!I11*'Live Sheet'!$C11</f>
        <v>1555</v>
      </c>
      <c r="J11" s="4">
        <v>16</v>
      </c>
    </row>
    <row r="12" spans="1:10" ht="39" thickBot="1" x14ac:dyDescent="0.3">
      <c r="A12" s="8" t="s">
        <v>23</v>
      </c>
      <c r="B12" s="3"/>
      <c r="C12" s="4">
        <v>3854</v>
      </c>
      <c r="D12" s="5">
        <v>0.84</v>
      </c>
      <c r="E12" s="10">
        <f>'%age data'!E12*'Live Sheet'!$C12</f>
        <v>243</v>
      </c>
      <c r="F12" s="10">
        <f>'%age data'!F12*'Live Sheet'!$C12</f>
        <v>195</v>
      </c>
      <c r="G12" s="10">
        <f>'%age data'!G12*'Live Sheet'!$C12</f>
        <v>248</v>
      </c>
      <c r="H12" s="10">
        <f>'%age data'!H12*'Live Sheet'!$C12</f>
        <v>603</v>
      </c>
      <c r="I12" s="10">
        <f>'%age data'!I12*'Live Sheet'!$C12</f>
        <v>2565</v>
      </c>
      <c r="J12" s="4">
        <v>27</v>
      </c>
    </row>
    <row r="13" spans="1:10" ht="51.75" thickBot="1" x14ac:dyDescent="0.3">
      <c r="A13" s="8" t="s">
        <v>24</v>
      </c>
      <c r="B13" s="3"/>
      <c r="C13" s="4">
        <v>834</v>
      </c>
      <c r="D13" s="5">
        <v>0.88</v>
      </c>
      <c r="E13" s="10">
        <f>'%age data'!E13*'Live Sheet'!$C13</f>
        <v>59</v>
      </c>
      <c r="F13" s="10">
        <f>'%age data'!F13*'Live Sheet'!$C13</f>
        <v>5</v>
      </c>
      <c r="G13" s="10">
        <f>'%age data'!G13*'Live Sheet'!$C13</f>
        <v>24</v>
      </c>
      <c r="H13" s="10">
        <f>'%age data'!H13*'Live Sheet'!$C13</f>
        <v>15.999999999999998</v>
      </c>
      <c r="I13" s="10">
        <f>'%age data'!I13*'Live Sheet'!$C13</f>
        <v>730</v>
      </c>
      <c r="J13" s="4">
        <v>15</v>
      </c>
    </row>
    <row r="14" spans="1:10" ht="15.75" thickBot="1" x14ac:dyDescent="0.3">
      <c r="A14" s="11" t="s">
        <v>25</v>
      </c>
      <c r="B14" s="3" t="s">
        <v>26</v>
      </c>
      <c r="C14" s="4">
        <v>337</v>
      </c>
      <c r="D14" s="5">
        <v>0.89</v>
      </c>
      <c r="E14" s="10">
        <f>'%age data'!E14*'Live Sheet'!$C14</f>
        <v>0</v>
      </c>
      <c r="F14" s="10">
        <f>'%age data'!F14*'Live Sheet'!$C14</f>
        <v>8</v>
      </c>
      <c r="G14" s="10">
        <f>'%age data'!G14*'Live Sheet'!$C14</f>
        <v>17</v>
      </c>
      <c r="H14" s="10">
        <f>'%age data'!H14*'Live Sheet'!$C14</f>
        <v>46</v>
      </c>
      <c r="I14" s="10">
        <f>'%age data'!I14*'Live Sheet'!$C14</f>
        <v>266</v>
      </c>
      <c r="J14" s="4">
        <v>21</v>
      </c>
    </row>
    <row r="15" spans="1:10" ht="15.75" thickBot="1" x14ac:dyDescent="0.3">
      <c r="A15" s="13"/>
      <c r="B15" s="3" t="s">
        <v>27</v>
      </c>
      <c r="C15" s="4">
        <v>206</v>
      </c>
      <c r="D15" s="5">
        <v>0.87</v>
      </c>
      <c r="E15" s="10">
        <f>'%age data'!E15*'Live Sheet'!$C15</f>
        <v>0</v>
      </c>
      <c r="F15" s="10">
        <f>'%age data'!F15*'Live Sheet'!$C15</f>
        <v>0.99999999999999989</v>
      </c>
      <c r="G15" s="10">
        <f>'%age data'!G15*'Live Sheet'!$C15</f>
        <v>14.999999999999998</v>
      </c>
      <c r="H15" s="10">
        <f>'%age data'!H15*'Live Sheet'!$C15</f>
        <v>48</v>
      </c>
      <c r="I15" s="10">
        <f>'%age data'!I15*'Live Sheet'!$C15</f>
        <v>142</v>
      </c>
      <c r="J15" s="4">
        <v>19</v>
      </c>
    </row>
    <row r="16" spans="1:10" ht="15.75" thickBot="1" x14ac:dyDescent="0.3">
      <c r="A16" s="13"/>
      <c r="B16" s="3" t="s">
        <v>28</v>
      </c>
      <c r="C16" s="4">
        <v>2000</v>
      </c>
      <c r="D16" s="5">
        <v>0.82</v>
      </c>
      <c r="E16" s="10">
        <f>'%age data'!E16*'Live Sheet'!$C16</f>
        <v>0</v>
      </c>
      <c r="F16" s="10">
        <f>'%age data'!F16*'Live Sheet'!$C16</f>
        <v>70</v>
      </c>
      <c r="G16" s="10">
        <f>'%age data'!G16*'Live Sheet'!$C16</f>
        <v>201</v>
      </c>
      <c r="H16" s="10">
        <f>'%age data'!H16*'Live Sheet'!$C16</f>
        <v>605</v>
      </c>
      <c r="I16" s="10">
        <f>'%age data'!I16*'Live Sheet'!$C16</f>
        <v>1124</v>
      </c>
      <c r="J16" s="4">
        <v>18</v>
      </c>
    </row>
    <row r="17" spans="1:10" ht="15.75" thickBot="1" x14ac:dyDescent="0.3">
      <c r="A17" s="12"/>
      <c r="B17" s="3" t="s">
        <v>29</v>
      </c>
      <c r="C17" s="4">
        <v>110</v>
      </c>
      <c r="D17" s="5">
        <v>0.9</v>
      </c>
      <c r="E17" s="10">
        <f>'%age data'!E17*'Live Sheet'!$C17</f>
        <v>0</v>
      </c>
      <c r="F17" s="10">
        <f>'%age data'!F17*'Live Sheet'!$C17</f>
        <v>2</v>
      </c>
      <c r="G17" s="10">
        <f>'%age data'!G17*'Live Sheet'!$C17</f>
        <v>10</v>
      </c>
      <c r="H17" s="10">
        <f>'%age data'!H17*'Live Sheet'!$C17</f>
        <v>12</v>
      </c>
      <c r="I17" s="10">
        <f>'%age data'!I17*'Live Sheet'!$C17</f>
        <v>86</v>
      </c>
      <c r="J17" s="4">
        <v>15</v>
      </c>
    </row>
    <row r="18" spans="1:10" ht="39" thickBot="1" x14ac:dyDescent="0.3">
      <c r="A18" s="9" t="s">
        <v>30</v>
      </c>
      <c r="B18" s="3" t="s">
        <v>31</v>
      </c>
      <c r="C18" s="4">
        <v>2238</v>
      </c>
      <c r="D18" s="5">
        <v>0.82</v>
      </c>
      <c r="E18" s="10">
        <f>'%age data'!E18*'Live Sheet'!$C18</f>
        <v>221</v>
      </c>
      <c r="F18" s="10">
        <f>'%age data'!F18*'Live Sheet'!$C18</f>
        <v>35</v>
      </c>
      <c r="G18" s="10">
        <f>'%age data'!G18*'Live Sheet'!$C18</f>
        <v>134</v>
      </c>
      <c r="H18" s="10">
        <f>'%age data'!H18*'Live Sheet'!$C18</f>
        <v>276</v>
      </c>
      <c r="I18" s="10">
        <f>'%age data'!I18*'Live Sheet'!$C18</f>
        <v>1573</v>
      </c>
      <c r="J18" s="4">
        <v>18</v>
      </c>
    </row>
    <row r="19" spans="1:10" ht="102.75" thickBot="1" x14ac:dyDescent="0.3">
      <c r="A19" s="8" t="s">
        <v>32</v>
      </c>
      <c r="B19" s="3" t="s">
        <v>33</v>
      </c>
      <c r="C19" s="4">
        <v>4076</v>
      </c>
      <c r="D19" s="5">
        <v>0.75</v>
      </c>
      <c r="E19" s="10">
        <f>'%age data'!E19*'Live Sheet'!$C19</f>
        <v>679</v>
      </c>
      <c r="F19" s="10">
        <f>'%age data'!F19*'Live Sheet'!$C19</f>
        <v>172</v>
      </c>
      <c r="G19" s="10">
        <f>'%age data'!G19*'Live Sheet'!$C19</f>
        <v>405</v>
      </c>
      <c r="H19" s="10">
        <f>'%age data'!H19*'Live Sheet'!$C19</f>
        <v>498</v>
      </c>
      <c r="I19" s="10">
        <f>'%age data'!I19*'Live Sheet'!$C19</f>
        <v>2322</v>
      </c>
      <c r="J19" s="4">
        <v>21</v>
      </c>
    </row>
    <row r="20" spans="1:10" ht="15.75" thickBot="1" x14ac:dyDescent="0.3">
      <c r="A20" s="11" t="s">
        <v>34</v>
      </c>
      <c r="B20" s="3" t="s">
        <v>35</v>
      </c>
      <c r="C20" s="4">
        <v>12436</v>
      </c>
      <c r="D20" s="5">
        <v>0.73</v>
      </c>
      <c r="E20" s="10">
        <f>'%age data'!E20*'Live Sheet'!$C20</f>
        <v>1306</v>
      </c>
      <c r="F20" s="10">
        <f>'%age data'!F20*'Live Sheet'!$C20</f>
        <v>630</v>
      </c>
      <c r="G20" s="10">
        <f>'%age data'!G20*'Live Sheet'!$C20</f>
        <v>3214</v>
      </c>
      <c r="H20" s="10">
        <f>'%age data'!H20*'Live Sheet'!$C20</f>
        <v>2020</v>
      </c>
      <c r="I20" s="10">
        <f>'%age data'!I20*'Live Sheet'!$C20</f>
        <v>5266</v>
      </c>
      <c r="J20" s="4">
        <v>27</v>
      </c>
    </row>
    <row r="21" spans="1:10" ht="15.75" thickBot="1" x14ac:dyDescent="0.3">
      <c r="A21" s="12"/>
      <c r="B21" s="3" t="s">
        <v>36</v>
      </c>
      <c r="C21" s="4">
        <v>9488</v>
      </c>
      <c r="D21" s="5">
        <v>0.91</v>
      </c>
      <c r="E21" s="10">
        <f>'%age data'!E21*'Live Sheet'!$C21</f>
        <v>326</v>
      </c>
      <c r="F21" s="10">
        <f>'%age data'!F21*'Live Sheet'!$C21</f>
        <v>27</v>
      </c>
      <c r="G21" s="10">
        <f>'%age data'!G21*'Live Sheet'!$C21</f>
        <v>1016.9999999999999</v>
      </c>
      <c r="H21" s="10">
        <f>'%age data'!H21*'Live Sheet'!$C21</f>
        <v>494</v>
      </c>
      <c r="I21" s="10">
        <f>'%age data'!I21*'Live Sheet'!$C21</f>
        <v>7624</v>
      </c>
      <c r="J21" s="4">
        <v>20</v>
      </c>
    </row>
  </sheetData>
  <mergeCells count="9">
    <mergeCell ref="D2:D3"/>
    <mergeCell ref="E2:I2"/>
    <mergeCell ref="A4:A5"/>
    <mergeCell ref="A6:A8"/>
    <mergeCell ref="A10:A11"/>
    <mergeCell ref="A14:A17"/>
    <mergeCell ref="A20:A21"/>
    <mergeCell ref="A2:B3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Q19" sqref="Q19"/>
    </sheetView>
  </sheetViews>
  <sheetFormatPr defaultRowHeight="15" x14ac:dyDescent="0.25"/>
  <sheetData>
    <row r="1" spans="1:10" ht="15.75" thickBot="1" x14ac:dyDescent="0.3">
      <c r="A1" t="s">
        <v>0</v>
      </c>
    </row>
    <row r="2" spans="1:10" ht="15.75" customHeight="1" thickBot="1" x14ac:dyDescent="0.3">
      <c r="A2" s="14" t="s">
        <v>1</v>
      </c>
      <c r="B2" s="15"/>
      <c r="C2" s="18" t="s">
        <v>2</v>
      </c>
      <c r="D2" s="20" t="s">
        <v>3</v>
      </c>
      <c r="E2" s="22" t="s">
        <v>4</v>
      </c>
      <c r="F2" s="23"/>
      <c r="G2" s="23"/>
      <c r="H2" s="23"/>
      <c r="I2" s="24"/>
      <c r="J2" s="1" t="s">
        <v>5</v>
      </c>
    </row>
    <row r="3" spans="1:10" ht="39" thickBot="1" x14ac:dyDescent="0.3">
      <c r="A3" s="16"/>
      <c r="B3" s="17"/>
      <c r="C3" s="19"/>
      <c r="D3" s="21"/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15.75" customHeight="1" thickBot="1" x14ac:dyDescent="0.3">
      <c r="A4" s="11" t="s">
        <v>12</v>
      </c>
      <c r="B4" s="3" t="s">
        <v>13</v>
      </c>
      <c r="C4" s="4">
        <v>108</v>
      </c>
      <c r="D4" s="5">
        <v>0.87</v>
      </c>
      <c r="E4" s="6">
        <v>0</v>
      </c>
      <c r="F4" s="6">
        <v>3.7037037037037035E-2</v>
      </c>
      <c r="G4" s="6">
        <v>8.3333333333333329E-2</v>
      </c>
      <c r="H4" s="6">
        <v>0.25</v>
      </c>
      <c r="I4" s="6">
        <v>0.62962962962962965</v>
      </c>
      <c r="J4" s="4">
        <v>23</v>
      </c>
    </row>
    <row r="5" spans="1:10" ht="15.75" thickBot="1" x14ac:dyDescent="0.3">
      <c r="A5" s="12"/>
      <c r="B5" s="3" t="s">
        <v>14</v>
      </c>
      <c r="C5" s="4">
        <v>12</v>
      </c>
      <c r="D5" s="5">
        <v>0.82</v>
      </c>
      <c r="E5" s="6">
        <v>8.3333333333333329E-2</v>
      </c>
      <c r="F5" s="6">
        <v>0</v>
      </c>
      <c r="G5" s="6">
        <v>0</v>
      </c>
      <c r="H5" s="6">
        <v>0.33333333333333331</v>
      </c>
      <c r="I5" s="6">
        <v>0.58333333333333337</v>
      </c>
      <c r="J5" s="4">
        <v>33</v>
      </c>
    </row>
    <row r="6" spans="1:10" ht="15.75" customHeight="1" thickBot="1" x14ac:dyDescent="0.3">
      <c r="A6" s="11" t="s">
        <v>15</v>
      </c>
      <c r="B6" s="3" t="s">
        <v>16</v>
      </c>
      <c r="C6" s="4">
        <v>432</v>
      </c>
      <c r="D6" s="5">
        <v>0.93</v>
      </c>
      <c r="E6" s="6">
        <v>2.3148148148148147E-3</v>
      </c>
      <c r="F6" s="6">
        <v>0</v>
      </c>
      <c r="G6" s="6">
        <v>4.8611111111111112E-2</v>
      </c>
      <c r="H6" s="6">
        <v>8.5648148148148154E-2</v>
      </c>
      <c r="I6" s="6">
        <v>0.86342592592592593</v>
      </c>
      <c r="J6" s="4">
        <v>22</v>
      </c>
    </row>
    <row r="7" spans="1:10" ht="26.25" thickBot="1" x14ac:dyDescent="0.3">
      <c r="A7" s="13"/>
      <c r="B7" s="3" t="s">
        <v>17</v>
      </c>
      <c r="C7" s="4">
        <v>56</v>
      </c>
      <c r="D7" s="5">
        <v>0.96</v>
      </c>
      <c r="E7" s="6">
        <v>0</v>
      </c>
      <c r="F7" s="6">
        <v>0</v>
      </c>
      <c r="G7" s="6">
        <v>0</v>
      </c>
      <c r="H7" s="6">
        <v>3.5714285714285712E-2</v>
      </c>
      <c r="I7" s="6">
        <v>0.9642857142857143</v>
      </c>
      <c r="J7" s="4">
        <v>23</v>
      </c>
    </row>
    <row r="8" spans="1:10" ht="26.25" thickBot="1" x14ac:dyDescent="0.3">
      <c r="A8" s="12"/>
      <c r="B8" s="3" t="s">
        <v>18</v>
      </c>
      <c r="C8" s="4">
        <v>376</v>
      </c>
      <c r="D8" s="5">
        <v>0.93</v>
      </c>
      <c r="E8" s="6">
        <v>2.6595744680851063E-3</v>
      </c>
      <c r="F8" s="6">
        <v>0</v>
      </c>
      <c r="G8" s="6">
        <v>5.5851063829787231E-2</v>
      </c>
      <c r="H8" s="6">
        <v>9.3085106382978719E-2</v>
      </c>
      <c r="I8" s="6">
        <v>0.84840425531914898</v>
      </c>
      <c r="J8" s="4">
        <v>21</v>
      </c>
    </row>
    <row r="9" spans="1:10" ht="51.75" thickBot="1" x14ac:dyDescent="0.3">
      <c r="A9" s="7" t="s">
        <v>19</v>
      </c>
      <c r="B9" s="3"/>
      <c r="C9" s="4">
        <v>5353</v>
      </c>
      <c r="D9" s="5">
        <v>0.9</v>
      </c>
      <c r="E9" s="6">
        <v>3.1384270502521953E-2</v>
      </c>
      <c r="F9" s="6">
        <v>5.4175228843639078E-3</v>
      </c>
      <c r="G9" s="6">
        <v>5.1186250700541752E-2</v>
      </c>
      <c r="H9" s="6">
        <v>0.15505324117317393</v>
      </c>
      <c r="I9" s="6">
        <v>0.75695871473939846</v>
      </c>
      <c r="J9" s="4">
        <v>20</v>
      </c>
    </row>
    <row r="10" spans="1:10" ht="15.75" customHeight="1" thickBot="1" x14ac:dyDescent="0.3">
      <c r="A10" s="11" t="s">
        <v>20</v>
      </c>
      <c r="B10" s="3" t="s">
        <v>21</v>
      </c>
      <c r="C10" s="4">
        <v>14261</v>
      </c>
      <c r="D10" s="5">
        <v>0.86</v>
      </c>
      <c r="E10" s="6">
        <v>2.4612579762989972E-2</v>
      </c>
      <c r="F10" s="6">
        <v>4.074048103218568E-2</v>
      </c>
      <c r="G10" s="6">
        <v>4.9786130004908495E-2</v>
      </c>
      <c r="H10" s="6">
        <v>0.25082392539092629</v>
      </c>
      <c r="I10" s="6">
        <v>0.63403688380898959</v>
      </c>
      <c r="J10" s="4">
        <v>21</v>
      </c>
    </row>
    <row r="11" spans="1:10" ht="15.75" thickBot="1" x14ac:dyDescent="0.3">
      <c r="A11" s="12"/>
      <c r="B11" s="3" t="s">
        <v>22</v>
      </c>
      <c r="C11" s="4">
        <v>1860</v>
      </c>
      <c r="D11" s="5">
        <v>0.93</v>
      </c>
      <c r="E11" s="6">
        <v>1.7741935483870968E-2</v>
      </c>
      <c r="F11" s="6">
        <v>1.5591397849462365E-2</v>
      </c>
      <c r="G11" s="6">
        <v>1.8279569892473119E-2</v>
      </c>
      <c r="H11" s="6">
        <v>0.11236559139784946</v>
      </c>
      <c r="I11" s="6">
        <v>0.83602150537634412</v>
      </c>
      <c r="J11" s="4">
        <v>16</v>
      </c>
    </row>
    <row r="12" spans="1:10" ht="39" thickBot="1" x14ac:dyDescent="0.3">
      <c r="A12" s="8" t="s">
        <v>23</v>
      </c>
      <c r="B12" s="3"/>
      <c r="C12" s="4">
        <v>3854</v>
      </c>
      <c r="D12" s="5">
        <v>0.84</v>
      </c>
      <c r="E12" s="6">
        <v>6.3051375194603007E-2</v>
      </c>
      <c r="F12" s="6">
        <v>5.0596782563570315E-2</v>
      </c>
      <c r="G12" s="6">
        <v>6.4348728593668914E-2</v>
      </c>
      <c r="H12" s="6">
        <v>0.1564608199273482</v>
      </c>
      <c r="I12" s="6">
        <v>0.66554229372080953</v>
      </c>
      <c r="J12" s="4">
        <v>27</v>
      </c>
    </row>
    <row r="13" spans="1:10" ht="51.75" thickBot="1" x14ac:dyDescent="0.3">
      <c r="A13" s="8" t="s">
        <v>24</v>
      </c>
      <c r="B13" s="3"/>
      <c r="C13" s="4">
        <v>834</v>
      </c>
      <c r="D13" s="5">
        <v>0.88</v>
      </c>
      <c r="E13" s="6">
        <v>7.0743405275779381E-2</v>
      </c>
      <c r="F13" s="6">
        <v>5.9952038369304557E-3</v>
      </c>
      <c r="G13" s="6">
        <v>2.8776978417266189E-2</v>
      </c>
      <c r="H13" s="6">
        <v>1.9184652278177457E-2</v>
      </c>
      <c r="I13" s="6">
        <v>0.87529976019184652</v>
      </c>
      <c r="J13" s="4">
        <v>15</v>
      </c>
    </row>
    <row r="14" spans="1:10" ht="15.75" customHeight="1" thickBot="1" x14ac:dyDescent="0.3">
      <c r="A14" s="11" t="s">
        <v>25</v>
      </c>
      <c r="B14" s="3" t="s">
        <v>26</v>
      </c>
      <c r="C14" s="4">
        <v>337</v>
      </c>
      <c r="D14" s="5">
        <v>0.89</v>
      </c>
      <c r="E14" s="6">
        <v>0</v>
      </c>
      <c r="F14" s="6">
        <v>2.3738872403560832E-2</v>
      </c>
      <c r="G14" s="6">
        <v>5.0445103857566766E-2</v>
      </c>
      <c r="H14" s="6">
        <v>0.13649851632047477</v>
      </c>
      <c r="I14" s="6">
        <v>0.78931750741839768</v>
      </c>
      <c r="J14" s="4">
        <v>21</v>
      </c>
    </row>
    <row r="15" spans="1:10" ht="15.75" thickBot="1" x14ac:dyDescent="0.3">
      <c r="A15" s="13"/>
      <c r="B15" s="3" t="s">
        <v>27</v>
      </c>
      <c r="C15" s="4">
        <v>206</v>
      </c>
      <c r="D15" s="5">
        <v>0.87</v>
      </c>
      <c r="E15" s="6">
        <v>0</v>
      </c>
      <c r="F15" s="6">
        <v>4.8543689320388345E-3</v>
      </c>
      <c r="G15" s="6">
        <v>7.281553398058252E-2</v>
      </c>
      <c r="H15" s="6">
        <v>0.23300970873786409</v>
      </c>
      <c r="I15" s="6">
        <v>0.68932038834951459</v>
      </c>
      <c r="J15" s="4">
        <v>19</v>
      </c>
    </row>
    <row r="16" spans="1:10" ht="15.75" thickBot="1" x14ac:dyDescent="0.3">
      <c r="A16" s="13"/>
      <c r="B16" s="3" t="s">
        <v>28</v>
      </c>
      <c r="C16" s="4">
        <v>2000</v>
      </c>
      <c r="D16" s="5">
        <v>0.82</v>
      </c>
      <c r="E16" s="6">
        <v>0</v>
      </c>
      <c r="F16" s="6">
        <v>3.5000000000000003E-2</v>
      </c>
      <c r="G16" s="6">
        <v>0.10050000000000001</v>
      </c>
      <c r="H16" s="6">
        <v>0.30249999999999999</v>
      </c>
      <c r="I16" s="6">
        <v>0.56200000000000006</v>
      </c>
      <c r="J16" s="4">
        <v>18</v>
      </c>
    </row>
    <row r="17" spans="1:10" ht="15.75" thickBot="1" x14ac:dyDescent="0.3">
      <c r="A17" s="12"/>
      <c r="B17" s="3" t="s">
        <v>29</v>
      </c>
      <c r="C17" s="4">
        <v>110</v>
      </c>
      <c r="D17" s="5">
        <v>0.9</v>
      </c>
      <c r="E17" s="6">
        <v>0</v>
      </c>
      <c r="F17" s="6">
        <v>1.8181818181818181E-2</v>
      </c>
      <c r="G17" s="6">
        <v>9.0909090909090912E-2</v>
      </c>
      <c r="H17" s="6">
        <v>0.10909090909090909</v>
      </c>
      <c r="I17" s="6">
        <v>0.78181818181818186</v>
      </c>
      <c r="J17" s="4">
        <v>15</v>
      </c>
    </row>
    <row r="18" spans="1:10" ht="39" thickBot="1" x14ac:dyDescent="0.3">
      <c r="A18" s="9" t="s">
        <v>30</v>
      </c>
      <c r="B18" s="3" t="s">
        <v>31</v>
      </c>
      <c r="C18" s="4">
        <v>2238</v>
      </c>
      <c r="D18" s="5">
        <v>0.82</v>
      </c>
      <c r="E18" s="6">
        <v>9.8748882931188567E-2</v>
      </c>
      <c r="F18" s="6">
        <v>1.5638963360142984E-2</v>
      </c>
      <c r="G18" s="6">
        <v>5.9874888293118857E-2</v>
      </c>
      <c r="H18" s="6">
        <v>0.12332439678284182</v>
      </c>
      <c r="I18" s="6">
        <v>0.70285969615728328</v>
      </c>
      <c r="J18" s="4">
        <v>18</v>
      </c>
    </row>
    <row r="19" spans="1:10" ht="102.75" thickBot="1" x14ac:dyDescent="0.3">
      <c r="A19" s="8" t="s">
        <v>32</v>
      </c>
      <c r="B19" s="3" t="s">
        <v>33</v>
      </c>
      <c r="C19" s="4">
        <v>4076</v>
      </c>
      <c r="D19" s="5">
        <v>0.75</v>
      </c>
      <c r="E19" s="6">
        <v>0.16658488714425906</v>
      </c>
      <c r="F19" s="6">
        <v>4.2198233562315994E-2</v>
      </c>
      <c r="G19" s="6">
        <v>9.9362119725220799E-2</v>
      </c>
      <c r="H19" s="6">
        <v>0.12217860647693818</v>
      </c>
      <c r="I19" s="6">
        <v>0.56967615309126596</v>
      </c>
      <c r="J19" s="4">
        <v>21</v>
      </c>
    </row>
    <row r="20" spans="1:10" ht="15.75" thickBot="1" x14ac:dyDescent="0.3">
      <c r="A20" s="11" t="s">
        <v>34</v>
      </c>
      <c r="B20" s="3" t="s">
        <v>35</v>
      </c>
      <c r="C20" s="4">
        <v>12436</v>
      </c>
      <c r="D20" s="5">
        <v>0.73</v>
      </c>
      <c r="E20" s="6">
        <v>0.10501769057574784</v>
      </c>
      <c r="F20" s="6">
        <v>5.0659376005146348E-2</v>
      </c>
      <c r="G20" s="6">
        <v>0.25844322933419106</v>
      </c>
      <c r="H20" s="6">
        <v>0.16243165004824703</v>
      </c>
      <c r="I20" s="6">
        <v>0.42344805403666774</v>
      </c>
      <c r="J20" s="4">
        <v>27</v>
      </c>
    </row>
    <row r="21" spans="1:10" ht="15.75" thickBot="1" x14ac:dyDescent="0.3">
      <c r="A21" s="12"/>
      <c r="B21" s="3" t="s">
        <v>36</v>
      </c>
      <c r="C21" s="4">
        <v>9488</v>
      </c>
      <c r="D21" s="5">
        <v>0.91</v>
      </c>
      <c r="E21" s="6">
        <v>3.4359190556492412E-2</v>
      </c>
      <c r="F21" s="6">
        <v>2.8456998313659359E-3</v>
      </c>
      <c r="G21" s="6">
        <v>0.10718802698145025</v>
      </c>
      <c r="H21" s="6">
        <v>5.2065767284991571E-2</v>
      </c>
      <c r="I21" s="6">
        <v>0.80354131534569984</v>
      </c>
      <c r="J21" s="4">
        <v>20</v>
      </c>
    </row>
  </sheetData>
  <mergeCells count="9">
    <mergeCell ref="D2:D3"/>
    <mergeCell ref="E2:I2"/>
    <mergeCell ref="A4:A5"/>
    <mergeCell ref="A6:A8"/>
    <mergeCell ref="A10:A11"/>
    <mergeCell ref="A14:A17"/>
    <mergeCell ref="A20:A21"/>
    <mergeCell ref="A2:B3"/>
    <mergeCell ref="C2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4" ma:contentTypeDescription="Create a new document." ma:contentTypeScope="" ma:versionID="cd836efc06b95b323159f4e65df5269c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6b3309542ef24b8ba8d273685ad379e3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562C7F-400C-4700-B46E-1B6EA6900C28}"/>
</file>

<file path=customXml/itemProps2.xml><?xml version="1.0" encoding="utf-8"?>
<ds:datastoreItem xmlns:ds="http://schemas.openxmlformats.org/officeDocument/2006/customXml" ds:itemID="{1A9ABB6F-F2A9-458B-AACC-DB3A3158950A}"/>
</file>

<file path=customXml/itemProps3.xml><?xml version="1.0" encoding="utf-8"?>
<ds:datastoreItem xmlns:ds="http://schemas.openxmlformats.org/officeDocument/2006/customXml" ds:itemID="{1FB18459-721E-4BC8-8FBE-591B02CD19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Live Sheet</vt:lpstr>
      <vt:lpstr>%age data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Hadi Syed</dc:creator>
  <cp:lastModifiedBy>Wolf Schaefer</cp:lastModifiedBy>
  <dcterms:created xsi:type="dcterms:W3CDTF">2017-10-10T17:57:57Z</dcterms:created>
  <dcterms:modified xsi:type="dcterms:W3CDTF">2017-10-10T19:02:28Z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