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22020" windowHeight="9288" activeTab="1"/>
  </bookViews>
  <sheets>
    <sheet name="Raw Data" sheetId="1" r:id="rId1"/>
    <sheet name="Exclude Virtuals" sheetId="2" r:id="rId2"/>
    <sheet name="Similar Size" sheetId="3" r:id="rId3"/>
  </sheets>
  <calcPr calcId="145621"/>
</workbook>
</file>

<file path=xl/calcChain.xml><?xml version="1.0" encoding="utf-8"?>
<calcChain xmlns="http://schemas.openxmlformats.org/spreadsheetml/2006/main">
  <c r="E29" i="3" l="1"/>
  <c r="C67" i="2"/>
  <c r="C69" i="2" s="1"/>
  <c r="B67" i="2"/>
  <c r="B68" i="2" s="1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73" i="1"/>
  <c r="C72" i="1"/>
  <c r="C71" i="1"/>
  <c r="B73" i="1"/>
  <c r="B72" i="1"/>
  <c r="D72" i="1" s="1"/>
  <c r="B71" i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3" i="3"/>
  <c r="D28" i="3"/>
  <c r="C28" i="3"/>
  <c r="E5" i="3"/>
  <c r="E16" i="3"/>
  <c r="E6" i="3"/>
  <c r="E15" i="3"/>
  <c r="E2" i="3"/>
  <c r="E20" i="3"/>
  <c r="E23" i="3"/>
  <c r="E12" i="3"/>
  <c r="E18" i="3"/>
  <c r="E4" i="3"/>
  <c r="E13" i="3"/>
  <c r="E11" i="3"/>
  <c r="E14" i="3"/>
  <c r="E21" i="3"/>
  <c r="E24" i="3"/>
  <c r="E9" i="3"/>
  <c r="E19" i="3"/>
  <c r="E8" i="3"/>
  <c r="E22" i="3"/>
  <c r="E17" i="3"/>
  <c r="E10" i="3"/>
  <c r="E3" i="3"/>
  <c r="E25" i="3"/>
  <c r="E7" i="3"/>
  <c r="E26" i="3"/>
  <c r="E27" i="3"/>
  <c r="C70" i="1"/>
  <c r="D70" i="1" s="1"/>
  <c r="B70" i="1"/>
  <c r="D71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71" i="2" l="1"/>
  <c r="C68" i="2"/>
  <c r="D68" i="2" s="1"/>
  <c r="B70" i="2"/>
  <c r="D67" i="2"/>
  <c r="B69" i="2"/>
  <c r="D69" i="2" s="1"/>
  <c r="C70" i="2"/>
  <c r="D73" i="1"/>
  <c r="E28" i="3"/>
  <c r="D70" i="2" l="1"/>
</calcChain>
</file>

<file path=xl/sharedStrings.xml><?xml version="1.0" encoding="utf-8"?>
<sst xmlns="http://schemas.openxmlformats.org/spreadsheetml/2006/main" count="182" uniqueCount="79">
  <si>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</si>
  <si>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</si>
  <si>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</si>
  <si>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</si>
  <si>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</si>
  <si>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</si>
  <si>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</si>
  <si>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</si>
  <si>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</si>
  <si>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</si>
  <si>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</si>
  <si>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Energy+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</si>
  <si>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</si>
  <si>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</si>
  <si>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</si>
  <si>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</si>
  <si>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</si>
  <si>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</si>
  <si>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</si>
  <si>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</si>
  <si>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</si>
  <si>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</si>
  <si>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</si>
  <si>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</si>
  <si>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</si>
  <si>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</si>
  <si>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</si>
  <si>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</si>
  <si>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</si>
  <si>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</si>
  <si>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</si>
  <si>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Innpower Corporation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</si>
  <si>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</si>
  <si>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</si>
  <si>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</si>
  <si>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</si>
  <si>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</si>
  <si>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</si>
  <si>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</si>
  <si>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</si>
  <si>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</si>
  <si>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</si>
  <si>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</si>
  <si>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</si>
  <si>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</si>
  <si>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</si>
  <si>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</si>
  <si>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</si>
  <si>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</si>
  <si>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</si>
  <si>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</si>
  <si>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</si>
  <si>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</si>
  <si>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</si>
  <si>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</si>
  <si>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</si>
  <si>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</si>
  <si>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</si>
  <si>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</si>
  <si>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</si>
  <si>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</si>
  <si>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</si>
  <si>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</si>
  <si>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</si>
  <si>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</si>
  <si>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</si>
  <si>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</si>
  <si>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</si>
  <si>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EX H1</t>
  </si>
  <si>
    <t>EX THESL</t>
  </si>
  <si>
    <t>EX H1/THESL</t>
  </si>
  <si>
    <t>Industry Totals</t>
  </si>
  <si>
    <t>Distribution Company</t>
  </si>
  <si>
    <t>Customers</t>
  </si>
  <si>
    <t>FTEs</t>
  </si>
  <si>
    <t>Cust/FTE</t>
  </si>
  <si>
    <t>Simple Average Ratio</t>
  </si>
  <si>
    <t>Industry Totals (weighted average ratio)</t>
  </si>
  <si>
    <t>Category Totals and Weighted Average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</si>
</sst>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3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opLeftCell="A61" workbookViewId="0">
      <selection activeCell="G20" sqref="G20"/>
    </sheetView>
  </sheetViews>
  <sheetFormatPr defaultRowHeight="14.4" x14ac:dyDescent="0.3"/>
  <cols>
    <col min="1" max="1" width="44.21875" customWidth="1"/>
    <col min="2" max="2" width="12.33203125" customWidth="1"/>
    <col min="4" max="4" width="11.33203125" customWidth="1"/>
  </cols>
  <sheetData>
    <row r="1" spans="1:4" x14ac:dyDescent="0.3">
      <c r="A1" s="4" t="s">
        <v>72</v>
      </c>
      <c r="B1" s="4" t="s">
        <v>73</v>
      </c>
      <c r="C1" s="4" t="s">
        <v>74</v>
      </c>
      <c r="D1" s="4" t="s">
        <v>75</v>
      </c>
    </row>
    <row r="2" spans="1:4" x14ac:dyDescent="0.3">
      <c r="A2" t="s">
        <v>0</v>
      </c>
      <c r="B2" s="1">
        <v>11707</v>
      </c>
      <c r="C2" s="1">
        <v>57</v>
      </c>
      <c r="D2" s="3">
        <f>+B2/C2</f>
        <v>205.38596491228071</v>
      </c>
    </row>
    <row r="3" spans="1:4" x14ac:dyDescent="0.3">
      <c r="A3" t="s">
        <v>1</v>
      </c>
      <c r="B3" s="1">
        <v>1639</v>
      </c>
      <c r="C3" s="1">
        <v>7</v>
      </c>
      <c r="D3" s="3">
        <f t="shared" ref="D3:D66" si="0">+B3/C3</f>
        <v>234.14285714285714</v>
      </c>
    </row>
    <row r="4" spans="1:4" x14ac:dyDescent="0.3">
      <c r="A4" t="s">
        <v>2</v>
      </c>
      <c r="B4" s="1">
        <v>36355</v>
      </c>
      <c r="C4" s="1">
        <v>110</v>
      </c>
      <c r="D4" s="3">
        <f t="shared" si="0"/>
        <v>330.5</v>
      </c>
    </row>
    <row r="5" spans="1:4" x14ac:dyDescent="0.3">
      <c r="A5" t="s">
        <v>3</v>
      </c>
      <c r="B5" s="1">
        <v>39405</v>
      </c>
      <c r="C5" s="1">
        <v>57</v>
      </c>
      <c r="D5" s="3">
        <f t="shared" si="0"/>
        <v>691.31578947368416</v>
      </c>
    </row>
    <row r="6" spans="1:4" x14ac:dyDescent="0.3">
      <c r="A6" t="s">
        <v>4</v>
      </c>
      <c r="B6" s="1">
        <v>66824</v>
      </c>
      <c r="C6" s="1">
        <v>91</v>
      </c>
      <c r="D6" s="3">
        <f t="shared" si="0"/>
        <v>734.32967032967031</v>
      </c>
    </row>
    <row r="7" spans="1:4" x14ac:dyDescent="0.3">
      <c r="A7" t="s">
        <v>5</v>
      </c>
      <c r="B7" s="1">
        <v>28808</v>
      </c>
      <c r="C7" s="1">
        <v>84</v>
      </c>
      <c r="D7" s="3">
        <f t="shared" si="0"/>
        <v>342.95238095238096</v>
      </c>
    </row>
    <row r="8" spans="1:4" x14ac:dyDescent="0.3">
      <c r="A8" t="s">
        <v>6</v>
      </c>
      <c r="B8" s="1">
        <v>6798</v>
      </c>
      <c r="C8" s="1">
        <v>15</v>
      </c>
      <c r="D8" s="3">
        <f t="shared" si="0"/>
        <v>453.2</v>
      </c>
    </row>
    <row r="9" spans="1:4" x14ac:dyDescent="0.3">
      <c r="A9" t="s">
        <v>7</v>
      </c>
      <c r="B9" s="1">
        <v>1247</v>
      </c>
      <c r="C9" s="1">
        <v>5</v>
      </c>
      <c r="D9" s="3">
        <f t="shared" si="0"/>
        <v>249.4</v>
      </c>
    </row>
    <row r="10" spans="1:4" x14ac:dyDescent="0.3">
      <c r="A10" t="s">
        <v>8</v>
      </c>
      <c r="B10" s="1">
        <v>16864</v>
      </c>
      <c r="C10" s="1">
        <v>20</v>
      </c>
      <c r="D10" s="3">
        <f t="shared" si="0"/>
        <v>843.2</v>
      </c>
    </row>
    <row r="11" spans="1:4" x14ac:dyDescent="0.3">
      <c r="A11" t="s">
        <v>9</v>
      </c>
      <c r="B11" s="1">
        <v>2137</v>
      </c>
      <c r="C11" s="1">
        <v>3</v>
      </c>
      <c r="D11" s="3">
        <f t="shared" si="0"/>
        <v>712.33333333333337</v>
      </c>
    </row>
    <row r="12" spans="1:4" x14ac:dyDescent="0.3">
      <c r="A12" t="s">
        <v>10</v>
      </c>
      <c r="B12" s="1">
        <v>11794</v>
      </c>
      <c r="C12" s="1">
        <v>18</v>
      </c>
      <c r="D12" s="3">
        <f t="shared" si="0"/>
        <v>655.22222222222217</v>
      </c>
    </row>
    <row r="13" spans="1:4" x14ac:dyDescent="0.3">
      <c r="A13" t="s">
        <v>11</v>
      </c>
      <c r="B13" s="1">
        <v>64123</v>
      </c>
      <c r="C13" s="1">
        <v>126</v>
      </c>
      <c r="D13" s="3">
        <f t="shared" si="0"/>
        <v>508.91269841269843</v>
      </c>
    </row>
    <row r="14" spans="1:4" x14ac:dyDescent="0.3">
      <c r="A14" t="s">
        <v>12</v>
      </c>
      <c r="B14" s="1">
        <v>204728</v>
      </c>
      <c r="C14" s="1">
        <v>350</v>
      </c>
      <c r="D14" s="3">
        <f t="shared" si="0"/>
        <v>584.93714285714282</v>
      </c>
    </row>
    <row r="15" spans="1:4" x14ac:dyDescent="0.3">
      <c r="A15" t="s">
        <v>13</v>
      </c>
      <c r="B15" s="1">
        <v>40833</v>
      </c>
      <c r="C15" s="1">
        <v>76</v>
      </c>
      <c r="D15" s="3">
        <f t="shared" si="0"/>
        <v>537.27631578947364</v>
      </c>
    </row>
    <row r="16" spans="1:4" x14ac:dyDescent="0.3">
      <c r="A16" t="s">
        <v>14</v>
      </c>
      <c r="B16" s="1">
        <v>87901</v>
      </c>
      <c r="C16" s="1">
        <v>197</v>
      </c>
      <c r="D16" s="3">
        <f t="shared" si="0"/>
        <v>446.19796954314722</v>
      </c>
    </row>
    <row r="17" spans="1:4" x14ac:dyDescent="0.3">
      <c r="A17" t="s">
        <v>15</v>
      </c>
      <c r="B17" s="1">
        <v>18637</v>
      </c>
      <c r="C17" s="1">
        <v>45</v>
      </c>
      <c r="D17" s="3">
        <f t="shared" si="0"/>
        <v>414.15555555555557</v>
      </c>
    </row>
    <row r="18" spans="1:4" x14ac:dyDescent="0.3">
      <c r="A18" t="s">
        <v>16</v>
      </c>
      <c r="B18" s="1">
        <v>3283</v>
      </c>
      <c r="C18" s="1">
        <v>7</v>
      </c>
      <c r="D18" s="3">
        <f t="shared" si="0"/>
        <v>469</v>
      </c>
    </row>
    <row r="19" spans="1:4" x14ac:dyDescent="0.3">
      <c r="A19" t="s">
        <v>17</v>
      </c>
      <c r="B19" s="1">
        <v>29327</v>
      </c>
      <c r="C19" s="1">
        <v>44</v>
      </c>
      <c r="D19" s="3">
        <f t="shared" si="0"/>
        <v>666.52272727272725</v>
      </c>
    </row>
    <row r="20" spans="1:4" x14ac:dyDescent="0.3">
      <c r="A20" t="s">
        <v>18</v>
      </c>
      <c r="B20" s="1">
        <v>20825</v>
      </c>
      <c r="C20" s="1">
        <v>39</v>
      </c>
      <c r="D20" s="3">
        <f t="shared" si="0"/>
        <v>533.97435897435901</v>
      </c>
    </row>
    <row r="21" spans="1:4" x14ac:dyDescent="0.3">
      <c r="A21" t="s">
        <v>19</v>
      </c>
      <c r="B21" s="1">
        <v>3746</v>
      </c>
      <c r="C21" s="1">
        <v>12</v>
      </c>
      <c r="D21" s="3">
        <f t="shared" si="0"/>
        <v>312.16666666666669</v>
      </c>
    </row>
    <row r="22" spans="1:4" x14ac:dyDescent="0.3">
      <c r="A22" t="s">
        <v>20</v>
      </c>
      <c r="B22" s="1">
        <v>47362</v>
      </c>
      <c r="C22" s="1">
        <v>66</v>
      </c>
      <c r="D22" s="3">
        <f t="shared" si="0"/>
        <v>717.60606060606062</v>
      </c>
    </row>
    <row r="23" spans="1:4" x14ac:dyDescent="0.3">
      <c r="A23" t="s">
        <v>21</v>
      </c>
      <c r="B23" s="1">
        <v>11169</v>
      </c>
      <c r="C23" s="1">
        <v>17</v>
      </c>
      <c r="D23" s="3">
        <f t="shared" si="0"/>
        <v>657</v>
      </c>
    </row>
    <row r="24" spans="1:4" x14ac:dyDescent="0.3">
      <c r="A24" t="s">
        <v>22</v>
      </c>
      <c r="B24" s="1">
        <v>54414</v>
      </c>
      <c r="C24" s="1">
        <v>124</v>
      </c>
      <c r="D24" s="3">
        <f t="shared" si="0"/>
        <v>438.82258064516128</v>
      </c>
    </row>
    <row r="25" spans="1:4" x14ac:dyDescent="0.3">
      <c r="A25" t="s">
        <v>23</v>
      </c>
      <c r="B25" s="1">
        <v>22112</v>
      </c>
      <c r="C25" s="1">
        <v>54</v>
      </c>
      <c r="D25" s="3">
        <f t="shared" si="0"/>
        <v>409.48148148148147</v>
      </c>
    </row>
    <row r="26" spans="1:4" x14ac:dyDescent="0.3">
      <c r="A26" t="s">
        <v>24</v>
      </c>
      <c r="B26" s="1">
        <v>2704</v>
      </c>
      <c r="C26" s="1">
        <v>7</v>
      </c>
      <c r="D26" s="3">
        <f t="shared" si="0"/>
        <v>386.28571428571428</v>
      </c>
    </row>
    <row r="27" spans="1:4" x14ac:dyDescent="0.3">
      <c r="A27" t="s">
        <v>25</v>
      </c>
      <c r="B27" s="1">
        <v>244114</v>
      </c>
      <c r="C27" s="1">
        <v>335</v>
      </c>
      <c r="D27" s="3">
        <f t="shared" si="0"/>
        <v>728.69850746268662</v>
      </c>
    </row>
    <row r="28" spans="1:4" x14ac:dyDescent="0.3">
      <c r="A28" t="s">
        <v>26</v>
      </c>
      <c r="B28" s="1">
        <v>1327</v>
      </c>
      <c r="C28" s="1">
        <v>3</v>
      </c>
      <c r="D28" s="3">
        <f t="shared" si="0"/>
        <v>442.33333333333331</v>
      </c>
    </row>
    <row r="29" spans="1:4" x14ac:dyDescent="0.3">
      <c r="A29" t="s">
        <v>27</v>
      </c>
      <c r="B29" s="1">
        <v>5531</v>
      </c>
      <c r="C29" s="1">
        <v>7</v>
      </c>
      <c r="D29" s="3">
        <f t="shared" si="0"/>
        <v>790.14285714285711</v>
      </c>
    </row>
    <row r="30" spans="1:4" x14ac:dyDescent="0.3">
      <c r="A30" t="s">
        <v>28</v>
      </c>
      <c r="B30" s="1">
        <v>158630</v>
      </c>
      <c r="C30" s="1">
        <v>249</v>
      </c>
      <c r="D30" s="3">
        <f t="shared" si="0"/>
        <v>637.06827309236951</v>
      </c>
    </row>
    <row r="31" spans="1:4" x14ac:dyDescent="0.3">
      <c r="A31" t="s">
        <v>29</v>
      </c>
      <c r="B31" s="1">
        <v>1307544</v>
      </c>
      <c r="C31" s="1">
        <v>4355</v>
      </c>
      <c r="D31" s="3">
        <f t="shared" si="0"/>
        <v>300.23972445464983</v>
      </c>
    </row>
    <row r="32" spans="1:4" x14ac:dyDescent="0.3">
      <c r="A32" t="s">
        <v>30</v>
      </c>
      <c r="B32" s="1">
        <v>327880</v>
      </c>
      <c r="C32" s="1">
        <v>628</v>
      </c>
      <c r="D32" s="3">
        <f t="shared" si="0"/>
        <v>522.10191082802544</v>
      </c>
    </row>
    <row r="33" spans="1:4" x14ac:dyDescent="0.3">
      <c r="A33" t="s">
        <v>31</v>
      </c>
      <c r="B33" s="1">
        <v>16443</v>
      </c>
      <c r="C33" s="1">
        <v>39</v>
      </c>
      <c r="D33" s="3">
        <f t="shared" si="0"/>
        <v>421.61538461538464</v>
      </c>
    </row>
    <row r="34" spans="1:4" x14ac:dyDescent="0.3">
      <c r="A34" t="s">
        <v>32</v>
      </c>
      <c r="B34" s="1">
        <v>5563</v>
      </c>
      <c r="C34" s="1">
        <v>12</v>
      </c>
      <c r="D34" s="3">
        <f t="shared" si="0"/>
        <v>463.58333333333331</v>
      </c>
    </row>
    <row r="35" spans="1:4" x14ac:dyDescent="0.3">
      <c r="A35" t="s">
        <v>33</v>
      </c>
      <c r="B35" s="1">
        <v>27541</v>
      </c>
      <c r="C35" s="1">
        <v>0</v>
      </c>
      <c r="D35" s="3" t="e">
        <f t="shared" si="0"/>
        <v>#DIV/0!</v>
      </c>
    </row>
    <row r="36" spans="1:4" x14ac:dyDescent="0.3">
      <c r="A36" t="s">
        <v>34</v>
      </c>
      <c r="B36" s="1">
        <v>94058</v>
      </c>
      <c r="C36" s="1">
        <v>187</v>
      </c>
      <c r="D36" s="3">
        <f t="shared" si="0"/>
        <v>502.98395721925135</v>
      </c>
    </row>
    <row r="37" spans="1:4" x14ac:dyDescent="0.3">
      <c r="A37" t="s">
        <v>35</v>
      </c>
      <c r="B37" s="1">
        <v>10214</v>
      </c>
      <c r="C37" s="1">
        <v>17</v>
      </c>
      <c r="D37" s="3">
        <f t="shared" si="0"/>
        <v>600.82352941176475</v>
      </c>
    </row>
    <row r="38" spans="1:4" x14ac:dyDescent="0.3">
      <c r="A38" t="s">
        <v>36</v>
      </c>
      <c r="B38" s="1">
        <v>13406</v>
      </c>
      <c r="C38" s="1">
        <v>21</v>
      </c>
      <c r="D38" s="3">
        <f t="shared" si="0"/>
        <v>638.38095238095241</v>
      </c>
    </row>
    <row r="39" spans="1:4" x14ac:dyDescent="0.3">
      <c r="A39" t="s">
        <v>37</v>
      </c>
      <c r="B39" s="1">
        <v>155496</v>
      </c>
      <c r="C39" s="1">
        <v>322</v>
      </c>
      <c r="D39" s="3">
        <f t="shared" si="0"/>
        <v>482.90683229813664</v>
      </c>
    </row>
    <row r="40" spans="1:4" x14ac:dyDescent="0.3">
      <c r="A40" t="s">
        <v>38</v>
      </c>
      <c r="B40" s="1">
        <v>7231</v>
      </c>
      <c r="C40" s="1">
        <v>17</v>
      </c>
      <c r="D40" s="3">
        <f t="shared" si="0"/>
        <v>425.35294117647061</v>
      </c>
    </row>
    <row r="41" spans="1:4" x14ac:dyDescent="0.3">
      <c r="A41" t="s">
        <v>39</v>
      </c>
      <c r="B41" s="1">
        <v>36818</v>
      </c>
      <c r="C41" s="1">
        <v>59</v>
      </c>
      <c r="D41" s="3">
        <f t="shared" si="0"/>
        <v>624.03389830508479</v>
      </c>
    </row>
    <row r="42" spans="1:4" x14ac:dyDescent="0.3">
      <c r="A42" t="s">
        <v>40</v>
      </c>
      <c r="B42" s="1">
        <v>35465</v>
      </c>
      <c r="C42" s="1">
        <v>44</v>
      </c>
      <c r="D42" s="3">
        <f t="shared" si="0"/>
        <v>806.02272727272725</v>
      </c>
    </row>
    <row r="43" spans="1:4" x14ac:dyDescent="0.3">
      <c r="A43" t="s">
        <v>41</v>
      </c>
      <c r="B43" s="1">
        <v>53617</v>
      </c>
      <c r="C43" s="1">
        <v>123</v>
      </c>
      <c r="D43" s="3">
        <f t="shared" si="0"/>
        <v>435.91056910569108</v>
      </c>
    </row>
    <row r="44" spans="1:4" x14ac:dyDescent="0.3">
      <c r="A44" t="s">
        <v>42</v>
      </c>
      <c r="B44" s="1">
        <v>9234</v>
      </c>
      <c r="C44" s="1">
        <v>15</v>
      </c>
      <c r="D44" s="3">
        <f t="shared" si="0"/>
        <v>615.6</v>
      </c>
    </row>
    <row r="45" spans="1:4" x14ac:dyDescent="0.3">
      <c r="A45" t="s">
        <v>43</v>
      </c>
      <c r="B45" s="1">
        <v>24070</v>
      </c>
      <c r="C45" s="1">
        <v>45</v>
      </c>
      <c r="D45" s="3">
        <f t="shared" si="0"/>
        <v>534.88888888888891</v>
      </c>
    </row>
    <row r="46" spans="1:4" x14ac:dyDescent="0.3">
      <c r="A46" t="s">
        <v>44</v>
      </c>
      <c r="B46" s="1">
        <v>6007</v>
      </c>
      <c r="C46" s="1">
        <v>4</v>
      </c>
      <c r="D46" s="3">
        <f t="shared" si="0"/>
        <v>1501.75</v>
      </c>
    </row>
    <row r="47" spans="1:4" x14ac:dyDescent="0.3">
      <c r="A47" t="s">
        <v>45</v>
      </c>
      <c r="B47" s="1">
        <v>68810</v>
      </c>
      <c r="C47" s="1">
        <v>111</v>
      </c>
      <c r="D47" s="3">
        <f t="shared" si="0"/>
        <v>619.90990990990986</v>
      </c>
    </row>
    <row r="48" spans="1:4" x14ac:dyDescent="0.3">
      <c r="A48" t="s">
        <v>46</v>
      </c>
      <c r="B48" s="1">
        <v>12000</v>
      </c>
      <c r="C48" s="1">
        <v>19</v>
      </c>
      <c r="D48" s="3">
        <f t="shared" si="0"/>
        <v>631.57894736842104</v>
      </c>
    </row>
    <row r="49" spans="1:4" x14ac:dyDescent="0.3">
      <c r="A49" t="s">
        <v>47</v>
      </c>
      <c r="B49" s="1">
        <v>13570</v>
      </c>
      <c r="C49" s="1">
        <v>33</v>
      </c>
      <c r="D49" s="3">
        <f t="shared" si="0"/>
        <v>411.21212121212119</v>
      </c>
    </row>
    <row r="50" spans="1:4" x14ac:dyDescent="0.3">
      <c r="A50" t="s">
        <v>48</v>
      </c>
      <c r="B50" s="1">
        <v>56811</v>
      </c>
      <c r="C50" s="1">
        <v>75</v>
      </c>
      <c r="D50" s="3">
        <f t="shared" si="0"/>
        <v>757.48</v>
      </c>
    </row>
    <row r="51" spans="1:4" x14ac:dyDescent="0.3">
      <c r="A51" t="s">
        <v>49</v>
      </c>
      <c r="B51" s="1">
        <v>10994</v>
      </c>
      <c r="C51" s="1">
        <v>26</v>
      </c>
      <c r="D51" s="3">
        <f t="shared" si="0"/>
        <v>422.84615384615387</v>
      </c>
    </row>
    <row r="52" spans="1:4" x14ac:dyDescent="0.3">
      <c r="A52" t="s">
        <v>50</v>
      </c>
      <c r="B52" s="1">
        <v>36574</v>
      </c>
      <c r="C52" s="1">
        <v>34</v>
      </c>
      <c r="D52" s="3">
        <f t="shared" si="0"/>
        <v>1075.7058823529412</v>
      </c>
    </row>
    <row r="53" spans="1:4" x14ac:dyDescent="0.3">
      <c r="A53" t="s">
        <v>51</v>
      </c>
      <c r="B53" s="1">
        <v>364505</v>
      </c>
      <c r="C53" s="1">
        <v>567</v>
      </c>
      <c r="D53" s="3">
        <f t="shared" si="0"/>
        <v>642.86596119929459</v>
      </c>
    </row>
    <row r="54" spans="1:4" x14ac:dyDescent="0.3">
      <c r="A54" t="s">
        <v>52</v>
      </c>
      <c r="B54" s="1">
        <v>33487</v>
      </c>
      <c r="C54" s="1">
        <v>0</v>
      </c>
      <c r="D54" s="3"/>
    </row>
    <row r="55" spans="1:4" x14ac:dyDescent="0.3">
      <c r="A55" t="s">
        <v>53</v>
      </c>
      <c r="B55" s="1">
        <v>4275</v>
      </c>
      <c r="C55" s="1">
        <v>11</v>
      </c>
      <c r="D55" s="3">
        <f t="shared" si="0"/>
        <v>388.63636363636363</v>
      </c>
    </row>
    <row r="56" spans="1:4" x14ac:dyDescent="0.3">
      <c r="A56" t="s">
        <v>54</v>
      </c>
      <c r="B56" s="1">
        <v>5875</v>
      </c>
      <c r="C56" s="1">
        <v>15</v>
      </c>
      <c r="D56" s="3">
        <f t="shared" si="0"/>
        <v>391.66666666666669</v>
      </c>
    </row>
    <row r="57" spans="1:4" x14ac:dyDescent="0.3">
      <c r="A57" t="s">
        <v>55</v>
      </c>
      <c r="B57" s="1">
        <v>2790</v>
      </c>
      <c r="C57" s="1">
        <v>9</v>
      </c>
      <c r="D57" s="3">
        <f t="shared" si="0"/>
        <v>310</v>
      </c>
    </row>
    <row r="58" spans="1:4" x14ac:dyDescent="0.3">
      <c r="A58" t="s">
        <v>56</v>
      </c>
      <c r="B58" s="1">
        <v>17246</v>
      </c>
      <c r="C58" s="1">
        <v>29</v>
      </c>
      <c r="D58" s="3">
        <f t="shared" si="0"/>
        <v>594.68965517241384</v>
      </c>
    </row>
    <row r="59" spans="1:4" x14ac:dyDescent="0.3">
      <c r="A59" t="s">
        <v>57</v>
      </c>
      <c r="B59" s="1">
        <v>50769</v>
      </c>
      <c r="C59" s="1">
        <v>133</v>
      </c>
      <c r="D59" s="3">
        <f t="shared" si="0"/>
        <v>381.72180451127821</v>
      </c>
    </row>
    <row r="60" spans="1:4" x14ac:dyDescent="0.3">
      <c r="A60" t="s">
        <v>58</v>
      </c>
      <c r="B60" s="1">
        <v>7095</v>
      </c>
      <c r="C60" s="1">
        <v>20</v>
      </c>
      <c r="D60" s="3">
        <f t="shared" si="0"/>
        <v>354.75</v>
      </c>
    </row>
    <row r="61" spans="1:4" x14ac:dyDescent="0.3">
      <c r="A61" t="s">
        <v>59</v>
      </c>
      <c r="B61" s="1">
        <v>761920</v>
      </c>
      <c r="C61" s="1">
        <v>1477</v>
      </c>
      <c r="D61" s="3">
        <f t="shared" si="0"/>
        <v>515.85646580907246</v>
      </c>
    </row>
    <row r="62" spans="1:4" x14ac:dyDescent="0.3">
      <c r="A62" t="s">
        <v>60</v>
      </c>
      <c r="B62" s="1">
        <v>119533</v>
      </c>
      <c r="C62" s="1">
        <v>221</v>
      </c>
      <c r="D62" s="3">
        <f t="shared" si="0"/>
        <v>540.87330316742077</v>
      </c>
    </row>
    <row r="63" spans="1:4" x14ac:dyDescent="0.3">
      <c r="A63" t="s">
        <v>61</v>
      </c>
      <c r="B63" s="1">
        <v>13346</v>
      </c>
      <c r="C63" s="1">
        <v>18</v>
      </c>
      <c r="D63" s="3">
        <f t="shared" si="0"/>
        <v>741.44444444444446</v>
      </c>
    </row>
    <row r="64" spans="1:4" x14ac:dyDescent="0.3">
      <c r="A64" t="s">
        <v>62</v>
      </c>
      <c r="B64" s="1">
        <v>56230</v>
      </c>
      <c r="C64" s="1">
        <v>136</v>
      </c>
      <c r="D64" s="3">
        <f t="shared" si="0"/>
        <v>413.45588235294116</v>
      </c>
    </row>
    <row r="65" spans="1:4" x14ac:dyDescent="0.3">
      <c r="A65" t="s">
        <v>63</v>
      </c>
      <c r="B65" s="1">
        <v>22853</v>
      </c>
      <c r="C65" s="1">
        <v>39</v>
      </c>
      <c r="D65" s="3">
        <f t="shared" si="0"/>
        <v>585.97435897435901</v>
      </c>
    </row>
    <row r="66" spans="1:4" x14ac:dyDescent="0.3">
      <c r="A66" t="s">
        <v>64</v>
      </c>
      <c r="B66" s="1">
        <v>3739</v>
      </c>
      <c r="C66" s="1">
        <v>13</v>
      </c>
      <c r="D66" s="3">
        <f t="shared" si="0"/>
        <v>287.61538461538464</v>
      </c>
    </row>
    <row r="67" spans="1:4" x14ac:dyDescent="0.3">
      <c r="A67" t="s">
        <v>65</v>
      </c>
      <c r="B67" s="1">
        <v>3829</v>
      </c>
      <c r="C67" s="1">
        <v>9</v>
      </c>
      <c r="D67" s="3">
        <f t="shared" ref="D67:D73" si="1">+B67/C67</f>
        <v>425.44444444444446</v>
      </c>
    </row>
    <row r="68" spans="1:4" x14ac:dyDescent="0.3">
      <c r="A68" t="s">
        <v>66</v>
      </c>
      <c r="B68" s="1">
        <v>23168</v>
      </c>
      <c r="C68" s="1">
        <v>30</v>
      </c>
      <c r="D68" s="3">
        <f t="shared" si="1"/>
        <v>772.26666666666665</v>
      </c>
    </row>
    <row r="69" spans="1:4" x14ac:dyDescent="0.3">
      <c r="A69" t="s">
        <v>67</v>
      </c>
      <c r="B69" s="1">
        <v>42178</v>
      </c>
      <c r="C69" s="1">
        <v>2</v>
      </c>
      <c r="D69" s="3">
        <f t="shared" si="1"/>
        <v>21089</v>
      </c>
    </row>
    <row r="70" spans="1:4" x14ac:dyDescent="0.3">
      <c r="A70" t="s">
        <v>71</v>
      </c>
      <c r="B70" s="2">
        <f>SUM(B2:B69)</f>
        <v>5106528</v>
      </c>
      <c r="C70" s="2">
        <f>SUM(C2:C69)</f>
        <v>11140</v>
      </c>
      <c r="D70" s="3">
        <f t="shared" si="1"/>
        <v>458.39569120287251</v>
      </c>
    </row>
    <row r="71" spans="1:4" x14ac:dyDescent="0.3">
      <c r="A71" t="s">
        <v>68</v>
      </c>
      <c r="B71" s="2">
        <f>+B70-B31</f>
        <v>3798984</v>
      </c>
      <c r="C71" s="2">
        <f>+C70-C31</f>
        <v>6785</v>
      </c>
      <c r="D71" s="3">
        <f t="shared" si="1"/>
        <v>559.90921149594692</v>
      </c>
    </row>
    <row r="72" spans="1:4" x14ac:dyDescent="0.3">
      <c r="A72" t="s">
        <v>69</v>
      </c>
      <c r="B72" s="2">
        <f>+B70-B61</f>
        <v>4344608</v>
      </c>
      <c r="C72" s="2">
        <f>+C70-C61</f>
        <v>9663</v>
      </c>
      <c r="D72" s="3">
        <f t="shared" si="1"/>
        <v>449.61274966366551</v>
      </c>
    </row>
    <row r="73" spans="1:4" x14ac:dyDescent="0.3">
      <c r="A73" t="s">
        <v>70</v>
      </c>
      <c r="B73" s="2">
        <f>+B70-B31-B61</f>
        <v>3037064</v>
      </c>
      <c r="C73" s="2">
        <f>+C70-C31-C61</f>
        <v>5308</v>
      </c>
      <c r="D73" s="3">
        <f t="shared" si="1"/>
        <v>572.16729464958553</v>
      </c>
    </row>
    <row r="74" spans="1:4" x14ac:dyDescent="0.3">
      <c r="D7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workbookViewId="0">
      <selection activeCell="G5" sqref="G5"/>
    </sheetView>
  </sheetViews>
  <sheetFormatPr defaultRowHeight="14.4" x14ac:dyDescent="0.3"/>
  <cols>
    <col min="1" max="1" width="44.21875" customWidth="1"/>
    <col min="2" max="2" width="12.33203125" customWidth="1"/>
    <col min="4" max="4" width="11.33203125" customWidth="1"/>
  </cols>
  <sheetData>
    <row r="1" spans="1:4" x14ac:dyDescent="0.3">
      <c r="A1" s="4" t="s">
        <v>72</v>
      </c>
      <c r="B1" s="4" t="s">
        <v>73</v>
      </c>
      <c r="C1" s="4" t="s">
        <v>74</v>
      </c>
      <c r="D1" s="4" t="s">
        <v>75</v>
      </c>
    </row>
    <row r="2" spans="1:4" x14ac:dyDescent="0.3">
      <c r="A2" t="s">
        <v>0</v>
      </c>
      <c r="B2" s="1">
        <v>11707</v>
      </c>
      <c r="C2" s="1">
        <v>57</v>
      </c>
      <c r="D2" s="3">
        <f>+B2/C2</f>
        <v>205.38596491228071</v>
      </c>
    </row>
    <row r="3" spans="1:4" x14ac:dyDescent="0.3">
      <c r="A3" t="s">
        <v>1</v>
      </c>
      <c r="B3" s="1">
        <v>1639</v>
      </c>
      <c r="C3" s="1">
        <v>7</v>
      </c>
      <c r="D3" s="3">
        <f>+B3/C3</f>
        <v>234.14285714285714</v>
      </c>
    </row>
    <row r="4" spans="1:4" x14ac:dyDescent="0.3">
      <c r="A4" t="s">
        <v>2</v>
      </c>
      <c r="B4" s="1">
        <v>36355</v>
      </c>
      <c r="C4" s="1">
        <v>110</v>
      </c>
      <c r="D4" s="3">
        <f>+B4/C4</f>
        <v>330.5</v>
      </c>
    </row>
    <row r="5" spans="1:4" x14ac:dyDescent="0.3">
      <c r="A5" t="s">
        <v>3</v>
      </c>
      <c r="B5" s="1">
        <v>39405</v>
      </c>
      <c r="C5" s="1">
        <v>57</v>
      </c>
      <c r="D5" s="3">
        <f>+B5/C5</f>
        <v>691.31578947368416</v>
      </c>
    </row>
    <row r="6" spans="1:4" x14ac:dyDescent="0.3">
      <c r="A6" t="s">
        <v>4</v>
      </c>
      <c r="B6" s="1">
        <v>66824</v>
      </c>
      <c r="C6" s="1">
        <v>91</v>
      </c>
      <c r="D6" s="3">
        <f>+B6/C6</f>
        <v>734.32967032967031</v>
      </c>
    </row>
    <row r="7" spans="1:4" x14ac:dyDescent="0.3">
      <c r="A7" t="s">
        <v>5</v>
      </c>
      <c r="B7" s="1">
        <v>28808</v>
      </c>
      <c r="C7" s="1">
        <v>84</v>
      </c>
      <c r="D7" s="3">
        <f>+B7/C7</f>
        <v>342.95238095238096</v>
      </c>
    </row>
    <row r="8" spans="1:4" x14ac:dyDescent="0.3">
      <c r="A8" t="s">
        <v>6</v>
      </c>
      <c r="B8" s="1">
        <v>6798</v>
      </c>
      <c r="C8" s="1">
        <v>15</v>
      </c>
      <c r="D8" s="3">
        <f>+B8/C8</f>
        <v>453.2</v>
      </c>
    </row>
    <row r="9" spans="1:4" x14ac:dyDescent="0.3">
      <c r="A9" t="s">
        <v>7</v>
      </c>
      <c r="B9" s="1">
        <v>1247</v>
      </c>
      <c r="C9" s="1">
        <v>5</v>
      </c>
      <c r="D9" s="3">
        <f>+B9/C9</f>
        <v>249.4</v>
      </c>
    </row>
    <row r="10" spans="1:4" x14ac:dyDescent="0.3">
      <c r="A10" t="s">
        <v>8</v>
      </c>
      <c r="B10" s="1">
        <v>16864</v>
      </c>
      <c r="C10" s="1">
        <v>20</v>
      </c>
      <c r="D10" s="3">
        <f>+B10/C10</f>
        <v>843.2</v>
      </c>
    </row>
    <row r="11" spans="1:4" x14ac:dyDescent="0.3">
      <c r="A11" t="s">
        <v>9</v>
      </c>
      <c r="B11" s="1">
        <v>2137</v>
      </c>
      <c r="C11" s="1">
        <v>3</v>
      </c>
      <c r="D11" s="3">
        <f>+B11/C11</f>
        <v>712.33333333333337</v>
      </c>
    </row>
    <row r="12" spans="1:4" x14ac:dyDescent="0.3">
      <c r="A12" t="s">
        <v>10</v>
      </c>
      <c r="B12" s="1">
        <v>11794</v>
      </c>
      <c r="C12" s="1">
        <v>18</v>
      </c>
      <c r="D12" s="3">
        <f>+B12/C12</f>
        <v>655.22222222222217</v>
      </c>
    </row>
    <row r="13" spans="1:4" x14ac:dyDescent="0.3">
      <c r="A13" t="s">
        <v>11</v>
      </c>
      <c r="B13" s="1">
        <v>64123</v>
      </c>
      <c r="C13" s="1">
        <v>126</v>
      </c>
      <c r="D13" s="3">
        <f>+B13/C13</f>
        <v>508.91269841269843</v>
      </c>
    </row>
    <row r="14" spans="1:4" x14ac:dyDescent="0.3">
      <c r="A14" t="s">
        <v>12</v>
      </c>
      <c r="B14" s="1">
        <v>204728</v>
      </c>
      <c r="C14" s="1">
        <v>350</v>
      </c>
      <c r="D14" s="3">
        <f>+B14/C14</f>
        <v>584.93714285714282</v>
      </c>
    </row>
    <row r="15" spans="1:4" x14ac:dyDescent="0.3">
      <c r="A15" t="s">
        <v>13</v>
      </c>
      <c r="B15" s="1">
        <v>40833</v>
      </c>
      <c r="C15" s="1">
        <v>76</v>
      </c>
      <c r="D15" s="3">
        <f>+B15/C15</f>
        <v>537.27631578947364</v>
      </c>
    </row>
    <row r="16" spans="1:4" x14ac:dyDescent="0.3">
      <c r="A16" t="s">
        <v>14</v>
      </c>
      <c r="B16" s="1">
        <v>87901</v>
      </c>
      <c r="C16" s="1">
        <v>197</v>
      </c>
      <c r="D16" s="3">
        <f>+B16/C16</f>
        <v>446.19796954314722</v>
      </c>
    </row>
    <row r="17" spans="1:4" x14ac:dyDescent="0.3">
      <c r="A17" t="s">
        <v>15</v>
      </c>
      <c r="B17" s="1">
        <v>18637</v>
      </c>
      <c r="C17" s="1">
        <v>45</v>
      </c>
      <c r="D17" s="3">
        <f>+B17/C17</f>
        <v>414.15555555555557</v>
      </c>
    </row>
    <row r="18" spans="1:4" x14ac:dyDescent="0.3">
      <c r="A18" t="s">
        <v>16</v>
      </c>
      <c r="B18" s="1">
        <v>3283</v>
      </c>
      <c r="C18" s="1">
        <v>7</v>
      </c>
      <c r="D18" s="3">
        <f>+B18/C18</f>
        <v>469</v>
      </c>
    </row>
    <row r="19" spans="1:4" x14ac:dyDescent="0.3">
      <c r="A19" t="s">
        <v>17</v>
      </c>
      <c r="B19" s="1">
        <v>29327</v>
      </c>
      <c r="C19" s="1">
        <v>44</v>
      </c>
      <c r="D19" s="3">
        <f>+B19/C19</f>
        <v>666.52272727272725</v>
      </c>
    </row>
    <row r="20" spans="1:4" x14ac:dyDescent="0.3">
      <c r="A20" t="s">
        <v>18</v>
      </c>
      <c r="B20" s="1">
        <v>20825</v>
      </c>
      <c r="C20" s="1">
        <v>39</v>
      </c>
      <c r="D20" s="3">
        <f>+B20/C20</f>
        <v>533.97435897435901</v>
      </c>
    </row>
    <row r="21" spans="1:4" x14ac:dyDescent="0.3">
      <c r="A21" t="s">
        <v>19</v>
      </c>
      <c r="B21" s="1">
        <v>3746</v>
      </c>
      <c r="C21" s="1">
        <v>12</v>
      </c>
      <c r="D21" s="3">
        <f>+B21/C21</f>
        <v>312.16666666666669</v>
      </c>
    </row>
    <row r="22" spans="1:4" x14ac:dyDescent="0.3">
      <c r="A22" t="s">
        <v>20</v>
      </c>
      <c r="B22" s="1">
        <v>47362</v>
      </c>
      <c r="C22" s="1">
        <v>66</v>
      </c>
      <c r="D22" s="3">
        <f>+B22/C22</f>
        <v>717.60606060606062</v>
      </c>
    </row>
    <row r="23" spans="1:4" x14ac:dyDescent="0.3">
      <c r="A23" t="s">
        <v>21</v>
      </c>
      <c r="B23" s="1">
        <v>11169</v>
      </c>
      <c r="C23" s="1">
        <v>17</v>
      </c>
      <c r="D23" s="3">
        <f>+B23/C23</f>
        <v>657</v>
      </c>
    </row>
    <row r="24" spans="1:4" x14ac:dyDescent="0.3">
      <c r="A24" t="s">
        <v>22</v>
      </c>
      <c r="B24" s="1">
        <v>54414</v>
      </c>
      <c r="C24" s="1">
        <v>124</v>
      </c>
      <c r="D24" s="3">
        <f>+B24/C24</f>
        <v>438.82258064516128</v>
      </c>
    </row>
    <row r="25" spans="1:4" x14ac:dyDescent="0.3">
      <c r="A25" t="s">
        <v>23</v>
      </c>
      <c r="B25" s="1">
        <v>22112</v>
      </c>
      <c r="C25" s="1">
        <v>54</v>
      </c>
      <c r="D25" s="3">
        <f>+B25/C25</f>
        <v>409.48148148148147</v>
      </c>
    </row>
    <row r="26" spans="1:4" x14ac:dyDescent="0.3">
      <c r="A26" t="s">
        <v>24</v>
      </c>
      <c r="B26" s="1">
        <v>2704</v>
      </c>
      <c r="C26" s="1">
        <v>7</v>
      </c>
      <c r="D26" s="3">
        <f>+B26/C26</f>
        <v>386.28571428571428</v>
      </c>
    </row>
    <row r="27" spans="1:4" x14ac:dyDescent="0.3">
      <c r="A27" t="s">
        <v>25</v>
      </c>
      <c r="B27" s="1">
        <v>244114</v>
      </c>
      <c r="C27" s="1">
        <v>335</v>
      </c>
      <c r="D27" s="3">
        <f>+B27/C27</f>
        <v>728.69850746268662</v>
      </c>
    </row>
    <row r="28" spans="1:4" x14ac:dyDescent="0.3">
      <c r="A28" t="s">
        <v>26</v>
      </c>
      <c r="B28" s="1">
        <v>1327</v>
      </c>
      <c r="C28" s="1">
        <v>3</v>
      </c>
      <c r="D28" s="3">
        <f>+B28/C28</f>
        <v>442.33333333333331</v>
      </c>
    </row>
    <row r="29" spans="1:4" x14ac:dyDescent="0.3">
      <c r="A29" t="s">
        <v>27</v>
      </c>
      <c r="B29" s="1">
        <v>5531</v>
      </c>
      <c r="C29" s="1">
        <v>7</v>
      </c>
      <c r="D29" s="3">
        <f>+B29/C29</f>
        <v>790.14285714285711</v>
      </c>
    </row>
    <row r="30" spans="1:4" x14ac:dyDescent="0.3">
      <c r="A30" t="s">
        <v>28</v>
      </c>
      <c r="B30" s="1">
        <v>158630</v>
      </c>
      <c r="C30" s="1">
        <v>249</v>
      </c>
      <c r="D30" s="3">
        <f>+B30/C30</f>
        <v>637.06827309236951</v>
      </c>
    </row>
    <row r="31" spans="1:4" x14ac:dyDescent="0.3">
      <c r="A31" t="s">
        <v>29</v>
      </c>
      <c r="B31" s="1">
        <v>1307544</v>
      </c>
      <c r="C31" s="1">
        <v>4355</v>
      </c>
      <c r="D31" s="3">
        <f>+B31/C31</f>
        <v>300.23972445464983</v>
      </c>
    </row>
    <row r="32" spans="1:4" x14ac:dyDescent="0.3">
      <c r="A32" t="s">
        <v>30</v>
      </c>
      <c r="B32" s="1">
        <v>327880</v>
      </c>
      <c r="C32" s="1">
        <v>628</v>
      </c>
      <c r="D32" s="3">
        <f>+B32/C32</f>
        <v>522.10191082802544</v>
      </c>
    </row>
    <row r="33" spans="1:4" x14ac:dyDescent="0.3">
      <c r="A33" t="s">
        <v>31</v>
      </c>
      <c r="B33" s="1">
        <v>16443</v>
      </c>
      <c r="C33" s="1">
        <v>39</v>
      </c>
      <c r="D33" s="3">
        <f>+B33/C33</f>
        <v>421.61538461538464</v>
      </c>
    </row>
    <row r="34" spans="1:4" x14ac:dyDescent="0.3">
      <c r="A34" t="s">
        <v>32</v>
      </c>
      <c r="B34" s="1">
        <v>5563</v>
      </c>
      <c r="C34" s="1">
        <v>12</v>
      </c>
      <c r="D34" s="3">
        <f>+B34/C34</f>
        <v>463.58333333333331</v>
      </c>
    </row>
    <row r="35" spans="1:4" x14ac:dyDescent="0.3">
      <c r="A35" t="s">
        <v>34</v>
      </c>
      <c r="B35" s="1">
        <v>94058</v>
      </c>
      <c r="C35" s="1">
        <v>187</v>
      </c>
      <c r="D35" s="3">
        <f>+B35/C35</f>
        <v>502.98395721925135</v>
      </c>
    </row>
    <row r="36" spans="1:4" x14ac:dyDescent="0.3">
      <c r="A36" t="s">
        <v>35</v>
      </c>
      <c r="B36" s="1">
        <v>10214</v>
      </c>
      <c r="C36" s="1">
        <v>17</v>
      </c>
      <c r="D36" s="3">
        <f>+B36/C36</f>
        <v>600.82352941176475</v>
      </c>
    </row>
    <row r="37" spans="1:4" x14ac:dyDescent="0.3">
      <c r="A37" t="s">
        <v>36</v>
      </c>
      <c r="B37" s="1">
        <v>13406</v>
      </c>
      <c r="C37" s="1">
        <v>21</v>
      </c>
      <c r="D37" s="3">
        <f>+B37/C37</f>
        <v>638.38095238095241</v>
      </c>
    </row>
    <row r="38" spans="1:4" x14ac:dyDescent="0.3">
      <c r="A38" t="s">
        <v>37</v>
      </c>
      <c r="B38" s="1">
        <v>155496</v>
      </c>
      <c r="C38" s="1">
        <v>322</v>
      </c>
      <c r="D38" s="3">
        <f>+B38/C38</f>
        <v>482.90683229813664</v>
      </c>
    </row>
    <row r="39" spans="1:4" x14ac:dyDescent="0.3">
      <c r="A39" t="s">
        <v>38</v>
      </c>
      <c r="B39" s="1">
        <v>7231</v>
      </c>
      <c r="C39" s="1">
        <v>17</v>
      </c>
      <c r="D39" s="3">
        <f>+B39/C39</f>
        <v>425.35294117647061</v>
      </c>
    </row>
    <row r="40" spans="1:4" x14ac:dyDescent="0.3">
      <c r="A40" t="s">
        <v>39</v>
      </c>
      <c r="B40" s="1">
        <v>36818</v>
      </c>
      <c r="C40" s="1">
        <v>59</v>
      </c>
      <c r="D40" s="3">
        <f>+B40/C40</f>
        <v>624.03389830508479</v>
      </c>
    </row>
    <row r="41" spans="1:4" x14ac:dyDescent="0.3">
      <c r="A41" t="s">
        <v>40</v>
      </c>
      <c r="B41" s="1">
        <v>35465</v>
      </c>
      <c r="C41" s="1">
        <v>44</v>
      </c>
      <c r="D41" s="3">
        <f>+B41/C41</f>
        <v>806.02272727272725</v>
      </c>
    </row>
    <row r="42" spans="1:4" x14ac:dyDescent="0.3">
      <c r="A42" t="s">
        <v>41</v>
      </c>
      <c r="B42" s="1">
        <v>53617</v>
      </c>
      <c r="C42" s="1">
        <v>123</v>
      </c>
      <c r="D42" s="3">
        <f>+B42/C42</f>
        <v>435.91056910569108</v>
      </c>
    </row>
    <row r="43" spans="1:4" x14ac:dyDescent="0.3">
      <c r="A43" t="s">
        <v>42</v>
      </c>
      <c r="B43" s="1">
        <v>9234</v>
      </c>
      <c r="C43" s="1">
        <v>15</v>
      </c>
      <c r="D43" s="3">
        <f>+B43/C43</f>
        <v>615.6</v>
      </c>
    </row>
    <row r="44" spans="1:4" x14ac:dyDescent="0.3">
      <c r="A44" t="s">
        <v>43</v>
      </c>
      <c r="B44" s="1">
        <v>24070</v>
      </c>
      <c r="C44" s="1">
        <v>45</v>
      </c>
      <c r="D44" s="3">
        <f>+B44/C44</f>
        <v>534.88888888888891</v>
      </c>
    </row>
    <row r="45" spans="1:4" x14ac:dyDescent="0.3">
      <c r="A45" t="s">
        <v>44</v>
      </c>
      <c r="B45" s="1">
        <v>6007</v>
      </c>
      <c r="C45" s="1">
        <v>4</v>
      </c>
      <c r="D45" s="3">
        <f>+B45/C45</f>
        <v>1501.75</v>
      </c>
    </row>
    <row r="46" spans="1:4" x14ac:dyDescent="0.3">
      <c r="A46" t="s">
        <v>45</v>
      </c>
      <c r="B46" s="1">
        <v>68810</v>
      </c>
      <c r="C46" s="1">
        <v>111</v>
      </c>
      <c r="D46" s="3">
        <f>+B46/C46</f>
        <v>619.90990990990986</v>
      </c>
    </row>
    <row r="47" spans="1:4" x14ac:dyDescent="0.3">
      <c r="A47" t="s">
        <v>46</v>
      </c>
      <c r="B47" s="1">
        <v>12000</v>
      </c>
      <c r="C47" s="1">
        <v>19</v>
      </c>
      <c r="D47" s="3">
        <f>+B47/C47</f>
        <v>631.57894736842104</v>
      </c>
    </row>
    <row r="48" spans="1:4" x14ac:dyDescent="0.3">
      <c r="A48" t="s">
        <v>47</v>
      </c>
      <c r="B48" s="1">
        <v>13570</v>
      </c>
      <c r="C48" s="1">
        <v>33</v>
      </c>
      <c r="D48" s="3">
        <f>+B48/C48</f>
        <v>411.21212121212119</v>
      </c>
    </row>
    <row r="49" spans="1:4" x14ac:dyDescent="0.3">
      <c r="A49" t="s">
        <v>48</v>
      </c>
      <c r="B49" s="1">
        <v>56811</v>
      </c>
      <c r="C49" s="1">
        <v>75</v>
      </c>
      <c r="D49" s="3">
        <f>+B49/C49</f>
        <v>757.48</v>
      </c>
    </row>
    <row r="50" spans="1:4" x14ac:dyDescent="0.3">
      <c r="A50" t="s">
        <v>49</v>
      </c>
      <c r="B50" s="1">
        <v>10994</v>
      </c>
      <c r="C50" s="1">
        <v>26</v>
      </c>
      <c r="D50" s="3">
        <f>+B50/C50</f>
        <v>422.84615384615387</v>
      </c>
    </row>
    <row r="51" spans="1:4" x14ac:dyDescent="0.3">
      <c r="A51" t="s">
        <v>50</v>
      </c>
      <c r="B51" s="1">
        <v>36574</v>
      </c>
      <c r="C51" s="1">
        <v>34</v>
      </c>
      <c r="D51" s="3">
        <f>+B51/C51</f>
        <v>1075.7058823529412</v>
      </c>
    </row>
    <row r="52" spans="1:4" x14ac:dyDescent="0.3">
      <c r="A52" t="s">
        <v>51</v>
      </c>
      <c r="B52" s="1">
        <v>364505</v>
      </c>
      <c r="C52" s="1">
        <v>567</v>
      </c>
      <c r="D52" s="3">
        <f>+B52/C52</f>
        <v>642.86596119929459</v>
      </c>
    </row>
    <row r="53" spans="1:4" x14ac:dyDescent="0.3">
      <c r="A53" t="s">
        <v>53</v>
      </c>
      <c r="B53" s="1">
        <v>4275</v>
      </c>
      <c r="C53" s="1">
        <v>11</v>
      </c>
      <c r="D53" s="3">
        <f>+B53/C53</f>
        <v>388.63636363636363</v>
      </c>
    </row>
    <row r="54" spans="1:4" x14ac:dyDescent="0.3">
      <c r="A54" t="s">
        <v>54</v>
      </c>
      <c r="B54" s="1">
        <v>5875</v>
      </c>
      <c r="C54" s="1">
        <v>15</v>
      </c>
      <c r="D54" s="3">
        <f>+B54/C54</f>
        <v>391.66666666666669</v>
      </c>
    </row>
    <row r="55" spans="1:4" x14ac:dyDescent="0.3">
      <c r="A55" t="s">
        <v>55</v>
      </c>
      <c r="B55" s="1">
        <v>2790</v>
      </c>
      <c r="C55" s="1">
        <v>9</v>
      </c>
      <c r="D55" s="3">
        <f>+B55/C55</f>
        <v>310</v>
      </c>
    </row>
    <row r="56" spans="1:4" x14ac:dyDescent="0.3">
      <c r="A56" t="s">
        <v>56</v>
      </c>
      <c r="B56" s="1">
        <v>17246</v>
      </c>
      <c r="C56" s="1">
        <v>29</v>
      </c>
      <c r="D56" s="3">
        <f>+B56/C56</f>
        <v>594.68965517241384</v>
      </c>
    </row>
    <row r="57" spans="1:4" x14ac:dyDescent="0.3">
      <c r="A57" t="s">
        <v>57</v>
      </c>
      <c r="B57" s="1">
        <v>50769</v>
      </c>
      <c r="C57" s="1">
        <v>133</v>
      </c>
      <c r="D57" s="3">
        <f>+B57/C57</f>
        <v>381.72180451127821</v>
      </c>
    </row>
    <row r="58" spans="1:4" x14ac:dyDescent="0.3">
      <c r="A58" t="s">
        <v>58</v>
      </c>
      <c r="B58" s="1">
        <v>7095</v>
      </c>
      <c r="C58" s="1">
        <v>20</v>
      </c>
      <c r="D58" s="3">
        <f>+B58/C58</f>
        <v>354.75</v>
      </c>
    </row>
    <row r="59" spans="1:4" x14ac:dyDescent="0.3">
      <c r="A59" t="s">
        <v>59</v>
      </c>
      <c r="B59" s="1">
        <v>761920</v>
      </c>
      <c r="C59" s="1">
        <v>1477</v>
      </c>
      <c r="D59" s="3">
        <f>+B59/C59</f>
        <v>515.85646580907246</v>
      </c>
    </row>
    <row r="60" spans="1:4" x14ac:dyDescent="0.3">
      <c r="A60" t="s">
        <v>60</v>
      </c>
      <c r="B60" s="1">
        <v>119533</v>
      </c>
      <c r="C60" s="1">
        <v>221</v>
      </c>
      <c r="D60" s="3">
        <f>+B60/C60</f>
        <v>540.87330316742077</v>
      </c>
    </row>
    <row r="61" spans="1:4" x14ac:dyDescent="0.3">
      <c r="A61" t="s">
        <v>61</v>
      </c>
      <c r="B61" s="1">
        <v>13346</v>
      </c>
      <c r="C61" s="1">
        <v>18</v>
      </c>
      <c r="D61" s="3">
        <f>+B61/C61</f>
        <v>741.44444444444446</v>
      </c>
    </row>
    <row r="62" spans="1:4" x14ac:dyDescent="0.3">
      <c r="A62" t="s">
        <v>62</v>
      </c>
      <c r="B62" s="1">
        <v>56230</v>
      </c>
      <c r="C62" s="1">
        <v>136</v>
      </c>
      <c r="D62" s="3">
        <f>+B62/C62</f>
        <v>413.45588235294116</v>
      </c>
    </row>
    <row r="63" spans="1:4" x14ac:dyDescent="0.3">
      <c r="A63" t="s">
        <v>63</v>
      </c>
      <c r="B63" s="1">
        <v>22853</v>
      </c>
      <c r="C63" s="1">
        <v>39</v>
      </c>
      <c r="D63" s="3">
        <f>+B63/C63</f>
        <v>585.97435897435901</v>
      </c>
    </row>
    <row r="64" spans="1:4" x14ac:dyDescent="0.3">
      <c r="A64" t="s">
        <v>64</v>
      </c>
      <c r="B64" s="1">
        <v>3739</v>
      </c>
      <c r="C64" s="1">
        <v>13</v>
      </c>
      <c r="D64" s="3">
        <f>+B64/C64</f>
        <v>287.61538461538464</v>
      </c>
    </row>
    <row r="65" spans="1:4" x14ac:dyDescent="0.3">
      <c r="A65" t="s">
        <v>65</v>
      </c>
      <c r="B65" s="1">
        <v>3829</v>
      </c>
      <c r="C65" s="1">
        <v>9</v>
      </c>
      <c r="D65" s="3">
        <f>+B65/C65</f>
        <v>425.44444444444446</v>
      </c>
    </row>
    <row r="66" spans="1:4" x14ac:dyDescent="0.3">
      <c r="A66" t="s">
        <v>66</v>
      </c>
      <c r="B66" s="1">
        <v>23168</v>
      </c>
      <c r="C66" s="1">
        <v>30</v>
      </c>
      <c r="D66" s="3">
        <f>+B66/C66</f>
        <v>772.26666666666665</v>
      </c>
    </row>
    <row r="67" spans="1:4" x14ac:dyDescent="0.3">
      <c r="A67" t="s">
        <v>77</v>
      </c>
      <c r="B67" s="2">
        <f>SUM(B2:B66)</f>
        <v>5003322</v>
      </c>
      <c r="C67" s="2">
        <f>SUM(C2:C66)</f>
        <v>11138</v>
      </c>
      <c r="D67" s="3">
        <f t="shared" ref="D65:D70" si="0">+B67/C67</f>
        <v>449.2118872328964</v>
      </c>
    </row>
    <row r="68" spans="1:4" x14ac:dyDescent="0.3">
      <c r="A68" t="s">
        <v>68</v>
      </c>
      <c r="B68" s="2">
        <f>+B67-B31</f>
        <v>3695778</v>
      </c>
      <c r="C68" s="2">
        <f>+C67-C31</f>
        <v>6783</v>
      </c>
      <c r="D68" s="3">
        <f t="shared" si="0"/>
        <v>544.85891198584693</v>
      </c>
    </row>
    <row r="69" spans="1:4" x14ac:dyDescent="0.3">
      <c r="A69" t="s">
        <v>69</v>
      </c>
      <c r="B69" s="2">
        <f>+B67-B59</f>
        <v>4241402</v>
      </c>
      <c r="C69" s="2">
        <f>+C67-C59</f>
        <v>9661</v>
      </c>
      <c r="D69" s="3">
        <f t="shared" si="0"/>
        <v>439.02308249663594</v>
      </c>
    </row>
    <row r="70" spans="1:4" x14ac:dyDescent="0.3">
      <c r="A70" t="s">
        <v>70</v>
      </c>
      <c r="B70" s="2">
        <f>+B67-B31-B59</f>
        <v>2933858</v>
      </c>
      <c r="C70" s="2">
        <f>+C67-C31-C59</f>
        <v>5306</v>
      </c>
      <c r="D70" s="3">
        <f t="shared" si="0"/>
        <v>552.93215228043721</v>
      </c>
    </row>
    <row r="71" spans="1:4" x14ac:dyDescent="0.3">
      <c r="A71" t="s">
        <v>76</v>
      </c>
      <c r="D71" s="3">
        <f>AVERAGE(D2:D66)</f>
        <v>542.68851580197736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G21" sqref="G21"/>
    </sheetView>
  </sheetViews>
  <sheetFormatPr defaultRowHeight="14.4" x14ac:dyDescent="0.3"/>
  <cols>
    <col min="1" max="1" width="3" customWidth="1"/>
    <col min="2" max="2" width="44.21875" customWidth="1"/>
    <col min="3" max="3" width="12.33203125" customWidth="1"/>
    <col min="4" max="4" width="7.6640625" customWidth="1"/>
    <col min="5" max="5" width="10" customWidth="1"/>
  </cols>
  <sheetData>
    <row r="1" spans="1:5" x14ac:dyDescent="0.3">
      <c r="B1" s="4" t="s">
        <v>72</v>
      </c>
      <c r="C1" s="4" t="s">
        <v>73</v>
      </c>
      <c r="D1" s="4" t="s">
        <v>74</v>
      </c>
      <c r="E1" s="4" t="s">
        <v>75</v>
      </c>
    </row>
    <row r="2" spans="1:5" x14ac:dyDescent="0.3">
      <c r="A2">
        <v>1</v>
      </c>
      <c r="B2" t="s">
        <v>50</v>
      </c>
      <c r="C2" s="1">
        <v>36574</v>
      </c>
      <c r="D2" s="1">
        <v>34</v>
      </c>
      <c r="E2" s="3">
        <f t="shared" ref="E2:E27" si="0">+C2/D2</f>
        <v>1075.7058823529412</v>
      </c>
    </row>
    <row r="3" spans="1:5" x14ac:dyDescent="0.3">
      <c r="A3">
        <f>+A2+1</f>
        <v>2</v>
      </c>
      <c r="B3" t="s">
        <v>8</v>
      </c>
      <c r="C3" s="1">
        <v>16864</v>
      </c>
      <c r="D3" s="1">
        <v>20</v>
      </c>
      <c r="E3" s="3">
        <f t="shared" si="0"/>
        <v>843.2</v>
      </c>
    </row>
    <row r="4" spans="1:5" x14ac:dyDescent="0.3">
      <c r="A4">
        <f t="shared" ref="A4:A27" si="1">+A3+1</f>
        <v>3</v>
      </c>
      <c r="B4" t="s">
        <v>40</v>
      </c>
      <c r="C4" s="1">
        <v>35465</v>
      </c>
      <c r="D4" s="1">
        <v>44</v>
      </c>
      <c r="E4" s="3">
        <f t="shared" si="0"/>
        <v>806.02272727272725</v>
      </c>
    </row>
    <row r="5" spans="1:5" x14ac:dyDescent="0.3">
      <c r="A5">
        <f t="shared" si="1"/>
        <v>4</v>
      </c>
      <c r="B5" t="s">
        <v>66</v>
      </c>
      <c r="C5" s="1">
        <v>23168</v>
      </c>
      <c r="D5" s="1">
        <v>30</v>
      </c>
      <c r="E5" s="3">
        <f t="shared" si="0"/>
        <v>772.26666666666665</v>
      </c>
    </row>
    <row r="6" spans="1:5" x14ac:dyDescent="0.3">
      <c r="A6">
        <f t="shared" si="1"/>
        <v>5</v>
      </c>
      <c r="B6" t="s">
        <v>61</v>
      </c>
      <c r="C6" s="1">
        <v>13346</v>
      </c>
      <c r="D6" s="1">
        <v>18</v>
      </c>
      <c r="E6" s="3">
        <f t="shared" si="0"/>
        <v>741.44444444444446</v>
      </c>
    </row>
    <row r="7" spans="1:5" x14ac:dyDescent="0.3">
      <c r="A7">
        <f t="shared" si="1"/>
        <v>6</v>
      </c>
      <c r="B7" t="s">
        <v>3</v>
      </c>
      <c r="C7" s="1">
        <v>39405</v>
      </c>
      <c r="D7" s="1">
        <v>57</v>
      </c>
      <c r="E7" s="3">
        <f t="shared" si="0"/>
        <v>691.31578947368416</v>
      </c>
    </row>
    <row r="8" spans="1:5" x14ac:dyDescent="0.3">
      <c r="A8">
        <f t="shared" si="1"/>
        <v>7</v>
      </c>
      <c r="B8" t="s">
        <v>17</v>
      </c>
      <c r="C8" s="1">
        <v>29327</v>
      </c>
      <c r="D8" s="1">
        <v>44</v>
      </c>
      <c r="E8" s="3">
        <f t="shared" si="0"/>
        <v>666.52272727272725</v>
      </c>
    </row>
    <row r="9" spans="1:5" x14ac:dyDescent="0.3">
      <c r="A9">
        <f t="shared" si="1"/>
        <v>8</v>
      </c>
      <c r="B9" t="s">
        <v>21</v>
      </c>
      <c r="C9" s="1">
        <v>11169</v>
      </c>
      <c r="D9" s="1">
        <v>17</v>
      </c>
      <c r="E9" s="3">
        <f t="shared" si="0"/>
        <v>657</v>
      </c>
    </row>
    <row r="10" spans="1:5" x14ac:dyDescent="0.3">
      <c r="A10">
        <f t="shared" si="1"/>
        <v>9</v>
      </c>
      <c r="B10" t="s">
        <v>10</v>
      </c>
      <c r="C10" s="1">
        <v>11794</v>
      </c>
      <c r="D10" s="1">
        <v>18</v>
      </c>
      <c r="E10" s="3">
        <f t="shared" si="0"/>
        <v>655.22222222222217</v>
      </c>
    </row>
    <row r="11" spans="1:5" x14ac:dyDescent="0.3">
      <c r="A11">
        <f t="shared" si="1"/>
        <v>10</v>
      </c>
      <c r="B11" t="s">
        <v>36</v>
      </c>
      <c r="C11" s="1">
        <v>13406</v>
      </c>
      <c r="D11" s="1">
        <v>21</v>
      </c>
      <c r="E11" s="3">
        <f t="shared" si="0"/>
        <v>638.38095238095241</v>
      </c>
    </row>
    <row r="12" spans="1:5" x14ac:dyDescent="0.3">
      <c r="A12">
        <f t="shared" si="1"/>
        <v>11</v>
      </c>
      <c r="B12" t="s">
        <v>46</v>
      </c>
      <c r="C12" s="1">
        <v>12000</v>
      </c>
      <c r="D12" s="1">
        <v>19</v>
      </c>
      <c r="E12" s="3">
        <f t="shared" si="0"/>
        <v>631.57894736842104</v>
      </c>
    </row>
    <row r="13" spans="1:5" x14ac:dyDescent="0.3">
      <c r="A13">
        <f t="shared" si="1"/>
        <v>12</v>
      </c>
      <c r="B13" t="s">
        <v>39</v>
      </c>
      <c r="C13" s="1">
        <v>36818</v>
      </c>
      <c r="D13" s="1">
        <v>59</v>
      </c>
      <c r="E13" s="3">
        <f t="shared" si="0"/>
        <v>624.03389830508479</v>
      </c>
    </row>
    <row r="14" spans="1:5" x14ac:dyDescent="0.3">
      <c r="A14">
        <f t="shared" si="1"/>
        <v>13</v>
      </c>
      <c r="B14" t="s">
        <v>35</v>
      </c>
      <c r="C14" s="1">
        <v>10214</v>
      </c>
      <c r="D14" s="1">
        <v>17</v>
      </c>
      <c r="E14" s="3">
        <f t="shared" si="0"/>
        <v>600.82352941176475</v>
      </c>
    </row>
    <row r="15" spans="1:5" x14ac:dyDescent="0.3">
      <c r="A15">
        <f t="shared" si="1"/>
        <v>14</v>
      </c>
      <c r="B15" t="s">
        <v>56</v>
      </c>
      <c r="C15" s="1">
        <v>17246</v>
      </c>
      <c r="D15" s="1">
        <v>29</v>
      </c>
      <c r="E15" s="3">
        <f t="shared" si="0"/>
        <v>594.68965517241384</v>
      </c>
    </row>
    <row r="16" spans="1:5" x14ac:dyDescent="0.3">
      <c r="A16">
        <f t="shared" si="1"/>
        <v>15</v>
      </c>
      <c r="B16" t="s">
        <v>63</v>
      </c>
      <c r="C16" s="1">
        <v>22853</v>
      </c>
      <c r="D16" s="1">
        <v>39</v>
      </c>
      <c r="E16" s="3">
        <f t="shared" si="0"/>
        <v>585.97435897435901</v>
      </c>
    </row>
    <row r="17" spans="1:5" x14ac:dyDescent="0.3">
      <c r="A17">
        <f t="shared" si="1"/>
        <v>16</v>
      </c>
      <c r="B17" t="s">
        <v>13</v>
      </c>
      <c r="C17" s="1">
        <v>40833</v>
      </c>
      <c r="D17" s="1">
        <v>76</v>
      </c>
      <c r="E17" s="3">
        <f t="shared" si="0"/>
        <v>537.27631578947364</v>
      </c>
    </row>
    <row r="18" spans="1:5" x14ac:dyDescent="0.3">
      <c r="A18">
        <f t="shared" si="1"/>
        <v>17</v>
      </c>
      <c r="B18" t="s">
        <v>43</v>
      </c>
      <c r="C18" s="1">
        <v>24070</v>
      </c>
      <c r="D18" s="1">
        <v>45</v>
      </c>
      <c r="E18" s="3">
        <f t="shared" si="0"/>
        <v>534.88888888888891</v>
      </c>
    </row>
    <row r="19" spans="1:5" x14ac:dyDescent="0.3">
      <c r="A19">
        <f t="shared" si="1"/>
        <v>18</v>
      </c>
      <c r="B19" t="s">
        <v>18</v>
      </c>
      <c r="C19" s="1">
        <v>20825</v>
      </c>
      <c r="D19" s="1">
        <v>39</v>
      </c>
      <c r="E19" s="3">
        <f t="shared" si="0"/>
        <v>533.97435897435901</v>
      </c>
    </row>
    <row r="20" spans="1:5" x14ac:dyDescent="0.3">
      <c r="A20">
        <f t="shared" si="1"/>
        <v>19</v>
      </c>
      <c r="B20" t="s">
        <v>49</v>
      </c>
      <c r="C20" s="1">
        <v>10994</v>
      </c>
      <c r="D20" s="1">
        <v>26</v>
      </c>
      <c r="E20" s="3">
        <f t="shared" si="0"/>
        <v>422.84615384615387</v>
      </c>
    </row>
    <row r="21" spans="1:5" x14ac:dyDescent="0.3">
      <c r="A21">
        <f t="shared" si="1"/>
        <v>20</v>
      </c>
      <c r="B21" t="s">
        <v>31</v>
      </c>
      <c r="C21" s="1">
        <v>16443</v>
      </c>
      <c r="D21" s="1">
        <v>39</v>
      </c>
      <c r="E21" s="3">
        <f t="shared" si="0"/>
        <v>421.61538461538464</v>
      </c>
    </row>
    <row r="22" spans="1:5" x14ac:dyDescent="0.3">
      <c r="A22">
        <f t="shared" si="1"/>
        <v>21</v>
      </c>
      <c r="B22" t="s">
        <v>15</v>
      </c>
      <c r="C22" s="1">
        <v>18637</v>
      </c>
      <c r="D22" s="1">
        <v>45</v>
      </c>
      <c r="E22" s="3">
        <f t="shared" si="0"/>
        <v>414.15555555555557</v>
      </c>
    </row>
    <row r="23" spans="1:5" x14ac:dyDescent="0.3">
      <c r="A23">
        <f t="shared" si="1"/>
        <v>22</v>
      </c>
      <c r="B23" t="s">
        <v>47</v>
      </c>
      <c r="C23" s="1">
        <v>13570</v>
      </c>
      <c r="D23" s="1">
        <v>33</v>
      </c>
      <c r="E23" s="3">
        <f t="shared" si="0"/>
        <v>411.21212121212119</v>
      </c>
    </row>
    <row r="24" spans="1:5" x14ac:dyDescent="0.3">
      <c r="A24">
        <f t="shared" si="1"/>
        <v>23</v>
      </c>
      <c r="B24" t="s">
        <v>23</v>
      </c>
      <c r="C24" s="1">
        <v>22112</v>
      </c>
      <c r="D24" s="1">
        <v>54</v>
      </c>
      <c r="E24" s="3">
        <f t="shared" si="0"/>
        <v>409.48148148148147</v>
      </c>
    </row>
    <row r="25" spans="1:5" x14ac:dyDescent="0.3">
      <c r="A25">
        <f t="shared" si="1"/>
        <v>24</v>
      </c>
      <c r="B25" t="s">
        <v>5</v>
      </c>
      <c r="C25" s="1">
        <v>28808</v>
      </c>
      <c r="D25" s="1">
        <v>84</v>
      </c>
      <c r="E25" s="3">
        <f t="shared" si="0"/>
        <v>342.95238095238096</v>
      </c>
    </row>
    <row r="26" spans="1:5" x14ac:dyDescent="0.3">
      <c r="A26">
        <f t="shared" si="1"/>
        <v>25</v>
      </c>
      <c r="B26" t="s">
        <v>2</v>
      </c>
      <c r="C26" s="1">
        <v>36355</v>
      </c>
      <c r="D26" s="1">
        <v>110</v>
      </c>
      <c r="E26" s="3">
        <f t="shared" si="0"/>
        <v>330.5</v>
      </c>
    </row>
    <row r="27" spans="1:5" x14ac:dyDescent="0.3">
      <c r="A27">
        <f t="shared" si="1"/>
        <v>26</v>
      </c>
      <c r="B27" t="s">
        <v>0</v>
      </c>
      <c r="C27" s="1">
        <v>11707</v>
      </c>
      <c r="D27" s="1">
        <v>57</v>
      </c>
      <c r="E27" s="3">
        <f t="shared" si="0"/>
        <v>205.38596491228071</v>
      </c>
    </row>
    <row r="28" spans="1:5" x14ac:dyDescent="0.3">
      <c r="B28" s="5" t="s">
        <v>78</v>
      </c>
      <c r="C28" s="6">
        <f>SUM(C2:C27)</f>
        <v>574003</v>
      </c>
      <c r="D28" s="6">
        <f>SUM(D2:D27)</f>
        <v>1074</v>
      </c>
      <c r="E28" s="7">
        <f t="shared" ref="E28" si="2">+C28/D28</f>
        <v>534.45344506517688</v>
      </c>
    </row>
    <row r="29" spans="1:5" x14ac:dyDescent="0.3">
      <c r="B29" s="5" t="s">
        <v>76</v>
      </c>
      <c r="E29" s="7">
        <f>AVERAGE(E2:E27)</f>
        <v>582.6334772133265</v>
      </c>
    </row>
  </sheetData>
  <sortState ref="B2:E27">
    <sortCondition descending="1" ref="E2:E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Exclude Virtuals</vt:lpstr>
      <vt:lpstr>Similar Size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Shepherd</dc:creator>
  <cp:lastModifiedBy>Jay Shepherd</cp:lastModifiedBy>
  <dcterms:created xsi:type="dcterms:W3CDTF">2017-10-13T12:33:29Z</dcterms:created>
  <dcterms:modified xsi:type="dcterms:W3CDTF">2017-10-30T19:33:56Z</dcterms:modified>
</cp:coreProperties>
</file>