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8160"/>
  </bookViews>
  <sheets>
    <sheet name="2013" sheetId="1" r:id="rId1"/>
    <sheet name="2015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E4" i="2" l="1"/>
  <c r="F4" i="2" s="1"/>
  <c r="G4" i="2" s="1"/>
  <c r="H4" i="2" s="1"/>
  <c r="I4" i="2" s="1"/>
  <c r="J4" i="2" s="1"/>
  <c r="B4" i="2"/>
  <c r="C4" i="2" s="1"/>
  <c r="D4" i="2" s="1"/>
  <c r="B5" i="1"/>
  <c r="C5" i="1" s="1"/>
  <c r="D5" i="1" s="1"/>
  <c r="E5" i="1" s="1"/>
  <c r="F5" i="1" s="1"/>
  <c r="G5" i="1" s="1"/>
  <c r="H5" i="1" s="1"/>
  <c r="I5" i="1" s="1"/>
  <c r="J5" i="1" s="1"/>
  <c r="G561" i="2" l="1"/>
  <c r="H561" i="2" s="1"/>
  <c r="F561" i="2"/>
  <c r="G560" i="2"/>
  <c r="F560" i="2"/>
  <c r="H560" i="2" s="1"/>
  <c r="G559" i="2"/>
  <c r="F559" i="2"/>
  <c r="G558" i="2"/>
  <c r="F558" i="2"/>
  <c r="G557" i="2"/>
  <c r="F557" i="2"/>
  <c r="G556" i="2"/>
  <c r="F556" i="2"/>
  <c r="G555" i="2"/>
  <c r="F555" i="2"/>
  <c r="G554" i="2"/>
  <c r="F554" i="2"/>
  <c r="G553" i="2"/>
  <c r="F553" i="2"/>
  <c r="G552" i="2"/>
  <c r="F552" i="2"/>
  <c r="G551" i="2"/>
  <c r="F551" i="2"/>
  <c r="G550" i="2"/>
  <c r="F550" i="2"/>
  <c r="G549" i="2"/>
  <c r="F549" i="2"/>
  <c r="G548" i="2"/>
  <c r="F548" i="2"/>
  <c r="G547" i="2"/>
  <c r="F547" i="2"/>
  <c r="G546" i="2"/>
  <c r="F546" i="2"/>
  <c r="G545" i="2"/>
  <c r="H545" i="2" s="1"/>
  <c r="F545" i="2"/>
  <c r="G544" i="2"/>
  <c r="F544" i="2"/>
  <c r="H544" i="2" s="1"/>
  <c r="G543" i="2"/>
  <c r="F543" i="2"/>
  <c r="G542" i="2"/>
  <c r="F542" i="2"/>
  <c r="H542" i="2" s="1"/>
  <c r="G541" i="2"/>
  <c r="F541" i="2"/>
  <c r="H541" i="2" s="1"/>
  <c r="G540" i="2"/>
  <c r="F540" i="2"/>
  <c r="G539" i="2"/>
  <c r="F539" i="2"/>
  <c r="G538" i="2"/>
  <c r="F538" i="2"/>
  <c r="G537" i="2"/>
  <c r="F537" i="2"/>
  <c r="G536" i="2"/>
  <c r="F536" i="2"/>
  <c r="G535" i="2"/>
  <c r="F535" i="2"/>
  <c r="G534" i="2"/>
  <c r="F534" i="2"/>
  <c r="G533" i="2"/>
  <c r="F533" i="2"/>
  <c r="G532" i="2"/>
  <c r="F532" i="2"/>
  <c r="G531" i="2"/>
  <c r="F531" i="2"/>
  <c r="G530" i="2"/>
  <c r="F530" i="2"/>
  <c r="G529" i="2"/>
  <c r="F529" i="2"/>
  <c r="G528" i="2"/>
  <c r="F528" i="2"/>
  <c r="G527" i="2"/>
  <c r="F527" i="2"/>
  <c r="G526" i="2"/>
  <c r="F526" i="2"/>
  <c r="G525" i="2"/>
  <c r="F525" i="2"/>
  <c r="H525" i="2" s="1"/>
  <c r="G524" i="2"/>
  <c r="F524" i="2"/>
  <c r="G523" i="2"/>
  <c r="F523" i="2"/>
  <c r="G522" i="2"/>
  <c r="F522" i="2"/>
  <c r="G521" i="2"/>
  <c r="F521" i="2"/>
  <c r="G520" i="2"/>
  <c r="F520" i="2"/>
  <c r="G519" i="2"/>
  <c r="F519" i="2"/>
  <c r="H519" i="2" s="1"/>
  <c r="G518" i="2"/>
  <c r="F518" i="2"/>
  <c r="G517" i="2"/>
  <c r="F517" i="2"/>
  <c r="H517" i="2" s="1"/>
  <c r="G516" i="2"/>
  <c r="F516" i="2"/>
  <c r="G515" i="2"/>
  <c r="F515" i="2"/>
  <c r="G514" i="2"/>
  <c r="F514" i="2"/>
  <c r="G513" i="2"/>
  <c r="F513" i="2"/>
  <c r="G512" i="2"/>
  <c r="F512" i="2"/>
  <c r="G511" i="2"/>
  <c r="F511" i="2"/>
  <c r="G510" i="2"/>
  <c r="F510" i="2"/>
  <c r="G509" i="2"/>
  <c r="F509" i="2"/>
  <c r="H509" i="2" s="1"/>
  <c r="G508" i="2"/>
  <c r="F508" i="2"/>
  <c r="G507" i="2"/>
  <c r="F507" i="2"/>
  <c r="G506" i="2"/>
  <c r="F506" i="2"/>
  <c r="G505" i="2"/>
  <c r="F505" i="2"/>
  <c r="G504" i="2"/>
  <c r="F504" i="2"/>
  <c r="G503" i="2"/>
  <c r="F503" i="2"/>
  <c r="G502" i="2"/>
  <c r="F502" i="2"/>
  <c r="G501" i="2"/>
  <c r="F501" i="2"/>
  <c r="G500" i="2"/>
  <c r="F500" i="2"/>
  <c r="G499" i="2"/>
  <c r="H499" i="2" s="1"/>
  <c r="F499" i="2"/>
  <c r="G498" i="2"/>
  <c r="F498" i="2"/>
  <c r="G497" i="2"/>
  <c r="F497" i="2"/>
  <c r="G496" i="2"/>
  <c r="F496" i="2"/>
  <c r="G495" i="2"/>
  <c r="H495" i="2" s="1"/>
  <c r="F495" i="2"/>
  <c r="G494" i="2"/>
  <c r="F494" i="2"/>
  <c r="H494" i="2" s="1"/>
  <c r="G493" i="2"/>
  <c r="F493" i="2"/>
  <c r="G492" i="2"/>
  <c r="F492" i="2"/>
  <c r="G491" i="2"/>
  <c r="F491" i="2"/>
  <c r="G490" i="2"/>
  <c r="F490" i="2"/>
  <c r="H490" i="2" s="1"/>
  <c r="G489" i="2"/>
  <c r="F489" i="2"/>
  <c r="G488" i="2"/>
  <c r="F488" i="2"/>
  <c r="H488" i="2" s="1"/>
  <c r="G487" i="2"/>
  <c r="F487" i="2"/>
  <c r="G486" i="2"/>
  <c r="F486" i="2"/>
  <c r="G485" i="2"/>
  <c r="H485" i="2" s="1"/>
  <c r="F485" i="2"/>
  <c r="G484" i="2"/>
  <c r="F484" i="2"/>
  <c r="H484" i="2" s="1"/>
  <c r="G483" i="2"/>
  <c r="F483" i="2"/>
  <c r="G482" i="2"/>
  <c r="F482" i="2"/>
  <c r="G481" i="2"/>
  <c r="H481" i="2" s="1"/>
  <c r="F481" i="2"/>
  <c r="G480" i="2"/>
  <c r="F480" i="2"/>
  <c r="G479" i="2"/>
  <c r="F479" i="2"/>
  <c r="G478" i="2"/>
  <c r="F478" i="2"/>
  <c r="H478" i="2" s="1"/>
  <c r="G477" i="2"/>
  <c r="F477" i="2"/>
  <c r="G476" i="2"/>
  <c r="F476" i="2"/>
  <c r="G475" i="2"/>
  <c r="F475" i="2"/>
  <c r="G474" i="2"/>
  <c r="F474" i="2"/>
  <c r="G473" i="2"/>
  <c r="H473" i="2" s="1"/>
  <c r="F473" i="2"/>
  <c r="G472" i="2"/>
  <c r="F472" i="2"/>
  <c r="H472" i="2" s="1"/>
  <c r="G471" i="2"/>
  <c r="F471" i="2"/>
  <c r="G470" i="2"/>
  <c r="F470" i="2"/>
  <c r="G469" i="2"/>
  <c r="H469" i="2" s="1"/>
  <c r="F469" i="2"/>
  <c r="G468" i="2"/>
  <c r="F468" i="2"/>
  <c r="H468" i="2" s="1"/>
  <c r="G467" i="2"/>
  <c r="F467" i="2"/>
  <c r="G466" i="2"/>
  <c r="F466" i="2"/>
  <c r="H466" i="2" s="1"/>
  <c r="G465" i="2"/>
  <c r="H465" i="2" s="1"/>
  <c r="F465" i="2"/>
  <c r="G464" i="2"/>
  <c r="F464" i="2"/>
  <c r="H464" i="2" s="1"/>
  <c r="G463" i="2"/>
  <c r="F463" i="2"/>
  <c r="G462" i="2"/>
  <c r="F462" i="2"/>
  <c r="H462" i="2" s="1"/>
  <c r="H461" i="2"/>
  <c r="G461" i="2"/>
  <c r="F461" i="2"/>
  <c r="G460" i="2"/>
  <c r="F460" i="2"/>
  <c r="G459" i="2"/>
  <c r="F459" i="2"/>
  <c r="G458" i="2"/>
  <c r="F458" i="2"/>
  <c r="G457" i="2"/>
  <c r="F457" i="2"/>
  <c r="G456" i="2"/>
  <c r="H456" i="2" s="1"/>
  <c r="F456" i="2"/>
  <c r="G455" i="2"/>
  <c r="F455" i="2"/>
  <c r="G454" i="2"/>
  <c r="F454" i="2"/>
  <c r="G453" i="2"/>
  <c r="F453" i="2"/>
  <c r="G452" i="2"/>
  <c r="F452" i="2"/>
  <c r="G451" i="2"/>
  <c r="F451" i="2"/>
  <c r="G450" i="2"/>
  <c r="F450" i="2"/>
  <c r="G449" i="2"/>
  <c r="F449" i="2"/>
  <c r="H449" i="2" s="1"/>
  <c r="G448" i="2"/>
  <c r="F448" i="2"/>
  <c r="G447" i="2"/>
  <c r="F447" i="2"/>
  <c r="G446" i="2"/>
  <c r="F446" i="2"/>
  <c r="G445" i="2"/>
  <c r="F445" i="2"/>
  <c r="G444" i="2"/>
  <c r="F444" i="2"/>
  <c r="G443" i="2"/>
  <c r="F443" i="2"/>
  <c r="G442" i="2"/>
  <c r="F442" i="2"/>
  <c r="G441" i="2"/>
  <c r="F441" i="2"/>
  <c r="G440" i="2"/>
  <c r="F440" i="2"/>
  <c r="G439" i="2"/>
  <c r="F439" i="2"/>
  <c r="G438" i="2"/>
  <c r="F438" i="2"/>
  <c r="G437" i="2"/>
  <c r="F437" i="2"/>
  <c r="H437" i="2" s="1"/>
  <c r="G436" i="2"/>
  <c r="F436" i="2"/>
  <c r="G435" i="2"/>
  <c r="F435" i="2"/>
  <c r="G434" i="2"/>
  <c r="F434" i="2"/>
  <c r="G433" i="2"/>
  <c r="F433" i="2"/>
  <c r="H433" i="2" s="1"/>
  <c r="G432" i="2"/>
  <c r="F432" i="2"/>
  <c r="G431" i="2"/>
  <c r="F431" i="2"/>
  <c r="G430" i="2"/>
  <c r="F430" i="2"/>
  <c r="G429" i="2"/>
  <c r="F429" i="2"/>
  <c r="H429" i="2" s="1"/>
  <c r="G428" i="2"/>
  <c r="F428" i="2"/>
  <c r="G427" i="2"/>
  <c r="F427" i="2"/>
  <c r="G426" i="2"/>
  <c r="F426" i="2"/>
  <c r="G425" i="2"/>
  <c r="F425" i="2"/>
  <c r="G424" i="2"/>
  <c r="F424" i="2"/>
  <c r="G423" i="2"/>
  <c r="F423" i="2"/>
  <c r="H423" i="2" s="1"/>
  <c r="G422" i="2"/>
  <c r="F422" i="2"/>
  <c r="G421" i="2"/>
  <c r="F421" i="2"/>
  <c r="H421" i="2" s="1"/>
  <c r="G420" i="2"/>
  <c r="F420" i="2"/>
  <c r="G419" i="2"/>
  <c r="F419" i="2"/>
  <c r="G418" i="2"/>
  <c r="F418" i="2"/>
  <c r="H418" i="2" s="1"/>
  <c r="G417" i="2"/>
  <c r="F417" i="2"/>
  <c r="G416" i="2"/>
  <c r="F416" i="2"/>
  <c r="H416" i="2" s="1"/>
  <c r="G415" i="2"/>
  <c r="F415" i="2"/>
  <c r="G414" i="2"/>
  <c r="F414" i="2"/>
  <c r="G413" i="2"/>
  <c r="F413" i="2"/>
  <c r="G412" i="2"/>
  <c r="F412" i="2"/>
  <c r="G411" i="2"/>
  <c r="F411" i="2"/>
  <c r="G410" i="2"/>
  <c r="F410" i="2"/>
  <c r="G409" i="2"/>
  <c r="F409" i="2"/>
  <c r="G408" i="2"/>
  <c r="F408" i="2"/>
  <c r="G407" i="2"/>
  <c r="F407" i="2"/>
  <c r="G406" i="2"/>
  <c r="F406" i="2"/>
  <c r="H406" i="2" s="1"/>
  <c r="G405" i="2"/>
  <c r="F405" i="2"/>
  <c r="G404" i="2"/>
  <c r="F404" i="2"/>
  <c r="G403" i="2"/>
  <c r="H403" i="2" s="1"/>
  <c r="F403" i="2"/>
  <c r="G402" i="2"/>
  <c r="F402" i="2"/>
  <c r="G401" i="2"/>
  <c r="F401" i="2"/>
  <c r="G400" i="2"/>
  <c r="F400" i="2"/>
  <c r="H399" i="2"/>
  <c r="G399" i="2"/>
  <c r="F399" i="2"/>
  <c r="G398" i="2"/>
  <c r="F398" i="2"/>
  <c r="G397" i="2"/>
  <c r="F397" i="2"/>
  <c r="G396" i="2"/>
  <c r="F396" i="2"/>
  <c r="G395" i="2"/>
  <c r="F395" i="2"/>
  <c r="G394" i="2"/>
  <c r="F394" i="2"/>
  <c r="G393" i="2"/>
  <c r="F393" i="2"/>
  <c r="G392" i="2"/>
  <c r="F392" i="2"/>
  <c r="G391" i="2"/>
  <c r="H391" i="2" s="1"/>
  <c r="F391" i="2"/>
  <c r="G390" i="2"/>
  <c r="F390" i="2"/>
  <c r="H390" i="2" s="1"/>
  <c r="G389" i="2"/>
  <c r="F389" i="2"/>
  <c r="G388" i="2"/>
  <c r="F388" i="2"/>
  <c r="G387" i="2"/>
  <c r="F387" i="2"/>
  <c r="G386" i="2"/>
  <c r="F386" i="2"/>
  <c r="G385" i="2"/>
  <c r="F385" i="2"/>
  <c r="G384" i="2"/>
  <c r="F384" i="2"/>
  <c r="G383" i="2"/>
  <c r="F383" i="2"/>
  <c r="G382" i="2"/>
  <c r="F382" i="2"/>
  <c r="G381" i="2"/>
  <c r="F381" i="2"/>
  <c r="G380" i="2"/>
  <c r="F380" i="2"/>
  <c r="G379" i="2"/>
  <c r="F379" i="2"/>
  <c r="G378" i="2"/>
  <c r="F378" i="2"/>
  <c r="G377" i="2"/>
  <c r="F377" i="2"/>
  <c r="G376" i="2"/>
  <c r="F376" i="2"/>
  <c r="G375" i="2"/>
  <c r="F375" i="2"/>
  <c r="G374" i="2"/>
  <c r="F374" i="2"/>
  <c r="H374" i="2" s="1"/>
  <c r="G373" i="2"/>
  <c r="F373" i="2"/>
  <c r="G372" i="2"/>
  <c r="F372" i="2"/>
  <c r="G371" i="2"/>
  <c r="F371" i="2"/>
  <c r="G370" i="2"/>
  <c r="F370" i="2"/>
  <c r="H370" i="2" s="1"/>
  <c r="G369" i="2"/>
  <c r="F369" i="2"/>
  <c r="G368" i="2"/>
  <c r="F368" i="2"/>
  <c r="H368" i="2" s="1"/>
  <c r="G367" i="2"/>
  <c r="F367" i="2"/>
  <c r="G366" i="2"/>
  <c r="F366" i="2"/>
  <c r="H366" i="2" s="1"/>
  <c r="G365" i="2"/>
  <c r="F365" i="2"/>
  <c r="G364" i="2"/>
  <c r="F364" i="2"/>
  <c r="G363" i="2"/>
  <c r="F363" i="2"/>
  <c r="G362" i="2"/>
  <c r="F362" i="2"/>
  <c r="G361" i="2"/>
  <c r="F361" i="2"/>
  <c r="G360" i="2"/>
  <c r="F360" i="2"/>
  <c r="G359" i="2"/>
  <c r="F359" i="2"/>
  <c r="G358" i="2"/>
  <c r="H358" i="2" s="1"/>
  <c r="F358" i="2"/>
  <c r="G357" i="2"/>
  <c r="F357" i="2"/>
  <c r="G356" i="2"/>
  <c r="F356" i="2"/>
  <c r="G355" i="2"/>
  <c r="F355" i="2"/>
  <c r="G354" i="2"/>
  <c r="F354" i="2"/>
  <c r="G353" i="2"/>
  <c r="F353" i="2"/>
  <c r="G352" i="2"/>
  <c r="F352" i="2"/>
  <c r="G351" i="2"/>
  <c r="F351" i="2"/>
  <c r="G350" i="2"/>
  <c r="H350" i="2" s="1"/>
  <c r="F350" i="2"/>
  <c r="G349" i="2"/>
  <c r="F349" i="2"/>
  <c r="H349" i="2" s="1"/>
  <c r="G348" i="2"/>
  <c r="F348" i="2"/>
  <c r="G347" i="2"/>
  <c r="F347" i="2"/>
  <c r="G346" i="2"/>
  <c r="F346" i="2"/>
  <c r="G345" i="2"/>
  <c r="F345" i="2"/>
  <c r="G344" i="2"/>
  <c r="F344" i="2"/>
  <c r="G343" i="2"/>
  <c r="F343" i="2"/>
  <c r="G342" i="2"/>
  <c r="F342" i="2"/>
  <c r="G341" i="2"/>
  <c r="F341" i="2"/>
  <c r="H340" i="2"/>
  <c r="G340" i="2"/>
  <c r="F340" i="2"/>
  <c r="G339" i="2"/>
  <c r="F339" i="2"/>
  <c r="G338" i="2"/>
  <c r="F338" i="2"/>
  <c r="G337" i="2"/>
  <c r="F337" i="2"/>
  <c r="G336" i="2"/>
  <c r="F336" i="2"/>
  <c r="G335" i="2"/>
  <c r="F335" i="2"/>
  <c r="G334" i="2"/>
  <c r="F334" i="2"/>
  <c r="G333" i="2"/>
  <c r="F333" i="2"/>
  <c r="G332" i="2"/>
  <c r="F332" i="2"/>
  <c r="G331" i="2"/>
  <c r="F331" i="2"/>
  <c r="G330" i="2"/>
  <c r="F330" i="2"/>
  <c r="G329" i="2"/>
  <c r="F329" i="2"/>
  <c r="G328" i="2"/>
  <c r="F328" i="2"/>
  <c r="G327" i="2"/>
  <c r="F327" i="2"/>
  <c r="G326" i="2"/>
  <c r="F326" i="2"/>
  <c r="G325" i="2"/>
  <c r="F325" i="2"/>
  <c r="G324" i="2"/>
  <c r="H324" i="2" s="1"/>
  <c r="F324" i="2"/>
  <c r="G323" i="2"/>
  <c r="F323" i="2"/>
  <c r="H323" i="2" s="1"/>
  <c r="G322" i="2"/>
  <c r="F322" i="2"/>
  <c r="G321" i="2"/>
  <c r="F321" i="2"/>
  <c r="H321" i="2" s="1"/>
  <c r="G320" i="2"/>
  <c r="H320" i="2" s="1"/>
  <c r="F320" i="2"/>
  <c r="G319" i="2"/>
  <c r="F319" i="2"/>
  <c r="H319" i="2" s="1"/>
  <c r="G318" i="2"/>
  <c r="F318" i="2"/>
  <c r="H318" i="2" s="1"/>
  <c r="G317" i="2"/>
  <c r="F317" i="2"/>
  <c r="G316" i="2"/>
  <c r="F316" i="2"/>
  <c r="G315" i="2"/>
  <c r="F315" i="2"/>
  <c r="G314" i="2"/>
  <c r="F314" i="2"/>
  <c r="G313" i="2"/>
  <c r="F313" i="2"/>
  <c r="G312" i="2"/>
  <c r="F312" i="2"/>
  <c r="G311" i="2"/>
  <c r="H311" i="2" s="1"/>
  <c r="F311" i="2"/>
  <c r="G310" i="2"/>
  <c r="F310" i="2"/>
  <c r="G309" i="2"/>
  <c r="F309" i="2"/>
  <c r="G308" i="2"/>
  <c r="F308" i="2"/>
  <c r="H308" i="2" s="1"/>
  <c r="G307" i="2"/>
  <c r="F307" i="2"/>
  <c r="G306" i="2"/>
  <c r="F306" i="2"/>
  <c r="G305" i="2"/>
  <c r="F305" i="2"/>
  <c r="G304" i="2"/>
  <c r="F304" i="2"/>
  <c r="H304" i="2" s="1"/>
  <c r="G303" i="2"/>
  <c r="F303" i="2"/>
  <c r="G302" i="2"/>
  <c r="F302" i="2"/>
  <c r="G301" i="2"/>
  <c r="F301" i="2"/>
  <c r="G300" i="2"/>
  <c r="F300" i="2"/>
  <c r="G299" i="2"/>
  <c r="F299" i="2"/>
  <c r="G298" i="2"/>
  <c r="F298" i="2"/>
  <c r="G297" i="2"/>
  <c r="F297" i="2"/>
  <c r="G296" i="2"/>
  <c r="F296" i="2"/>
  <c r="H296" i="2" s="1"/>
  <c r="G295" i="2"/>
  <c r="F295" i="2"/>
  <c r="G294" i="2"/>
  <c r="F294" i="2"/>
  <c r="H294" i="2" s="1"/>
  <c r="G293" i="2"/>
  <c r="F293" i="2"/>
  <c r="G292" i="2"/>
  <c r="F292" i="2"/>
  <c r="G291" i="2"/>
  <c r="F291" i="2"/>
  <c r="G290" i="2"/>
  <c r="F290" i="2"/>
  <c r="G289" i="2"/>
  <c r="F289" i="2"/>
  <c r="G288" i="2"/>
  <c r="H288" i="2" s="1"/>
  <c r="F288" i="2"/>
  <c r="G287" i="2"/>
  <c r="F287" i="2"/>
  <c r="G286" i="2"/>
  <c r="F286" i="2"/>
  <c r="G285" i="2"/>
  <c r="F285" i="2"/>
  <c r="G284" i="2"/>
  <c r="H284" i="2" s="1"/>
  <c r="F284" i="2"/>
  <c r="G283" i="2"/>
  <c r="F283" i="2"/>
  <c r="G282" i="2"/>
  <c r="F282" i="2"/>
  <c r="G281" i="2"/>
  <c r="F281" i="2"/>
  <c r="H281" i="2" s="1"/>
  <c r="G280" i="2"/>
  <c r="F280" i="2"/>
  <c r="G279" i="2"/>
  <c r="F279" i="2"/>
  <c r="G278" i="2"/>
  <c r="F278" i="2"/>
  <c r="G277" i="2"/>
  <c r="F277" i="2"/>
  <c r="G276" i="2"/>
  <c r="F276" i="2"/>
  <c r="G275" i="2"/>
  <c r="F275" i="2"/>
  <c r="G274" i="2"/>
  <c r="F274" i="2"/>
  <c r="G273" i="2"/>
  <c r="F273" i="2"/>
  <c r="G272" i="2"/>
  <c r="F272" i="2"/>
  <c r="G271" i="2"/>
  <c r="F271" i="2"/>
  <c r="G270" i="2"/>
  <c r="F270" i="2"/>
  <c r="G269" i="2"/>
  <c r="F269" i="2"/>
  <c r="G268" i="2"/>
  <c r="H268" i="2" s="1"/>
  <c r="F268" i="2"/>
  <c r="G267" i="2"/>
  <c r="F267" i="2"/>
  <c r="G266" i="2"/>
  <c r="F266" i="2"/>
  <c r="G265" i="2"/>
  <c r="F265" i="2"/>
  <c r="G264" i="2"/>
  <c r="F264" i="2"/>
  <c r="G263" i="2"/>
  <c r="F263" i="2"/>
  <c r="G262" i="2"/>
  <c r="F262" i="2"/>
  <c r="G261" i="2"/>
  <c r="F261" i="2"/>
  <c r="G260" i="2"/>
  <c r="F260" i="2"/>
  <c r="G259" i="2"/>
  <c r="F259" i="2"/>
  <c r="G258" i="2"/>
  <c r="F258" i="2"/>
  <c r="G257" i="2"/>
  <c r="F257" i="2"/>
  <c r="G256" i="2"/>
  <c r="H256" i="2" s="1"/>
  <c r="F256" i="2"/>
  <c r="G255" i="2"/>
  <c r="F255" i="2"/>
  <c r="G254" i="2"/>
  <c r="F254" i="2"/>
  <c r="G253" i="2"/>
  <c r="F253" i="2"/>
  <c r="G252" i="2"/>
  <c r="H252" i="2" s="1"/>
  <c r="F252" i="2"/>
  <c r="G251" i="2"/>
  <c r="F251" i="2"/>
  <c r="G250" i="2"/>
  <c r="F250" i="2"/>
  <c r="G249" i="2"/>
  <c r="F249" i="2"/>
  <c r="H249" i="2" s="1"/>
  <c r="G248" i="2"/>
  <c r="F248" i="2"/>
  <c r="G247" i="2"/>
  <c r="F247" i="2"/>
  <c r="G246" i="2"/>
  <c r="F246" i="2"/>
  <c r="G245" i="2"/>
  <c r="F245" i="2"/>
  <c r="G244" i="2"/>
  <c r="F244" i="2"/>
  <c r="G243" i="2"/>
  <c r="F243" i="2"/>
  <c r="G242" i="2"/>
  <c r="F242" i="2"/>
  <c r="G241" i="2"/>
  <c r="F241" i="2"/>
  <c r="G240" i="2"/>
  <c r="F240" i="2"/>
  <c r="G239" i="2"/>
  <c r="F239" i="2"/>
  <c r="G238" i="2"/>
  <c r="F238" i="2"/>
  <c r="G237" i="2"/>
  <c r="F237" i="2"/>
  <c r="H236" i="2"/>
  <c r="G236" i="2"/>
  <c r="F236" i="2"/>
  <c r="G235" i="2"/>
  <c r="F235" i="2"/>
  <c r="G234" i="2"/>
  <c r="F234" i="2"/>
  <c r="G233" i="2"/>
  <c r="F233" i="2"/>
  <c r="H233" i="2" s="1"/>
  <c r="G232" i="2"/>
  <c r="F232" i="2"/>
  <c r="G231" i="2"/>
  <c r="F231" i="2"/>
  <c r="G230" i="2"/>
  <c r="F230" i="2"/>
  <c r="G229" i="2"/>
  <c r="F229" i="2"/>
  <c r="G228" i="2"/>
  <c r="F228" i="2"/>
  <c r="G227" i="2"/>
  <c r="F227" i="2"/>
  <c r="H227" i="2" s="1"/>
  <c r="G226" i="2"/>
  <c r="F226" i="2"/>
  <c r="G225" i="2"/>
  <c r="F225" i="2"/>
  <c r="G224" i="2"/>
  <c r="F224" i="2"/>
  <c r="H224" i="2" s="1"/>
  <c r="G223" i="2"/>
  <c r="F223" i="2"/>
  <c r="G222" i="2"/>
  <c r="F222" i="2"/>
  <c r="G221" i="2"/>
  <c r="F221" i="2"/>
  <c r="G220" i="2"/>
  <c r="F220" i="2"/>
  <c r="G219" i="2"/>
  <c r="F219" i="2"/>
  <c r="G218" i="2"/>
  <c r="F218" i="2"/>
  <c r="G217" i="2"/>
  <c r="F217" i="2"/>
  <c r="G216" i="2"/>
  <c r="F216" i="2"/>
  <c r="H216" i="2" s="1"/>
  <c r="G215" i="2"/>
  <c r="F215" i="2"/>
  <c r="G214" i="2"/>
  <c r="F214" i="2"/>
  <c r="G213" i="2"/>
  <c r="H213" i="2" s="1"/>
  <c r="F213" i="2"/>
  <c r="G212" i="2"/>
  <c r="F212" i="2"/>
  <c r="H212" i="2" s="1"/>
  <c r="G211" i="2"/>
  <c r="F211" i="2"/>
  <c r="G210" i="2"/>
  <c r="F210" i="2"/>
  <c r="H210" i="2" s="1"/>
  <c r="G209" i="2"/>
  <c r="F209" i="2"/>
  <c r="G208" i="2"/>
  <c r="F208" i="2"/>
  <c r="G207" i="2"/>
  <c r="F207" i="2"/>
  <c r="G206" i="2"/>
  <c r="F206" i="2"/>
  <c r="G205" i="2"/>
  <c r="F205" i="2"/>
  <c r="G204" i="2"/>
  <c r="F204" i="2"/>
  <c r="G203" i="2"/>
  <c r="F203" i="2"/>
  <c r="G202" i="2"/>
  <c r="F202" i="2"/>
  <c r="G201" i="2"/>
  <c r="F201" i="2"/>
  <c r="G200" i="2"/>
  <c r="F200" i="2"/>
  <c r="H200" i="2" s="1"/>
  <c r="G199" i="2"/>
  <c r="F199" i="2"/>
  <c r="G198" i="2"/>
  <c r="F198" i="2"/>
  <c r="G197" i="2"/>
  <c r="F197" i="2"/>
  <c r="G196" i="2"/>
  <c r="F196" i="2"/>
  <c r="G195" i="2"/>
  <c r="F195" i="2"/>
  <c r="G194" i="2"/>
  <c r="F194" i="2"/>
  <c r="G193" i="2"/>
  <c r="F193" i="2"/>
  <c r="G192" i="2"/>
  <c r="F192" i="2"/>
  <c r="H192" i="2" s="1"/>
  <c r="G191" i="2"/>
  <c r="F191" i="2"/>
  <c r="G190" i="2"/>
  <c r="F190" i="2"/>
  <c r="G189" i="2"/>
  <c r="F189" i="2"/>
  <c r="G188" i="2"/>
  <c r="F188" i="2"/>
  <c r="G187" i="2"/>
  <c r="F187" i="2"/>
  <c r="G186" i="2"/>
  <c r="F186" i="2"/>
  <c r="G185" i="2"/>
  <c r="F185" i="2"/>
  <c r="G184" i="2"/>
  <c r="F184" i="2"/>
  <c r="G183" i="2"/>
  <c r="F183" i="2"/>
  <c r="G182" i="2"/>
  <c r="F182" i="2"/>
  <c r="G181" i="2"/>
  <c r="F181" i="2"/>
  <c r="G180" i="2"/>
  <c r="F180" i="2"/>
  <c r="H180" i="2" s="1"/>
  <c r="G179" i="2"/>
  <c r="F179" i="2"/>
  <c r="G178" i="2"/>
  <c r="F178" i="2"/>
  <c r="H178" i="2" s="1"/>
  <c r="G177" i="2"/>
  <c r="F177" i="2"/>
  <c r="G176" i="2"/>
  <c r="F176" i="2"/>
  <c r="G175" i="2"/>
  <c r="F175" i="2"/>
  <c r="G174" i="2"/>
  <c r="F174" i="2"/>
  <c r="G173" i="2"/>
  <c r="F173" i="2"/>
  <c r="G172" i="2"/>
  <c r="F172" i="2"/>
  <c r="G171" i="2"/>
  <c r="F171" i="2"/>
  <c r="G170" i="2"/>
  <c r="F170" i="2"/>
  <c r="G169" i="2"/>
  <c r="F169" i="2"/>
  <c r="G168" i="2"/>
  <c r="F168" i="2"/>
  <c r="H168" i="2" s="1"/>
  <c r="G167" i="2"/>
  <c r="F167" i="2"/>
  <c r="G166" i="2"/>
  <c r="F166" i="2"/>
  <c r="G165" i="2"/>
  <c r="F165" i="2"/>
  <c r="G164" i="2"/>
  <c r="F164" i="2"/>
  <c r="H164" i="2" s="1"/>
  <c r="G163" i="2"/>
  <c r="F163" i="2"/>
  <c r="H163" i="2" s="1"/>
  <c r="G162" i="2"/>
  <c r="F162" i="2"/>
  <c r="G161" i="2"/>
  <c r="F161" i="2"/>
  <c r="G160" i="2"/>
  <c r="H160" i="2" s="1"/>
  <c r="F160" i="2"/>
  <c r="G159" i="2"/>
  <c r="F159" i="2"/>
  <c r="G158" i="2"/>
  <c r="F158" i="2"/>
  <c r="G157" i="2"/>
  <c r="F157" i="2"/>
  <c r="G156" i="2"/>
  <c r="F156" i="2"/>
  <c r="G155" i="2"/>
  <c r="F155" i="2"/>
  <c r="G154" i="2"/>
  <c r="F154" i="2"/>
  <c r="G153" i="2"/>
  <c r="F153" i="2"/>
  <c r="H153" i="2" s="1"/>
  <c r="G152" i="2"/>
  <c r="F152" i="2"/>
  <c r="G151" i="2"/>
  <c r="F151" i="2"/>
  <c r="H151" i="2" s="1"/>
  <c r="G150" i="2"/>
  <c r="F150" i="2"/>
  <c r="G149" i="2"/>
  <c r="F149" i="2"/>
  <c r="G148" i="2"/>
  <c r="F148" i="2"/>
  <c r="G147" i="2"/>
  <c r="F147" i="2"/>
  <c r="G146" i="2"/>
  <c r="F146" i="2"/>
  <c r="G145" i="2"/>
  <c r="F145" i="2"/>
  <c r="G144" i="2"/>
  <c r="F144" i="2"/>
  <c r="G143" i="2"/>
  <c r="F143" i="2"/>
  <c r="G142" i="2"/>
  <c r="F142" i="2"/>
  <c r="G141" i="2"/>
  <c r="F141" i="2"/>
  <c r="G140" i="2"/>
  <c r="H140" i="2" s="1"/>
  <c r="F140" i="2"/>
  <c r="G139" i="2"/>
  <c r="F139" i="2"/>
  <c r="G138" i="2"/>
  <c r="F138" i="2"/>
  <c r="G137" i="2"/>
  <c r="F137" i="2"/>
  <c r="H137" i="2" s="1"/>
  <c r="G136" i="2"/>
  <c r="F136" i="2"/>
  <c r="G135" i="2"/>
  <c r="F135" i="2"/>
  <c r="G134" i="2"/>
  <c r="F134" i="2"/>
  <c r="G133" i="2"/>
  <c r="F133" i="2"/>
  <c r="G132" i="2"/>
  <c r="H132" i="2" s="1"/>
  <c r="F132" i="2"/>
  <c r="G131" i="2"/>
  <c r="F131" i="2"/>
  <c r="H131" i="2" s="1"/>
  <c r="G130" i="2"/>
  <c r="F130" i="2"/>
  <c r="G129" i="2"/>
  <c r="F129" i="2"/>
  <c r="G128" i="2"/>
  <c r="F128" i="2"/>
  <c r="G127" i="2"/>
  <c r="F127" i="2"/>
  <c r="H127" i="2" s="1"/>
  <c r="G126" i="2"/>
  <c r="F126" i="2"/>
  <c r="G125" i="2"/>
  <c r="F125" i="2"/>
  <c r="G124" i="2"/>
  <c r="F124" i="2"/>
  <c r="G123" i="2"/>
  <c r="F123" i="2"/>
  <c r="G122" i="2"/>
  <c r="F122" i="2"/>
  <c r="G121" i="2"/>
  <c r="F121" i="2"/>
  <c r="G120" i="2"/>
  <c r="F120" i="2"/>
  <c r="G119" i="2"/>
  <c r="F119" i="2"/>
  <c r="G118" i="2"/>
  <c r="F118" i="2"/>
  <c r="G117" i="2"/>
  <c r="F117" i="2"/>
  <c r="G116" i="2"/>
  <c r="F116" i="2"/>
  <c r="G115" i="2"/>
  <c r="F115" i="2"/>
  <c r="G114" i="2"/>
  <c r="F114" i="2"/>
  <c r="G113" i="2"/>
  <c r="F113" i="2"/>
  <c r="G112" i="2"/>
  <c r="F112" i="2"/>
  <c r="G111" i="2"/>
  <c r="F111" i="2"/>
  <c r="G110" i="2"/>
  <c r="F110" i="2"/>
  <c r="G109" i="2"/>
  <c r="F109" i="2"/>
  <c r="G108" i="2"/>
  <c r="F108" i="2"/>
  <c r="G107" i="2"/>
  <c r="F107" i="2"/>
  <c r="G106" i="2"/>
  <c r="F106" i="2"/>
  <c r="G105" i="2"/>
  <c r="F105" i="2"/>
  <c r="G104" i="2"/>
  <c r="F104" i="2"/>
  <c r="G103" i="2"/>
  <c r="F103" i="2"/>
  <c r="H103" i="2" s="1"/>
  <c r="G102" i="2"/>
  <c r="F102" i="2"/>
  <c r="G101" i="2"/>
  <c r="F101" i="2"/>
  <c r="H101" i="2" s="1"/>
  <c r="G100" i="2"/>
  <c r="H100" i="2" s="1"/>
  <c r="F100" i="2"/>
  <c r="G99" i="2"/>
  <c r="F99" i="2"/>
  <c r="G98" i="2"/>
  <c r="F98" i="2"/>
  <c r="G97" i="2"/>
  <c r="F97" i="2"/>
  <c r="G96" i="2"/>
  <c r="F96" i="2"/>
  <c r="G95" i="2"/>
  <c r="F95" i="2"/>
  <c r="H95" i="2" s="1"/>
  <c r="G94" i="2"/>
  <c r="F94" i="2"/>
  <c r="G93" i="2"/>
  <c r="F93" i="2"/>
  <c r="G92" i="2"/>
  <c r="F92" i="2"/>
  <c r="G91" i="2"/>
  <c r="F91" i="2"/>
  <c r="G90" i="2"/>
  <c r="F90" i="2"/>
  <c r="G89" i="2"/>
  <c r="F89" i="2"/>
  <c r="G88" i="2"/>
  <c r="F88" i="2"/>
  <c r="G87" i="2"/>
  <c r="F87" i="2"/>
  <c r="G86" i="2"/>
  <c r="F86" i="2"/>
  <c r="G85" i="2"/>
  <c r="F85" i="2"/>
  <c r="G84" i="2"/>
  <c r="F84" i="2"/>
  <c r="G83" i="2"/>
  <c r="F83" i="2"/>
  <c r="G82" i="2"/>
  <c r="F82" i="2"/>
  <c r="G81" i="2"/>
  <c r="F81" i="2"/>
  <c r="G80" i="2"/>
  <c r="F80" i="2"/>
  <c r="G79" i="2"/>
  <c r="F79" i="2"/>
  <c r="G78" i="2"/>
  <c r="F78" i="2"/>
  <c r="G77" i="2"/>
  <c r="F77" i="2"/>
  <c r="G76" i="2"/>
  <c r="F76" i="2"/>
  <c r="G75" i="2"/>
  <c r="F75" i="2"/>
  <c r="G74" i="2"/>
  <c r="F74" i="2"/>
  <c r="G73" i="2"/>
  <c r="F73" i="2"/>
  <c r="G72" i="2"/>
  <c r="F72" i="2"/>
  <c r="G71" i="2"/>
  <c r="F71" i="2"/>
  <c r="G70" i="2"/>
  <c r="F70" i="2"/>
  <c r="G69" i="2"/>
  <c r="F69" i="2"/>
  <c r="H69" i="2" s="1"/>
  <c r="G68" i="2"/>
  <c r="F68" i="2"/>
  <c r="G67" i="2"/>
  <c r="F67" i="2"/>
  <c r="H67" i="2" s="1"/>
  <c r="G66" i="2"/>
  <c r="F66" i="2"/>
  <c r="G65" i="2"/>
  <c r="F65" i="2"/>
  <c r="G64" i="2"/>
  <c r="H64" i="2" s="1"/>
  <c r="F64" i="2"/>
  <c r="G63" i="2"/>
  <c r="F63" i="2"/>
  <c r="H63" i="2" s="1"/>
  <c r="G62" i="2"/>
  <c r="F62" i="2"/>
  <c r="G61" i="2"/>
  <c r="F61" i="2"/>
  <c r="H61" i="2" s="1"/>
  <c r="G60" i="2"/>
  <c r="F60" i="2"/>
  <c r="G59" i="2"/>
  <c r="F59" i="2"/>
  <c r="H59" i="2" s="1"/>
  <c r="G58" i="2"/>
  <c r="F58" i="2"/>
  <c r="G57" i="2"/>
  <c r="F57" i="2"/>
  <c r="G56" i="2"/>
  <c r="F56" i="2"/>
  <c r="H56" i="2" s="1"/>
  <c r="G55" i="2"/>
  <c r="F55" i="2"/>
  <c r="G54" i="2"/>
  <c r="F54" i="2"/>
  <c r="H54" i="2" s="1"/>
  <c r="G53" i="2"/>
  <c r="F53" i="2"/>
  <c r="H53" i="2" s="1"/>
  <c r="G52" i="2"/>
  <c r="F52" i="2"/>
  <c r="G51" i="2"/>
  <c r="F51" i="2"/>
  <c r="G50" i="2"/>
  <c r="F50" i="2"/>
  <c r="G49" i="2"/>
  <c r="F49" i="2"/>
  <c r="H49" i="2" s="1"/>
  <c r="G48" i="2"/>
  <c r="F48" i="2"/>
  <c r="G47" i="2"/>
  <c r="F47" i="2"/>
  <c r="H47" i="2" s="1"/>
  <c r="G46" i="2"/>
  <c r="F46" i="2"/>
  <c r="G45" i="2"/>
  <c r="F45" i="2"/>
  <c r="H45" i="2" s="1"/>
  <c r="G44" i="2"/>
  <c r="F44" i="2"/>
  <c r="G43" i="2"/>
  <c r="F43" i="2"/>
  <c r="G42" i="2"/>
  <c r="F42" i="2"/>
  <c r="G41" i="2"/>
  <c r="F41" i="2"/>
  <c r="G40" i="2"/>
  <c r="F40" i="2"/>
  <c r="H40" i="2" s="1"/>
  <c r="G39" i="2"/>
  <c r="F39" i="2"/>
  <c r="G38" i="2"/>
  <c r="F38" i="2"/>
  <c r="G37" i="2"/>
  <c r="F37" i="2"/>
  <c r="H37" i="2" s="1"/>
  <c r="G36" i="2"/>
  <c r="F36" i="2"/>
  <c r="G35" i="2"/>
  <c r="F35" i="2"/>
  <c r="G34" i="2"/>
  <c r="F34" i="2"/>
  <c r="G33" i="2"/>
  <c r="F33" i="2"/>
  <c r="H33" i="2" s="1"/>
  <c r="G32" i="2"/>
  <c r="F32" i="2"/>
  <c r="G31" i="2"/>
  <c r="F31" i="2"/>
  <c r="H31" i="2" s="1"/>
  <c r="G30" i="2"/>
  <c r="F30" i="2"/>
  <c r="G29" i="2"/>
  <c r="F29" i="2"/>
  <c r="H29" i="2" s="1"/>
  <c r="G28" i="2"/>
  <c r="F28" i="2"/>
  <c r="G27" i="2"/>
  <c r="F27" i="2"/>
  <c r="G26" i="2"/>
  <c r="F26" i="2"/>
  <c r="G25" i="2"/>
  <c r="F25" i="2"/>
  <c r="G24" i="2"/>
  <c r="F24" i="2"/>
  <c r="H24" i="2" s="1"/>
  <c r="G23" i="2"/>
  <c r="F23" i="2"/>
  <c r="G22" i="2"/>
  <c r="F22" i="2"/>
  <c r="G21" i="2"/>
  <c r="H21" i="2" s="1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H8" i="2" s="1"/>
  <c r="G7" i="2"/>
  <c r="F7" i="2"/>
  <c r="G6" i="2"/>
  <c r="F6" i="2"/>
  <c r="H5" i="2"/>
  <c r="G5" i="2"/>
  <c r="E136" i="1"/>
  <c r="C135" i="1"/>
  <c r="G135" i="1" s="1"/>
  <c r="C134" i="1"/>
  <c r="F133" i="1"/>
  <c r="H133" i="1" s="1"/>
  <c r="C133" i="1"/>
  <c r="G133" i="1" s="1"/>
  <c r="F132" i="1"/>
  <c r="C132" i="1"/>
  <c r="G132" i="1" s="1"/>
  <c r="H132" i="1" s="1"/>
  <c r="C131" i="1"/>
  <c r="G131" i="1" s="1"/>
  <c r="C130" i="1"/>
  <c r="C129" i="1"/>
  <c r="F129" i="1" s="1"/>
  <c r="G128" i="1"/>
  <c r="H128" i="1" s="1"/>
  <c r="C128" i="1"/>
  <c r="F128" i="1" s="1"/>
  <c r="C127" i="1"/>
  <c r="G127" i="1" s="1"/>
  <c r="C126" i="1"/>
  <c r="G125" i="1"/>
  <c r="C125" i="1"/>
  <c r="F125" i="1" s="1"/>
  <c r="C124" i="1"/>
  <c r="F124" i="1" s="1"/>
  <c r="C123" i="1"/>
  <c r="G123" i="1" s="1"/>
  <c r="C122" i="1"/>
  <c r="C121" i="1"/>
  <c r="F121" i="1" s="1"/>
  <c r="G120" i="1"/>
  <c r="H120" i="1" s="1"/>
  <c r="C120" i="1"/>
  <c r="F120" i="1" s="1"/>
  <c r="C119" i="1"/>
  <c r="G119" i="1" s="1"/>
  <c r="C118" i="1"/>
  <c r="I117" i="1"/>
  <c r="F117" i="1"/>
  <c r="H117" i="1" s="1"/>
  <c r="C117" i="1"/>
  <c r="G117" i="1" s="1"/>
  <c r="F116" i="1"/>
  <c r="C116" i="1"/>
  <c r="G116" i="1" s="1"/>
  <c r="C115" i="1"/>
  <c r="G115" i="1" s="1"/>
  <c r="I114" i="1"/>
  <c r="C114" i="1"/>
  <c r="C113" i="1"/>
  <c r="F113" i="1" s="1"/>
  <c r="G112" i="1"/>
  <c r="H112" i="1" s="1"/>
  <c r="C112" i="1"/>
  <c r="F112" i="1" s="1"/>
  <c r="C111" i="1"/>
  <c r="G111" i="1" s="1"/>
  <c r="C110" i="1"/>
  <c r="G109" i="1"/>
  <c r="C109" i="1"/>
  <c r="F109" i="1" s="1"/>
  <c r="C108" i="1"/>
  <c r="F108" i="1" s="1"/>
  <c r="C107" i="1"/>
  <c r="G107" i="1" s="1"/>
  <c r="C106" i="1"/>
  <c r="C105" i="1"/>
  <c r="F105" i="1" s="1"/>
  <c r="G104" i="1"/>
  <c r="H104" i="1" s="1"/>
  <c r="C104" i="1"/>
  <c r="F104" i="1" s="1"/>
  <c r="C103" i="1"/>
  <c r="G103" i="1" s="1"/>
  <c r="C102" i="1"/>
  <c r="F101" i="1"/>
  <c r="C101" i="1"/>
  <c r="G101" i="1" s="1"/>
  <c r="I100" i="1"/>
  <c r="F100" i="1"/>
  <c r="C100" i="1"/>
  <c r="G100" i="1" s="1"/>
  <c r="C99" i="1"/>
  <c r="G99" i="1" s="1"/>
  <c r="C98" i="1"/>
  <c r="G97" i="1"/>
  <c r="C97" i="1"/>
  <c r="F97" i="1" s="1"/>
  <c r="C96" i="1"/>
  <c r="F96" i="1" s="1"/>
  <c r="C95" i="1"/>
  <c r="G95" i="1" s="1"/>
  <c r="C94" i="1"/>
  <c r="C93" i="1"/>
  <c r="F93" i="1" s="1"/>
  <c r="G92" i="1"/>
  <c r="H92" i="1" s="1"/>
  <c r="C92" i="1"/>
  <c r="F92" i="1" s="1"/>
  <c r="C91" i="1"/>
  <c r="G91" i="1" s="1"/>
  <c r="C90" i="1"/>
  <c r="G89" i="1"/>
  <c r="C89" i="1"/>
  <c r="F89" i="1" s="1"/>
  <c r="C88" i="1"/>
  <c r="F88" i="1" s="1"/>
  <c r="C87" i="1"/>
  <c r="G87" i="1" s="1"/>
  <c r="C86" i="1"/>
  <c r="F85" i="1"/>
  <c r="C85" i="1"/>
  <c r="G85" i="1" s="1"/>
  <c r="F84" i="1"/>
  <c r="C84" i="1"/>
  <c r="G84" i="1" s="1"/>
  <c r="H84" i="1" s="1"/>
  <c r="I83" i="1"/>
  <c r="C83" i="1"/>
  <c r="G83" i="1" s="1"/>
  <c r="C82" i="1"/>
  <c r="G81" i="1"/>
  <c r="C81" i="1"/>
  <c r="F81" i="1" s="1"/>
  <c r="C80" i="1"/>
  <c r="F80" i="1" s="1"/>
  <c r="C79" i="1"/>
  <c r="G79" i="1" s="1"/>
  <c r="C78" i="1"/>
  <c r="C77" i="1"/>
  <c r="F77" i="1" s="1"/>
  <c r="G76" i="1"/>
  <c r="H76" i="1" s="1"/>
  <c r="C76" i="1"/>
  <c r="F76" i="1" s="1"/>
  <c r="C75" i="1"/>
  <c r="G75" i="1" s="1"/>
  <c r="C74" i="1"/>
  <c r="G73" i="1"/>
  <c r="C73" i="1"/>
  <c r="F73" i="1" s="1"/>
  <c r="C72" i="1"/>
  <c r="F72" i="1" s="1"/>
  <c r="C71" i="1"/>
  <c r="G71" i="1" s="1"/>
  <c r="C70" i="1"/>
  <c r="F69" i="1"/>
  <c r="H69" i="1" s="1"/>
  <c r="C69" i="1"/>
  <c r="G69" i="1" s="1"/>
  <c r="F68" i="1"/>
  <c r="C68" i="1"/>
  <c r="G68" i="1" s="1"/>
  <c r="H68" i="1" s="1"/>
  <c r="C67" i="1"/>
  <c r="G67" i="1" s="1"/>
  <c r="C66" i="1"/>
  <c r="C65" i="1"/>
  <c r="F65" i="1" s="1"/>
  <c r="G64" i="1"/>
  <c r="H64" i="1" s="1"/>
  <c r="C64" i="1"/>
  <c r="F64" i="1" s="1"/>
  <c r="C63" i="1"/>
  <c r="G63" i="1" s="1"/>
  <c r="C62" i="1"/>
  <c r="G61" i="1"/>
  <c r="C61" i="1"/>
  <c r="F61" i="1" s="1"/>
  <c r="C60" i="1"/>
  <c r="F60" i="1" s="1"/>
  <c r="C59" i="1"/>
  <c r="G59" i="1" s="1"/>
  <c r="C58" i="1"/>
  <c r="C57" i="1"/>
  <c r="F57" i="1" s="1"/>
  <c r="G56" i="1"/>
  <c r="H56" i="1" s="1"/>
  <c r="C56" i="1"/>
  <c r="F56" i="1" s="1"/>
  <c r="C55" i="1"/>
  <c r="G55" i="1" s="1"/>
  <c r="C54" i="1"/>
  <c r="I53" i="1"/>
  <c r="F53" i="1"/>
  <c r="H53" i="1" s="1"/>
  <c r="C53" i="1"/>
  <c r="G53" i="1" s="1"/>
  <c r="F52" i="1"/>
  <c r="C52" i="1"/>
  <c r="G52" i="1" s="1"/>
  <c r="C51" i="1"/>
  <c r="G51" i="1" s="1"/>
  <c r="I50" i="1"/>
  <c r="C50" i="1"/>
  <c r="C49" i="1"/>
  <c r="F49" i="1" s="1"/>
  <c r="G48" i="1"/>
  <c r="H48" i="1" s="1"/>
  <c r="C48" i="1"/>
  <c r="F48" i="1" s="1"/>
  <c r="C47" i="1"/>
  <c r="G47" i="1" s="1"/>
  <c r="C46" i="1"/>
  <c r="G45" i="1"/>
  <c r="C45" i="1"/>
  <c r="F45" i="1" s="1"/>
  <c r="C44" i="1"/>
  <c r="F44" i="1" s="1"/>
  <c r="C43" i="1"/>
  <c r="G43" i="1" s="1"/>
  <c r="C42" i="1"/>
  <c r="C41" i="1"/>
  <c r="F41" i="1" s="1"/>
  <c r="G40" i="1"/>
  <c r="H40" i="1" s="1"/>
  <c r="C40" i="1"/>
  <c r="F40" i="1" s="1"/>
  <c r="C39" i="1"/>
  <c r="G39" i="1" s="1"/>
  <c r="C38" i="1"/>
  <c r="F37" i="1"/>
  <c r="C37" i="1"/>
  <c r="G37" i="1" s="1"/>
  <c r="I36" i="1"/>
  <c r="F36" i="1"/>
  <c r="C36" i="1"/>
  <c r="G36" i="1" s="1"/>
  <c r="C35" i="1"/>
  <c r="G35" i="1" s="1"/>
  <c r="C34" i="1"/>
  <c r="G33" i="1"/>
  <c r="C33" i="1"/>
  <c r="F33" i="1" s="1"/>
  <c r="C32" i="1"/>
  <c r="F32" i="1" s="1"/>
  <c r="C31" i="1"/>
  <c r="G31" i="1" s="1"/>
  <c r="C30" i="1"/>
  <c r="C29" i="1"/>
  <c r="F29" i="1" s="1"/>
  <c r="G28" i="1"/>
  <c r="H28" i="1" s="1"/>
  <c r="C28" i="1"/>
  <c r="F28" i="1" s="1"/>
  <c r="C27" i="1"/>
  <c r="G27" i="1" s="1"/>
  <c r="C26" i="1"/>
  <c r="G25" i="1"/>
  <c r="C25" i="1"/>
  <c r="F25" i="1" s="1"/>
  <c r="C24" i="1"/>
  <c r="F24" i="1" s="1"/>
  <c r="C23" i="1"/>
  <c r="G23" i="1" s="1"/>
  <c r="C22" i="1"/>
  <c r="F21" i="1"/>
  <c r="C21" i="1"/>
  <c r="G21" i="1" s="1"/>
  <c r="F20" i="1"/>
  <c r="C20" i="1"/>
  <c r="G20" i="1" s="1"/>
  <c r="H20" i="1" s="1"/>
  <c r="I19" i="1"/>
  <c r="C19" i="1"/>
  <c r="G19" i="1" s="1"/>
  <c r="C18" i="1"/>
  <c r="G17" i="1"/>
  <c r="C17" i="1"/>
  <c r="F17" i="1" s="1"/>
  <c r="C16" i="1"/>
  <c r="F16" i="1" s="1"/>
  <c r="C15" i="1"/>
  <c r="G15" i="1" s="1"/>
  <c r="C14" i="1"/>
  <c r="C13" i="1"/>
  <c r="F13" i="1" s="1"/>
  <c r="G12" i="1"/>
  <c r="H12" i="1" s="1"/>
  <c r="C12" i="1"/>
  <c r="F12" i="1" s="1"/>
  <c r="C11" i="1"/>
  <c r="G11" i="1" s="1"/>
  <c r="C10" i="1"/>
  <c r="G9" i="1"/>
  <c r="C9" i="1"/>
  <c r="F9" i="1" s="1"/>
  <c r="C8" i="1"/>
  <c r="F8" i="1" s="1"/>
  <c r="C7" i="1"/>
  <c r="G7" i="1" s="1"/>
  <c r="C6" i="1"/>
  <c r="H300" i="2" l="1"/>
  <c r="H382" i="2"/>
  <c r="H18" i="2"/>
  <c r="H79" i="2"/>
  <c r="H81" i="2"/>
  <c r="H107" i="2"/>
  <c r="H117" i="2"/>
  <c r="H183" i="2"/>
  <c r="H185" i="2"/>
  <c r="H196" i="2"/>
  <c r="H204" i="2"/>
  <c r="H220" i="2"/>
  <c r="H245" i="2"/>
  <c r="H261" i="2"/>
  <c r="H265" i="2"/>
  <c r="H277" i="2"/>
  <c r="H291" i="2"/>
  <c r="H297" i="2"/>
  <c r="H328" i="2"/>
  <c r="H330" i="2"/>
  <c r="H338" i="2"/>
  <c r="H365" i="2"/>
  <c r="H377" i="2"/>
  <c r="H383" i="2"/>
  <c r="H385" i="2"/>
  <c r="H397" i="2"/>
  <c r="H414" i="2"/>
  <c r="H441" i="2"/>
  <c r="H459" i="2"/>
  <c r="H496" i="2"/>
  <c r="H500" i="2"/>
  <c r="H513" i="2"/>
  <c r="H529" i="2"/>
  <c r="H533" i="2"/>
  <c r="H549" i="2"/>
  <c r="H551" i="2"/>
  <c r="H557" i="2"/>
  <c r="H172" i="2"/>
  <c r="H176" i="2"/>
  <c r="H386" i="2"/>
  <c r="H394" i="2"/>
  <c r="H501" i="2"/>
  <c r="H15" i="2"/>
  <c r="H17" i="2"/>
  <c r="H34" i="2"/>
  <c r="H50" i="2"/>
  <c r="H72" i="2"/>
  <c r="H74" i="2"/>
  <c r="H84" i="2"/>
  <c r="H90" i="2"/>
  <c r="H104" i="2"/>
  <c r="H114" i="2"/>
  <c r="H116" i="2"/>
  <c r="H124" i="2"/>
  <c r="H136" i="2"/>
  <c r="H144" i="2"/>
  <c r="H146" i="2"/>
  <c r="H148" i="2"/>
  <c r="H195" i="2"/>
  <c r="H240" i="2"/>
  <c r="H242" i="2"/>
  <c r="H244" i="2"/>
  <c r="H258" i="2"/>
  <c r="H260" i="2"/>
  <c r="H264" i="2"/>
  <c r="H272" i="2"/>
  <c r="H274" i="2"/>
  <c r="H276" i="2"/>
  <c r="H280" i="2"/>
  <c r="H307" i="2"/>
  <c r="H352" i="2"/>
  <c r="H354" i="2"/>
  <c r="H407" i="2"/>
  <c r="H409" i="2"/>
  <c r="H426" i="2"/>
  <c r="H440" i="2"/>
  <c r="H442" i="2"/>
  <c r="H444" i="2"/>
  <c r="H452" i="2"/>
  <c r="H454" i="2"/>
  <c r="H510" i="2"/>
  <c r="H512" i="2"/>
  <c r="H528" i="2"/>
  <c r="H532" i="2"/>
  <c r="H201" i="2"/>
  <c r="H217" i="2"/>
  <c r="H292" i="2"/>
  <c r="H13" i="2"/>
  <c r="H169" i="2"/>
  <c r="H208" i="2"/>
  <c r="H7" i="2"/>
  <c r="H16" i="2"/>
  <c r="H25" i="2"/>
  <c r="H26" i="2"/>
  <c r="H39" i="2"/>
  <c r="H48" i="2"/>
  <c r="H66" i="2"/>
  <c r="H75" i="2"/>
  <c r="H76" i="2"/>
  <c r="H88" i="2"/>
  <c r="H91" i="2"/>
  <c r="H92" i="2"/>
  <c r="H109" i="2"/>
  <c r="H121" i="2"/>
  <c r="H130" i="2"/>
  <c r="H135" i="2"/>
  <c r="H156" i="2"/>
  <c r="H179" i="2"/>
  <c r="H184" i="2"/>
  <c r="H194" i="2"/>
  <c r="H199" i="2"/>
  <c r="H228" i="2"/>
  <c r="H229" i="2"/>
  <c r="H243" i="2"/>
  <c r="H257" i="2"/>
  <c r="H275" i="2"/>
  <c r="H279" i="2"/>
  <c r="H290" i="2"/>
  <c r="H295" i="2"/>
  <c r="H306" i="2"/>
  <c r="H334" i="2"/>
  <c r="H337" i="2"/>
  <c r="H343" i="2"/>
  <c r="H369" i="2"/>
  <c r="H373" i="2"/>
  <c r="H378" i="2"/>
  <c r="H379" i="2"/>
  <c r="H410" i="2"/>
  <c r="H411" i="2"/>
  <c r="H415" i="2"/>
  <c r="H430" i="2"/>
  <c r="H431" i="2"/>
  <c r="H434" i="2"/>
  <c r="H438" i="2"/>
  <c r="H445" i="2"/>
  <c r="H458" i="2"/>
  <c r="H463" i="2"/>
  <c r="H467" i="2"/>
  <c r="H476" i="2"/>
  <c r="H483" i="2"/>
  <c r="H492" i="2"/>
  <c r="H511" i="2"/>
  <c r="H520" i="2"/>
  <c r="H521" i="2"/>
  <c r="H524" i="2"/>
  <c r="H543" i="2"/>
  <c r="H552" i="2"/>
  <c r="H553" i="2"/>
  <c r="H556" i="2"/>
  <c r="H9" i="2"/>
  <c r="H10" i="2"/>
  <c r="H23" i="2"/>
  <c r="H32" i="2"/>
  <c r="H41" i="2"/>
  <c r="H42" i="2"/>
  <c r="H55" i="2"/>
  <c r="H65" i="2"/>
  <c r="H68" i="2"/>
  <c r="H73" i="2"/>
  <c r="H85" i="2"/>
  <c r="H89" i="2"/>
  <c r="H102" i="2"/>
  <c r="H111" i="2"/>
  <c r="H112" i="2"/>
  <c r="H115" i="2"/>
  <c r="H120" i="2"/>
  <c r="H128" i="2"/>
  <c r="H147" i="2"/>
  <c r="H152" i="2"/>
  <c r="H162" i="2"/>
  <c r="H167" i="2"/>
  <c r="H188" i="2"/>
  <c r="H211" i="2"/>
  <c r="H215" i="2"/>
  <c r="H226" i="2"/>
  <c r="H241" i="2"/>
  <c r="H259" i="2"/>
  <c r="H263" i="2"/>
  <c r="H322" i="2"/>
  <c r="H335" i="2"/>
  <c r="H336" i="2"/>
  <c r="H339" i="2"/>
  <c r="H348" i="2"/>
  <c r="H353" i="2"/>
  <c r="H357" i="2"/>
  <c r="H359" i="2"/>
  <c r="H376" i="2"/>
  <c r="H384" i="2"/>
  <c r="H389" i="2"/>
  <c r="H398" i="2"/>
  <c r="H408" i="2"/>
  <c r="H417" i="2"/>
  <c r="H422" i="2"/>
  <c r="H432" i="2"/>
  <c r="H451" i="2"/>
  <c r="H455" i="2"/>
  <c r="H460" i="2"/>
  <c r="H470" i="2"/>
  <c r="H486" i="2"/>
  <c r="H498" i="2"/>
  <c r="H504" i="2"/>
  <c r="H505" i="2"/>
  <c r="H518" i="2"/>
  <c r="H536" i="2"/>
  <c r="H537" i="2"/>
  <c r="H550" i="2"/>
  <c r="H6" i="2"/>
  <c r="H22" i="2"/>
  <c r="H38" i="2"/>
  <c r="H46" i="2"/>
  <c r="H113" i="2"/>
  <c r="H125" i="2"/>
  <c r="H457" i="2"/>
  <c r="H11" i="2"/>
  <c r="H12" i="2"/>
  <c r="H19" i="2"/>
  <c r="H20" i="2"/>
  <c r="H27" i="2"/>
  <c r="H28" i="2"/>
  <c r="H35" i="2"/>
  <c r="H36" i="2"/>
  <c r="H43" i="2"/>
  <c r="H44" i="2"/>
  <c r="H51" i="2"/>
  <c r="H52" i="2"/>
  <c r="H57" i="2"/>
  <c r="H58" i="2"/>
  <c r="H80" i="2"/>
  <c r="H86" i="2"/>
  <c r="H87" i="2"/>
  <c r="H93" i="2"/>
  <c r="H97" i="2"/>
  <c r="H98" i="2"/>
  <c r="H99" i="2"/>
  <c r="H108" i="2"/>
  <c r="H123" i="2"/>
  <c r="H133" i="2"/>
  <c r="H149" i="2"/>
  <c r="H165" i="2"/>
  <c r="H181" i="2"/>
  <c r="H197" i="2"/>
  <c r="H225" i="2"/>
  <c r="H247" i="2"/>
  <c r="H248" i="2"/>
  <c r="H14" i="2"/>
  <c r="H30" i="2"/>
  <c r="H60" i="2"/>
  <c r="H96" i="2"/>
  <c r="H70" i="2"/>
  <c r="H71" i="2"/>
  <c r="H77" i="2"/>
  <c r="H82" i="2"/>
  <c r="H83" i="2"/>
  <c r="H105" i="2"/>
  <c r="H106" i="2"/>
  <c r="H119" i="2"/>
  <c r="H129" i="2"/>
  <c r="H138" i="2"/>
  <c r="H139" i="2"/>
  <c r="H145" i="2"/>
  <c r="H154" i="2"/>
  <c r="H155" i="2"/>
  <c r="H161" i="2"/>
  <c r="H170" i="2"/>
  <c r="H171" i="2"/>
  <c r="H177" i="2"/>
  <c r="H186" i="2"/>
  <c r="H187" i="2"/>
  <c r="H193" i="2"/>
  <c r="H202" i="2"/>
  <c r="H203" i="2"/>
  <c r="H209" i="2"/>
  <c r="H231" i="2"/>
  <c r="H232" i="2"/>
  <c r="H273" i="2"/>
  <c r="H312" i="2"/>
  <c r="H314" i="2"/>
  <c r="H351" i="2"/>
  <c r="H367" i="2"/>
  <c r="H419" i="2"/>
  <c r="H141" i="2"/>
  <c r="H143" i="2"/>
  <c r="H157" i="2"/>
  <c r="H159" i="2"/>
  <c r="H173" i="2"/>
  <c r="H175" i="2"/>
  <c r="H189" i="2"/>
  <c r="H191" i="2"/>
  <c r="H205" i="2"/>
  <c r="H207" i="2"/>
  <c r="H221" i="2"/>
  <c r="H223" i="2"/>
  <c r="H237" i="2"/>
  <c r="H239" i="2"/>
  <c r="H253" i="2"/>
  <c r="H255" i="2"/>
  <c r="H269" i="2"/>
  <c r="H271" i="2"/>
  <c r="H293" i="2"/>
  <c r="H327" i="2"/>
  <c r="H344" i="2"/>
  <c r="H346" i="2"/>
  <c r="H360" i="2"/>
  <c r="H361" i="2"/>
  <c r="H362" i="2"/>
  <c r="H375" i="2"/>
  <c r="H387" i="2"/>
  <c r="H450" i="2"/>
  <c r="H482" i="2"/>
  <c r="H502" i="2"/>
  <c r="H503" i="2"/>
  <c r="H516" i="2"/>
  <c r="H534" i="2"/>
  <c r="H535" i="2"/>
  <c r="H548" i="2"/>
  <c r="H218" i="2"/>
  <c r="H219" i="2"/>
  <c r="H234" i="2"/>
  <c r="H235" i="2"/>
  <c r="H250" i="2"/>
  <c r="H251" i="2"/>
  <c r="H266" i="2"/>
  <c r="H267" i="2"/>
  <c r="H282" i="2"/>
  <c r="H283" i="2"/>
  <c r="H289" i="2"/>
  <c r="H298" i="2"/>
  <c r="H299" i="2"/>
  <c r="H305" i="2"/>
  <c r="H400" i="2"/>
  <c r="H401" i="2"/>
  <c r="H402" i="2"/>
  <c r="H508" i="2"/>
  <c r="H526" i="2"/>
  <c r="H527" i="2"/>
  <c r="H540" i="2"/>
  <c r="H558" i="2"/>
  <c r="H559" i="2"/>
  <c r="H395" i="2"/>
  <c r="H405" i="2"/>
  <c r="H427" i="2"/>
  <c r="H439" i="2"/>
  <c r="H446" i="2"/>
  <c r="H447" i="2"/>
  <c r="H448" i="2"/>
  <c r="H474" i="2"/>
  <c r="H477" i="2"/>
  <c r="H493" i="2"/>
  <c r="H285" i="2"/>
  <c r="H287" i="2"/>
  <c r="H301" i="2"/>
  <c r="H302" i="2"/>
  <c r="H303" i="2"/>
  <c r="H309" i="2"/>
  <c r="H310" i="2"/>
  <c r="H315" i="2"/>
  <c r="H325" i="2"/>
  <c r="H326" i="2"/>
  <c r="H331" i="2"/>
  <c r="H341" i="2"/>
  <c r="H342" i="2"/>
  <c r="H347" i="2"/>
  <c r="H355" i="2"/>
  <c r="H363" i="2"/>
  <c r="H371" i="2"/>
  <c r="H381" i="2"/>
  <c r="H392" i="2"/>
  <c r="H393" i="2"/>
  <c r="H413" i="2"/>
  <c r="H424" i="2"/>
  <c r="H425" i="2"/>
  <c r="H435" i="2"/>
  <c r="H453" i="2"/>
  <c r="H475" i="2"/>
  <c r="H480" i="2"/>
  <c r="H489" i="2"/>
  <c r="H491" i="2"/>
  <c r="H507" i="2"/>
  <c r="H515" i="2"/>
  <c r="H523" i="2"/>
  <c r="H531" i="2"/>
  <c r="H539" i="2"/>
  <c r="H547" i="2"/>
  <c r="H555" i="2"/>
  <c r="J68" i="1"/>
  <c r="H77" i="1"/>
  <c r="J77" i="1" s="1"/>
  <c r="J92" i="1"/>
  <c r="I6" i="1"/>
  <c r="I135" i="1"/>
  <c r="I126" i="1"/>
  <c r="I122" i="1"/>
  <c r="I118" i="1"/>
  <c r="I113" i="1"/>
  <c r="I112" i="1"/>
  <c r="I111" i="1"/>
  <c r="I109" i="1"/>
  <c r="I108" i="1"/>
  <c r="I107" i="1"/>
  <c r="I105" i="1"/>
  <c r="I104" i="1"/>
  <c r="J104" i="1" s="1"/>
  <c r="I103" i="1"/>
  <c r="I94" i="1"/>
  <c r="I90" i="1"/>
  <c r="I86" i="1"/>
  <c r="I81" i="1"/>
  <c r="I80" i="1"/>
  <c r="I79" i="1"/>
  <c r="I77" i="1"/>
  <c r="I76" i="1"/>
  <c r="J76" i="1" s="1"/>
  <c r="I75" i="1"/>
  <c r="I73" i="1"/>
  <c r="I72" i="1"/>
  <c r="I71" i="1"/>
  <c r="I62" i="1"/>
  <c r="I58" i="1"/>
  <c r="I54" i="1"/>
  <c r="I49" i="1"/>
  <c r="I48" i="1"/>
  <c r="I47" i="1"/>
  <c r="I45" i="1"/>
  <c r="I44" i="1"/>
  <c r="I43" i="1"/>
  <c r="I41" i="1"/>
  <c r="I40" i="1"/>
  <c r="J40" i="1" s="1"/>
  <c r="I39" i="1"/>
  <c r="I30" i="1"/>
  <c r="I26" i="1"/>
  <c r="I22" i="1"/>
  <c r="I17" i="1"/>
  <c r="I16" i="1"/>
  <c r="I15" i="1"/>
  <c r="I13" i="1"/>
  <c r="I12" i="1"/>
  <c r="J12" i="1" s="1"/>
  <c r="I11" i="1"/>
  <c r="I9" i="1"/>
  <c r="I8" i="1"/>
  <c r="I7" i="1"/>
  <c r="I134" i="1"/>
  <c r="I129" i="1"/>
  <c r="I128" i="1"/>
  <c r="J128" i="1" s="1"/>
  <c r="I127" i="1"/>
  <c r="I125" i="1"/>
  <c r="I124" i="1"/>
  <c r="I123" i="1"/>
  <c r="I121" i="1"/>
  <c r="I120" i="1"/>
  <c r="J120" i="1" s="1"/>
  <c r="I119" i="1"/>
  <c r="I110" i="1"/>
  <c r="I106" i="1"/>
  <c r="I102" i="1"/>
  <c r="I97" i="1"/>
  <c r="I96" i="1"/>
  <c r="I95" i="1"/>
  <c r="I93" i="1"/>
  <c r="I92" i="1"/>
  <c r="I91" i="1"/>
  <c r="I89" i="1"/>
  <c r="I88" i="1"/>
  <c r="I87" i="1"/>
  <c r="I78" i="1"/>
  <c r="I74" i="1"/>
  <c r="I70" i="1"/>
  <c r="I65" i="1"/>
  <c r="I64" i="1"/>
  <c r="J64" i="1" s="1"/>
  <c r="I63" i="1"/>
  <c r="I61" i="1"/>
  <c r="I60" i="1"/>
  <c r="I59" i="1"/>
  <c r="I57" i="1"/>
  <c r="I56" i="1"/>
  <c r="I55" i="1"/>
  <c r="I46" i="1"/>
  <c r="I42" i="1"/>
  <c r="I38" i="1"/>
  <c r="I33" i="1"/>
  <c r="I32" i="1"/>
  <c r="I31" i="1"/>
  <c r="I29" i="1"/>
  <c r="I28" i="1"/>
  <c r="I27" i="1"/>
  <c r="I25" i="1"/>
  <c r="I24" i="1"/>
  <c r="I23" i="1"/>
  <c r="I14" i="1"/>
  <c r="I10" i="1"/>
  <c r="G16" i="1"/>
  <c r="H16" i="1" s="1"/>
  <c r="J16" i="1" s="1"/>
  <c r="H21" i="1"/>
  <c r="G41" i="1"/>
  <c r="H41" i="1" s="1"/>
  <c r="J41" i="1" s="1"/>
  <c r="G44" i="1"/>
  <c r="H44" i="1" s="1"/>
  <c r="J44" i="1" s="1"/>
  <c r="I66" i="1"/>
  <c r="I69" i="1"/>
  <c r="J69" i="1" s="1"/>
  <c r="G72" i="1"/>
  <c r="H72" i="1" s="1"/>
  <c r="J72" i="1" s="1"/>
  <c r="G77" i="1"/>
  <c r="G80" i="1"/>
  <c r="H80" i="1" s="1"/>
  <c r="H85" i="1"/>
  <c r="J85" i="1" s="1"/>
  <c r="I99" i="1"/>
  <c r="G105" i="1"/>
  <c r="G108" i="1"/>
  <c r="H108" i="1" s="1"/>
  <c r="G113" i="1"/>
  <c r="I116" i="1"/>
  <c r="I130" i="1"/>
  <c r="I133" i="1"/>
  <c r="G6" i="1"/>
  <c r="F6" i="1"/>
  <c r="H6" i="1" s="1"/>
  <c r="J6" i="1" s="1"/>
  <c r="H9" i="1"/>
  <c r="J9" i="1" s="1"/>
  <c r="H17" i="1"/>
  <c r="I18" i="1"/>
  <c r="I21" i="1"/>
  <c r="G24" i="1"/>
  <c r="H24" i="1" s="1"/>
  <c r="J24" i="1" s="1"/>
  <c r="G29" i="1"/>
  <c r="G32" i="1"/>
  <c r="H32" i="1" s="1"/>
  <c r="H36" i="1"/>
  <c r="J36" i="1" s="1"/>
  <c r="H37" i="1"/>
  <c r="H45" i="1"/>
  <c r="I51" i="1"/>
  <c r="G57" i="1"/>
  <c r="H57" i="1" s="1"/>
  <c r="J57" i="1" s="1"/>
  <c r="G60" i="1"/>
  <c r="H60" i="1" s="1"/>
  <c r="J60" i="1" s="1"/>
  <c r="G65" i="1"/>
  <c r="H65" i="1" s="1"/>
  <c r="J65" i="1" s="1"/>
  <c r="I68" i="1"/>
  <c r="H73" i="1"/>
  <c r="J73" i="1" s="1"/>
  <c r="H81" i="1"/>
  <c r="J81" i="1" s="1"/>
  <c r="I82" i="1"/>
  <c r="I85" i="1"/>
  <c r="G88" i="1"/>
  <c r="H88" i="1" s="1"/>
  <c r="J88" i="1" s="1"/>
  <c r="G93" i="1"/>
  <c r="H93" i="1" s="1"/>
  <c r="J93" i="1" s="1"/>
  <c r="G96" i="1"/>
  <c r="H96" i="1" s="1"/>
  <c r="H100" i="1"/>
  <c r="J100" i="1" s="1"/>
  <c r="H101" i="1"/>
  <c r="H109" i="1"/>
  <c r="J109" i="1" s="1"/>
  <c r="I115" i="1"/>
  <c r="G121" i="1"/>
  <c r="H121" i="1" s="1"/>
  <c r="J121" i="1" s="1"/>
  <c r="G124" i="1"/>
  <c r="H124" i="1" s="1"/>
  <c r="J124" i="1" s="1"/>
  <c r="G129" i="1"/>
  <c r="H129" i="1" s="1"/>
  <c r="J129" i="1" s="1"/>
  <c r="I132" i="1"/>
  <c r="J132" i="1" s="1"/>
  <c r="J28" i="1"/>
  <c r="J56" i="1"/>
  <c r="H105" i="1"/>
  <c r="J105" i="1" s="1"/>
  <c r="H113" i="1"/>
  <c r="J113" i="1" s="1"/>
  <c r="J133" i="1"/>
  <c r="G8" i="1"/>
  <c r="H8" i="1" s="1"/>
  <c r="G13" i="1"/>
  <c r="H13" i="1" s="1"/>
  <c r="J13" i="1" s="1"/>
  <c r="H29" i="1"/>
  <c r="J29" i="1" s="1"/>
  <c r="I35" i="1"/>
  <c r="G49" i="1"/>
  <c r="H49" i="1" s="1"/>
  <c r="J49" i="1" s="1"/>
  <c r="I52" i="1"/>
  <c r="I20" i="1"/>
  <c r="J20" i="1" s="1"/>
  <c r="H25" i="1"/>
  <c r="H33" i="1"/>
  <c r="J33" i="1" s="1"/>
  <c r="I34" i="1"/>
  <c r="I37" i="1"/>
  <c r="J48" i="1"/>
  <c r="H52" i="1"/>
  <c r="J53" i="1"/>
  <c r="H61" i="1"/>
  <c r="J61" i="1" s="1"/>
  <c r="I67" i="1"/>
  <c r="I84" i="1"/>
  <c r="J84" i="1" s="1"/>
  <c r="H89" i="1"/>
  <c r="H97" i="1"/>
  <c r="J97" i="1" s="1"/>
  <c r="I98" i="1"/>
  <c r="I101" i="1"/>
  <c r="J112" i="1"/>
  <c r="H116" i="1"/>
  <c r="J116" i="1" s="1"/>
  <c r="J117" i="1"/>
  <c r="H125" i="1"/>
  <c r="J125" i="1" s="1"/>
  <c r="I131" i="1"/>
  <c r="F42" i="1"/>
  <c r="H42" i="1" s="1"/>
  <c r="G42" i="1"/>
  <c r="F90" i="1"/>
  <c r="G90" i="1"/>
  <c r="G122" i="1"/>
  <c r="F122" i="1"/>
  <c r="F30" i="1"/>
  <c r="G30" i="1"/>
  <c r="G46" i="1"/>
  <c r="F46" i="1"/>
  <c r="G78" i="1"/>
  <c r="F78" i="1"/>
  <c r="F94" i="1"/>
  <c r="G94" i="1"/>
  <c r="F126" i="1"/>
  <c r="G126" i="1"/>
  <c r="G18" i="1"/>
  <c r="F18" i="1"/>
  <c r="G34" i="1"/>
  <c r="F34" i="1"/>
  <c r="F50" i="1"/>
  <c r="G50" i="1"/>
  <c r="F66" i="1"/>
  <c r="G66" i="1"/>
  <c r="F82" i="1"/>
  <c r="G82" i="1"/>
  <c r="G98" i="1"/>
  <c r="F98" i="1"/>
  <c r="G114" i="1"/>
  <c r="F114" i="1"/>
  <c r="H114" i="1" s="1"/>
  <c r="J114" i="1" s="1"/>
  <c r="G130" i="1"/>
  <c r="F130" i="1"/>
  <c r="F10" i="1"/>
  <c r="G10" i="1"/>
  <c r="G26" i="1"/>
  <c r="F26" i="1"/>
  <c r="H26" i="1" s="1"/>
  <c r="J26" i="1" s="1"/>
  <c r="F58" i="1"/>
  <c r="G58" i="1"/>
  <c r="F74" i="1"/>
  <c r="G74" i="1"/>
  <c r="G106" i="1"/>
  <c r="F106" i="1"/>
  <c r="G14" i="1"/>
  <c r="F14" i="1"/>
  <c r="H14" i="1" s="1"/>
  <c r="J14" i="1" s="1"/>
  <c r="G62" i="1"/>
  <c r="F62" i="1"/>
  <c r="F110" i="1"/>
  <c r="G110" i="1"/>
  <c r="F22" i="1"/>
  <c r="G22" i="1"/>
  <c r="G38" i="1"/>
  <c r="F38" i="1"/>
  <c r="G54" i="1"/>
  <c r="F54" i="1"/>
  <c r="H54" i="1" s="1"/>
  <c r="J54" i="1" s="1"/>
  <c r="G70" i="1"/>
  <c r="F70" i="1"/>
  <c r="G86" i="1"/>
  <c r="F86" i="1"/>
  <c r="F102" i="1"/>
  <c r="G102" i="1"/>
  <c r="F118" i="1"/>
  <c r="G118" i="1"/>
  <c r="G134" i="1"/>
  <c r="F134" i="1"/>
  <c r="F7" i="1"/>
  <c r="H7" i="1" s="1"/>
  <c r="F11" i="1"/>
  <c r="H11" i="1" s="1"/>
  <c r="J11" i="1" s="1"/>
  <c r="F15" i="1"/>
  <c r="H15" i="1" s="1"/>
  <c r="J15" i="1" s="1"/>
  <c r="F19" i="1"/>
  <c r="H19" i="1" s="1"/>
  <c r="J19" i="1" s="1"/>
  <c r="F23" i="1"/>
  <c r="H23" i="1" s="1"/>
  <c r="J23" i="1" s="1"/>
  <c r="F27" i="1"/>
  <c r="H27" i="1" s="1"/>
  <c r="J27" i="1" s="1"/>
  <c r="F31" i="1"/>
  <c r="H31" i="1" s="1"/>
  <c r="J31" i="1" s="1"/>
  <c r="F35" i="1"/>
  <c r="H35" i="1" s="1"/>
  <c r="J35" i="1" s="1"/>
  <c r="F39" i="1"/>
  <c r="H39" i="1" s="1"/>
  <c r="F43" i="1"/>
  <c r="H43" i="1" s="1"/>
  <c r="J43" i="1" s="1"/>
  <c r="F47" i="1"/>
  <c r="H47" i="1" s="1"/>
  <c r="J47" i="1" s="1"/>
  <c r="F51" i="1"/>
  <c r="H51" i="1" s="1"/>
  <c r="J51" i="1" s="1"/>
  <c r="F55" i="1"/>
  <c r="H55" i="1" s="1"/>
  <c r="J55" i="1" s="1"/>
  <c r="F59" i="1"/>
  <c r="H59" i="1" s="1"/>
  <c r="J59" i="1" s="1"/>
  <c r="F63" i="1"/>
  <c r="H63" i="1" s="1"/>
  <c r="J63" i="1" s="1"/>
  <c r="F67" i="1"/>
  <c r="H67" i="1" s="1"/>
  <c r="J67" i="1" s="1"/>
  <c r="F71" i="1"/>
  <c r="H71" i="1" s="1"/>
  <c r="F75" i="1"/>
  <c r="H75" i="1" s="1"/>
  <c r="J75" i="1" s="1"/>
  <c r="F79" i="1"/>
  <c r="H79" i="1" s="1"/>
  <c r="J79" i="1" s="1"/>
  <c r="F83" i="1"/>
  <c r="H83" i="1" s="1"/>
  <c r="J83" i="1" s="1"/>
  <c r="F87" i="1"/>
  <c r="H87" i="1" s="1"/>
  <c r="J87" i="1" s="1"/>
  <c r="F91" i="1"/>
  <c r="H91" i="1" s="1"/>
  <c r="J91" i="1" s="1"/>
  <c r="F95" i="1"/>
  <c r="H95" i="1" s="1"/>
  <c r="J95" i="1" s="1"/>
  <c r="F99" i="1"/>
  <c r="H99" i="1" s="1"/>
  <c r="J99" i="1" s="1"/>
  <c r="F103" i="1"/>
  <c r="H103" i="1" s="1"/>
  <c r="F107" i="1"/>
  <c r="H107" i="1" s="1"/>
  <c r="J107" i="1" s="1"/>
  <c r="F111" i="1"/>
  <c r="H111" i="1" s="1"/>
  <c r="J111" i="1" s="1"/>
  <c r="F115" i="1"/>
  <c r="H115" i="1" s="1"/>
  <c r="J115" i="1" s="1"/>
  <c r="F119" i="1"/>
  <c r="H119" i="1" s="1"/>
  <c r="J119" i="1" s="1"/>
  <c r="F123" i="1"/>
  <c r="H123" i="1" s="1"/>
  <c r="J123" i="1" s="1"/>
  <c r="F127" i="1"/>
  <c r="H127" i="1" s="1"/>
  <c r="J127" i="1" s="1"/>
  <c r="F131" i="1"/>
  <c r="H131" i="1" s="1"/>
  <c r="J131" i="1" s="1"/>
  <c r="F135" i="1"/>
  <c r="H135" i="1" s="1"/>
  <c r="E562" i="2"/>
  <c r="I99" i="2" s="1"/>
  <c r="H62" i="2"/>
  <c r="H78" i="2"/>
  <c r="H94" i="2"/>
  <c r="H110" i="2"/>
  <c r="H122" i="2"/>
  <c r="H118" i="2"/>
  <c r="H126" i="2"/>
  <c r="H134" i="2"/>
  <c r="H142" i="2"/>
  <c r="H150" i="2"/>
  <c r="H158" i="2"/>
  <c r="H166" i="2"/>
  <c r="H174" i="2"/>
  <c r="H182" i="2"/>
  <c r="H190" i="2"/>
  <c r="H198" i="2"/>
  <c r="H206" i="2"/>
  <c r="H214" i="2"/>
  <c r="H222" i="2"/>
  <c r="H230" i="2"/>
  <c r="H238" i="2"/>
  <c r="H246" i="2"/>
  <c r="H254" i="2"/>
  <c r="H262" i="2"/>
  <c r="H270" i="2"/>
  <c r="H278" i="2"/>
  <c r="H286" i="2"/>
  <c r="H313" i="2"/>
  <c r="H316" i="2"/>
  <c r="H329" i="2"/>
  <c r="H332" i="2"/>
  <c r="H345" i="2"/>
  <c r="H317" i="2"/>
  <c r="H333" i="2"/>
  <c r="H356" i="2"/>
  <c r="H364" i="2"/>
  <c r="H372" i="2"/>
  <c r="H380" i="2"/>
  <c r="H388" i="2"/>
  <c r="H396" i="2"/>
  <c r="H404" i="2"/>
  <c r="H412" i="2"/>
  <c r="H420" i="2"/>
  <c r="H428" i="2"/>
  <c r="H436" i="2"/>
  <c r="H443" i="2"/>
  <c r="H471" i="2"/>
  <c r="H479" i="2"/>
  <c r="H487" i="2"/>
  <c r="H497" i="2"/>
  <c r="H514" i="2"/>
  <c r="H530" i="2"/>
  <c r="H546" i="2"/>
  <c r="H506" i="2"/>
  <c r="H522" i="2"/>
  <c r="H538" i="2"/>
  <c r="H554" i="2"/>
  <c r="I73" i="2" l="1"/>
  <c r="I550" i="2"/>
  <c r="J550" i="2" s="1"/>
  <c r="I525" i="2"/>
  <c r="I502" i="2"/>
  <c r="I556" i="2"/>
  <c r="J556" i="2" s="1"/>
  <c r="I508" i="2"/>
  <c r="J508" i="2" s="1"/>
  <c r="I494" i="2"/>
  <c r="I496" i="2"/>
  <c r="J496" i="2" s="1"/>
  <c r="I492" i="2"/>
  <c r="J492" i="2" s="1"/>
  <c r="I440" i="2"/>
  <c r="J440" i="2" s="1"/>
  <c r="I399" i="2"/>
  <c r="I351" i="2"/>
  <c r="I411" i="2"/>
  <c r="J411" i="2" s="1"/>
  <c r="I452" i="2"/>
  <c r="J452" i="2" s="1"/>
  <c r="I382" i="2"/>
  <c r="I269" i="2"/>
  <c r="I221" i="2"/>
  <c r="I186" i="2"/>
  <c r="J186" i="2" s="1"/>
  <c r="I141" i="2"/>
  <c r="I416" i="2"/>
  <c r="I294" i="2"/>
  <c r="I198" i="2"/>
  <c r="J198" i="2" s="1"/>
  <c r="I300" i="2"/>
  <c r="I113" i="2"/>
  <c r="I128" i="2"/>
  <c r="J128" i="2" s="1"/>
  <c r="I26" i="2"/>
  <c r="J26" i="2" s="1"/>
  <c r="I164" i="2"/>
  <c r="I13" i="2"/>
  <c r="J13" i="2" s="1"/>
  <c r="I541" i="2"/>
  <c r="J541" i="2" s="1"/>
  <c r="I540" i="2"/>
  <c r="J540" i="2" s="1"/>
  <c r="I503" i="2"/>
  <c r="I537" i="2"/>
  <c r="J537" i="2" s="1"/>
  <c r="I490" i="2"/>
  <c r="I446" i="2"/>
  <c r="I553" i="2"/>
  <c r="I431" i="2"/>
  <c r="I383" i="2"/>
  <c r="I522" i="2"/>
  <c r="J522" i="2" s="1"/>
  <c r="I316" i="2"/>
  <c r="I379" i="2"/>
  <c r="J379" i="2" s="1"/>
  <c r="I346" i="2"/>
  <c r="I324" i="2"/>
  <c r="J324" i="2" s="1"/>
  <c r="I301" i="2"/>
  <c r="I253" i="2"/>
  <c r="I218" i="2"/>
  <c r="I173" i="2"/>
  <c r="J173" i="2" s="1"/>
  <c r="I125" i="2"/>
  <c r="I400" i="2"/>
  <c r="J400" i="2" s="1"/>
  <c r="I262" i="2"/>
  <c r="I182" i="2"/>
  <c r="J182" i="2" s="1"/>
  <c r="I77" i="2"/>
  <c r="I117" i="2"/>
  <c r="J117" i="2" s="1"/>
  <c r="I352" i="2"/>
  <c r="J352" i="2" s="1"/>
  <c r="I100" i="2"/>
  <c r="I17" i="2"/>
  <c r="J17" i="2" s="1"/>
  <c r="I132" i="2"/>
  <c r="I536" i="2"/>
  <c r="I509" i="2"/>
  <c r="J509" i="2" s="1"/>
  <c r="I535" i="2"/>
  <c r="I527" i="2"/>
  <c r="I458" i="2"/>
  <c r="J458" i="2" s="1"/>
  <c r="I548" i="2"/>
  <c r="J548" i="2" s="1"/>
  <c r="I485" i="2"/>
  <c r="I415" i="2"/>
  <c r="I380" i="2"/>
  <c r="J380" i="2" s="1"/>
  <c r="I495" i="2"/>
  <c r="J495" i="2" s="1"/>
  <c r="I449" i="2"/>
  <c r="I363" i="2"/>
  <c r="J363" i="2" s="1"/>
  <c r="I430" i="2"/>
  <c r="I285" i="2"/>
  <c r="J285" i="2" s="1"/>
  <c r="I250" i="2"/>
  <c r="I205" i="2"/>
  <c r="J205" i="2" s="1"/>
  <c r="I157" i="2"/>
  <c r="I445" i="2"/>
  <c r="J445" i="2" s="1"/>
  <c r="I384" i="2"/>
  <c r="I410" i="2"/>
  <c r="J410" i="2" s="1"/>
  <c r="I246" i="2"/>
  <c r="I166" i="2"/>
  <c r="J166" i="2" s="1"/>
  <c r="I233" i="2"/>
  <c r="I386" i="2"/>
  <c r="J386" i="2" s="1"/>
  <c r="I112" i="2"/>
  <c r="I70" i="2"/>
  <c r="J70" i="2" s="1"/>
  <c r="I64" i="2"/>
  <c r="I91" i="2"/>
  <c r="I8" i="2"/>
  <c r="I534" i="2"/>
  <c r="J534" i="2" s="1"/>
  <c r="I524" i="2"/>
  <c r="I480" i="2"/>
  <c r="J480" i="2" s="1"/>
  <c r="I506" i="2"/>
  <c r="I493" i="2"/>
  <c r="J493" i="2" s="1"/>
  <c r="I450" i="2"/>
  <c r="J450" i="2" s="1"/>
  <c r="I412" i="2"/>
  <c r="I367" i="2"/>
  <c r="I427" i="2"/>
  <c r="J427" i="2" s="1"/>
  <c r="I347" i="2"/>
  <c r="I398" i="2"/>
  <c r="I314" i="2"/>
  <c r="J314" i="2" s="1"/>
  <c r="I282" i="2"/>
  <c r="I237" i="2"/>
  <c r="I189" i="2"/>
  <c r="J189" i="2" s="1"/>
  <c r="I154" i="2"/>
  <c r="I437" i="2"/>
  <c r="J437" i="2" s="1"/>
  <c r="I310" i="2"/>
  <c r="I378" i="2"/>
  <c r="J378" i="2" s="1"/>
  <c r="I230" i="2"/>
  <c r="J230" i="2" s="1"/>
  <c r="I134" i="2"/>
  <c r="J134" i="2" s="1"/>
  <c r="I402" i="2"/>
  <c r="I331" i="2"/>
  <c r="J331" i="2" s="1"/>
  <c r="I201" i="2"/>
  <c r="J201" i="2" s="1"/>
  <c r="I276" i="2"/>
  <c r="J276" i="2" s="1"/>
  <c r="I63" i="2"/>
  <c r="I80" i="2"/>
  <c r="J80" i="2" s="1"/>
  <c r="I54" i="2"/>
  <c r="J54" i="2" s="1"/>
  <c r="I35" i="2"/>
  <c r="J35" i="2" s="1"/>
  <c r="I15" i="2"/>
  <c r="I557" i="2"/>
  <c r="I518" i="2"/>
  <c r="J518" i="2" s="1"/>
  <c r="I551" i="2"/>
  <c r="J551" i="2" s="1"/>
  <c r="I519" i="2"/>
  <c r="I488" i="2"/>
  <c r="I470" i="2"/>
  <c r="J470" i="2" s="1"/>
  <c r="I512" i="2"/>
  <c r="J512" i="2" s="1"/>
  <c r="I466" i="2"/>
  <c r="I468" i="2"/>
  <c r="I459" i="2"/>
  <c r="I428" i="2"/>
  <c r="J428" i="2" s="1"/>
  <c r="I396" i="2"/>
  <c r="I364" i="2"/>
  <c r="J364" i="2" s="1"/>
  <c r="I454" i="2"/>
  <c r="I465" i="2"/>
  <c r="J465" i="2" s="1"/>
  <c r="I395" i="2"/>
  <c r="I336" i="2"/>
  <c r="I414" i="2"/>
  <c r="J414" i="2" s="1"/>
  <c r="I298" i="2"/>
  <c r="I266" i="2"/>
  <c r="I234" i="2"/>
  <c r="I202" i="2"/>
  <c r="I170" i="2"/>
  <c r="I138" i="2"/>
  <c r="I432" i="2"/>
  <c r="I368" i="2"/>
  <c r="J368" i="2" s="1"/>
  <c r="I444" i="2"/>
  <c r="I278" i="2"/>
  <c r="I214" i="2"/>
  <c r="I150" i="2"/>
  <c r="J150" i="2" s="1"/>
  <c r="I5" i="2"/>
  <c r="I236" i="2"/>
  <c r="I297" i="2"/>
  <c r="I169" i="2"/>
  <c r="J169" i="2" s="1"/>
  <c r="I516" i="2"/>
  <c r="I212" i="2"/>
  <c r="J91" i="2"/>
  <c r="I55" i="2"/>
  <c r="J55" i="2" s="1"/>
  <c r="I296" i="2"/>
  <c r="I156" i="2"/>
  <c r="I102" i="2"/>
  <c r="J102" i="2" s="1"/>
  <c r="I45" i="2"/>
  <c r="I200" i="2"/>
  <c r="J200" i="2" s="1"/>
  <c r="I59" i="2"/>
  <c r="J485" i="2"/>
  <c r="I172" i="2"/>
  <c r="J172" i="2" s="1"/>
  <c r="I265" i="2"/>
  <c r="I137" i="2"/>
  <c r="J137" i="2" s="1"/>
  <c r="I479" i="2"/>
  <c r="J479" i="2" s="1"/>
  <c r="I334" i="2"/>
  <c r="I49" i="2"/>
  <c r="J49" i="2" s="1"/>
  <c r="I232" i="2"/>
  <c r="J232" i="2" s="1"/>
  <c r="I25" i="2"/>
  <c r="I124" i="2"/>
  <c r="I86" i="2"/>
  <c r="I22" i="2"/>
  <c r="J22" i="2" s="1"/>
  <c r="I31" i="2"/>
  <c r="J31" i="2" s="1"/>
  <c r="I44" i="2"/>
  <c r="J37" i="1"/>
  <c r="H126" i="1"/>
  <c r="J126" i="1" s="1"/>
  <c r="J52" i="1"/>
  <c r="J101" i="1"/>
  <c r="J108" i="1"/>
  <c r="I136" i="1"/>
  <c r="J135" i="1"/>
  <c r="J103" i="1"/>
  <c r="J71" i="1"/>
  <c r="J39" i="1"/>
  <c r="J7" i="1"/>
  <c r="H22" i="1"/>
  <c r="J22" i="1" s="1"/>
  <c r="H130" i="1"/>
  <c r="J130" i="1" s="1"/>
  <c r="H98" i="1"/>
  <c r="J98" i="1" s="1"/>
  <c r="H34" i="1"/>
  <c r="J34" i="1" s="1"/>
  <c r="H46" i="1"/>
  <c r="J46" i="1" s="1"/>
  <c r="J8" i="1"/>
  <c r="J32" i="1"/>
  <c r="J80" i="1"/>
  <c r="J21" i="1"/>
  <c r="H82" i="1"/>
  <c r="J82" i="1" s="1"/>
  <c r="H30" i="1"/>
  <c r="J30" i="1" s="1"/>
  <c r="H134" i="1"/>
  <c r="J134" i="1" s="1"/>
  <c r="H70" i="1"/>
  <c r="J70" i="1" s="1"/>
  <c r="H38" i="1"/>
  <c r="J38" i="1" s="1"/>
  <c r="H62" i="1"/>
  <c r="J62" i="1" s="1"/>
  <c r="H106" i="1"/>
  <c r="J106" i="1" s="1"/>
  <c r="J42" i="1"/>
  <c r="J89" i="1"/>
  <c r="J25" i="1"/>
  <c r="J96" i="1"/>
  <c r="J45" i="1"/>
  <c r="J17" i="1"/>
  <c r="J99" i="2"/>
  <c r="J502" i="2"/>
  <c r="J459" i="2"/>
  <c r="J399" i="2"/>
  <c r="J113" i="2"/>
  <c r="J535" i="2"/>
  <c r="J527" i="2"/>
  <c r="J346" i="2"/>
  <c r="J310" i="2"/>
  <c r="J236" i="2"/>
  <c r="J395" i="2"/>
  <c r="I307" i="2"/>
  <c r="I291" i="2"/>
  <c r="I275" i="2"/>
  <c r="I259" i="2"/>
  <c r="I243" i="2"/>
  <c r="I227" i="2"/>
  <c r="I211" i="2"/>
  <c r="I195" i="2"/>
  <c r="I179" i="2"/>
  <c r="I163" i="2"/>
  <c r="I147" i="2"/>
  <c r="I131" i="2"/>
  <c r="I93" i="2"/>
  <c r="I309" i="2"/>
  <c r="J265" i="2"/>
  <c r="I101" i="2"/>
  <c r="I188" i="2"/>
  <c r="I358" i="2"/>
  <c r="I335" i="2"/>
  <c r="I257" i="2"/>
  <c r="I193" i="2"/>
  <c r="I129" i="2"/>
  <c r="J296" i="2"/>
  <c r="I121" i="2"/>
  <c r="J269" i="2"/>
  <c r="I228" i="2"/>
  <c r="I288" i="2"/>
  <c r="I224" i="2"/>
  <c r="I79" i="2"/>
  <c r="I43" i="2"/>
  <c r="I168" i="2"/>
  <c r="I19" i="2"/>
  <c r="I120" i="2"/>
  <c r="H10" i="1"/>
  <c r="J10" i="1" s="1"/>
  <c r="J100" i="2"/>
  <c r="I39" i="2"/>
  <c r="I7" i="2"/>
  <c r="H66" i="1"/>
  <c r="J66" i="1" s="1"/>
  <c r="I50" i="2"/>
  <c r="I90" i="2"/>
  <c r="I58" i="2"/>
  <c r="I14" i="2"/>
  <c r="I67" i="2"/>
  <c r="I558" i="2"/>
  <c r="I526" i="2"/>
  <c r="I472" i="2"/>
  <c r="I546" i="2"/>
  <c r="J546" i="2" s="1"/>
  <c r="I514" i="2"/>
  <c r="I497" i="2"/>
  <c r="I478" i="2"/>
  <c r="I544" i="2"/>
  <c r="I505" i="2"/>
  <c r="I482" i="2"/>
  <c r="I511" i="2"/>
  <c r="I471" i="2"/>
  <c r="J449" i="2"/>
  <c r="I423" i="2"/>
  <c r="I391" i="2"/>
  <c r="I375" i="2"/>
  <c r="I359" i="2"/>
  <c r="I521" i="2"/>
  <c r="I491" i="2"/>
  <c r="I469" i="2"/>
  <c r="J415" i="2"/>
  <c r="J383" i="2"/>
  <c r="I332" i="2"/>
  <c r="I457" i="2"/>
  <c r="I435" i="2"/>
  <c r="I419" i="2"/>
  <c r="I403" i="2"/>
  <c r="I387" i="2"/>
  <c r="I371" i="2"/>
  <c r="I355" i="2"/>
  <c r="I320" i="2"/>
  <c r="I451" i="2"/>
  <c r="I360" i="2"/>
  <c r="I340" i="2"/>
  <c r="I330" i="2"/>
  <c r="J316" i="2"/>
  <c r="I308" i="2"/>
  <c r="I293" i="2"/>
  <c r="I277" i="2"/>
  <c r="I261" i="2"/>
  <c r="I245" i="2"/>
  <c r="I229" i="2"/>
  <c r="I213" i="2"/>
  <c r="I197" i="2"/>
  <c r="I181" i="2"/>
  <c r="I165" i="2"/>
  <c r="I149" i="2"/>
  <c r="I133" i="2"/>
  <c r="I467" i="2"/>
  <c r="J430" i="2"/>
  <c r="J398" i="2"/>
  <c r="J382" i="2"/>
  <c r="I326" i="2"/>
  <c r="J300" i="2"/>
  <c r="J278" i="2"/>
  <c r="J262" i="2"/>
  <c r="J246" i="2"/>
  <c r="I426" i="2"/>
  <c r="I394" i="2"/>
  <c r="I341" i="2"/>
  <c r="I302" i="2"/>
  <c r="I286" i="2"/>
  <c r="J286" i="2" s="1"/>
  <c r="I270" i="2"/>
  <c r="J270" i="2" s="1"/>
  <c r="I254" i="2"/>
  <c r="I238" i="2"/>
  <c r="I222" i="2"/>
  <c r="I206" i="2"/>
  <c r="J206" i="2" s="1"/>
  <c r="I190" i="2"/>
  <c r="I174" i="2"/>
  <c r="I158" i="2"/>
  <c r="J158" i="2" s="1"/>
  <c r="I142" i="2"/>
  <c r="I126" i="2"/>
  <c r="I109" i="2"/>
  <c r="I418" i="2"/>
  <c r="I370" i="2"/>
  <c r="J334" i="2"/>
  <c r="J233" i="2"/>
  <c r="I85" i="2"/>
  <c r="I487" i="2"/>
  <c r="J487" i="2" s="1"/>
  <c r="I311" i="2"/>
  <c r="I268" i="2"/>
  <c r="I204" i="2"/>
  <c r="J367" i="2"/>
  <c r="I343" i="2"/>
  <c r="I325" i="2"/>
  <c r="I281" i="2"/>
  <c r="I249" i="2"/>
  <c r="I217" i="2"/>
  <c r="I185" i="2"/>
  <c r="I153" i="2"/>
  <c r="I122" i="2"/>
  <c r="I81" i="2"/>
  <c r="I560" i="2"/>
  <c r="I434" i="2"/>
  <c r="I322" i="2"/>
  <c r="I53" i="2"/>
  <c r="I312" i="2"/>
  <c r="I244" i="2"/>
  <c r="J221" i="2"/>
  <c r="J202" i="2"/>
  <c r="I180" i="2"/>
  <c r="I160" i="2"/>
  <c r="J112" i="2"/>
  <c r="I105" i="2"/>
  <c r="I95" i="2"/>
  <c r="I87" i="2"/>
  <c r="J77" i="2"/>
  <c r="I68" i="2"/>
  <c r="I42" i="2"/>
  <c r="I33" i="2"/>
  <c r="I10" i="2"/>
  <c r="H118" i="1"/>
  <c r="J118" i="1" s="1"/>
  <c r="I264" i="2"/>
  <c r="I18" i="2"/>
  <c r="J347" i="2"/>
  <c r="I140" i="2"/>
  <c r="I75" i="2"/>
  <c r="I47" i="2"/>
  <c r="J25" i="2"/>
  <c r="I350" i="2"/>
  <c r="I148" i="2"/>
  <c r="J63" i="2"/>
  <c r="I38" i="2"/>
  <c r="I29" i="2"/>
  <c r="I6" i="2"/>
  <c r="H50" i="1"/>
  <c r="J50" i="1" s="1"/>
  <c r="J170" i="2"/>
  <c r="I96" i="2"/>
  <c r="H94" i="1"/>
  <c r="J94" i="1" s="1"/>
  <c r="I106" i="2"/>
  <c r="H90" i="1"/>
  <c r="J90" i="1" s="1"/>
  <c r="I56" i="2"/>
  <c r="J15" i="2"/>
  <c r="I40" i="2"/>
  <c r="I83" i="2"/>
  <c r="J514" i="2"/>
  <c r="J524" i="2"/>
  <c r="J471" i="2"/>
  <c r="J494" i="2"/>
  <c r="J431" i="2"/>
  <c r="J454" i="2"/>
  <c r="J351" i="2"/>
  <c r="J294" i="2"/>
  <c r="J253" i="2"/>
  <c r="J86" i="2"/>
  <c r="J519" i="2"/>
  <c r="J503" i="2"/>
  <c r="J553" i="2"/>
  <c r="J525" i="2"/>
  <c r="I555" i="2"/>
  <c r="I539" i="2"/>
  <c r="I523" i="2"/>
  <c r="I507" i="2"/>
  <c r="I498" i="2"/>
  <c r="I531" i="2"/>
  <c r="I455" i="2"/>
  <c r="I439" i="2"/>
  <c r="I473" i="2"/>
  <c r="I515" i="2"/>
  <c r="I460" i="2"/>
  <c r="I453" i="2"/>
  <c r="I448" i="2"/>
  <c r="I429" i="2"/>
  <c r="I421" i="2"/>
  <c r="I413" i="2"/>
  <c r="I405" i="2"/>
  <c r="I397" i="2"/>
  <c r="I389" i="2"/>
  <c r="I381" i="2"/>
  <c r="I373" i="2"/>
  <c r="I365" i="2"/>
  <c r="I357" i="2"/>
  <c r="I464" i="2"/>
  <c r="I447" i="2"/>
  <c r="I345" i="2"/>
  <c r="I329" i="2"/>
  <c r="J329" i="2" s="1"/>
  <c r="I313" i="2"/>
  <c r="I443" i="2"/>
  <c r="I361" i="2"/>
  <c r="I349" i="2"/>
  <c r="I333" i="2"/>
  <c r="I317" i="2"/>
  <c r="I433" i="2"/>
  <c r="I417" i="2"/>
  <c r="I401" i="2"/>
  <c r="I385" i="2"/>
  <c r="I369" i="2"/>
  <c r="I321" i="2"/>
  <c r="I303" i="2"/>
  <c r="I295" i="2"/>
  <c r="I287" i="2"/>
  <c r="I279" i="2"/>
  <c r="I271" i="2"/>
  <c r="I263" i="2"/>
  <c r="I255" i="2"/>
  <c r="I247" i="2"/>
  <c r="I239" i="2"/>
  <c r="I231" i="2"/>
  <c r="I223" i="2"/>
  <c r="I215" i="2"/>
  <c r="I207" i="2"/>
  <c r="I199" i="2"/>
  <c r="I191" i="2"/>
  <c r="I183" i="2"/>
  <c r="I175" i="2"/>
  <c r="I167" i="2"/>
  <c r="I159" i="2"/>
  <c r="I151" i="2"/>
  <c r="I143" i="2"/>
  <c r="I135" i="2"/>
  <c r="I127" i="2"/>
  <c r="I409" i="2"/>
  <c r="I377" i="2"/>
  <c r="I123" i="2"/>
  <c r="I110" i="2"/>
  <c r="I547" i="2"/>
  <c r="I489" i="2"/>
  <c r="I119" i="2"/>
  <c r="I481" i="2"/>
  <c r="I425" i="2"/>
  <c r="I393" i="2"/>
  <c r="I94" i="2"/>
  <c r="I78" i="2"/>
  <c r="I62" i="2"/>
  <c r="I337" i="2"/>
  <c r="I52" i="2"/>
  <c r="I20" i="2"/>
  <c r="I48" i="2"/>
  <c r="I114" i="2"/>
  <c r="I98" i="2"/>
  <c r="I82" i="2"/>
  <c r="I66" i="2"/>
  <c r="I36" i="2"/>
  <c r="I32" i="2"/>
  <c r="I16" i="2"/>
  <c r="I252" i="2"/>
  <c r="I344" i="2"/>
  <c r="I289" i="2"/>
  <c r="I225" i="2"/>
  <c r="I161" i="2"/>
  <c r="I97" i="2"/>
  <c r="I543" i="2"/>
  <c r="I327" i="2"/>
  <c r="J446" i="2"/>
  <c r="I292" i="2"/>
  <c r="J250" i="2"/>
  <c r="I318" i="2"/>
  <c r="I256" i="2"/>
  <c r="I192" i="2"/>
  <c r="I144" i="2"/>
  <c r="I89" i="2"/>
  <c r="I71" i="2"/>
  <c r="I11" i="2"/>
  <c r="I216" i="2"/>
  <c r="I136" i="2"/>
  <c r="H110" i="1"/>
  <c r="J110" i="1" s="1"/>
  <c r="J141" i="2"/>
  <c r="J8" i="2"/>
  <c r="H58" i="1"/>
  <c r="J58" i="1" s="1"/>
  <c r="I339" i="2"/>
  <c r="I184" i="2"/>
  <c r="I34" i="2"/>
  <c r="I9" i="2"/>
  <c r="I107" i="2"/>
  <c r="I30" i="2"/>
  <c r="I28" i="2"/>
  <c r="I104" i="2"/>
  <c r="J506" i="2"/>
  <c r="I542" i="2"/>
  <c r="I510" i="2"/>
  <c r="I530" i="2"/>
  <c r="J516" i="2"/>
  <c r="I476" i="2"/>
  <c r="J402" i="2"/>
  <c r="I520" i="2"/>
  <c r="I463" i="2"/>
  <c r="I407" i="2"/>
  <c r="J536" i="2"/>
  <c r="I549" i="2"/>
  <c r="I533" i="2"/>
  <c r="I517" i="2"/>
  <c r="I501" i="2"/>
  <c r="I561" i="2"/>
  <c r="I545" i="2"/>
  <c r="I529" i="2"/>
  <c r="I513" i="2"/>
  <c r="I486" i="2"/>
  <c r="I559" i="2"/>
  <c r="I538" i="2"/>
  <c r="I474" i="2"/>
  <c r="I442" i="2"/>
  <c r="I532" i="2"/>
  <c r="I500" i="2"/>
  <c r="I484" i="2"/>
  <c r="I462" i="2"/>
  <c r="I528" i="2"/>
  <c r="I483" i="2"/>
  <c r="J412" i="2"/>
  <c r="I554" i="2"/>
  <c r="I499" i="2"/>
  <c r="I475" i="2"/>
  <c r="I461" i="2"/>
  <c r="I456" i="2"/>
  <c r="I436" i="2"/>
  <c r="I420" i="2"/>
  <c r="I404" i="2"/>
  <c r="I388" i="2"/>
  <c r="I372" i="2"/>
  <c r="J372" i="2" s="1"/>
  <c r="I356" i="2"/>
  <c r="J490" i="2"/>
  <c r="I441" i="2"/>
  <c r="I477" i="2"/>
  <c r="J416" i="2"/>
  <c r="J384" i="2"/>
  <c r="I422" i="2"/>
  <c r="I406" i="2"/>
  <c r="I390" i="2"/>
  <c r="I374" i="2"/>
  <c r="I348" i="2"/>
  <c r="I306" i="2"/>
  <c r="I290" i="2"/>
  <c r="I274" i="2"/>
  <c r="I258" i="2"/>
  <c r="I242" i="2"/>
  <c r="I226" i="2"/>
  <c r="I210" i="2"/>
  <c r="I194" i="2"/>
  <c r="I178" i="2"/>
  <c r="I162" i="2"/>
  <c r="I146" i="2"/>
  <c r="I130" i="2"/>
  <c r="J466" i="2"/>
  <c r="I438" i="2"/>
  <c r="I424" i="2"/>
  <c r="I408" i="2"/>
  <c r="I392" i="2"/>
  <c r="I376" i="2"/>
  <c r="I354" i="2"/>
  <c r="I342" i="2"/>
  <c r="J164" i="2"/>
  <c r="J132" i="2"/>
  <c r="I315" i="2"/>
  <c r="I299" i="2"/>
  <c r="I283" i="2"/>
  <c r="I267" i="2"/>
  <c r="I251" i="2"/>
  <c r="I235" i="2"/>
  <c r="I219" i="2"/>
  <c r="I203" i="2"/>
  <c r="I187" i="2"/>
  <c r="I171" i="2"/>
  <c r="I155" i="2"/>
  <c r="I139" i="2"/>
  <c r="J122" i="2"/>
  <c r="J78" i="2"/>
  <c r="I61" i="2"/>
  <c r="I328" i="2"/>
  <c r="I69" i="2"/>
  <c r="I362" i="2"/>
  <c r="I284" i="2"/>
  <c r="I220" i="2"/>
  <c r="I366" i="2"/>
  <c r="I353" i="2"/>
  <c r="I338" i="2"/>
  <c r="I305" i="2"/>
  <c r="I273" i="2"/>
  <c r="I241" i="2"/>
  <c r="I209" i="2"/>
  <c r="I177" i="2"/>
  <c r="I145" i="2"/>
  <c r="I118" i="2"/>
  <c r="I65" i="2"/>
  <c r="I504" i="2"/>
  <c r="I319" i="2"/>
  <c r="I552" i="2"/>
  <c r="J301" i="2"/>
  <c r="J282" i="2"/>
  <c r="I260" i="2"/>
  <c r="J237" i="2"/>
  <c r="J218" i="2"/>
  <c r="I196" i="2"/>
  <c r="I304" i="2"/>
  <c r="I272" i="2"/>
  <c r="I240" i="2"/>
  <c r="I208" i="2"/>
  <c r="I176" i="2"/>
  <c r="I111" i="2"/>
  <c r="I103" i="2"/>
  <c r="I84" i="2"/>
  <c r="J64" i="2"/>
  <c r="I57" i="2"/>
  <c r="I27" i="2"/>
  <c r="J5" i="2"/>
  <c r="H102" i="1"/>
  <c r="J102" i="1" s="1"/>
  <c r="H86" i="1"/>
  <c r="J86" i="1" s="1"/>
  <c r="I323" i="2"/>
  <c r="I248" i="2"/>
  <c r="I152" i="2"/>
  <c r="I116" i="2"/>
  <c r="I51" i="2"/>
  <c r="J157" i="2"/>
  <c r="J125" i="2"/>
  <c r="I115" i="2"/>
  <c r="I74" i="2"/>
  <c r="I46" i="2"/>
  <c r="H74" i="1"/>
  <c r="J74" i="1" s="1"/>
  <c r="I108" i="2"/>
  <c r="I92" i="2"/>
  <c r="I76" i="2"/>
  <c r="I60" i="2"/>
  <c r="I23" i="2"/>
  <c r="H18" i="1"/>
  <c r="J18" i="1" s="1"/>
  <c r="I280" i="2"/>
  <c r="J154" i="2"/>
  <c r="I41" i="2"/>
  <c r="H78" i="1"/>
  <c r="J78" i="1" s="1"/>
  <c r="I37" i="2"/>
  <c r="I21" i="2"/>
  <c r="H122" i="1"/>
  <c r="J122" i="1" s="1"/>
  <c r="I88" i="2"/>
  <c r="J73" i="2"/>
  <c r="I72" i="2"/>
  <c r="I24" i="2"/>
  <c r="I12" i="2"/>
  <c r="J336" i="2" l="1"/>
  <c r="J557" i="2"/>
  <c r="J214" i="2"/>
  <c r="J468" i="2"/>
  <c r="J212" i="2"/>
  <c r="J396" i="2"/>
  <c r="J538" i="2"/>
  <c r="J420" i="2"/>
  <c r="J44" i="2"/>
  <c r="J488" i="2"/>
  <c r="J124" i="2"/>
  <c r="J345" i="2"/>
  <c r="J444" i="2"/>
  <c r="J298" i="2"/>
  <c r="J138" i="2"/>
  <c r="J297" i="2"/>
  <c r="J432" i="2"/>
  <c r="J142" i="2"/>
  <c r="J59" i="2"/>
  <c r="J266" i="2"/>
  <c r="J118" i="2"/>
  <c r="J156" i="2"/>
  <c r="J45" i="2"/>
  <c r="J234" i="2"/>
  <c r="J136" i="1"/>
  <c r="J21" i="2"/>
  <c r="J23" i="2"/>
  <c r="J74" i="2"/>
  <c r="J323" i="2"/>
  <c r="J103" i="2"/>
  <c r="J196" i="2"/>
  <c r="J319" i="2"/>
  <c r="J273" i="2"/>
  <c r="J69" i="2"/>
  <c r="J171" i="2"/>
  <c r="J299" i="2"/>
  <c r="J242" i="2"/>
  <c r="J390" i="2"/>
  <c r="J441" i="2"/>
  <c r="J462" i="2"/>
  <c r="J486" i="2"/>
  <c r="J517" i="2"/>
  <c r="J476" i="2"/>
  <c r="J71" i="2"/>
  <c r="J292" i="2"/>
  <c r="J289" i="2"/>
  <c r="J98" i="2"/>
  <c r="J123" i="2"/>
  <c r="J167" i="2"/>
  <c r="J231" i="2"/>
  <c r="J295" i="2"/>
  <c r="J447" i="2"/>
  <c r="J405" i="2"/>
  <c r="J473" i="2"/>
  <c r="J555" i="2"/>
  <c r="J388" i="2"/>
  <c r="J38" i="2"/>
  <c r="J68" i="2"/>
  <c r="J217" i="2"/>
  <c r="J311" i="2"/>
  <c r="J109" i="2"/>
  <c r="J213" i="2"/>
  <c r="J330" i="2"/>
  <c r="J375" i="2"/>
  <c r="J472" i="2"/>
  <c r="J90" i="2"/>
  <c r="J120" i="2"/>
  <c r="J228" i="2"/>
  <c r="J358" i="2"/>
  <c r="J147" i="2"/>
  <c r="J275" i="2"/>
  <c r="J12" i="2"/>
  <c r="J37" i="2"/>
  <c r="J115" i="2"/>
  <c r="J116" i="2"/>
  <c r="J57" i="2"/>
  <c r="J272" i="2"/>
  <c r="J177" i="2"/>
  <c r="J220" i="2"/>
  <c r="J251" i="2"/>
  <c r="J408" i="2"/>
  <c r="J194" i="2"/>
  <c r="J484" i="2"/>
  <c r="J533" i="2"/>
  <c r="J30" i="2"/>
  <c r="J184" i="2"/>
  <c r="J216" i="2"/>
  <c r="J318" i="2"/>
  <c r="J97" i="2"/>
  <c r="J36" i="2"/>
  <c r="J337" i="2"/>
  <c r="J489" i="2"/>
  <c r="J143" i="2"/>
  <c r="J207" i="2"/>
  <c r="J271" i="2"/>
  <c r="J401" i="2"/>
  <c r="J413" i="2"/>
  <c r="J174" i="2"/>
  <c r="J56" i="2"/>
  <c r="J18" i="2"/>
  <c r="J370" i="2"/>
  <c r="J341" i="2"/>
  <c r="J165" i="2"/>
  <c r="J293" i="2"/>
  <c r="J355" i="2"/>
  <c r="J482" i="2"/>
  <c r="J526" i="2"/>
  <c r="J50" i="2"/>
  <c r="J19" i="2"/>
  <c r="J188" i="2"/>
  <c r="J163" i="2"/>
  <c r="J291" i="2"/>
  <c r="J190" i="2"/>
  <c r="J24" i="2"/>
  <c r="J280" i="2"/>
  <c r="J76" i="2"/>
  <c r="J152" i="2"/>
  <c r="J176" i="2"/>
  <c r="J304" i="2"/>
  <c r="J552" i="2"/>
  <c r="J65" i="2"/>
  <c r="J209" i="2"/>
  <c r="J338" i="2"/>
  <c r="J284" i="2"/>
  <c r="J328" i="2"/>
  <c r="J139" i="2"/>
  <c r="J203" i="2"/>
  <c r="J267" i="2"/>
  <c r="J354" i="2"/>
  <c r="J424" i="2"/>
  <c r="J146" i="2"/>
  <c r="J210" i="2"/>
  <c r="J274" i="2"/>
  <c r="J348" i="2"/>
  <c r="J422" i="2"/>
  <c r="J477" i="2"/>
  <c r="J475" i="2"/>
  <c r="J483" i="2"/>
  <c r="J500" i="2"/>
  <c r="J513" i="2"/>
  <c r="J497" i="2"/>
  <c r="J549" i="2"/>
  <c r="J520" i="2"/>
  <c r="J443" i="2"/>
  <c r="J510" i="2"/>
  <c r="J104" i="2"/>
  <c r="J107" i="2"/>
  <c r="J339" i="2"/>
  <c r="J144" i="2"/>
  <c r="J161" i="2"/>
  <c r="J252" i="2"/>
  <c r="J66" i="2"/>
  <c r="J48" i="2"/>
  <c r="J425" i="2"/>
  <c r="J547" i="2"/>
  <c r="J409" i="2"/>
  <c r="J151" i="2"/>
  <c r="J183" i="2"/>
  <c r="J215" i="2"/>
  <c r="J247" i="2"/>
  <c r="J279" i="2"/>
  <c r="J321" i="2"/>
  <c r="J417" i="2"/>
  <c r="J349" i="2"/>
  <c r="J357" i="2"/>
  <c r="J389" i="2"/>
  <c r="J421" i="2"/>
  <c r="J460" i="2"/>
  <c r="J455" i="2"/>
  <c r="J523" i="2"/>
  <c r="J83" i="2"/>
  <c r="J6" i="2"/>
  <c r="J148" i="2"/>
  <c r="J75" i="2"/>
  <c r="J264" i="2"/>
  <c r="J42" i="2"/>
  <c r="J87" i="2"/>
  <c r="J160" i="2"/>
  <c r="J244" i="2"/>
  <c r="J434" i="2"/>
  <c r="J153" i="2"/>
  <c r="J281" i="2"/>
  <c r="J204" i="2"/>
  <c r="J85" i="2"/>
  <c r="J418" i="2"/>
  <c r="J394" i="2"/>
  <c r="J467" i="2"/>
  <c r="J181" i="2"/>
  <c r="J245" i="2"/>
  <c r="J308" i="2"/>
  <c r="J360" i="2"/>
  <c r="J371" i="2"/>
  <c r="J435" i="2"/>
  <c r="J521" i="2"/>
  <c r="J423" i="2"/>
  <c r="J511" i="2"/>
  <c r="J505" i="2"/>
  <c r="J558" i="2"/>
  <c r="J14" i="2"/>
  <c r="J168" i="2"/>
  <c r="J288" i="2"/>
  <c r="J121" i="2"/>
  <c r="J257" i="2"/>
  <c r="J101" i="2"/>
  <c r="J110" i="2"/>
  <c r="J179" i="2"/>
  <c r="J243" i="2"/>
  <c r="J307" i="2"/>
  <c r="J333" i="2"/>
  <c r="J404" i="2"/>
  <c r="I562" i="2"/>
  <c r="J222" i="2"/>
  <c r="J41" i="2"/>
  <c r="J108" i="2"/>
  <c r="J51" i="2"/>
  <c r="J27" i="2"/>
  <c r="J240" i="2"/>
  <c r="J145" i="2"/>
  <c r="J366" i="2"/>
  <c r="J235" i="2"/>
  <c r="J392" i="2"/>
  <c r="J178" i="2"/>
  <c r="J306" i="2"/>
  <c r="J456" i="2"/>
  <c r="J442" i="2"/>
  <c r="J545" i="2"/>
  <c r="J407" i="2"/>
  <c r="J34" i="2"/>
  <c r="J136" i="2"/>
  <c r="J256" i="2"/>
  <c r="J543" i="2"/>
  <c r="J32" i="2"/>
  <c r="J52" i="2"/>
  <c r="J119" i="2"/>
  <c r="J135" i="2"/>
  <c r="J199" i="2"/>
  <c r="J263" i="2"/>
  <c r="J385" i="2"/>
  <c r="J373" i="2"/>
  <c r="J448" i="2"/>
  <c r="J498" i="2"/>
  <c r="J10" i="2"/>
  <c r="J105" i="2"/>
  <c r="J81" i="2"/>
  <c r="J343" i="2"/>
  <c r="J302" i="2"/>
  <c r="J326" i="2"/>
  <c r="J149" i="2"/>
  <c r="J277" i="2"/>
  <c r="J320" i="2"/>
  <c r="J403" i="2"/>
  <c r="J469" i="2"/>
  <c r="J478" i="2"/>
  <c r="J554" i="2"/>
  <c r="J79" i="2"/>
  <c r="J129" i="2"/>
  <c r="J309" i="2"/>
  <c r="J211" i="2"/>
  <c r="J88" i="2"/>
  <c r="J60" i="2"/>
  <c r="J111" i="2"/>
  <c r="J504" i="2"/>
  <c r="J305" i="2"/>
  <c r="J187" i="2"/>
  <c r="J315" i="2"/>
  <c r="J342" i="2"/>
  <c r="J130" i="2"/>
  <c r="J258" i="2"/>
  <c r="J406" i="2"/>
  <c r="J461" i="2"/>
  <c r="J474" i="2"/>
  <c r="J561" i="2"/>
  <c r="J463" i="2"/>
  <c r="J89" i="2"/>
  <c r="J344" i="2"/>
  <c r="J114" i="2"/>
  <c r="J393" i="2"/>
  <c r="J377" i="2"/>
  <c r="J175" i="2"/>
  <c r="J239" i="2"/>
  <c r="J303" i="2"/>
  <c r="J464" i="2"/>
  <c r="J381" i="2"/>
  <c r="J453" i="2"/>
  <c r="J439" i="2"/>
  <c r="J507" i="2"/>
  <c r="J313" i="2"/>
  <c r="J94" i="2"/>
  <c r="J47" i="2"/>
  <c r="J33" i="2"/>
  <c r="J312" i="2"/>
  <c r="J322" i="2"/>
  <c r="J249" i="2"/>
  <c r="J229" i="2"/>
  <c r="J340" i="2"/>
  <c r="J419" i="2"/>
  <c r="J491" i="2"/>
  <c r="J391" i="2"/>
  <c r="J67" i="2"/>
  <c r="J39" i="2"/>
  <c r="J224" i="2"/>
  <c r="J193" i="2"/>
  <c r="J93" i="2"/>
  <c r="J227" i="2"/>
  <c r="J530" i="2"/>
  <c r="J72" i="2"/>
  <c r="J92" i="2"/>
  <c r="J46" i="2"/>
  <c r="J248" i="2"/>
  <c r="J84" i="2"/>
  <c r="J208" i="2"/>
  <c r="J260" i="2"/>
  <c r="J241" i="2"/>
  <c r="J353" i="2"/>
  <c r="J362" i="2"/>
  <c r="J61" i="2"/>
  <c r="J155" i="2"/>
  <c r="J219" i="2"/>
  <c r="J283" i="2"/>
  <c r="J376" i="2"/>
  <c r="J438" i="2"/>
  <c r="J162" i="2"/>
  <c r="J226" i="2"/>
  <c r="J290" i="2"/>
  <c r="J374" i="2"/>
  <c r="J317" i="2"/>
  <c r="J499" i="2"/>
  <c r="J528" i="2"/>
  <c r="J532" i="2"/>
  <c r="J559" i="2"/>
  <c r="J529" i="2"/>
  <c r="J501" i="2"/>
  <c r="J542" i="2"/>
  <c r="J28" i="2"/>
  <c r="J9" i="2"/>
  <c r="J11" i="2"/>
  <c r="J192" i="2"/>
  <c r="J327" i="2"/>
  <c r="J225" i="2"/>
  <c r="J16" i="2"/>
  <c r="J82" i="2"/>
  <c r="J20" i="2"/>
  <c r="J481" i="2"/>
  <c r="J127" i="2"/>
  <c r="J159" i="2"/>
  <c r="J191" i="2"/>
  <c r="J223" i="2"/>
  <c r="J255" i="2"/>
  <c r="J287" i="2"/>
  <c r="J369" i="2"/>
  <c r="J433" i="2"/>
  <c r="J361" i="2"/>
  <c r="J365" i="2"/>
  <c r="J397" i="2"/>
  <c r="J429" i="2"/>
  <c r="J515" i="2"/>
  <c r="J531" i="2"/>
  <c r="J539" i="2"/>
  <c r="J356" i="2"/>
  <c r="J238" i="2"/>
  <c r="J332" i="2"/>
  <c r="J40" i="2"/>
  <c r="J106" i="2"/>
  <c r="J96" i="2"/>
  <c r="J29" i="2"/>
  <c r="J350" i="2"/>
  <c r="J140" i="2"/>
  <c r="J95" i="2"/>
  <c r="J180" i="2"/>
  <c r="J53" i="2"/>
  <c r="J560" i="2"/>
  <c r="J185" i="2"/>
  <c r="J325" i="2"/>
  <c r="J268" i="2"/>
  <c r="J62" i="2"/>
  <c r="J426" i="2"/>
  <c r="J133" i="2"/>
  <c r="J197" i="2"/>
  <c r="J261" i="2"/>
  <c r="J451" i="2"/>
  <c r="J387" i="2"/>
  <c r="J457" i="2"/>
  <c r="J359" i="2"/>
  <c r="J544" i="2"/>
  <c r="J58" i="2"/>
  <c r="J7" i="2"/>
  <c r="J43" i="2"/>
  <c r="J335" i="2"/>
  <c r="J131" i="2"/>
  <c r="J195" i="2"/>
  <c r="J259" i="2"/>
  <c r="J436" i="2"/>
  <c r="J126" i="2"/>
  <c r="J254" i="2"/>
  <c r="J562" i="2" l="1"/>
</calcChain>
</file>

<file path=xl/sharedStrings.xml><?xml version="1.0" encoding="utf-8"?>
<sst xmlns="http://schemas.openxmlformats.org/spreadsheetml/2006/main" count="27" uniqueCount="16">
  <si>
    <t>INERGI PAYMENTS</t>
  </si>
  <si>
    <t>Month</t>
  </si>
  <si>
    <t>Period Beginning</t>
  </si>
  <si>
    <t>Period Ending</t>
  </si>
  <si>
    <t>Payment Amount ($M)</t>
  </si>
  <si>
    <t>Service Lead Time</t>
  </si>
  <si>
    <t>Payment Lead Time</t>
  </si>
  <si>
    <t>Total Lead Time</t>
  </si>
  <si>
    <t>Weighting Factor</t>
  </si>
  <si>
    <t>Weighted Lead Time</t>
  </si>
  <si>
    <t>A</t>
  </si>
  <si>
    <t>Total</t>
  </si>
  <si>
    <t>Based upon Clearing Date</t>
  </si>
  <si>
    <t>Period 
Ending</t>
  </si>
  <si>
    <t>Payment 
Date</t>
  </si>
  <si>
    <t>Payment 
Amount 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</si>
</sst>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7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4" fillId="0" borderId="1" xfId="1" applyNumberFormat="1" applyFont="1" applyBorder="1" applyAlignment="1">
      <alignment horizontal="center"/>
    </xf>
    <xf numFmtId="43" fontId="0" fillId="0" borderId="1" xfId="1" applyFont="1" applyBorder="1"/>
    <xf numFmtId="10" fontId="0" fillId="0" borderId="1" xfId="3" applyNumberFormat="1" applyFont="1" applyBorder="1"/>
    <xf numFmtId="0" fontId="2" fillId="0" borderId="1" xfId="0" applyFon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44" fontId="4" fillId="0" borderId="1" xfId="2" applyNumberFormat="1" applyFont="1" applyBorder="1" applyAlignment="1">
      <alignment horizontal="center"/>
    </xf>
    <xf numFmtId="164" fontId="2" fillId="0" borderId="1" xfId="0" applyNumberFormat="1" applyFont="1" applyBorder="1"/>
    <xf numFmtId="9" fontId="0" fillId="0" borderId="0" xfId="0" applyNumberFormat="1"/>
    <xf numFmtId="43" fontId="2" fillId="2" borderId="1" xfId="0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6"/>
  <sheetViews>
    <sheetView tabSelected="1" view="pageBreakPreview" zoomScale="6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" sqref="C1"/>
    </sheetView>
  </sheetViews>
  <sheetFormatPr defaultRowHeight="15" x14ac:dyDescent="0.25"/>
  <cols>
    <col min="1" max="1" width="17.28515625" bestFit="1" customWidth="1"/>
    <col min="2" max="2" width="9.85546875" bestFit="1" customWidth="1"/>
    <col min="3" max="3" width="11.140625" bestFit="1" customWidth="1"/>
    <col min="4" max="4" width="14" customWidth="1"/>
    <col min="5" max="5" width="12.7109375" customWidth="1"/>
    <col min="9" max="9" width="13.42578125" customWidth="1"/>
    <col min="10" max="10" width="14.5703125" customWidth="1"/>
  </cols>
  <sheetData>
    <row r="1" spans="1:10" ht="14.45" x14ac:dyDescent="0.3">
      <c r="A1" s="1" t="s">
        <v>0</v>
      </c>
      <c r="C1">
        <v>2013</v>
      </c>
    </row>
    <row r="3" spans="1:10" ht="14.45" x14ac:dyDescent="0.3">
      <c r="D3" t="s">
        <v>12</v>
      </c>
    </row>
    <row r="4" spans="1:10" ht="45" x14ac:dyDescent="0.25">
      <c r="A4" s="2" t="s">
        <v>1</v>
      </c>
      <c r="B4" s="3" t="s">
        <v>2</v>
      </c>
      <c r="C4" s="3" t="s">
        <v>3</v>
      </c>
      <c r="D4" s="3" t="s">
        <v>14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</row>
    <row r="5" spans="1:10" ht="14.45" x14ac:dyDescent="0.3">
      <c r="A5" s="4" t="s">
        <v>10</v>
      </c>
      <c r="B5" s="5" t="str">
        <f>CHAR(CODE(A5)+1)</f>
        <v>B</v>
      </c>
      <c r="C5" s="5" t="str">
        <f t="shared" ref="C5:J5" si="0">CHAR(CODE(B5)+1)</f>
        <v>C</v>
      </c>
      <c r="D5" s="5" t="str">
        <f t="shared" si="0"/>
        <v>D</v>
      </c>
      <c r="E5" s="5" t="str">
        <f t="shared" si="0"/>
        <v>E</v>
      </c>
      <c r="F5" s="5" t="str">
        <f t="shared" si="0"/>
        <v>F</v>
      </c>
      <c r="G5" s="5" t="str">
        <f t="shared" si="0"/>
        <v>G</v>
      </c>
      <c r="H5" s="5" t="str">
        <f t="shared" si="0"/>
        <v>H</v>
      </c>
      <c r="I5" s="5" t="str">
        <f t="shared" si="0"/>
        <v>I</v>
      </c>
      <c r="J5" s="5" t="str">
        <f t="shared" si="0"/>
        <v>J</v>
      </c>
    </row>
    <row r="6" spans="1:10" ht="14.45" x14ac:dyDescent="0.3">
      <c r="A6" s="6">
        <v>40909</v>
      </c>
      <c r="B6" s="7">
        <v>40909</v>
      </c>
      <c r="C6" s="8">
        <f t="shared" ref="C6:C69" si="1">EOMONTH(B6,0)</f>
        <v>40939</v>
      </c>
      <c r="D6" s="7">
        <v>40955</v>
      </c>
      <c r="E6" s="9">
        <v>3.1474954999999998</v>
      </c>
      <c r="F6" s="10">
        <f>(C6-B6+1)/2</f>
        <v>15.5</v>
      </c>
      <c r="G6" s="10">
        <f>D6-C6</f>
        <v>16</v>
      </c>
      <c r="H6" s="10">
        <f>F6+G6</f>
        <v>31.5</v>
      </c>
      <c r="I6" s="11">
        <f>E6/$E$136</f>
        <v>2.0695105063442774E-2</v>
      </c>
      <c r="J6" s="10">
        <f>H6*I6</f>
        <v>0.65189580949844739</v>
      </c>
    </row>
    <row r="7" spans="1:10" ht="14.45" x14ac:dyDescent="0.3">
      <c r="A7" s="6">
        <v>40909</v>
      </c>
      <c r="B7" s="7">
        <v>40909</v>
      </c>
      <c r="C7" s="8">
        <f t="shared" si="1"/>
        <v>40939</v>
      </c>
      <c r="D7" s="7">
        <v>40955</v>
      </c>
      <c r="E7" s="9">
        <v>-3.1474954999999998</v>
      </c>
      <c r="F7" s="10">
        <f t="shared" ref="F7:F69" si="2">(C7-B7+1)/2</f>
        <v>15.5</v>
      </c>
      <c r="G7" s="10">
        <f t="shared" ref="G7:G69" si="3">D7-C7</f>
        <v>16</v>
      </c>
      <c r="H7" s="10">
        <f t="shared" ref="H7:H69" si="4">F7+G7</f>
        <v>31.5</v>
      </c>
      <c r="I7" s="11">
        <f t="shared" ref="I7:I70" si="5">E7/$E$136</f>
        <v>-2.0695105063442774E-2</v>
      </c>
      <c r="J7" s="10">
        <f t="shared" ref="J7:J69" si="6">H7*I7</f>
        <v>-0.65189580949844739</v>
      </c>
    </row>
    <row r="8" spans="1:10" ht="14.45" x14ac:dyDescent="0.3">
      <c r="A8" s="6">
        <v>40909</v>
      </c>
      <c r="B8" s="7">
        <v>40909</v>
      </c>
      <c r="C8" s="8">
        <f t="shared" si="1"/>
        <v>40939</v>
      </c>
      <c r="D8" s="7">
        <v>40968</v>
      </c>
      <c r="E8" s="9">
        <v>3.1474954999999998</v>
      </c>
      <c r="F8" s="10">
        <f t="shared" si="2"/>
        <v>15.5</v>
      </c>
      <c r="G8" s="10">
        <f t="shared" si="3"/>
        <v>29</v>
      </c>
      <c r="H8" s="10">
        <f t="shared" si="4"/>
        <v>44.5</v>
      </c>
      <c r="I8" s="11">
        <f t="shared" si="5"/>
        <v>2.0695105063442774E-2</v>
      </c>
      <c r="J8" s="10">
        <f t="shared" si="6"/>
        <v>0.92093217532320348</v>
      </c>
    </row>
    <row r="9" spans="1:10" ht="14.45" x14ac:dyDescent="0.3">
      <c r="A9" s="6">
        <v>40909</v>
      </c>
      <c r="B9" s="7">
        <v>40909</v>
      </c>
      <c r="C9" s="8">
        <f t="shared" si="1"/>
        <v>40939</v>
      </c>
      <c r="D9" s="7">
        <v>40989</v>
      </c>
      <c r="E9" s="9">
        <v>3.9393009999999999E-2</v>
      </c>
      <c r="F9" s="10">
        <f t="shared" si="2"/>
        <v>15.5</v>
      </c>
      <c r="G9" s="10">
        <f t="shared" si="3"/>
        <v>50</v>
      </c>
      <c r="H9" s="10">
        <f t="shared" si="4"/>
        <v>65.5</v>
      </c>
      <c r="I9" s="11">
        <f t="shared" si="5"/>
        <v>2.5901307268437777E-4</v>
      </c>
      <c r="J9" s="10">
        <f t="shared" si="6"/>
        <v>1.6965356260826743E-2</v>
      </c>
    </row>
    <row r="10" spans="1:10" ht="14.45" x14ac:dyDescent="0.3">
      <c r="A10" s="6">
        <v>40909</v>
      </c>
      <c r="B10" s="7">
        <v>40909</v>
      </c>
      <c r="C10" s="8">
        <f t="shared" si="1"/>
        <v>40939</v>
      </c>
      <c r="D10" s="7">
        <v>40968</v>
      </c>
      <c r="E10" s="9">
        <v>0.68802014</v>
      </c>
      <c r="F10" s="10">
        <f t="shared" si="2"/>
        <v>15.5</v>
      </c>
      <c r="G10" s="10">
        <f t="shared" si="3"/>
        <v>29</v>
      </c>
      <c r="H10" s="10">
        <f t="shared" si="4"/>
        <v>44.5</v>
      </c>
      <c r="I10" s="11">
        <f t="shared" si="5"/>
        <v>4.5238028404058425E-3</v>
      </c>
      <c r="J10" s="10">
        <f t="shared" si="6"/>
        <v>0.20130922639805998</v>
      </c>
    </row>
    <row r="11" spans="1:10" ht="14.45" x14ac:dyDescent="0.3">
      <c r="A11" s="6">
        <v>40909</v>
      </c>
      <c r="B11" s="7">
        <v>40909</v>
      </c>
      <c r="C11" s="8">
        <f t="shared" si="1"/>
        <v>40939</v>
      </c>
      <c r="D11" s="7">
        <v>40994</v>
      </c>
      <c r="E11" s="9">
        <v>0.10919605</v>
      </c>
      <c r="F11" s="10">
        <f t="shared" si="2"/>
        <v>15.5</v>
      </c>
      <c r="G11" s="10">
        <f t="shared" si="3"/>
        <v>55</v>
      </c>
      <c r="H11" s="10">
        <f t="shared" si="4"/>
        <v>70.5</v>
      </c>
      <c r="I11" s="11">
        <f t="shared" si="5"/>
        <v>7.1797520513149288E-4</v>
      </c>
      <c r="J11" s="10">
        <f t="shared" si="6"/>
        <v>5.0617251961770249E-2</v>
      </c>
    </row>
    <row r="12" spans="1:10" ht="14.45" x14ac:dyDescent="0.3">
      <c r="A12" s="6">
        <v>40909</v>
      </c>
      <c r="B12" s="7">
        <v>40909</v>
      </c>
      <c r="C12" s="8">
        <f t="shared" si="1"/>
        <v>40939</v>
      </c>
      <c r="D12" s="7">
        <v>40955</v>
      </c>
      <c r="E12" s="9">
        <v>0.34417852000000004</v>
      </c>
      <c r="F12" s="10">
        <f t="shared" si="2"/>
        <v>15.5</v>
      </c>
      <c r="G12" s="10">
        <f t="shared" si="3"/>
        <v>16</v>
      </c>
      <c r="H12" s="10">
        <f t="shared" si="4"/>
        <v>31.5</v>
      </c>
      <c r="I12" s="11">
        <f t="shared" si="5"/>
        <v>2.2630089961940348E-3</v>
      </c>
      <c r="J12" s="10">
        <f t="shared" si="6"/>
        <v>7.1284783380112099E-2</v>
      </c>
    </row>
    <row r="13" spans="1:10" ht="14.45" x14ac:dyDescent="0.3">
      <c r="A13" s="6">
        <v>40909</v>
      </c>
      <c r="B13" s="7">
        <v>40909</v>
      </c>
      <c r="C13" s="8">
        <f t="shared" si="1"/>
        <v>40939</v>
      </c>
      <c r="D13" s="7">
        <v>40955</v>
      </c>
      <c r="E13" s="9">
        <v>-0.34417852000000004</v>
      </c>
      <c r="F13" s="10">
        <f t="shared" si="2"/>
        <v>15.5</v>
      </c>
      <c r="G13" s="10">
        <f t="shared" si="3"/>
        <v>16</v>
      </c>
      <c r="H13" s="10">
        <f t="shared" si="4"/>
        <v>31.5</v>
      </c>
      <c r="I13" s="11">
        <f t="shared" si="5"/>
        <v>-2.2630089961940348E-3</v>
      </c>
      <c r="J13" s="10">
        <f t="shared" si="6"/>
        <v>-7.1284783380112099E-2</v>
      </c>
    </row>
    <row r="14" spans="1:10" ht="14.45" x14ac:dyDescent="0.3">
      <c r="A14" s="6">
        <v>40909</v>
      </c>
      <c r="B14" s="7">
        <v>40909</v>
      </c>
      <c r="C14" s="8">
        <f t="shared" si="1"/>
        <v>40939</v>
      </c>
      <c r="D14" s="7">
        <v>40968</v>
      </c>
      <c r="E14" s="9">
        <v>0.34417852000000004</v>
      </c>
      <c r="F14" s="10">
        <f t="shared" si="2"/>
        <v>15.5</v>
      </c>
      <c r="G14" s="10">
        <f t="shared" si="3"/>
        <v>29</v>
      </c>
      <c r="H14" s="10">
        <f t="shared" si="4"/>
        <v>44.5</v>
      </c>
      <c r="I14" s="11">
        <f t="shared" si="5"/>
        <v>2.2630089961940348E-3</v>
      </c>
      <c r="J14" s="10">
        <f t="shared" si="6"/>
        <v>0.10070390033063455</v>
      </c>
    </row>
    <row r="15" spans="1:10" ht="14.45" x14ac:dyDescent="0.3">
      <c r="A15" s="6">
        <v>40909</v>
      </c>
      <c r="B15" s="7">
        <v>40909</v>
      </c>
      <c r="C15" s="8">
        <f t="shared" si="1"/>
        <v>40939</v>
      </c>
      <c r="D15" s="7">
        <v>40989</v>
      </c>
      <c r="E15" s="9">
        <v>3.7574419999999997E-2</v>
      </c>
      <c r="F15" s="10">
        <f t="shared" si="2"/>
        <v>15.5</v>
      </c>
      <c r="G15" s="10">
        <f t="shared" si="3"/>
        <v>50</v>
      </c>
      <c r="H15" s="10">
        <f t="shared" si="4"/>
        <v>65.5</v>
      </c>
      <c r="I15" s="11">
        <f t="shared" si="5"/>
        <v>2.4705565729893038E-4</v>
      </c>
      <c r="J15" s="10">
        <f t="shared" si="6"/>
        <v>1.6182145553079941E-2</v>
      </c>
    </row>
    <row r="16" spans="1:10" ht="14.45" x14ac:dyDescent="0.3">
      <c r="A16" s="6">
        <v>40909</v>
      </c>
      <c r="B16" s="7">
        <v>40909</v>
      </c>
      <c r="C16" s="8">
        <f t="shared" si="1"/>
        <v>40939</v>
      </c>
      <c r="D16" s="7">
        <v>40968</v>
      </c>
      <c r="E16" s="9">
        <v>5.7439505500000001</v>
      </c>
      <c r="F16" s="10">
        <f t="shared" si="2"/>
        <v>15.5</v>
      </c>
      <c r="G16" s="10">
        <f t="shared" si="3"/>
        <v>29</v>
      </c>
      <c r="H16" s="10">
        <f t="shared" si="4"/>
        <v>44.5</v>
      </c>
      <c r="I16" s="11">
        <f t="shared" si="5"/>
        <v>3.7767062768308934E-2</v>
      </c>
      <c r="J16" s="10">
        <f t="shared" si="6"/>
        <v>1.6806342931897476</v>
      </c>
    </row>
    <row r="17" spans="1:10" ht="14.45" x14ac:dyDescent="0.3">
      <c r="A17" s="6">
        <v>40909</v>
      </c>
      <c r="B17" s="7">
        <v>40909</v>
      </c>
      <c r="C17" s="8">
        <f t="shared" si="1"/>
        <v>40939</v>
      </c>
      <c r="D17" s="7">
        <v>40994</v>
      </c>
      <c r="E17" s="9">
        <v>0.28148136000000001</v>
      </c>
      <c r="F17" s="10">
        <f t="shared" si="2"/>
        <v>15.5</v>
      </c>
      <c r="G17" s="10">
        <f t="shared" si="3"/>
        <v>55</v>
      </c>
      <c r="H17" s="10">
        <f t="shared" si="4"/>
        <v>70.5</v>
      </c>
      <c r="I17" s="11">
        <f t="shared" si="5"/>
        <v>1.8507687520445252E-3</v>
      </c>
      <c r="J17" s="10">
        <f t="shared" si="6"/>
        <v>0.13047919701913901</v>
      </c>
    </row>
    <row r="18" spans="1:10" ht="14.45" x14ac:dyDescent="0.3">
      <c r="A18" s="6">
        <v>40909</v>
      </c>
      <c r="B18" s="7">
        <v>40909</v>
      </c>
      <c r="C18" s="8">
        <f t="shared" si="1"/>
        <v>40939</v>
      </c>
      <c r="D18" s="7">
        <v>40998</v>
      </c>
      <c r="E18" s="9">
        <v>0.31712551</v>
      </c>
      <c r="F18" s="10">
        <f t="shared" si="2"/>
        <v>15.5</v>
      </c>
      <c r="G18" s="10">
        <f t="shared" si="3"/>
        <v>59</v>
      </c>
      <c r="H18" s="10">
        <f t="shared" si="4"/>
        <v>74.5</v>
      </c>
      <c r="I18" s="11">
        <f t="shared" si="5"/>
        <v>2.0851326865273904E-3</v>
      </c>
      <c r="J18" s="10">
        <f t="shared" si="6"/>
        <v>0.15534238514629059</v>
      </c>
    </row>
    <row r="19" spans="1:10" ht="14.45" x14ac:dyDescent="0.3">
      <c r="A19" s="6">
        <v>40909</v>
      </c>
      <c r="B19" s="7">
        <v>40909</v>
      </c>
      <c r="C19" s="8">
        <f t="shared" si="1"/>
        <v>40939</v>
      </c>
      <c r="D19" s="7">
        <v>40955</v>
      </c>
      <c r="E19" s="9">
        <v>1.5619383999999998</v>
      </c>
      <c r="F19" s="10">
        <f t="shared" si="2"/>
        <v>15.5</v>
      </c>
      <c r="G19" s="10">
        <f t="shared" si="3"/>
        <v>16</v>
      </c>
      <c r="H19" s="10">
        <f t="shared" si="4"/>
        <v>31.5</v>
      </c>
      <c r="I19" s="11">
        <f t="shared" si="5"/>
        <v>1.0269904846766487E-2</v>
      </c>
      <c r="J19" s="10">
        <f t="shared" si="6"/>
        <v>0.32350200267314433</v>
      </c>
    </row>
    <row r="20" spans="1:10" ht="14.45" x14ac:dyDescent="0.3">
      <c r="A20" s="6">
        <v>40909</v>
      </c>
      <c r="B20" s="7">
        <v>40909</v>
      </c>
      <c r="C20" s="8">
        <f t="shared" si="1"/>
        <v>40939</v>
      </c>
      <c r="D20" s="7">
        <v>40955</v>
      </c>
      <c r="E20" s="9">
        <v>-1.5619383999999998</v>
      </c>
      <c r="F20" s="10">
        <f t="shared" si="2"/>
        <v>15.5</v>
      </c>
      <c r="G20" s="10">
        <f t="shared" si="3"/>
        <v>16</v>
      </c>
      <c r="H20" s="10">
        <f t="shared" si="4"/>
        <v>31.5</v>
      </c>
      <c r="I20" s="11">
        <f t="shared" si="5"/>
        <v>-1.0269904846766487E-2</v>
      </c>
      <c r="J20" s="10">
        <f t="shared" si="6"/>
        <v>-0.32350200267314433</v>
      </c>
    </row>
    <row r="21" spans="1:10" ht="14.45" x14ac:dyDescent="0.3">
      <c r="A21" s="6">
        <v>40909</v>
      </c>
      <c r="B21" s="7">
        <v>40909</v>
      </c>
      <c r="C21" s="8">
        <f t="shared" si="1"/>
        <v>40939</v>
      </c>
      <c r="D21" s="7">
        <v>40968</v>
      </c>
      <c r="E21" s="9">
        <v>1.5619383999999998</v>
      </c>
      <c r="F21" s="10">
        <f t="shared" si="2"/>
        <v>15.5</v>
      </c>
      <c r="G21" s="10">
        <f t="shared" si="3"/>
        <v>29</v>
      </c>
      <c r="H21" s="10">
        <f t="shared" si="4"/>
        <v>44.5</v>
      </c>
      <c r="I21" s="11">
        <f t="shared" si="5"/>
        <v>1.0269904846766487E-2</v>
      </c>
      <c r="J21" s="10">
        <f t="shared" si="6"/>
        <v>0.45701076568110865</v>
      </c>
    </row>
    <row r="22" spans="1:10" ht="14.45" x14ac:dyDescent="0.3">
      <c r="A22" s="6">
        <v>40909</v>
      </c>
      <c r="B22" s="7">
        <v>40909</v>
      </c>
      <c r="C22" s="8">
        <f t="shared" si="1"/>
        <v>40939</v>
      </c>
      <c r="D22" s="7">
        <v>40989</v>
      </c>
      <c r="E22" s="9">
        <v>0.31879468</v>
      </c>
      <c r="F22" s="10">
        <f t="shared" si="2"/>
        <v>15.5</v>
      </c>
      <c r="G22" s="10">
        <f t="shared" si="3"/>
        <v>50</v>
      </c>
      <c r="H22" s="10">
        <f t="shared" si="4"/>
        <v>65.5</v>
      </c>
      <c r="I22" s="11">
        <f t="shared" si="5"/>
        <v>2.0961076501194741E-3</v>
      </c>
      <c r="J22" s="10">
        <f t="shared" si="6"/>
        <v>0.13729505108282555</v>
      </c>
    </row>
    <row r="23" spans="1:10" ht="14.45" x14ac:dyDescent="0.3">
      <c r="A23" s="6">
        <v>40940</v>
      </c>
      <c r="B23" s="7">
        <v>40940</v>
      </c>
      <c r="C23" s="8">
        <f t="shared" si="1"/>
        <v>40968</v>
      </c>
      <c r="D23" s="7">
        <v>40998</v>
      </c>
      <c r="E23" s="9">
        <v>3.17162152</v>
      </c>
      <c r="F23" s="10">
        <f t="shared" si="2"/>
        <v>14.5</v>
      </c>
      <c r="G23" s="10">
        <f t="shared" si="3"/>
        <v>30</v>
      </c>
      <c r="H23" s="10">
        <f t="shared" si="4"/>
        <v>44.5</v>
      </c>
      <c r="I23" s="11">
        <f t="shared" si="5"/>
        <v>2.085373611427755E-2</v>
      </c>
      <c r="J23" s="10">
        <f t="shared" si="6"/>
        <v>0.92799125708535102</v>
      </c>
    </row>
    <row r="24" spans="1:10" ht="14.45" x14ac:dyDescent="0.3">
      <c r="A24" s="6">
        <v>40940</v>
      </c>
      <c r="B24" s="7">
        <v>40940</v>
      </c>
      <c r="C24" s="8">
        <f t="shared" si="1"/>
        <v>40968</v>
      </c>
      <c r="D24" s="7">
        <v>40998</v>
      </c>
      <c r="E24" s="9">
        <v>0.66737953999999999</v>
      </c>
      <c r="F24" s="10">
        <f t="shared" si="2"/>
        <v>14.5</v>
      </c>
      <c r="G24" s="10">
        <f t="shared" si="3"/>
        <v>30</v>
      </c>
      <c r="H24" s="10">
        <f t="shared" si="4"/>
        <v>44.5</v>
      </c>
      <c r="I24" s="11">
        <f t="shared" si="5"/>
        <v>4.3880887828090971E-3</v>
      </c>
      <c r="J24" s="10">
        <f t="shared" si="6"/>
        <v>0.19526995083500481</v>
      </c>
    </row>
    <row r="25" spans="1:10" ht="14.45" x14ac:dyDescent="0.3">
      <c r="A25" s="6">
        <v>40940</v>
      </c>
      <c r="B25" s="7">
        <v>40940</v>
      </c>
      <c r="C25" s="8">
        <f t="shared" si="1"/>
        <v>40968</v>
      </c>
      <c r="D25" s="7">
        <v>40998</v>
      </c>
      <c r="E25" s="9">
        <v>0.34417852000000004</v>
      </c>
      <c r="F25" s="10">
        <f t="shared" si="2"/>
        <v>14.5</v>
      </c>
      <c r="G25" s="10">
        <f t="shared" si="3"/>
        <v>30</v>
      </c>
      <c r="H25" s="10">
        <f t="shared" si="4"/>
        <v>44.5</v>
      </c>
      <c r="I25" s="11">
        <f t="shared" si="5"/>
        <v>2.2630089961940348E-3</v>
      </c>
      <c r="J25" s="10">
        <f t="shared" si="6"/>
        <v>0.10070390033063455</v>
      </c>
    </row>
    <row r="26" spans="1:10" ht="14.45" x14ac:dyDescent="0.3">
      <c r="A26" s="6">
        <v>40940</v>
      </c>
      <c r="B26" s="7">
        <v>40940</v>
      </c>
      <c r="C26" s="8">
        <f t="shared" si="1"/>
        <v>40968</v>
      </c>
      <c r="D26" s="7">
        <v>40998</v>
      </c>
      <c r="E26" s="9">
        <v>5.5608833499999992</v>
      </c>
      <c r="F26" s="10">
        <f t="shared" si="2"/>
        <v>14.5</v>
      </c>
      <c r="G26" s="10">
        <f t="shared" si="3"/>
        <v>30</v>
      </c>
      <c r="H26" s="10">
        <f t="shared" si="4"/>
        <v>44.5</v>
      </c>
      <c r="I26" s="11">
        <f t="shared" si="5"/>
        <v>3.6563377191103086E-2</v>
      </c>
      <c r="J26" s="10">
        <f t="shared" si="6"/>
        <v>1.6270702850040872</v>
      </c>
    </row>
    <row r="27" spans="1:10" ht="14.45" x14ac:dyDescent="0.3">
      <c r="A27" s="6">
        <v>40940</v>
      </c>
      <c r="B27" s="7">
        <v>40940</v>
      </c>
      <c r="C27" s="8">
        <f t="shared" si="1"/>
        <v>40968</v>
      </c>
      <c r="D27" s="7">
        <v>41024</v>
      </c>
      <c r="E27" s="9">
        <v>0.29774803000000005</v>
      </c>
      <c r="F27" s="10">
        <f t="shared" si="2"/>
        <v>14.5</v>
      </c>
      <c r="G27" s="10">
        <f t="shared" si="3"/>
        <v>56</v>
      </c>
      <c r="H27" s="10">
        <f t="shared" si="4"/>
        <v>70.5</v>
      </c>
      <c r="I27" s="11">
        <f t="shared" si="5"/>
        <v>1.9577237722128954E-3</v>
      </c>
      <c r="J27" s="10">
        <f t="shared" si="6"/>
        <v>0.13801952594100914</v>
      </c>
    </row>
    <row r="28" spans="1:10" ht="14.45" x14ac:dyDescent="0.3">
      <c r="A28" s="6">
        <v>40940</v>
      </c>
      <c r="B28" s="7">
        <v>40940</v>
      </c>
      <c r="C28" s="8">
        <f t="shared" si="1"/>
        <v>40968</v>
      </c>
      <c r="D28" s="7">
        <v>40998</v>
      </c>
      <c r="E28" s="9">
        <v>1.5057086200000001</v>
      </c>
      <c r="F28" s="10">
        <f t="shared" si="2"/>
        <v>14.5</v>
      </c>
      <c r="G28" s="10">
        <f t="shared" si="3"/>
        <v>30</v>
      </c>
      <c r="H28" s="10">
        <f t="shared" si="4"/>
        <v>44.5</v>
      </c>
      <c r="I28" s="11">
        <f t="shared" si="5"/>
        <v>9.9001882880631401E-3</v>
      </c>
      <c r="J28" s="10">
        <f t="shared" si="6"/>
        <v>0.44055837881880971</v>
      </c>
    </row>
    <row r="29" spans="1:10" ht="14.45" x14ac:dyDescent="0.3">
      <c r="A29" s="6">
        <v>40969</v>
      </c>
      <c r="B29" s="7">
        <v>40969</v>
      </c>
      <c r="C29" s="8">
        <f t="shared" si="1"/>
        <v>40999</v>
      </c>
      <c r="D29" s="7">
        <v>41026</v>
      </c>
      <c r="E29" s="9">
        <v>3.2312662599999999</v>
      </c>
      <c r="F29" s="10">
        <f t="shared" si="2"/>
        <v>15.5</v>
      </c>
      <c r="G29" s="10">
        <f t="shared" si="3"/>
        <v>27</v>
      </c>
      <c r="H29" s="10">
        <f t="shared" si="4"/>
        <v>42.5</v>
      </c>
      <c r="I29" s="11">
        <f t="shared" si="5"/>
        <v>2.1245906384507237E-2</v>
      </c>
      <c r="J29" s="10">
        <f t="shared" si="6"/>
        <v>0.90295102134155758</v>
      </c>
    </row>
    <row r="30" spans="1:10" ht="14.45" x14ac:dyDescent="0.3">
      <c r="A30" s="6">
        <v>40969</v>
      </c>
      <c r="B30" s="7">
        <v>40969</v>
      </c>
      <c r="C30" s="8">
        <f t="shared" si="1"/>
        <v>40999</v>
      </c>
      <c r="D30" s="7">
        <v>41045</v>
      </c>
      <c r="E30" s="9">
        <v>6.3713279999999997E-2</v>
      </c>
      <c r="F30" s="10">
        <f t="shared" si="2"/>
        <v>15.5</v>
      </c>
      <c r="G30" s="10">
        <f t="shared" si="3"/>
        <v>46</v>
      </c>
      <c r="H30" s="10">
        <f t="shared" si="4"/>
        <v>61.5</v>
      </c>
      <c r="I30" s="11">
        <f t="shared" si="5"/>
        <v>4.189213371509339E-4</v>
      </c>
      <c r="J30" s="10">
        <f t="shared" si="6"/>
        <v>2.5763662234782436E-2</v>
      </c>
    </row>
    <row r="31" spans="1:10" ht="14.45" x14ac:dyDescent="0.3">
      <c r="A31" s="6">
        <v>40969</v>
      </c>
      <c r="B31" s="7">
        <v>40969</v>
      </c>
      <c r="C31" s="8">
        <f t="shared" si="1"/>
        <v>40999</v>
      </c>
      <c r="D31" s="7">
        <v>41026</v>
      </c>
      <c r="E31" s="9">
        <v>0.68802012999999995</v>
      </c>
      <c r="F31" s="10">
        <f t="shared" si="2"/>
        <v>15.5</v>
      </c>
      <c r="G31" s="10">
        <f t="shared" si="3"/>
        <v>27</v>
      </c>
      <c r="H31" s="10">
        <f t="shared" si="4"/>
        <v>42.5</v>
      </c>
      <c r="I31" s="11">
        <f t="shared" si="5"/>
        <v>4.523802774654819E-3</v>
      </c>
      <c r="J31" s="10">
        <f t="shared" si="6"/>
        <v>0.19226161792282981</v>
      </c>
    </row>
    <row r="32" spans="1:10" ht="14.45" x14ac:dyDescent="0.3">
      <c r="A32" s="6">
        <v>40969</v>
      </c>
      <c r="B32" s="7">
        <v>40969</v>
      </c>
      <c r="C32" s="8">
        <f t="shared" si="1"/>
        <v>40999</v>
      </c>
      <c r="D32" s="7">
        <v>41071</v>
      </c>
      <c r="E32" s="9">
        <v>1.325662E-2</v>
      </c>
      <c r="F32" s="10">
        <f t="shared" si="2"/>
        <v>15.5</v>
      </c>
      <c r="G32" s="10">
        <f t="shared" si="3"/>
        <v>72</v>
      </c>
      <c r="H32" s="10">
        <f t="shared" si="4"/>
        <v>87.5</v>
      </c>
      <c r="I32" s="11">
        <f t="shared" si="5"/>
        <v>8.7163633335182454E-5</v>
      </c>
      <c r="J32" s="10">
        <f t="shared" si="6"/>
        <v>7.6268179168284649E-3</v>
      </c>
    </row>
    <row r="33" spans="1:10" ht="14.45" x14ac:dyDescent="0.3">
      <c r="A33" s="6">
        <v>40969</v>
      </c>
      <c r="B33" s="7">
        <v>40969</v>
      </c>
      <c r="C33" s="8">
        <f t="shared" si="1"/>
        <v>40999</v>
      </c>
      <c r="D33" s="7">
        <v>41026</v>
      </c>
      <c r="E33" s="9">
        <v>0.34417852000000004</v>
      </c>
      <c r="F33" s="10">
        <f t="shared" si="2"/>
        <v>15.5</v>
      </c>
      <c r="G33" s="10">
        <f t="shared" si="3"/>
        <v>27</v>
      </c>
      <c r="H33" s="10">
        <f t="shared" si="4"/>
        <v>42.5</v>
      </c>
      <c r="I33" s="11">
        <f t="shared" si="5"/>
        <v>2.2630089961940348E-3</v>
      </c>
      <c r="J33" s="10">
        <f t="shared" si="6"/>
        <v>9.6177882338246479E-2</v>
      </c>
    </row>
    <row r="34" spans="1:10" ht="14.45" x14ac:dyDescent="0.3">
      <c r="A34" s="6">
        <v>40969</v>
      </c>
      <c r="B34" s="7">
        <v>40969</v>
      </c>
      <c r="C34" s="8">
        <f t="shared" si="1"/>
        <v>40999</v>
      </c>
      <c r="D34" s="7">
        <v>41059</v>
      </c>
      <c r="E34" s="9">
        <v>8.0274200000000004E-3</v>
      </c>
      <c r="F34" s="10">
        <f t="shared" si="2"/>
        <v>15.5</v>
      </c>
      <c r="G34" s="10">
        <f t="shared" si="3"/>
        <v>60</v>
      </c>
      <c r="H34" s="10">
        <f t="shared" si="4"/>
        <v>75.5</v>
      </c>
      <c r="I34" s="11">
        <f t="shared" si="5"/>
        <v>5.2781108118623783E-5</v>
      </c>
      <c r="J34" s="10">
        <f t="shared" si="6"/>
        <v>3.9849736629560956E-3</v>
      </c>
    </row>
    <row r="35" spans="1:10" ht="14.45" x14ac:dyDescent="0.3">
      <c r="A35" s="6">
        <v>40969</v>
      </c>
      <c r="B35" s="7">
        <v>40969</v>
      </c>
      <c r="C35" s="8">
        <f t="shared" si="1"/>
        <v>40999</v>
      </c>
      <c r="D35" s="7">
        <v>41026</v>
      </c>
      <c r="E35" s="9">
        <v>5.5608833499999992</v>
      </c>
      <c r="F35" s="10">
        <f t="shared" si="2"/>
        <v>15.5</v>
      </c>
      <c r="G35" s="10">
        <f t="shared" si="3"/>
        <v>27</v>
      </c>
      <c r="H35" s="10">
        <f t="shared" si="4"/>
        <v>42.5</v>
      </c>
      <c r="I35" s="11">
        <f t="shared" si="5"/>
        <v>3.6563377191103086E-2</v>
      </c>
      <c r="J35" s="10">
        <f t="shared" si="6"/>
        <v>1.5539435306218812</v>
      </c>
    </row>
    <row r="36" spans="1:10" ht="14.45" x14ac:dyDescent="0.3">
      <c r="A36" s="6">
        <v>40969</v>
      </c>
      <c r="B36" s="7">
        <v>40969</v>
      </c>
      <c r="C36" s="8">
        <f t="shared" si="1"/>
        <v>40999</v>
      </c>
      <c r="D36" s="7">
        <v>41045</v>
      </c>
      <c r="E36" s="9">
        <v>0.13450200000000001</v>
      </c>
      <c r="F36" s="10">
        <f t="shared" si="2"/>
        <v>15.5</v>
      </c>
      <c r="G36" s="10">
        <f t="shared" si="3"/>
        <v>46</v>
      </c>
      <c r="H36" s="10">
        <f t="shared" si="4"/>
        <v>61.5</v>
      </c>
      <c r="I36" s="11">
        <f t="shared" si="5"/>
        <v>8.8436441648389349E-4</v>
      </c>
      <c r="J36" s="10">
        <f t="shared" si="6"/>
        <v>5.4388411613759451E-2</v>
      </c>
    </row>
    <row r="37" spans="1:10" ht="14.45" x14ac:dyDescent="0.3">
      <c r="A37" s="6">
        <v>40969</v>
      </c>
      <c r="B37" s="7">
        <v>40969</v>
      </c>
      <c r="C37" s="8">
        <f t="shared" si="1"/>
        <v>40999</v>
      </c>
      <c r="D37" s="7">
        <v>41047</v>
      </c>
      <c r="E37" s="9">
        <v>1.0080122</v>
      </c>
      <c r="F37" s="10">
        <f t="shared" si="2"/>
        <v>15.5</v>
      </c>
      <c r="G37" s="10">
        <f t="shared" si="3"/>
        <v>48</v>
      </c>
      <c r="H37" s="10">
        <f t="shared" si="4"/>
        <v>63.5</v>
      </c>
      <c r="I37" s="11">
        <f t="shared" si="5"/>
        <v>6.627783386578978E-3</v>
      </c>
      <c r="J37" s="10">
        <f t="shared" si="6"/>
        <v>0.4208642450477651</v>
      </c>
    </row>
    <row r="38" spans="1:10" ht="14.45" x14ac:dyDescent="0.3">
      <c r="A38" s="6">
        <v>40969</v>
      </c>
      <c r="B38" s="7">
        <v>40969</v>
      </c>
      <c r="C38" s="8">
        <f t="shared" si="1"/>
        <v>40999</v>
      </c>
      <c r="D38" s="7">
        <v>41054</v>
      </c>
      <c r="E38" s="9">
        <v>0.32382954999999997</v>
      </c>
      <c r="F38" s="10">
        <f t="shared" si="2"/>
        <v>15.5</v>
      </c>
      <c r="G38" s="10">
        <f t="shared" si="3"/>
        <v>55</v>
      </c>
      <c r="H38" s="10">
        <f t="shared" si="4"/>
        <v>70.5</v>
      </c>
      <c r="I38" s="11">
        <f t="shared" si="5"/>
        <v>2.1292124356960622E-3</v>
      </c>
      <c r="J38" s="10">
        <f t="shared" si="6"/>
        <v>0.15010947671657238</v>
      </c>
    </row>
    <row r="39" spans="1:10" ht="14.45" x14ac:dyDescent="0.3">
      <c r="A39" s="6">
        <v>40969</v>
      </c>
      <c r="B39" s="7">
        <v>40969</v>
      </c>
      <c r="C39" s="8">
        <f t="shared" si="1"/>
        <v>40999</v>
      </c>
      <c r="D39" s="7">
        <v>41026</v>
      </c>
      <c r="E39" s="9">
        <v>1.5619383999999998</v>
      </c>
      <c r="F39" s="10">
        <f t="shared" si="2"/>
        <v>15.5</v>
      </c>
      <c r="G39" s="10">
        <f t="shared" si="3"/>
        <v>27</v>
      </c>
      <c r="H39" s="10">
        <f t="shared" si="4"/>
        <v>42.5</v>
      </c>
      <c r="I39" s="11">
        <f t="shared" si="5"/>
        <v>1.0269904846766487E-2</v>
      </c>
      <c r="J39" s="10">
        <f t="shared" si="6"/>
        <v>0.43647095598757568</v>
      </c>
    </row>
    <row r="40" spans="1:10" ht="14.45" x14ac:dyDescent="0.3">
      <c r="A40" s="6">
        <v>40969</v>
      </c>
      <c r="B40" s="7">
        <v>40969</v>
      </c>
      <c r="C40" s="8">
        <f t="shared" si="1"/>
        <v>40999</v>
      </c>
      <c r="D40" s="7">
        <v>41052</v>
      </c>
      <c r="E40" s="9">
        <v>0.42676888000000002</v>
      </c>
      <c r="F40" s="10">
        <f t="shared" si="2"/>
        <v>15.5</v>
      </c>
      <c r="G40" s="10">
        <f t="shared" si="3"/>
        <v>53</v>
      </c>
      <c r="H40" s="10">
        <f t="shared" si="4"/>
        <v>68.5</v>
      </c>
      <c r="I40" s="11">
        <f t="shared" si="5"/>
        <v>2.8060490664427646E-3</v>
      </c>
      <c r="J40" s="10">
        <f t="shared" si="6"/>
        <v>0.19221436105132939</v>
      </c>
    </row>
    <row r="41" spans="1:10" ht="14.45" x14ac:dyDescent="0.3">
      <c r="A41" s="6">
        <v>41000</v>
      </c>
      <c r="B41" s="7">
        <v>41000</v>
      </c>
      <c r="C41" s="8">
        <f t="shared" si="1"/>
        <v>41029</v>
      </c>
      <c r="D41" s="7">
        <v>41058</v>
      </c>
      <c r="E41" s="9">
        <v>3.1616758700000003</v>
      </c>
      <c r="F41" s="10">
        <f t="shared" si="2"/>
        <v>15</v>
      </c>
      <c r="G41" s="10">
        <f t="shared" si="3"/>
        <v>29</v>
      </c>
      <c r="H41" s="10">
        <f t="shared" si="4"/>
        <v>44</v>
      </c>
      <c r="I41" s="11">
        <f t="shared" si="5"/>
        <v>2.0788342447575176E-2</v>
      </c>
      <c r="J41" s="10">
        <f t="shared" si="6"/>
        <v>0.91468706769330776</v>
      </c>
    </row>
    <row r="42" spans="1:10" ht="14.45" x14ac:dyDescent="0.3">
      <c r="A42" s="6">
        <v>41000</v>
      </c>
      <c r="B42" s="7">
        <v>41000</v>
      </c>
      <c r="C42" s="8">
        <f t="shared" si="1"/>
        <v>41029</v>
      </c>
      <c r="D42" s="7">
        <v>41058</v>
      </c>
      <c r="E42" s="9">
        <v>0.67244118999999991</v>
      </c>
      <c r="F42" s="10">
        <f t="shared" si="2"/>
        <v>15</v>
      </c>
      <c r="G42" s="10">
        <f t="shared" si="3"/>
        <v>29</v>
      </c>
      <c r="H42" s="10">
        <f t="shared" si="4"/>
        <v>44</v>
      </c>
      <c r="I42" s="11">
        <f t="shared" si="5"/>
        <v>4.4213696496266585E-3</v>
      </c>
      <c r="J42" s="10">
        <f t="shared" si="6"/>
        <v>0.19454026458357299</v>
      </c>
    </row>
    <row r="43" spans="1:10" ht="14.45" x14ac:dyDescent="0.3">
      <c r="A43" s="6">
        <v>41000</v>
      </c>
      <c r="B43" s="7">
        <v>41000</v>
      </c>
      <c r="C43" s="8">
        <f t="shared" si="1"/>
        <v>41029</v>
      </c>
      <c r="D43" s="7">
        <v>41058</v>
      </c>
      <c r="E43" s="9">
        <v>0.33421867999999999</v>
      </c>
      <c r="F43" s="10">
        <f t="shared" si="2"/>
        <v>15</v>
      </c>
      <c r="G43" s="10">
        <f t="shared" si="3"/>
        <v>29</v>
      </c>
      <c r="H43" s="10">
        <f t="shared" si="4"/>
        <v>44</v>
      </c>
      <c r="I43" s="11">
        <f t="shared" si="5"/>
        <v>2.1975220287892899E-3</v>
      </c>
      <c r="J43" s="10">
        <f t="shared" si="6"/>
        <v>9.6690969266728752E-2</v>
      </c>
    </row>
    <row r="44" spans="1:10" ht="14.45" x14ac:dyDescent="0.3">
      <c r="A44" s="6">
        <v>41000</v>
      </c>
      <c r="B44" s="7">
        <v>41000</v>
      </c>
      <c r="C44" s="8">
        <f t="shared" si="1"/>
        <v>41029</v>
      </c>
      <c r="D44" s="7">
        <v>41058</v>
      </c>
      <c r="E44" s="9">
        <v>5.28655689</v>
      </c>
      <c r="F44" s="10">
        <f t="shared" si="2"/>
        <v>15</v>
      </c>
      <c r="G44" s="10">
        <f t="shared" si="3"/>
        <v>29</v>
      </c>
      <c r="H44" s="10">
        <f t="shared" si="4"/>
        <v>44</v>
      </c>
      <c r="I44" s="11">
        <f t="shared" si="5"/>
        <v>3.4759652638873442E-2</v>
      </c>
      <c r="J44" s="10">
        <f t="shared" si="6"/>
        <v>1.5294247161104315</v>
      </c>
    </row>
    <row r="45" spans="1:10" ht="14.45" x14ac:dyDescent="0.3">
      <c r="A45" s="6">
        <v>41000</v>
      </c>
      <c r="B45" s="7">
        <v>41000</v>
      </c>
      <c r="C45" s="8">
        <f t="shared" si="1"/>
        <v>41029</v>
      </c>
      <c r="D45" s="7">
        <v>41058</v>
      </c>
      <c r="E45" s="9">
        <v>1.52016701</v>
      </c>
      <c r="F45" s="10">
        <f t="shared" si="2"/>
        <v>15</v>
      </c>
      <c r="G45" s="10">
        <f t="shared" si="3"/>
        <v>29</v>
      </c>
      <c r="H45" s="10">
        <f t="shared" si="4"/>
        <v>44</v>
      </c>
      <c r="I45" s="11">
        <f t="shared" si="5"/>
        <v>9.995253682151305E-3</v>
      </c>
      <c r="J45" s="10">
        <f t="shared" si="6"/>
        <v>0.4397911620146574</v>
      </c>
    </row>
    <row r="46" spans="1:10" ht="14.45" x14ac:dyDescent="0.3">
      <c r="A46" s="6">
        <v>41030</v>
      </c>
      <c r="B46" s="7">
        <v>41030</v>
      </c>
      <c r="C46" s="8">
        <f t="shared" si="1"/>
        <v>41060</v>
      </c>
      <c r="D46" s="7">
        <v>41082</v>
      </c>
      <c r="E46" s="9">
        <v>3.15638737</v>
      </c>
      <c r="F46" s="10">
        <f t="shared" si="2"/>
        <v>15.5</v>
      </c>
      <c r="G46" s="10">
        <f t="shared" si="3"/>
        <v>22</v>
      </c>
      <c r="H46" s="10">
        <f t="shared" si="4"/>
        <v>37.5</v>
      </c>
      <c r="I46" s="11">
        <f t="shared" si="5"/>
        <v>2.0753570018789171E-2</v>
      </c>
      <c r="J46" s="10">
        <f t="shared" si="6"/>
        <v>0.77825887570459384</v>
      </c>
    </row>
    <row r="47" spans="1:10" ht="14.45" x14ac:dyDescent="0.3">
      <c r="A47" s="6">
        <v>41030</v>
      </c>
      <c r="B47" s="7">
        <v>41030</v>
      </c>
      <c r="C47" s="8">
        <f t="shared" si="1"/>
        <v>41060</v>
      </c>
      <c r="D47" s="7">
        <v>41082</v>
      </c>
      <c r="E47" s="9">
        <v>0.65180059000000001</v>
      </c>
      <c r="F47" s="10">
        <f t="shared" si="2"/>
        <v>15.5</v>
      </c>
      <c r="G47" s="10">
        <f t="shared" si="3"/>
        <v>22</v>
      </c>
      <c r="H47" s="10">
        <f t="shared" si="4"/>
        <v>37.5</v>
      </c>
      <c r="I47" s="11">
        <f t="shared" si="5"/>
        <v>4.285655592029914E-3</v>
      </c>
      <c r="J47" s="10">
        <f t="shared" si="6"/>
        <v>0.16071208470112178</v>
      </c>
    </row>
    <row r="48" spans="1:10" ht="14.45" x14ac:dyDescent="0.3">
      <c r="A48" s="6">
        <v>41030</v>
      </c>
      <c r="B48" s="7">
        <v>41030</v>
      </c>
      <c r="C48" s="8">
        <f t="shared" si="1"/>
        <v>41060</v>
      </c>
      <c r="D48" s="7">
        <v>41082</v>
      </c>
      <c r="E48" s="9">
        <v>0.33421867999999999</v>
      </c>
      <c r="F48" s="10">
        <f t="shared" si="2"/>
        <v>15.5</v>
      </c>
      <c r="G48" s="10">
        <f t="shared" si="3"/>
        <v>22</v>
      </c>
      <c r="H48" s="10">
        <f t="shared" si="4"/>
        <v>37.5</v>
      </c>
      <c r="I48" s="11">
        <f t="shared" si="5"/>
        <v>2.1975220287892899E-3</v>
      </c>
      <c r="J48" s="10">
        <f t="shared" si="6"/>
        <v>8.2407076079598365E-2</v>
      </c>
    </row>
    <row r="49" spans="1:10" ht="14.45" x14ac:dyDescent="0.3">
      <c r="A49" s="6">
        <v>41030</v>
      </c>
      <c r="B49" s="7">
        <v>41030</v>
      </c>
      <c r="C49" s="8">
        <f t="shared" si="1"/>
        <v>41060</v>
      </c>
      <c r="D49" s="7">
        <v>41082</v>
      </c>
      <c r="E49" s="9">
        <v>5.4549028899999996</v>
      </c>
      <c r="F49" s="10">
        <f t="shared" si="2"/>
        <v>15.5</v>
      </c>
      <c r="G49" s="10">
        <f t="shared" si="3"/>
        <v>22</v>
      </c>
      <c r="H49" s="10">
        <f t="shared" si="4"/>
        <v>37.5</v>
      </c>
      <c r="I49" s="11">
        <f t="shared" si="5"/>
        <v>3.5866544819342115E-2</v>
      </c>
      <c r="J49" s="10">
        <f t="shared" si="6"/>
        <v>1.3449954307253293</v>
      </c>
    </row>
    <row r="50" spans="1:10" x14ac:dyDescent="0.25">
      <c r="A50" s="6">
        <v>41030</v>
      </c>
      <c r="B50" s="7">
        <v>41030</v>
      </c>
      <c r="C50" s="8">
        <f t="shared" si="1"/>
        <v>41060</v>
      </c>
      <c r="D50" s="7">
        <v>41094</v>
      </c>
      <c r="E50" s="9">
        <v>0.30933855999999998</v>
      </c>
      <c r="F50" s="10">
        <f t="shared" si="2"/>
        <v>15.5</v>
      </c>
      <c r="G50" s="10">
        <f t="shared" si="3"/>
        <v>34</v>
      </c>
      <c r="H50" s="10">
        <f t="shared" si="4"/>
        <v>49.5</v>
      </c>
      <c r="I50" s="11">
        <f t="shared" si="5"/>
        <v>2.0339326932712364E-3</v>
      </c>
      <c r="J50" s="10">
        <f t="shared" si="6"/>
        <v>0.10067966831692621</v>
      </c>
    </row>
    <row r="51" spans="1:10" x14ac:dyDescent="0.25">
      <c r="A51" s="6">
        <v>41030</v>
      </c>
      <c r="B51" s="7">
        <v>41030</v>
      </c>
      <c r="C51" s="8">
        <f t="shared" si="1"/>
        <v>41060</v>
      </c>
      <c r="D51" s="7">
        <v>41114</v>
      </c>
      <c r="E51" s="9">
        <v>0.32170728999999998</v>
      </c>
      <c r="F51" s="10">
        <f t="shared" si="2"/>
        <v>15.5</v>
      </c>
      <c r="G51" s="10">
        <f t="shared" si="3"/>
        <v>54</v>
      </c>
      <c r="H51" s="10">
        <f t="shared" si="4"/>
        <v>69.5</v>
      </c>
      <c r="I51" s="11">
        <f t="shared" si="5"/>
        <v>2.1152583589795293E-3</v>
      </c>
      <c r="J51" s="10">
        <f t="shared" si="6"/>
        <v>0.1470104559490773</v>
      </c>
    </row>
    <row r="52" spans="1:10" x14ac:dyDescent="0.25">
      <c r="A52" s="6">
        <v>41030</v>
      </c>
      <c r="B52" s="7">
        <v>41030</v>
      </c>
      <c r="C52" s="8">
        <f t="shared" si="1"/>
        <v>41060</v>
      </c>
      <c r="D52" s="7">
        <v>41082</v>
      </c>
      <c r="E52" s="9">
        <v>1.5231454</v>
      </c>
      <c r="F52" s="10">
        <f t="shared" si="2"/>
        <v>15.5</v>
      </c>
      <c r="G52" s="10">
        <f t="shared" si="3"/>
        <v>22</v>
      </c>
      <c r="H52" s="10">
        <f t="shared" si="4"/>
        <v>37.5</v>
      </c>
      <c r="I52" s="11">
        <f t="shared" si="5"/>
        <v>1.0014836901244044E-2</v>
      </c>
      <c r="J52" s="10">
        <f t="shared" si="6"/>
        <v>0.37555638379665163</v>
      </c>
    </row>
    <row r="53" spans="1:10" x14ac:dyDescent="0.25">
      <c r="A53" s="6">
        <v>41061</v>
      </c>
      <c r="B53" s="7">
        <v>41061</v>
      </c>
      <c r="C53" s="8">
        <f t="shared" si="1"/>
        <v>41090</v>
      </c>
      <c r="D53" s="7">
        <v>41117</v>
      </c>
      <c r="E53" s="9">
        <v>3.1427058100000003</v>
      </c>
      <c r="F53" s="10">
        <f t="shared" si="2"/>
        <v>15</v>
      </c>
      <c r="G53" s="10">
        <f t="shared" si="3"/>
        <v>27</v>
      </c>
      <c r="H53" s="10">
        <f t="shared" si="4"/>
        <v>42</v>
      </c>
      <c r="I53" s="11">
        <f t="shared" si="5"/>
        <v>2.0663612361460734E-2</v>
      </c>
      <c r="J53" s="10">
        <f t="shared" si="6"/>
        <v>0.86787171918135086</v>
      </c>
    </row>
    <row r="54" spans="1:10" x14ac:dyDescent="0.25">
      <c r="A54" s="6">
        <v>41061</v>
      </c>
      <c r="B54" s="7">
        <v>41061</v>
      </c>
      <c r="C54" s="8">
        <f t="shared" si="1"/>
        <v>41090</v>
      </c>
      <c r="D54" s="7">
        <v>41149</v>
      </c>
      <c r="E54" s="9">
        <v>9.7000429999999999E-2</v>
      </c>
      <c r="F54" s="10">
        <f t="shared" si="2"/>
        <v>15</v>
      </c>
      <c r="G54" s="10">
        <f t="shared" si="3"/>
        <v>59</v>
      </c>
      <c r="H54" s="10">
        <f t="shared" si="4"/>
        <v>74</v>
      </c>
      <c r="I54" s="11">
        <f t="shared" si="5"/>
        <v>6.3778775539127114E-4</v>
      </c>
      <c r="J54" s="10">
        <f t="shared" si="6"/>
        <v>4.7196293898954064E-2</v>
      </c>
    </row>
    <row r="55" spans="1:10" x14ac:dyDescent="0.25">
      <c r="A55" s="6">
        <v>41061</v>
      </c>
      <c r="B55" s="7">
        <v>41061</v>
      </c>
      <c r="C55" s="8">
        <f t="shared" si="1"/>
        <v>41090</v>
      </c>
      <c r="D55" s="7">
        <v>41117</v>
      </c>
      <c r="E55" s="9">
        <v>0.67063958000000001</v>
      </c>
      <c r="F55" s="10">
        <f t="shared" si="2"/>
        <v>15</v>
      </c>
      <c r="G55" s="10">
        <f t="shared" si="3"/>
        <v>27</v>
      </c>
      <c r="H55" s="10">
        <f t="shared" si="4"/>
        <v>42</v>
      </c>
      <c r="I55" s="11">
        <f t="shared" si="5"/>
        <v>4.4095238794791408E-3</v>
      </c>
      <c r="J55" s="10">
        <f t="shared" si="6"/>
        <v>0.18520000293812391</v>
      </c>
    </row>
    <row r="56" spans="1:10" x14ac:dyDescent="0.25">
      <c r="A56" s="6">
        <v>41061</v>
      </c>
      <c r="B56" s="7">
        <v>41061</v>
      </c>
      <c r="C56" s="8">
        <f t="shared" si="1"/>
        <v>41090</v>
      </c>
      <c r="D56" s="7">
        <v>41149</v>
      </c>
      <c r="E56" s="9">
        <v>2.8159360000000001E-2</v>
      </c>
      <c r="F56" s="10">
        <f t="shared" si="2"/>
        <v>15</v>
      </c>
      <c r="G56" s="10">
        <f t="shared" si="3"/>
        <v>59</v>
      </c>
      <c r="H56" s="10">
        <f t="shared" si="4"/>
        <v>74</v>
      </c>
      <c r="I56" s="11">
        <f t="shared" si="5"/>
        <v>1.8515067415324598E-4</v>
      </c>
      <c r="J56" s="10">
        <f t="shared" si="6"/>
        <v>1.3701149887340202E-2</v>
      </c>
    </row>
    <row r="57" spans="1:10" x14ac:dyDescent="0.25">
      <c r="A57" s="6">
        <v>41061</v>
      </c>
      <c r="B57" s="7">
        <v>41061</v>
      </c>
      <c r="C57" s="8">
        <f t="shared" si="1"/>
        <v>41090</v>
      </c>
      <c r="D57" s="7">
        <v>41121</v>
      </c>
      <c r="E57" s="9">
        <v>0.33421867999999999</v>
      </c>
      <c r="F57" s="10">
        <f t="shared" si="2"/>
        <v>15</v>
      </c>
      <c r="G57" s="10">
        <f t="shared" si="3"/>
        <v>31</v>
      </c>
      <c r="H57" s="10">
        <f t="shared" si="4"/>
        <v>46</v>
      </c>
      <c r="I57" s="11">
        <f t="shared" si="5"/>
        <v>2.1975220287892899E-3</v>
      </c>
      <c r="J57" s="10">
        <f t="shared" si="6"/>
        <v>0.10108601332430733</v>
      </c>
    </row>
    <row r="58" spans="1:10" x14ac:dyDescent="0.25">
      <c r="A58" s="6">
        <v>41061</v>
      </c>
      <c r="B58" s="7">
        <v>41061</v>
      </c>
      <c r="C58" s="8">
        <f t="shared" si="1"/>
        <v>41090</v>
      </c>
      <c r="D58" s="7">
        <v>41149</v>
      </c>
      <c r="E58" s="9">
        <v>0.17476276999999998</v>
      </c>
      <c r="F58" s="10">
        <f t="shared" si="2"/>
        <v>15</v>
      </c>
      <c r="G58" s="10">
        <f t="shared" si="3"/>
        <v>59</v>
      </c>
      <c r="H58" s="10">
        <f t="shared" si="4"/>
        <v>74</v>
      </c>
      <c r="I58" s="11">
        <f t="shared" si="5"/>
        <v>1.1490830999848244E-3</v>
      </c>
      <c r="J58" s="10">
        <f t="shared" si="6"/>
        <v>8.5032149398877002E-2</v>
      </c>
    </row>
    <row r="59" spans="1:10" x14ac:dyDescent="0.25">
      <c r="A59" s="6">
        <v>41061</v>
      </c>
      <c r="B59" s="7">
        <v>41061</v>
      </c>
      <c r="C59" s="8">
        <f t="shared" si="1"/>
        <v>41090</v>
      </c>
      <c r="D59" s="7">
        <v>41117</v>
      </c>
      <c r="E59" s="9">
        <v>5.4549028899999996</v>
      </c>
      <c r="F59" s="10">
        <f t="shared" si="2"/>
        <v>15</v>
      </c>
      <c r="G59" s="10">
        <f t="shared" si="3"/>
        <v>27</v>
      </c>
      <c r="H59" s="10">
        <f t="shared" si="4"/>
        <v>42</v>
      </c>
      <c r="I59" s="11">
        <f t="shared" si="5"/>
        <v>3.5866544819342115E-2</v>
      </c>
      <c r="J59" s="10">
        <f t="shared" si="6"/>
        <v>1.5063948824123687</v>
      </c>
    </row>
    <row r="60" spans="1:10" x14ac:dyDescent="0.25">
      <c r="A60" s="6">
        <v>41061</v>
      </c>
      <c r="B60" s="7">
        <v>41061</v>
      </c>
      <c r="C60" s="8">
        <f t="shared" si="1"/>
        <v>41090</v>
      </c>
      <c r="D60" s="7">
        <v>41136</v>
      </c>
      <c r="E60" s="9">
        <v>1.7600000000000001E-2</v>
      </c>
      <c r="F60" s="10">
        <f t="shared" si="2"/>
        <v>15</v>
      </c>
      <c r="G60" s="10">
        <f t="shared" si="3"/>
        <v>46</v>
      </c>
      <c r="H60" s="10">
        <f t="shared" si="4"/>
        <v>61</v>
      </c>
      <c r="I60" s="11">
        <f t="shared" si="5"/>
        <v>1.1572180138671934E-4</v>
      </c>
      <c r="J60" s="10">
        <f t="shared" si="6"/>
        <v>7.0590298845898793E-3</v>
      </c>
    </row>
    <row r="61" spans="1:10" x14ac:dyDescent="0.25">
      <c r="A61" s="6">
        <v>41061</v>
      </c>
      <c r="B61" s="7">
        <v>41061</v>
      </c>
      <c r="C61" s="8">
        <f t="shared" si="1"/>
        <v>41090</v>
      </c>
      <c r="D61" s="7">
        <v>41148</v>
      </c>
      <c r="E61" s="9">
        <v>1.7032408799999998</v>
      </c>
      <c r="F61" s="10">
        <f t="shared" si="2"/>
        <v>15</v>
      </c>
      <c r="G61" s="10">
        <f t="shared" si="3"/>
        <v>58</v>
      </c>
      <c r="H61" s="10">
        <f t="shared" si="4"/>
        <v>73</v>
      </c>
      <c r="I61" s="11">
        <f t="shared" si="5"/>
        <v>1.1198983115289832E-2</v>
      </c>
      <c r="J61" s="10">
        <f t="shared" si="6"/>
        <v>0.81752576741615779</v>
      </c>
    </row>
    <row r="62" spans="1:10" x14ac:dyDescent="0.25">
      <c r="A62" s="6">
        <v>41061</v>
      </c>
      <c r="B62" s="7">
        <v>41061</v>
      </c>
      <c r="C62" s="8">
        <f t="shared" si="1"/>
        <v>41090</v>
      </c>
      <c r="D62" s="7">
        <v>41142</v>
      </c>
      <c r="E62" s="9">
        <v>0.31522596999999997</v>
      </c>
      <c r="F62" s="10">
        <f t="shared" si="2"/>
        <v>15</v>
      </c>
      <c r="G62" s="10">
        <f t="shared" si="3"/>
        <v>52</v>
      </c>
      <c r="H62" s="10">
        <f t="shared" si="4"/>
        <v>67</v>
      </c>
      <c r="I62" s="11">
        <f t="shared" si="5"/>
        <v>2.0726430166065875E-3</v>
      </c>
      <c r="J62" s="10">
        <f t="shared" si="6"/>
        <v>0.13886708211264137</v>
      </c>
    </row>
    <row r="63" spans="1:10" x14ac:dyDescent="0.25">
      <c r="A63" s="6">
        <v>41061</v>
      </c>
      <c r="B63" s="7">
        <v>41061</v>
      </c>
      <c r="C63" s="8">
        <f t="shared" si="1"/>
        <v>41090</v>
      </c>
      <c r="D63" s="7">
        <v>41117</v>
      </c>
      <c r="E63" s="9">
        <v>1.5231454</v>
      </c>
      <c r="F63" s="10">
        <f t="shared" si="2"/>
        <v>15</v>
      </c>
      <c r="G63" s="10">
        <f t="shared" si="3"/>
        <v>27</v>
      </c>
      <c r="H63" s="10">
        <f t="shared" si="4"/>
        <v>42</v>
      </c>
      <c r="I63" s="11">
        <f t="shared" si="5"/>
        <v>1.0014836901244044E-2</v>
      </c>
      <c r="J63" s="10">
        <f t="shared" si="6"/>
        <v>0.42062314985224986</v>
      </c>
    </row>
    <row r="64" spans="1:10" x14ac:dyDescent="0.25">
      <c r="A64" s="6">
        <v>41061</v>
      </c>
      <c r="B64" s="7">
        <v>41061</v>
      </c>
      <c r="C64" s="8">
        <f t="shared" si="1"/>
        <v>41090</v>
      </c>
      <c r="D64" s="7">
        <v>41129</v>
      </c>
      <c r="E64" s="9">
        <v>7.4900000000000001E-3</v>
      </c>
      <c r="F64" s="10">
        <f t="shared" si="2"/>
        <v>15</v>
      </c>
      <c r="G64" s="10">
        <f t="shared" si="3"/>
        <v>39</v>
      </c>
      <c r="H64" s="10">
        <f t="shared" si="4"/>
        <v>54</v>
      </c>
      <c r="I64" s="11">
        <f t="shared" si="5"/>
        <v>4.9247516612870902E-5</v>
      </c>
      <c r="J64" s="10">
        <f t="shared" si="6"/>
        <v>2.6593658970950288E-3</v>
      </c>
    </row>
    <row r="65" spans="1:10" x14ac:dyDescent="0.25">
      <c r="A65" s="6">
        <v>41091</v>
      </c>
      <c r="B65" s="7">
        <v>41091</v>
      </c>
      <c r="C65" s="8">
        <f t="shared" si="1"/>
        <v>41121</v>
      </c>
      <c r="D65" s="7">
        <v>41150</v>
      </c>
      <c r="E65" s="9">
        <v>3.1616758700000003</v>
      </c>
      <c r="F65" s="10">
        <f t="shared" si="2"/>
        <v>15.5</v>
      </c>
      <c r="G65" s="10">
        <f t="shared" si="3"/>
        <v>29</v>
      </c>
      <c r="H65" s="10">
        <f t="shared" si="4"/>
        <v>44.5</v>
      </c>
      <c r="I65" s="11">
        <f t="shared" si="5"/>
        <v>2.0788342447575176E-2</v>
      </c>
      <c r="J65" s="10">
        <f t="shared" si="6"/>
        <v>0.92508123891709537</v>
      </c>
    </row>
    <row r="66" spans="1:10" x14ac:dyDescent="0.25">
      <c r="A66" s="6">
        <v>41091</v>
      </c>
      <c r="B66" s="7">
        <v>41091</v>
      </c>
      <c r="C66" s="8">
        <f t="shared" si="1"/>
        <v>41121</v>
      </c>
      <c r="D66" s="7">
        <v>41150</v>
      </c>
      <c r="E66" s="9">
        <v>0.67244118999999991</v>
      </c>
      <c r="F66" s="10">
        <f t="shared" si="2"/>
        <v>15.5</v>
      </c>
      <c r="G66" s="10">
        <f t="shared" si="3"/>
        <v>29</v>
      </c>
      <c r="H66" s="10">
        <f t="shared" si="4"/>
        <v>44.5</v>
      </c>
      <c r="I66" s="11">
        <f t="shared" si="5"/>
        <v>4.4213696496266585E-3</v>
      </c>
      <c r="J66" s="10">
        <f t="shared" si="6"/>
        <v>0.19675094940838631</v>
      </c>
    </row>
    <row r="67" spans="1:10" x14ac:dyDescent="0.25">
      <c r="A67" s="6">
        <v>41091</v>
      </c>
      <c r="B67" s="7">
        <v>41091</v>
      </c>
      <c r="C67" s="8">
        <f t="shared" si="1"/>
        <v>41121</v>
      </c>
      <c r="D67" s="7">
        <v>41150</v>
      </c>
      <c r="E67" s="9">
        <v>0.33421867999999999</v>
      </c>
      <c r="F67" s="10">
        <f t="shared" si="2"/>
        <v>15.5</v>
      </c>
      <c r="G67" s="10">
        <f t="shared" si="3"/>
        <v>29</v>
      </c>
      <c r="H67" s="10">
        <f t="shared" si="4"/>
        <v>44.5</v>
      </c>
      <c r="I67" s="11">
        <f t="shared" si="5"/>
        <v>2.1975220287892899E-3</v>
      </c>
      <c r="J67" s="10">
        <f t="shared" si="6"/>
        <v>9.7789730281123394E-2</v>
      </c>
    </row>
    <row r="68" spans="1:10" x14ac:dyDescent="0.25">
      <c r="A68" s="6">
        <v>41091</v>
      </c>
      <c r="B68" s="7">
        <v>41091</v>
      </c>
      <c r="C68" s="8">
        <f t="shared" si="1"/>
        <v>41121</v>
      </c>
      <c r="D68" s="7">
        <v>41150</v>
      </c>
      <c r="E68" s="9">
        <v>5.4549028899999996</v>
      </c>
      <c r="F68" s="10">
        <f t="shared" si="2"/>
        <v>15.5</v>
      </c>
      <c r="G68" s="10">
        <f t="shared" si="3"/>
        <v>29</v>
      </c>
      <c r="H68" s="10">
        <f t="shared" si="4"/>
        <v>44.5</v>
      </c>
      <c r="I68" s="11">
        <f t="shared" si="5"/>
        <v>3.5866544819342115E-2</v>
      </c>
      <c r="J68" s="10">
        <f t="shared" si="6"/>
        <v>1.5960612444607241</v>
      </c>
    </row>
    <row r="69" spans="1:10" x14ac:dyDescent="0.25">
      <c r="A69" s="6">
        <v>41091</v>
      </c>
      <c r="B69" s="7">
        <v>41091</v>
      </c>
      <c r="C69" s="8">
        <f t="shared" si="1"/>
        <v>41121</v>
      </c>
      <c r="D69" s="7">
        <v>41157</v>
      </c>
      <c r="E69" s="9">
        <v>3.6840500000000003E-3</v>
      </c>
      <c r="F69" s="10">
        <f t="shared" si="2"/>
        <v>15.5</v>
      </c>
      <c r="G69" s="10">
        <f t="shared" si="3"/>
        <v>36</v>
      </c>
      <c r="H69" s="10">
        <f t="shared" si="4"/>
        <v>51.5</v>
      </c>
      <c r="I69" s="11">
        <f t="shared" si="5"/>
        <v>2.422300581811042E-5</v>
      </c>
      <c r="J69" s="10">
        <f t="shared" si="6"/>
        <v>1.2474847996326865E-3</v>
      </c>
    </row>
    <row r="70" spans="1:10" x14ac:dyDescent="0.25">
      <c r="A70" s="6">
        <v>41091</v>
      </c>
      <c r="B70" s="7">
        <v>41091</v>
      </c>
      <c r="C70" s="8">
        <f t="shared" ref="C70:C133" si="7">EOMONTH(B70,0)</f>
        <v>41121</v>
      </c>
      <c r="D70" s="7">
        <v>41157</v>
      </c>
      <c r="E70" s="9">
        <v>1.9155399999999999E-3</v>
      </c>
      <c r="F70" s="10">
        <f t="shared" ref="F70:F133" si="8">(C70-B70+1)/2</f>
        <v>15.5</v>
      </c>
      <c r="G70" s="10">
        <f t="shared" ref="G70:G133" si="9">D70-C70</f>
        <v>36</v>
      </c>
      <c r="H70" s="10">
        <f t="shared" ref="H70:H133" si="10">F70+G70</f>
        <v>51.5</v>
      </c>
      <c r="I70" s="11">
        <f t="shared" si="5"/>
        <v>1.2594871558427065E-5</v>
      </c>
      <c r="J70" s="10">
        <f t="shared" ref="J70:J133" si="11">H70*I70</f>
        <v>6.4863588525899388E-4</v>
      </c>
    </row>
    <row r="71" spans="1:10" x14ac:dyDescent="0.25">
      <c r="A71" s="6">
        <v>41091</v>
      </c>
      <c r="B71" s="7">
        <v>41091</v>
      </c>
      <c r="C71" s="8">
        <f t="shared" si="7"/>
        <v>41121</v>
      </c>
      <c r="D71" s="7">
        <v>41157</v>
      </c>
      <c r="E71" s="9">
        <v>1.9828800000000002E-3</v>
      </c>
      <c r="F71" s="10">
        <f t="shared" si="8"/>
        <v>15.5</v>
      </c>
      <c r="G71" s="10">
        <f t="shared" si="9"/>
        <v>36</v>
      </c>
      <c r="H71" s="10">
        <f t="shared" si="10"/>
        <v>51.5</v>
      </c>
      <c r="I71" s="11">
        <f t="shared" ref="I71:I134" si="12">E71/$E$136</f>
        <v>1.3037638950778299E-5</v>
      </c>
      <c r="J71" s="10">
        <f t="shared" si="11"/>
        <v>6.7143840596508241E-4</v>
      </c>
    </row>
    <row r="72" spans="1:10" x14ac:dyDescent="0.25">
      <c r="A72" s="6">
        <v>41091</v>
      </c>
      <c r="B72" s="7">
        <v>41091</v>
      </c>
      <c r="C72" s="8">
        <f t="shared" si="7"/>
        <v>41121</v>
      </c>
      <c r="D72" s="7">
        <v>41157</v>
      </c>
      <c r="E72" s="9">
        <v>2.03141E-3</v>
      </c>
      <c r="F72" s="10">
        <f t="shared" si="8"/>
        <v>15.5</v>
      </c>
      <c r="G72" s="10">
        <f t="shared" si="9"/>
        <v>36</v>
      </c>
      <c r="H72" s="10">
        <f t="shared" si="10"/>
        <v>51.5</v>
      </c>
      <c r="I72" s="11">
        <f t="shared" si="12"/>
        <v>1.3356728667897473E-5</v>
      </c>
      <c r="J72" s="10">
        <f t="shared" si="11"/>
        <v>6.8787152639671989E-4</v>
      </c>
    </row>
    <row r="73" spans="1:10" x14ac:dyDescent="0.25">
      <c r="A73" s="6">
        <v>41091</v>
      </c>
      <c r="B73" s="7">
        <v>41091</v>
      </c>
      <c r="C73" s="8">
        <f t="shared" si="7"/>
        <v>41121</v>
      </c>
      <c r="D73" s="7">
        <v>41157</v>
      </c>
      <c r="E73" s="9">
        <v>1.8522E-3</v>
      </c>
      <c r="F73" s="10">
        <f t="shared" si="8"/>
        <v>15.5</v>
      </c>
      <c r="G73" s="10">
        <f t="shared" si="9"/>
        <v>36</v>
      </c>
      <c r="H73" s="10">
        <f t="shared" si="10"/>
        <v>51.5</v>
      </c>
      <c r="I73" s="11">
        <f t="shared" si="12"/>
        <v>1.2178404575481907E-5</v>
      </c>
      <c r="J73" s="10">
        <f t="shared" si="11"/>
        <v>6.2718783563731821E-4</v>
      </c>
    </row>
    <row r="74" spans="1:10" x14ac:dyDescent="0.25">
      <c r="A74" s="6">
        <v>41091</v>
      </c>
      <c r="B74" s="7">
        <v>41091</v>
      </c>
      <c r="C74" s="8">
        <f t="shared" si="7"/>
        <v>41121</v>
      </c>
      <c r="D74" s="7">
        <v>41157</v>
      </c>
      <c r="E74" s="9">
        <v>1.9432100000000001E-3</v>
      </c>
      <c r="F74" s="10">
        <f t="shared" si="8"/>
        <v>15.5</v>
      </c>
      <c r="G74" s="10">
        <f t="shared" si="9"/>
        <v>36</v>
      </c>
      <c r="H74" s="10">
        <f t="shared" si="10"/>
        <v>51.5</v>
      </c>
      <c r="I74" s="11">
        <f t="shared" si="12"/>
        <v>1.2776804640493574E-5</v>
      </c>
      <c r="J74" s="10">
        <f t="shared" si="11"/>
        <v>6.5800543898541901E-4</v>
      </c>
    </row>
    <row r="75" spans="1:10" x14ac:dyDescent="0.25">
      <c r="A75" s="6">
        <v>41091</v>
      </c>
      <c r="B75" s="7">
        <v>41091</v>
      </c>
      <c r="C75" s="8">
        <f t="shared" si="7"/>
        <v>41121</v>
      </c>
      <c r="D75" s="7">
        <v>41178</v>
      </c>
      <c r="E75" s="9">
        <v>0.32913928999999997</v>
      </c>
      <c r="F75" s="10">
        <f t="shared" si="8"/>
        <v>15.5</v>
      </c>
      <c r="G75" s="10">
        <f t="shared" si="9"/>
        <v>57</v>
      </c>
      <c r="H75" s="10">
        <f t="shared" si="10"/>
        <v>72.5</v>
      </c>
      <c r="I75" s="11">
        <f t="shared" si="12"/>
        <v>2.1641245196560121E-3</v>
      </c>
      <c r="J75" s="10">
        <f t="shared" si="11"/>
        <v>0.15689902767506089</v>
      </c>
    </row>
    <row r="76" spans="1:10" x14ac:dyDescent="0.25">
      <c r="A76" s="6">
        <v>41091</v>
      </c>
      <c r="B76" s="7">
        <v>41091</v>
      </c>
      <c r="C76" s="8">
        <f t="shared" si="7"/>
        <v>41121</v>
      </c>
      <c r="D76" s="7">
        <v>41150</v>
      </c>
      <c r="E76" s="9">
        <v>1.5231454</v>
      </c>
      <c r="F76" s="10">
        <f t="shared" si="8"/>
        <v>15.5</v>
      </c>
      <c r="G76" s="10">
        <f t="shared" si="9"/>
        <v>29</v>
      </c>
      <c r="H76" s="10">
        <f t="shared" si="10"/>
        <v>44.5</v>
      </c>
      <c r="I76" s="11">
        <f t="shared" si="12"/>
        <v>1.0014836901244044E-2</v>
      </c>
      <c r="J76" s="10">
        <f t="shared" si="11"/>
        <v>0.44566024210535993</v>
      </c>
    </row>
    <row r="77" spans="1:10" x14ac:dyDescent="0.25">
      <c r="A77" s="6">
        <v>41122</v>
      </c>
      <c r="B77" s="7">
        <v>41122</v>
      </c>
      <c r="C77" s="8">
        <f t="shared" si="7"/>
        <v>41152</v>
      </c>
      <c r="D77" s="7">
        <v>41179</v>
      </c>
      <c r="E77" s="9">
        <v>3.1616758700000003</v>
      </c>
      <c r="F77" s="10">
        <f t="shared" si="8"/>
        <v>15.5</v>
      </c>
      <c r="G77" s="10">
        <f t="shared" si="9"/>
        <v>27</v>
      </c>
      <c r="H77" s="10">
        <f t="shared" si="10"/>
        <v>42.5</v>
      </c>
      <c r="I77" s="11">
        <f t="shared" si="12"/>
        <v>2.0788342447575176E-2</v>
      </c>
      <c r="J77" s="10">
        <f t="shared" si="11"/>
        <v>0.88350455402194494</v>
      </c>
    </row>
    <row r="78" spans="1:10" x14ac:dyDescent="0.25">
      <c r="A78" s="6">
        <v>41122</v>
      </c>
      <c r="B78" s="7">
        <v>41122</v>
      </c>
      <c r="C78" s="8">
        <f t="shared" si="7"/>
        <v>41152</v>
      </c>
      <c r="D78" s="7">
        <v>41179</v>
      </c>
      <c r="E78" s="9">
        <v>0.65226794999999993</v>
      </c>
      <c r="F78" s="10">
        <f t="shared" si="8"/>
        <v>15.5</v>
      </c>
      <c r="G78" s="10">
        <f t="shared" si="9"/>
        <v>27</v>
      </c>
      <c r="H78" s="10">
        <f t="shared" si="10"/>
        <v>42.5</v>
      </c>
      <c r="I78" s="11">
        <f t="shared" si="12"/>
        <v>4.2887285318649188E-3</v>
      </c>
      <c r="J78" s="10">
        <f t="shared" si="11"/>
        <v>0.18227096260425904</v>
      </c>
    </row>
    <row r="79" spans="1:10" x14ac:dyDescent="0.25">
      <c r="A79" s="6">
        <v>41122</v>
      </c>
      <c r="B79" s="7">
        <v>41122</v>
      </c>
      <c r="C79" s="8">
        <f t="shared" si="7"/>
        <v>41152</v>
      </c>
      <c r="D79" s="7">
        <v>41179</v>
      </c>
      <c r="E79" s="9">
        <v>0.33421867999999999</v>
      </c>
      <c r="F79" s="10">
        <f t="shared" si="8"/>
        <v>15.5</v>
      </c>
      <c r="G79" s="10">
        <f t="shared" si="9"/>
        <v>27</v>
      </c>
      <c r="H79" s="10">
        <f t="shared" si="10"/>
        <v>42.5</v>
      </c>
      <c r="I79" s="11">
        <f t="shared" si="12"/>
        <v>2.1975220287892899E-3</v>
      </c>
      <c r="J79" s="10">
        <f t="shared" si="11"/>
        <v>9.3394686223544826E-2</v>
      </c>
    </row>
    <row r="80" spans="1:10" x14ac:dyDescent="0.25">
      <c r="A80" s="6">
        <v>41122</v>
      </c>
      <c r="B80" s="7">
        <v>41122</v>
      </c>
      <c r="C80" s="8">
        <f t="shared" si="7"/>
        <v>41152</v>
      </c>
      <c r="D80" s="7">
        <v>41179</v>
      </c>
      <c r="E80" s="9">
        <v>5.4549028899999996</v>
      </c>
      <c r="F80" s="10">
        <f t="shared" si="8"/>
        <v>15.5</v>
      </c>
      <c r="G80" s="10">
        <f t="shared" si="9"/>
        <v>27</v>
      </c>
      <c r="H80" s="10">
        <f t="shared" si="10"/>
        <v>42.5</v>
      </c>
      <c r="I80" s="11">
        <f t="shared" si="12"/>
        <v>3.5866544819342115E-2</v>
      </c>
      <c r="J80" s="10">
        <f t="shared" si="11"/>
        <v>1.52432815482204</v>
      </c>
    </row>
    <row r="81" spans="1:10" x14ac:dyDescent="0.25">
      <c r="A81" s="6">
        <v>41122</v>
      </c>
      <c r="B81" s="7">
        <v>41122</v>
      </c>
      <c r="C81" s="8">
        <f t="shared" si="7"/>
        <v>41152</v>
      </c>
      <c r="D81" s="7">
        <v>41233</v>
      </c>
      <c r="E81" s="9">
        <v>5.8374220000000004E-2</v>
      </c>
      <c r="F81" s="10">
        <f t="shared" si="8"/>
        <v>15.5</v>
      </c>
      <c r="G81" s="10">
        <f t="shared" si="9"/>
        <v>81</v>
      </c>
      <c r="H81" s="10">
        <f t="shared" si="10"/>
        <v>96.5</v>
      </c>
      <c r="I81" s="11">
        <f t="shared" si="12"/>
        <v>3.8381647119003749E-4</v>
      </c>
      <c r="J81" s="10">
        <f t="shared" si="11"/>
        <v>3.7038289469838621E-2</v>
      </c>
    </row>
    <row r="82" spans="1:10" x14ac:dyDescent="0.25">
      <c r="A82" s="6">
        <v>41122</v>
      </c>
      <c r="B82" s="7">
        <v>41122</v>
      </c>
      <c r="C82" s="8">
        <f t="shared" si="7"/>
        <v>41152</v>
      </c>
      <c r="D82" s="7">
        <v>41243</v>
      </c>
      <c r="E82" s="9">
        <v>5.8011230000000004E-2</v>
      </c>
      <c r="F82" s="10">
        <f t="shared" si="8"/>
        <v>15.5</v>
      </c>
      <c r="G82" s="10">
        <f t="shared" si="9"/>
        <v>91</v>
      </c>
      <c r="H82" s="10">
        <f t="shared" si="10"/>
        <v>106.5</v>
      </c>
      <c r="I82" s="11">
        <f t="shared" si="12"/>
        <v>3.8142977478745991E-4</v>
      </c>
      <c r="J82" s="10">
        <f t="shared" si="11"/>
        <v>4.0622271014864479E-2</v>
      </c>
    </row>
    <row r="83" spans="1:10" x14ac:dyDescent="0.25">
      <c r="A83" s="6">
        <v>41122</v>
      </c>
      <c r="B83" s="7">
        <v>41122</v>
      </c>
      <c r="C83" s="8">
        <f t="shared" si="7"/>
        <v>41152</v>
      </c>
      <c r="D83" s="7">
        <v>41261</v>
      </c>
      <c r="E83" s="9">
        <v>6.2389550000000002E-2</v>
      </c>
      <c r="F83" s="10">
        <f t="shared" si="8"/>
        <v>15.5</v>
      </c>
      <c r="G83" s="10">
        <f t="shared" si="9"/>
        <v>109</v>
      </c>
      <c r="H83" s="10">
        <f t="shared" si="10"/>
        <v>124.5</v>
      </c>
      <c r="I83" s="11">
        <f t="shared" si="12"/>
        <v>4.1021767691515885E-4</v>
      </c>
      <c r="J83" s="10">
        <f t="shared" si="11"/>
        <v>5.1072100775937275E-2</v>
      </c>
    </row>
    <row r="84" spans="1:10" x14ac:dyDescent="0.25">
      <c r="A84" s="6">
        <v>41122</v>
      </c>
      <c r="B84" s="7">
        <v>41122</v>
      </c>
      <c r="C84" s="8">
        <f t="shared" si="7"/>
        <v>41152</v>
      </c>
      <c r="D84" s="7">
        <v>41264</v>
      </c>
      <c r="E84" s="9">
        <v>6.1207910000000004E-2</v>
      </c>
      <c r="F84" s="10">
        <f t="shared" si="8"/>
        <v>15.5</v>
      </c>
      <c r="G84" s="10">
        <f t="shared" si="9"/>
        <v>112</v>
      </c>
      <c r="H84" s="10">
        <f t="shared" si="10"/>
        <v>127.5</v>
      </c>
      <c r="I84" s="11">
        <f t="shared" si="12"/>
        <v>4.0244827297251093E-4</v>
      </c>
      <c r="J84" s="10">
        <f t="shared" si="11"/>
        <v>5.1312154803995147E-2</v>
      </c>
    </row>
    <row r="85" spans="1:10" x14ac:dyDescent="0.25">
      <c r="A85" s="6">
        <v>41122</v>
      </c>
      <c r="B85" s="7">
        <v>41122</v>
      </c>
      <c r="C85" s="8">
        <f t="shared" si="7"/>
        <v>41152</v>
      </c>
      <c r="D85" s="7">
        <v>41264</v>
      </c>
      <c r="E85" s="9">
        <v>-6.1207910000000004E-2</v>
      </c>
      <c r="F85" s="10">
        <f t="shared" si="8"/>
        <v>15.5</v>
      </c>
      <c r="G85" s="10">
        <f t="shared" si="9"/>
        <v>112</v>
      </c>
      <c r="H85" s="10">
        <f t="shared" si="10"/>
        <v>127.5</v>
      </c>
      <c r="I85" s="11">
        <f t="shared" si="12"/>
        <v>-4.0244827297251093E-4</v>
      </c>
      <c r="J85" s="10">
        <f t="shared" si="11"/>
        <v>-5.1312154803995147E-2</v>
      </c>
    </row>
    <row r="86" spans="1:10" x14ac:dyDescent="0.25">
      <c r="A86" s="6">
        <v>41122</v>
      </c>
      <c r="B86" s="7">
        <v>41122</v>
      </c>
      <c r="C86" s="8">
        <f t="shared" si="7"/>
        <v>41152</v>
      </c>
      <c r="D86" s="7">
        <v>41204</v>
      </c>
      <c r="E86" s="9">
        <v>0.37868806999999999</v>
      </c>
      <c r="F86" s="10">
        <f t="shared" si="8"/>
        <v>15.5</v>
      </c>
      <c r="G86" s="10">
        <f t="shared" si="9"/>
        <v>52</v>
      </c>
      <c r="H86" s="10">
        <f t="shared" si="10"/>
        <v>67.5</v>
      </c>
      <c r="I86" s="11">
        <f t="shared" si="12"/>
        <v>2.4899128195488675E-3</v>
      </c>
      <c r="J86" s="10">
        <f t="shared" si="11"/>
        <v>0.16806911531954855</v>
      </c>
    </row>
    <row r="87" spans="1:10" x14ac:dyDescent="0.25">
      <c r="A87" s="6">
        <v>41122</v>
      </c>
      <c r="B87" s="7">
        <v>41122</v>
      </c>
      <c r="C87" s="8">
        <f t="shared" si="7"/>
        <v>41152</v>
      </c>
      <c r="D87" s="7">
        <v>41179</v>
      </c>
      <c r="E87" s="9">
        <v>1.5231454</v>
      </c>
      <c r="F87" s="10">
        <f t="shared" si="8"/>
        <v>15.5</v>
      </c>
      <c r="G87" s="10">
        <f t="shared" si="9"/>
        <v>27</v>
      </c>
      <c r="H87" s="10">
        <f t="shared" si="10"/>
        <v>42.5</v>
      </c>
      <c r="I87" s="11">
        <f t="shared" si="12"/>
        <v>1.0014836901244044E-2</v>
      </c>
      <c r="J87" s="10">
        <f t="shared" si="11"/>
        <v>0.42563056830287188</v>
      </c>
    </row>
    <row r="88" spans="1:10" x14ac:dyDescent="0.25">
      <c r="A88" s="6">
        <v>41122</v>
      </c>
      <c r="B88" s="7">
        <v>41122</v>
      </c>
      <c r="C88" s="8">
        <f t="shared" si="7"/>
        <v>41152</v>
      </c>
      <c r="D88" s="7">
        <v>41241</v>
      </c>
      <c r="E88" s="9">
        <v>0.53164655000000005</v>
      </c>
      <c r="F88" s="10">
        <f t="shared" si="8"/>
        <v>15.5</v>
      </c>
      <c r="G88" s="10">
        <f t="shared" si="9"/>
        <v>89</v>
      </c>
      <c r="H88" s="10">
        <f t="shared" si="10"/>
        <v>104.5</v>
      </c>
      <c r="I88" s="11">
        <f t="shared" si="12"/>
        <v>3.4956304810815088E-3</v>
      </c>
      <c r="J88" s="10">
        <f t="shared" si="11"/>
        <v>0.36529338527301769</v>
      </c>
    </row>
    <row r="89" spans="1:10" x14ac:dyDescent="0.25">
      <c r="A89" s="6">
        <v>41153</v>
      </c>
      <c r="B89" s="7">
        <v>41153</v>
      </c>
      <c r="C89" s="8">
        <f t="shared" si="7"/>
        <v>41182</v>
      </c>
      <c r="D89" s="7">
        <v>41211</v>
      </c>
      <c r="E89" s="9">
        <v>3.1427058100000003</v>
      </c>
      <c r="F89" s="10">
        <f t="shared" si="8"/>
        <v>15</v>
      </c>
      <c r="G89" s="10">
        <f t="shared" si="9"/>
        <v>29</v>
      </c>
      <c r="H89" s="10">
        <f t="shared" si="10"/>
        <v>44</v>
      </c>
      <c r="I89" s="11">
        <f t="shared" si="12"/>
        <v>2.0663612361460734E-2</v>
      </c>
      <c r="J89" s="10">
        <f t="shared" si="11"/>
        <v>0.90919894390427225</v>
      </c>
    </row>
    <row r="90" spans="1:10" x14ac:dyDescent="0.25">
      <c r="A90" s="6">
        <v>41153</v>
      </c>
      <c r="B90" s="7">
        <v>41153</v>
      </c>
      <c r="C90" s="8">
        <f t="shared" si="7"/>
        <v>41182</v>
      </c>
      <c r="D90" s="7">
        <v>41233</v>
      </c>
      <c r="E90" s="9">
        <v>3.8760589999999998E-2</v>
      </c>
      <c r="F90" s="10">
        <f t="shared" si="8"/>
        <v>15</v>
      </c>
      <c r="G90" s="10">
        <f t="shared" si="9"/>
        <v>51</v>
      </c>
      <c r="H90" s="10">
        <f t="shared" si="10"/>
        <v>66</v>
      </c>
      <c r="I90" s="11">
        <f t="shared" si="12"/>
        <v>2.5485484645523067E-4</v>
      </c>
      <c r="J90" s="10">
        <f t="shared" si="11"/>
        <v>1.6820419866045225E-2</v>
      </c>
    </row>
    <row r="91" spans="1:10" x14ac:dyDescent="0.25">
      <c r="A91" s="6">
        <v>41153</v>
      </c>
      <c r="B91" s="7">
        <v>41153</v>
      </c>
      <c r="C91" s="8">
        <f t="shared" si="7"/>
        <v>41182</v>
      </c>
      <c r="D91" s="7">
        <v>41226</v>
      </c>
      <c r="E91" s="9">
        <v>-9.0674000000000006E-4</v>
      </c>
      <c r="F91" s="10">
        <f t="shared" si="8"/>
        <v>15</v>
      </c>
      <c r="G91" s="10">
        <f t="shared" si="9"/>
        <v>44</v>
      </c>
      <c r="H91" s="10">
        <f t="shared" si="10"/>
        <v>59</v>
      </c>
      <c r="I91" s="11">
        <f t="shared" si="12"/>
        <v>-5.9619083062155622E-6</v>
      </c>
      <c r="J91" s="10">
        <f t="shared" si="11"/>
        <v>-3.5175259006671819E-4</v>
      </c>
    </row>
    <row r="92" spans="1:10" x14ac:dyDescent="0.25">
      <c r="A92" s="6">
        <v>41153</v>
      </c>
      <c r="B92" s="7">
        <v>41153</v>
      </c>
      <c r="C92" s="8">
        <f t="shared" si="7"/>
        <v>41182</v>
      </c>
      <c r="D92" s="7">
        <v>41211</v>
      </c>
      <c r="E92" s="9">
        <v>0.64823331000000006</v>
      </c>
      <c r="F92" s="10">
        <f t="shared" si="8"/>
        <v>15</v>
      </c>
      <c r="G92" s="10">
        <f t="shared" si="9"/>
        <v>29</v>
      </c>
      <c r="H92" s="10">
        <f t="shared" si="10"/>
        <v>44</v>
      </c>
      <c r="I92" s="11">
        <f t="shared" si="12"/>
        <v>4.2622003609133902E-3</v>
      </c>
      <c r="J92" s="10">
        <f t="shared" si="11"/>
        <v>0.18753681588018917</v>
      </c>
    </row>
    <row r="93" spans="1:10" x14ac:dyDescent="0.25">
      <c r="A93" s="6">
        <v>41153</v>
      </c>
      <c r="B93" s="7">
        <v>41153</v>
      </c>
      <c r="C93" s="8">
        <f t="shared" si="7"/>
        <v>41182</v>
      </c>
      <c r="D93" s="7">
        <v>41233</v>
      </c>
      <c r="E93" s="9">
        <v>4.2970669999999996E-2</v>
      </c>
      <c r="F93" s="10">
        <f t="shared" si="8"/>
        <v>15</v>
      </c>
      <c r="G93" s="10">
        <f t="shared" si="9"/>
        <v>51</v>
      </c>
      <c r="H93" s="10">
        <f t="shared" si="10"/>
        <v>66</v>
      </c>
      <c r="I93" s="11">
        <f t="shared" si="12"/>
        <v>2.8253655336331015E-4</v>
      </c>
      <c r="J93" s="10">
        <f t="shared" si="11"/>
        <v>1.8647412521978469E-2</v>
      </c>
    </row>
    <row r="94" spans="1:10" x14ac:dyDescent="0.25">
      <c r="A94" s="6">
        <v>41153</v>
      </c>
      <c r="B94" s="7">
        <v>41153</v>
      </c>
      <c r="C94" s="8">
        <f t="shared" si="7"/>
        <v>41182</v>
      </c>
      <c r="D94" s="7">
        <v>41219</v>
      </c>
      <c r="E94" s="9">
        <v>0.33421867999999999</v>
      </c>
      <c r="F94" s="10">
        <f t="shared" si="8"/>
        <v>15</v>
      </c>
      <c r="G94" s="10">
        <f t="shared" si="9"/>
        <v>37</v>
      </c>
      <c r="H94" s="10">
        <f t="shared" si="10"/>
        <v>52</v>
      </c>
      <c r="I94" s="11">
        <f t="shared" si="12"/>
        <v>2.1975220287892899E-3</v>
      </c>
      <c r="J94" s="10">
        <f t="shared" si="11"/>
        <v>0.11427114549704308</v>
      </c>
    </row>
    <row r="95" spans="1:10" x14ac:dyDescent="0.25">
      <c r="A95" s="6">
        <v>41153</v>
      </c>
      <c r="B95" s="7">
        <v>41153</v>
      </c>
      <c r="C95" s="8">
        <f t="shared" si="7"/>
        <v>41182</v>
      </c>
      <c r="D95" s="7">
        <v>41235</v>
      </c>
      <c r="E95" s="9">
        <v>6.104996E-2</v>
      </c>
      <c r="F95" s="10">
        <f t="shared" si="8"/>
        <v>15</v>
      </c>
      <c r="G95" s="10">
        <f t="shared" si="9"/>
        <v>53</v>
      </c>
      <c r="H95" s="10">
        <f t="shared" si="10"/>
        <v>68</v>
      </c>
      <c r="I95" s="11">
        <f t="shared" si="12"/>
        <v>4.0140973555608862E-4</v>
      </c>
      <c r="J95" s="10">
        <f t="shared" si="11"/>
        <v>2.7295862017814025E-2</v>
      </c>
    </row>
    <row r="96" spans="1:10" x14ac:dyDescent="0.25">
      <c r="A96" s="6">
        <v>41153</v>
      </c>
      <c r="B96" s="7">
        <v>41153</v>
      </c>
      <c r="C96" s="8">
        <f t="shared" si="7"/>
        <v>41182</v>
      </c>
      <c r="D96" s="7">
        <v>41228</v>
      </c>
      <c r="E96" s="9">
        <v>-1.7822199999999999E-3</v>
      </c>
      <c r="F96" s="10">
        <f t="shared" si="8"/>
        <v>15</v>
      </c>
      <c r="G96" s="10">
        <f t="shared" si="9"/>
        <v>46</v>
      </c>
      <c r="H96" s="10">
        <f t="shared" si="10"/>
        <v>61</v>
      </c>
      <c r="I96" s="11">
        <f t="shared" si="12"/>
        <v>-1.1718278912922667E-5</v>
      </c>
      <c r="J96" s="10">
        <f t="shared" si="11"/>
        <v>-7.1481501368828265E-4</v>
      </c>
    </row>
    <row r="97" spans="1:10" x14ac:dyDescent="0.25">
      <c r="A97" s="6">
        <v>41153</v>
      </c>
      <c r="B97" s="7">
        <v>41153</v>
      </c>
      <c r="C97" s="8">
        <f t="shared" si="7"/>
        <v>41182</v>
      </c>
      <c r="D97" s="7">
        <v>41211</v>
      </c>
      <c r="E97" s="9">
        <v>6.0116524699999996</v>
      </c>
      <c r="F97" s="10">
        <f t="shared" si="8"/>
        <v>15</v>
      </c>
      <c r="G97" s="10">
        <f t="shared" si="9"/>
        <v>29</v>
      </c>
      <c r="H97" s="10">
        <f t="shared" si="10"/>
        <v>44</v>
      </c>
      <c r="I97" s="11">
        <f t="shared" si="12"/>
        <v>3.9527230292006853E-2</v>
      </c>
      <c r="J97" s="10">
        <f t="shared" si="11"/>
        <v>1.7391981328483015</v>
      </c>
    </row>
    <row r="98" spans="1:10" x14ac:dyDescent="0.25">
      <c r="A98" s="6">
        <v>41153</v>
      </c>
      <c r="B98" s="7">
        <v>41153</v>
      </c>
      <c r="C98" s="8">
        <f t="shared" si="7"/>
        <v>41182</v>
      </c>
      <c r="D98" s="7">
        <v>41236</v>
      </c>
      <c r="E98" s="9">
        <v>1.8833802399999999</v>
      </c>
      <c r="F98" s="10">
        <f t="shared" si="8"/>
        <v>15</v>
      </c>
      <c r="G98" s="10">
        <f t="shared" si="9"/>
        <v>54</v>
      </c>
      <c r="H98" s="10">
        <f t="shared" si="10"/>
        <v>69</v>
      </c>
      <c r="I98" s="11">
        <f t="shared" si="12"/>
        <v>1.2383417844826806E-2</v>
      </c>
      <c r="J98" s="10">
        <f t="shared" si="11"/>
        <v>0.85445583129304969</v>
      </c>
    </row>
    <row r="99" spans="1:10" x14ac:dyDescent="0.25">
      <c r="A99" s="6">
        <v>41153</v>
      </c>
      <c r="B99" s="7">
        <v>41153</v>
      </c>
      <c r="C99" s="8">
        <f t="shared" si="7"/>
        <v>41182</v>
      </c>
      <c r="D99" s="7">
        <v>41227</v>
      </c>
      <c r="E99" s="9">
        <v>0.32619234999999996</v>
      </c>
      <c r="F99" s="10">
        <f t="shared" si="8"/>
        <v>15</v>
      </c>
      <c r="G99" s="10">
        <f t="shared" si="9"/>
        <v>45</v>
      </c>
      <c r="H99" s="10">
        <f t="shared" si="10"/>
        <v>60</v>
      </c>
      <c r="I99" s="11">
        <f t="shared" si="12"/>
        <v>2.144748087532229E-3</v>
      </c>
      <c r="J99" s="10">
        <f t="shared" si="11"/>
        <v>0.12868488525193375</v>
      </c>
    </row>
    <row r="100" spans="1:10" x14ac:dyDescent="0.25">
      <c r="A100" s="6">
        <v>41153</v>
      </c>
      <c r="B100" s="7">
        <v>41153</v>
      </c>
      <c r="C100" s="8">
        <f t="shared" si="7"/>
        <v>41182</v>
      </c>
      <c r="D100" s="7">
        <v>41211</v>
      </c>
      <c r="E100" s="9">
        <v>1.5231454</v>
      </c>
      <c r="F100" s="10">
        <f t="shared" si="8"/>
        <v>15</v>
      </c>
      <c r="G100" s="10">
        <f t="shared" si="9"/>
        <v>29</v>
      </c>
      <c r="H100" s="10">
        <f t="shared" si="10"/>
        <v>44</v>
      </c>
      <c r="I100" s="11">
        <f t="shared" si="12"/>
        <v>1.0014836901244044E-2</v>
      </c>
      <c r="J100" s="10">
        <f t="shared" si="11"/>
        <v>0.4406528236547379</v>
      </c>
    </row>
    <row r="101" spans="1:10" x14ac:dyDescent="0.25">
      <c r="A101" s="6">
        <v>41153</v>
      </c>
      <c r="B101" s="7">
        <v>41153</v>
      </c>
      <c r="C101" s="8">
        <f t="shared" si="7"/>
        <v>41182</v>
      </c>
      <c r="D101" s="7">
        <v>41240</v>
      </c>
      <c r="E101" s="9">
        <v>0.40855947999999997</v>
      </c>
      <c r="F101" s="10">
        <f t="shared" si="8"/>
        <v>15</v>
      </c>
      <c r="G101" s="10">
        <f t="shared" si="9"/>
        <v>58</v>
      </c>
      <c r="H101" s="10">
        <f t="shared" si="10"/>
        <v>73</v>
      </c>
      <c r="I101" s="11">
        <f t="shared" si="12"/>
        <v>2.68632039768303E-3</v>
      </c>
      <c r="J101" s="10">
        <f t="shared" si="11"/>
        <v>0.19610138903086119</v>
      </c>
    </row>
    <row r="102" spans="1:10" x14ac:dyDescent="0.25">
      <c r="A102" s="6">
        <v>41183</v>
      </c>
      <c r="B102" s="7">
        <v>41183</v>
      </c>
      <c r="C102" s="8">
        <f t="shared" si="7"/>
        <v>41213</v>
      </c>
      <c r="D102" s="7">
        <v>41241</v>
      </c>
      <c r="E102" s="9">
        <v>3.1427058100000003</v>
      </c>
      <c r="F102" s="10">
        <f t="shared" si="8"/>
        <v>15.5</v>
      </c>
      <c r="G102" s="10">
        <f t="shared" si="9"/>
        <v>28</v>
      </c>
      <c r="H102" s="10">
        <f t="shared" si="10"/>
        <v>43.5</v>
      </c>
      <c r="I102" s="11">
        <f t="shared" si="12"/>
        <v>2.0663612361460734E-2</v>
      </c>
      <c r="J102" s="10">
        <f t="shared" si="11"/>
        <v>0.89886713772354199</v>
      </c>
    </row>
    <row r="103" spans="1:10" x14ac:dyDescent="0.25">
      <c r="A103" s="6">
        <v>41183</v>
      </c>
      <c r="B103" s="7">
        <v>41183</v>
      </c>
      <c r="C103" s="8">
        <f t="shared" si="7"/>
        <v>41213</v>
      </c>
      <c r="D103" s="7">
        <v>41241</v>
      </c>
      <c r="E103" s="9">
        <v>0.67244118999999991</v>
      </c>
      <c r="F103" s="10">
        <f t="shared" si="8"/>
        <v>15.5</v>
      </c>
      <c r="G103" s="10">
        <f t="shared" si="9"/>
        <v>28</v>
      </c>
      <c r="H103" s="10">
        <f t="shared" si="10"/>
        <v>43.5</v>
      </c>
      <c r="I103" s="11">
        <f t="shared" si="12"/>
        <v>4.4213696496266585E-3</v>
      </c>
      <c r="J103" s="10">
        <f t="shared" si="11"/>
        <v>0.19232957975875964</v>
      </c>
    </row>
    <row r="104" spans="1:10" x14ac:dyDescent="0.25">
      <c r="A104" s="6">
        <v>41183</v>
      </c>
      <c r="B104" s="7">
        <v>41183</v>
      </c>
      <c r="C104" s="8">
        <f t="shared" si="7"/>
        <v>41213</v>
      </c>
      <c r="D104" s="7">
        <v>41241</v>
      </c>
      <c r="E104" s="9">
        <v>0.33421867999999999</v>
      </c>
      <c r="F104" s="10">
        <f t="shared" si="8"/>
        <v>15.5</v>
      </c>
      <c r="G104" s="10">
        <f t="shared" si="9"/>
        <v>28</v>
      </c>
      <c r="H104" s="10">
        <f t="shared" si="10"/>
        <v>43.5</v>
      </c>
      <c r="I104" s="11">
        <f t="shared" si="12"/>
        <v>2.1975220287892899E-3</v>
      </c>
      <c r="J104" s="10">
        <f t="shared" si="11"/>
        <v>9.559220825233411E-2</v>
      </c>
    </row>
    <row r="105" spans="1:10" x14ac:dyDescent="0.25">
      <c r="A105" s="6">
        <v>41183</v>
      </c>
      <c r="B105" s="7">
        <v>41183</v>
      </c>
      <c r="C105" s="8">
        <f t="shared" si="7"/>
        <v>41213</v>
      </c>
      <c r="D105" s="7">
        <v>41241</v>
      </c>
      <c r="E105" s="9">
        <v>6.2848835000000003</v>
      </c>
      <c r="F105" s="10">
        <f t="shared" si="8"/>
        <v>15.5</v>
      </c>
      <c r="G105" s="10">
        <f t="shared" si="9"/>
        <v>28</v>
      </c>
      <c r="H105" s="10">
        <f t="shared" si="10"/>
        <v>43.5</v>
      </c>
      <c r="I105" s="11">
        <f t="shared" si="12"/>
        <v>4.1323752279867586E-2</v>
      </c>
      <c r="J105" s="10">
        <f t="shared" si="11"/>
        <v>1.79758322417424</v>
      </c>
    </row>
    <row r="106" spans="1:10" x14ac:dyDescent="0.25">
      <c r="A106" s="6">
        <v>41183</v>
      </c>
      <c r="B106" s="7">
        <v>41183</v>
      </c>
      <c r="C106" s="8">
        <f t="shared" si="7"/>
        <v>41213</v>
      </c>
      <c r="D106" s="7">
        <v>41269</v>
      </c>
      <c r="E106" s="9">
        <v>1.62203E-3</v>
      </c>
      <c r="F106" s="10">
        <f t="shared" si="8"/>
        <v>15.5</v>
      </c>
      <c r="G106" s="10">
        <f t="shared" si="9"/>
        <v>56</v>
      </c>
      <c r="H106" s="10">
        <f t="shared" si="10"/>
        <v>71.5</v>
      </c>
      <c r="I106" s="11">
        <f t="shared" si="12"/>
        <v>1.0665013267232975E-5</v>
      </c>
      <c r="J106" s="10">
        <f t="shared" si="11"/>
        <v>7.6254844860715776E-4</v>
      </c>
    </row>
    <row r="107" spans="1:10" x14ac:dyDescent="0.25">
      <c r="A107" s="6">
        <v>41183</v>
      </c>
      <c r="B107" s="7">
        <v>41183</v>
      </c>
      <c r="C107" s="8">
        <f t="shared" si="7"/>
        <v>41213</v>
      </c>
      <c r="D107" s="7">
        <v>41269</v>
      </c>
      <c r="E107" s="9">
        <v>2.3325300000000002E-3</v>
      </c>
      <c r="F107" s="10">
        <f t="shared" si="8"/>
        <v>15.5</v>
      </c>
      <c r="G107" s="10">
        <f t="shared" si="9"/>
        <v>56</v>
      </c>
      <c r="H107" s="10">
        <f t="shared" si="10"/>
        <v>71.5</v>
      </c>
      <c r="I107" s="11">
        <f t="shared" si="12"/>
        <v>1.5336623487986619E-5</v>
      </c>
      <c r="J107" s="10">
        <f t="shared" si="11"/>
        <v>1.0965685793910432E-3</v>
      </c>
    </row>
    <row r="108" spans="1:10" x14ac:dyDescent="0.25">
      <c r="A108" s="6">
        <v>41183</v>
      </c>
      <c r="B108" s="7">
        <v>41183</v>
      </c>
      <c r="C108" s="8">
        <f t="shared" si="7"/>
        <v>41213</v>
      </c>
      <c r="D108" s="7">
        <v>41269</v>
      </c>
      <c r="E108" s="9">
        <v>1.5866099999999998E-3</v>
      </c>
      <c r="F108" s="10">
        <f t="shared" si="8"/>
        <v>15.5</v>
      </c>
      <c r="G108" s="10">
        <f t="shared" si="9"/>
        <v>56</v>
      </c>
      <c r="H108" s="10">
        <f t="shared" si="10"/>
        <v>71.5</v>
      </c>
      <c r="I108" s="11">
        <f t="shared" si="12"/>
        <v>1.0432123141942201E-5</v>
      </c>
      <c r="J108" s="10">
        <f t="shared" si="11"/>
        <v>7.4589680464886741E-4</v>
      </c>
    </row>
    <row r="109" spans="1:10" x14ac:dyDescent="0.25">
      <c r="A109" s="6">
        <v>41183</v>
      </c>
      <c r="B109" s="7">
        <v>41183</v>
      </c>
      <c r="C109" s="8">
        <f t="shared" si="7"/>
        <v>41213</v>
      </c>
      <c r="D109" s="7">
        <v>41269</v>
      </c>
      <c r="E109" s="9">
        <v>2.03302E-3</v>
      </c>
      <c r="F109" s="10">
        <f t="shared" si="8"/>
        <v>15.5</v>
      </c>
      <c r="G109" s="10">
        <f t="shared" si="9"/>
        <v>56</v>
      </c>
      <c r="H109" s="10">
        <f t="shared" si="10"/>
        <v>71.5</v>
      </c>
      <c r="I109" s="11">
        <f t="shared" si="12"/>
        <v>1.3367314582683417E-5</v>
      </c>
      <c r="J109" s="10">
        <f t="shared" si="11"/>
        <v>9.5576299266186436E-4</v>
      </c>
    </row>
    <row r="110" spans="1:10" x14ac:dyDescent="0.25">
      <c r="A110" s="6">
        <v>41183</v>
      </c>
      <c r="B110" s="7">
        <v>41183</v>
      </c>
      <c r="C110" s="8">
        <f t="shared" si="7"/>
        <v>41213</v>
      </c>
      <c r="D110" s="7">
        <v>41264</v>
      </c>
      <c r="E110" s="9">
        <v>0.34776056</v>
      </c>
      <c r="F110" s="10">
        <f t="shared" si="8"/>
        <v>15.5</v>
      </c>
      <c r="G110" s="10">
        <f t="shared" si="9"/>
        <v>51</v>
      </c>
      <c r="H110" s="10">
        <f t="shared" si="10"/>
        <v>66.5</v>
      </c>
      <c r="I110" s="11">
        <f t="shared" si="12"/>
        <v>2.2865612758212668E-3</v>
      </c>
      <c r="J110" s="10">
        <f t="shared" si="11"/>
        <v>0.15205632484211423</v>
      </c>
    </row>
    <row r="111" spans="1:10" x14ac:dyDescent="0.25">
      <c r="A111" s="6">
        <v>41183</v>
      </c>
      <c r="B111" s="7">
        <v>41183</v>
      </c>
      <c r="C111" s="8">
        <f t="shared" si="7"/>
        <v>41213</v>
      </c>
      <c r="D111" s="7">
        <v>41241</v>
      </c>
      <c r="E111" s="9">
        <v>1.5231454</v>
      </c>
      <c r="F111" s="10">
        <f t="shared" si="8"/>
        <v>15.5</v>
      </c>
      <c r="G111" s="10">
        <f t="shared" si="9"/>
        <v>28</v>
      </c>
      <c r="H111" s="10">
        <f t="shared" si="10"/>
        <v>43.5</v>
      </c>
      <c r="I111" s="11">
        <f t="shared" si="12"/>
        <v>1.0014836901244044E-2</v>
      </c>
      <c r="J111" s="10">
        <f t="shared" si="11"/>
        <v>0.43564540520411593</v>
      </c>
    </row>
    <row r="112" spans="1:10" x14ac:dyDescent="0.25">
      <c r="A112" s="6">
        <v>41183</v>
      </c>
      <c r="B112" s="7">
        <v>41183</v>
      </c>
      <c r="C112" s="8">
        <f t="shared" si="7"/>
        <v>41213</v>
      </c>
      <c r="D112" s="7">
        <v>41241</v>
      </c>
      <c r="E112" s="9">
        <v>-1.166991E-2</v>
      </c>
      <c r="F112" s="10">
        <f t="shared" si="8"/>
        <v>15.5</v>
      </c>
      <c r="G112" s="10">
        <f t="shared" si="9"/>
        <v>28</v>
      </c>
      <c r="H112" s="10">
        <f t="shared" si="10"/>
        <v>43.5</v>
      </c>
      <c r="I112" s="11">
        <f t="shared" si="12"/>
        <v>-7.6730852683005101E-5</v>
      </c>
      <c r="J112" s="10">
        <f t="shared" si="11"/>
        <v>-3.3377920917107219E-3</v>
      </c>
    </row>
    <row r="113" spans="1:10" x14ac:dyDescent="0.25">
      <c r="A113" s="6">
        <v>41214</v>
      </c>
      <c r="B113" s="7">
        <v>41214</v>
      </c>
      <c r="C113" s="8">
        <f t="shared" si="7"/>
        <v>41243</v>
      </c>
      <c r="D113" s="7">
        <v>41262</v>
      </c>
      <c r="E113" s="9">
        <v>3.1616758700000003</v>
      </c>
      <c r="F113" s="10">
        <f t="shared" si="8"/>
        <v>15</v>
      </c>
      <c r="G113" s="10">
        <f t="shared" si="9"/>
        <v>19</v>
      </c>
      <c r="H113" s="10">
        <f t="shared" si="10"/>
        <v>34</v>
      </c>
      <c r="I113" s="11">
        <f t="shared" si="12"/>
        <v>2.0788342447575176E-2</v>
      </c>
      <c r="J113" s="10">
        <f t="shared" si="11"/>
        <v>0.70680364321755595</v>
      </c>
    </row>
    <row r="114" spans="1:10" x14ac:dyDescent="0.25">
      <c r="A114" s="6">
        <v>41214</v>
      </c>
      <c r="B114" s="7">
        <v>41214</v>
      </c>
      <c r="C114" s="8">
        <f t="shared" si="7"/>
        <v>41243</v>
      </c>
      <c r="D114" s="7">
        <v>41261</v>
      </c>
      <c r="E114" s="9">
        <v>3.1299752700000001</v>
      </c>
      <c r="F114" s="10">
        <f t="shared" si="8"/>
        <v>15</v>
      </c>
      <c r="G114" s="10">
        <f t="shared" si="9"/>
        <v>18</v>
      </c>
      <c r="H114" s="10">
        <f t="shared" si="10"/>
        <v>33</v>
      </c>
      <c r="I114" s="11">
        <f t="shared" si="12"/>
        <v>2.0579907757970639E-2</v>
      </c>
      <c r="J114" s="10">
        <f t="shared" si="11"/>
        <v>0.67913695601303115</v>
      </c>
    </row>
    <row r="115" spans="1:10" x14ac:dyDescent="0.25">
      <c r="A115" s="6">
        <v>41214</v>
      </c>
      <c r="B115" s="7">
        <v>41214</v>
      </c>
      <c r="C115" s="8">
        <f t="shared" si="7"/>
        <v>41243</v>
      </c>
      <c r="D115" s="7">
        <v>41283</v>
      </c>
      <c r="E115" s="9">
        <v>8.2143270000000004E-2</v>
      </c>
      <c r="F115" s="10">
        <f t="shared" si="8"/>
        <v>15</v>
      </c>
      <c r="G115" s="10">
        <f t="shared" si="9"/>
        <v>40</v>
      </c>
      <c r="H115" s="10">
        <f t="shared" si="10"/>
        <v>55</v>
      </c>
      <c r="I115" s="11">
        <f t="shared" si="12"/>
        <v>5.4010040773838988E-4</v>
      </c>
      <c r="J115" s="10">
        <f t="shared" si="11"/>
        <v>2.9705522425611443E-2</v>
      </c>
    </row>
    <row r="116" spans="1:10" x14ac:dyDescent="0.25">
      <c r="A116" s="6">
        <v>41214</v>
      </c>
      <c r="B116" s="7">
        <v>41214</v>
      </c>
      <c r="C116" s="8">
        <f t="shared" si="7"/>
        <v>41243</v>
      </c>
      <c r="D116" s="7">
        <v>41290</v>
      </c>
      <c r="E116" s="9">
        <v>1.01</v>
      </c>
      <c r="F116" s="10">
        <f t="shared" si="8"/>
        <v>15</v>
      </c>
      <c r="G116" s="10">
        <f t="shared" si="9"/>
        <v>47</v>
      </c>
      <c r="H116" s="10">
        <f t="shared" si="10"/>
        <v>62</v>
      </c>
      <c r="I116" s="11">
        <f t="shared" si="12"/>
        <v>6.6408533750333251E-3</v>
      </c>
      <c r="J116" s="10">
        <f t="shared" si="11"/>
        <v>0.41173290925206618</v>
      </c>
    </row>
    <row r="117" spans="1:10" x14ac:dyDescent="0.25">
      <c r="A117" s="6">
        <v>41214</v>
      </c>
      <c r="B117" s="7">
        <v>41214</v>
      </c>
      <c r="C117" s="8">
        <f t="shared" si="7"/>
        <v>41243</v>
      </c>
      <c r="D117" s="7">
        <v>41262</v>
      </c>
      <c r="E117" s="9">
        <v>0.67244118999999991</v>
      </c>
      <c r="F117" s="10">
        <f t="shared" si="8"/>
        <v>15</v>
      </c>
      <c r="G117" s="10">
        <f t="shared" si="9"/>
        <v>19</v>
      </c>
      <c r="H117" s="10">
        <f t="shared" si="10"/>
        <v>34</v>
      </c>
      <c r="I117" s="11">
        <f t="shared" si="12"/>
        <v>4.4213696496266585E-3</v>
      </c>
      <c r="J117" s="10">
        <f t="shared" si="11"/>
        <v>0.15032656808730638</v>
      </c>
    </row>
    <row r="118" spans="1:10" x14ac:dyDescent="0.25">
      <c r="A118" s="6">
        <v>41214</v>
      </c>
      <c r="B118" s="7">
        <v>41214</v>
      </c>
      <c r="C118" s="8">
        <f t="shared" si="7"/>
        <v>41243</v>
      </c>
      <c r="D118" s="7">
        <v>41261</v>
      </c>
      <c r="E118" s="9">
        <v>0.65226794999999993</v>
      </c>
      <c r="F118" s="10">
        <f t="shared" si="8"/>
        <v>15</v>
      </c>
      <c r="G118" s="10">
        <f t="shared" si="9"/>
        <v>18</v>
      </c>
      <c r="H118" s="10">
        <f t="shared" si="10"/>
        <v>33</v>
      </c>
      <c r="I118" s="11">
        <f t="shared" si="12"/>
        <v>4.2887285318649188E-3</v>
      </c>
      <c r="J118" s="10">
        <f t="shared" si="11"/>
        <v>0.14152804155154231</v>
      </c>
    </row>
    <row r="119" spans="1:10" x14ac:dyDescent="0.25">
      <c r="A119" s="6">
        <v>41214</v>
      </c>
      <c r="B119" s="7">
        <v>41214</v>
      </c>
      <c r="C119" s="8">
        <f t="shared" si="7"/>
        <v>41243</v>
      </c>
      <c r="D119" s="7">
        <v>41261</v>
      </c>
      <c r="E119" s="9">
        <v>0.33421867999999999</v>
      </c>
      <c r="F119" s="10">
        <f t="shared" si="8"/>
        <v>15</v>
      </c>
      <c r="G119" s="10">
        <f t="shared" si="9"/>
        <v>18</v>
      </c>
      <c r="H119" s="10">
        <f t="shared" si="10"/>
        <v>33</v>
      </c>
      <c r="I119" s="11">
        <f t="shared" si="12"/>
        <v>2.1975220287892899E-3</v>
      </c>
      <c r="J119" s="10">
        <f t="shared" si="11"/>
        <v>7.251822695004656E-2</v>
      </c>
    </row>
    <row r="120" spans="1:10" x14ac:dyDescent="0.25">
      <c r="A120" s="6">
        <v>41214</v>
      </c>
      <c r="B120" s="7">
        <v>41214</v>
      </c>
      <c r="C120" s="8">
        <f t="shared" si="7"/>
        <v>41243</v>
      </c>
      <c r="D120" s="7">
        <v>41262</v>
      </c>
      <c r="E120" s="9">
        <v>0.33421867999999999</v>
      </c>
      <c r="F120" s="10">
        <f t="shared" si="8"/>
        <v>15</v>
      </c>
      <c r="G120" s="10">
        <f t="shared" si="9"/>
        <v>19</v>
      </c>
      <c r="H120" s="10">
        <f t="shared" si="10"/>
        <v>34</v>
      </c>
      <c r="I120" s="11">
        <f t="shared" si="12"/>
        <v>2.1975220287892899E-3</v>
      </c>
      <c r="J120" s="10">
        <f t="shared" si="11"/>
        <v>7.4715748978835858E-2</v>
      </c>
    </row>
    <row r="121" spans="1:10" x14ac:dyDescent="0.25">
      <c r="A121" s="6">
        <v>41214</v>
      </c>
      <c r="B121" s="7">
        <v>41214</v>
      </c>
      <c r="C121" s="8">
        <f t="shared" si="7"/>
        <v>41243</v>
      </c>
      <c r="D121" s="7">
        <v>41261</v>
      </c>
      <c r="E121" s="9">
        <v>6.1069562900000003</v>
      </c>
      <c r="F121" s="10">
        <f t="shared" si="8"/>
        <v>15</v>
      </c>
      <c r="G121" s="10">
        <f t="shared" si="9"/>
        <v>18</v>
      </c>
      <c r="H121" s="10">
        <f t="shared" si="10"/>
        <v>33</v>
      </c>
      <c r="I121" s="11">
        <f t="shared" si="12"/>
        <v>4.0153862662997523E-2</v>
      </c>
      <c r="J121" s="10">
        <f t="shared" si="11"/>
        <v>1.3250774678789183</v>
      </c>
    </row>
    <row r="122" spans="1:10" x14ac:dyDescent="0.25">
      <c r="A122" s="6">
        <v>41214</v>
      </c>
      <c r="B122" s="7">
        <v>41214</v>
      </c>
      <c r="C122" s="8">
        <f t="shared" si="7"/>
        <v>41243</v>
      </c>
      <c r="D122" s="7">
        <v>41262</v>
      </c>
      <c r="E122" s="9">
        <v>5.6016349700000001</v>
      </c>
      <c r="F122" s="10">
        <f t="shared" si="8"/>
        <v>15</v>
      </c>
      <c r="G122" s="10">
        <f t="shared" si="9"/>
        <v>19</v>
      </c>
      <c r="H122" s="10">
        <f t="shared" si="10"/>
        <v>34</v>
      </c>
      <c r="I122" s="11">
        <f t="shared" si="12"/>
        <v>3.6831323263593271E-2</v>
      </c>
      <c r="J122" s="10">
        <f t="shared" si="11"/>
        <v>1.2522649909621713</v>
      </c>
    </row>
    <row r="123" spans="1:10" x14ac:dyDescent="0.25">
      <c r="A123" s="6">
        <v>41214</v>
      </c>
      <c r="B123" s="7">
        <v>41214</v>
      </c>
      <c r="C123" s="8">
        <f t="shared" si="7"/>
        <v>41243</v>
      </c>
      <c r="D123" s="7">
        <v>41348</v>
      </c>
      <c r="E123" s="9">
        <v>6.862501E-2</v>
      </c>
      <c r="F123" s="10">
        <f t="shared" si="8"/>
        <v>15</v>
      </c>
      <c r="G123" s="10">
        <f t="shared" si="9"/>
        <v>105</v>
      </c>
      <c r="H123" s="10">
        <f t="shared" si="10"/>
        <v>120</v>
      </c>
      <c r="I123" s="11">
        <f t="shared" si="12"/>
        <v>4.5121646462395617E-4</v>
      </c>
      <c r="J123" s="10">
        <f t="shared" si="11"/>
        <v>5.4145975754874738E-2</v>
      </c>
    </row>
    <row r="124" spans="1:10" x14ac:dyDescent="0.25">
      <c r="A124" s="6">
        <v>41214</v>
      </c>
      <c r="B124" s="7">
        <v>41214</v>
      </c>
      <c r="C124" s="8">
        <f t="shared" si="7"/>
        <v>41243</v>
      </c>
      <c r="D124" s="7">
        <v>41261</v>
      </c>
      <c r="E124" s="9">
        <v>1.5231454</v>
      </c>
      <c r="F124" s="10">
        <f t="shared" si="8"/>
        <v>15</v>
      </c>
      <c r="G124" s="10">
        <f t="shared" si="9"/>
        <v>18</v>
      </c>
      <c r="H124" s="10">
        <f t="shared" si="10"/>
        <v>33</v>
      </c>
      <c r="I124" s="11">
        <f t="shared" si="12"/>
        <v>1.0014836901244044E-2</v>
      </c>
      <c r="J124" s="10">
        <f t="shared" si="11"/>
        <v>0.33048961774105345</v>
      </c>
    </row>
    <row r="125" spans="1:10" x14ac:dyDescent="0.25">
      <c r="A125" s="6">
        <v>41214</v>
      </c>
      <c r="B125" s="7">
        <v>41214</v>
      </c>
      <c r="C125" s="8">
        <f t="shared" si="7"/>
        <v>41243</v>
      </c>
      <c r="D125" s="7">
        <v>41262</v>
      </c>
      <c r="E125" s="9">
        <v>1.5231454</v>
      </c>
      <c r="F125" s="10">
        <f t="shared" si="8"/>
        <v>15</v>
      </c>
      <c r="G125" s="10">
        <f t="shared" si="9"/>
        <v>19</v>
      </c>
      <c r="H125" s="10">
        <f t="shared" si="10"/>
        <v>34</v>
      </c>
      <c r="I125" s="11">
        <f t="shared" si="12"/>
        <v>1.0014836901244044E-2</v>
      </c>
      <c r="J125" s="10">
        <f t="shared" si="11"/>
        <v>0.3405044546422975</v>
      </c>
    </row>
    <row r="126" spans="1:10" x14ac:dyDescent="0.25">
      <c r="A126" s="6">
        <v>41244</v>
      </c>
      <c r="B126" s="7">
        <v>41244</v>
      </c>
      <c r="C126" s="8">
        <f t="shared" si="7"/>
        <v>41274</v>
      </c>
      <c r="D126" s="7">
        <v>41325</v>
      </c>
      <c r="E126" s="9">
        <v>3.4929230000000006E-2</v>
      </c>
      <c r="F126" s="10">
        <f t="shared" si="8"/>
        <v>15.5</v>
      </c>
      <c r="G126" s="10">
        <f t="shared" si="9"/>
        <v>51</v>
      </c>
      <c r="H126" s="10">
        <f t="shared" si="10"/>
        <v>66.5</v>
      </c>
      <c r="I126" s="11">
        <f t="shared" si="12"/>
        <v>2.2966326230971812E-4</v>
      </c>
      <c r="J126" s="10">
        <f t="shared" si="11"/>
        <v>1.5272606943596254E-2</v>
      </c>
    </row>
    <row r="127" spans="1:10" x14ac:dyDescent="0.25">
      <c r="A127" s="6">
        <v>41244</v>
      </c>
      <c r="B127" s="7">
        <v>41244</v>
      </c>
      <c r="C127" s="8">
        <f t="shared" si="7"/>
        <v>41274</v>
      </c>
      <c r="D127" s="7">
        <v>41330</v>
      </c>
      <c r="E127" s="9">
        <v>1.1598840000000001E-2</v>
      </c>
      <c r="F127" s="10">
        <f t="shared" si="8"/>
        <v>15.5</v>
      </c>
      <c r="G127" s="10">
        <f t="shared" si="9"/>
        <v>56</v>
      </c>
      <c r="H127" s="10">
        <f t="shared" si="10"/>
        <v>71.5</v>
      </c>
      <c r="I127" s="11">
        <f t="shared" si="12"/>
        <v>7.626356015888271E-5</v>
      </c>
      <c r="J127" s="10">
        <f t="shared" si="11"/>
        <v>5.4528445513601139E-3</v>
      </c>
    </row>
    <row r="128" spans="1:10" x14ac:dyDescent="0.25">
      <c r="A128" s="6">
        <v>41244</v>
      </c>
      <c r="B128" s="7">
        <v>41244</v>
      </c>
      <c r="C128" s="8">
        <f t="shared" si="7"/>
        <v>41274</v>
      </c>
      <c r="D128" s="7">
        <v>41352</v>
      </c>
      <c r="E128" s="9">
        <v>5.1277419999999997E-2</v>
      </c>
      <c r="F128" s="10">
        <f t="shared" si="8"/>
        <v>15.5</v>
      </c>
      <c r="G128" s="10">
        <f t="shared" si="9"/>
        <v>78</v>
      </c>
      <c r="H128" s="10">
        <f t="shared" si="10"/>
        <v>93.5</v>
      </c>
      <c r="I128" s="11">
        <f t="shared" si="12"/>
        <v>3.371542848217835E-4</v>
      </c>
      <c r="J128" s="10">
        <f t="shared" si="11"/>
        <v>3.1523925630836759E-2</v>
      </c>
    </row>
    <row r="129" spans="1:10" x14ac:dyDescent="0.25">
      <c r="A129" s="6">
        <v>41244</v>
      </c>
      <c r="B129" s="7">
        <v>41244</v>
      </c>
      <c r="C129" s="8">
        <f t="shared" si="7"/>
        <v>41274</v>
      </c>
      <c r="D129" s="7">
        <v>41340</v>
      </c>
      <c r="E129" s="9">
        <v>1.27148E-2</v>
      </c>
      <c r="F129" s="10">
        <f t="shared" si="8"/>
        <v>15.5</v>
      </c>
      <c r="G129" s="10">
        <f t="shared" si="9"/>
        <v>66</v>
      </c>
      <c r="H129" s="10">
        <f t="shared" si="10"/>
        <v>81.5</v>
      </c>
      <c r="I129" s="11">
        <f t="shared" si="12"/>
        <v>8.3601111379082892E-5</v>
      </c>
      <c r="J129" s="10">
        <f t="shared" si="11"/>
        <v>6.8134905773952559E-3</v>
      </c>
    </row>
    <row r="130" spans="1:10" x14ac:dyDescent="0.25">
      <c r="A130" s="6">
        <v>41244</v>
      </c>
      <c r="B130" s="7">
        <v>41244</v>
      </c>
      <c r="C130" s="8">
        <f t="shared" si="7"/>
        <v>41274</v>
      </c>
      <c r="D130" s="7">
        <v>41340</v>
      </c>
      <c r="E130" s="9">
        <v>9.9287999999999998E-3</v>
      </c>
      <c r="F130" s="10">
        <f t="shared" si="8"/>
        <v>15.5</v>
      </c>
      <c r="G130" s="10">
        <f t="shared" si="9"/>
        <v>66</v>
      </c>
      <c r="H130" s="10">
        <f t="shared" si="10"/>
        <v>81.5</v>
      </c>
      <c r="I130" s="11">
        <f t="shared" si="12"/>
        <v>6.5282876227753349E-5</v>
      </c>
      <c r="J130" s="10">
        <f t="shared" si="11"/>
        <v>5.3205544125618977E-3</v>
      </c>
    </row>
    <row r="131" spans="1:10" x14ac:dyDescent="0.25">
      <c r="A131" s="6">
        <v>41244</v>
      </c>
      <c r="B131" s="7">
        <v>41244</v>
      </c>
      <c r="C131" s="8">
        <f t="shared" si="7"/>
        <v>41274</v>
      </c>
      <c r="D131" s="7">
        <v>41340</v>
      </c>
      <c r="E131" s="9">
        <v>4.6407519999999994E-2</v>
      </c>
      <c r="F131" s="10">
        <f t="shared" si="8"/>
        <v>15.5</v>
      </c>
      <c r="G131" s="10">
        <f t="shared" si="9"/>
        <v>66</v>
      </c>
      <c r="H131" s="10">
        <f t="shared" si="10"/>
        <v>81.5</v>
      </c>
      <c r="I131" s="11">
        <f t="shared" si="12"/>
        <v>3.0513419388012526E-4</v>
      </c>
      <c r="J131" s="10">
        <f t="shared" si="11"/>
        <v>2.4868436801230208E-2</v>
      </c>
    </row>
    <row r="132" spans="1:10" x14ac:dyDescent="0.25">
      <c r="A132" s="6">
        <v>41244</v>
      </c>
      <c r="B132" s="7">
        <v>41244</v>
      </c>
      <c r="C132" s="8">
        <f t="shared" si="7"/>
        <v>41274</v>
      </c>
      <c r="D132" s="7">
        <v>41330</v>
      </c>
      <c r="E132" s="9">
        <v>2.5086683299999999</v>
      </c>
      <c r="F132" s="10">
        <f t="shared" si="8"/>
        <v>15.5</v>
      </c>
      <c r="G132" s="10">
        <f t="shared" si="9"/>
        <v>56</v>
      </c>
      <c r="H132" s="10">
        <f t="shared" si="10"/>
        <v>71.5</v>
      </c>
      <c r="I132" s="11">
        <f t="shared" si="12"/>
        <v>1.6494751035762093E-2</v>
      </c>
      <c r="J132" s="10">
        <f t="shared" si="11"/>
        <v>1.1793746990569896</v>
      </c>
    </row>
    <row r="133" spans="1:10" x14ac:dyDescent="0.25">
      <c r="A133" s="6">
        <v>41244</v>
      </c>
      <c r="B133" s="7">
        <v>41244</v>
      </c>
      <c r="C133" s="8">
        <f t="shared" si="7"/>
        <v>41274</v>
      </c>
      <c r="D133" s="7">
        <v>41317</v>
      </c>
      <c r="E133" s="9">
        <v>0.35084021000000004</v>
      </c>
      <c r="F133" s="10">
        <f t="shared" si="8"/>
        <v>15.5</v>
      </c>
      <c r="G133" s="10">
        <f t="shared" si="9"/>
        <v>43</v>
      </c>
      <c r="H133" s="10">
        <f t="shared" si="10"/>
        <v>58.5</v>
      </c>
      <c r="I133" s="11">
        <f t="shared" si="12"/>
        <v>2.3068102897781198E-3</v>
      </c>
      <c r="J133" s="10">
        <f t="shared" si="11"/>
        <v>0.13494840195202001</v>
      </c>
    </row>
    <row r="134" spans="1:10" x14ac:dyDescent="0.25">
      <c r="A134" s="6">
        <v>41244</v>
      </c>
      <c r="B134" s="7">
        <v>41244</v>
      </c>
      <c r="C134" s="8">
        <f t="shared" ref="C134:C135" si="13">EOMONTH(B134,0)</f>
        <v>41274</v>
      </c>
      <c r="D134" s="7">
        <v>41332</v>
      </c>
      <c r="E134" s="9">
        <v>0.32016862000000001</v>
      </c>
      <c r="F134" s="10">
        <f t="shared" ref="F134:F135" si="14">(C134-B134+1)/2</f>
        <v>15.5</v>
      </c>
      <c r="G134" s="10">
        <f t="shared" ref="G134:G135" si="15">D134-C134</f>
        <v>58</v>
      </c>
      <c r="H134" s="10">
        <f t="shared" ref="H134:H135" si="16">F134+G134</f>
        <v>73.5</v>
      </c>
      <c r="I134" s="11">
        <f t="shared" si="12"/>
        <v>2.1051414462443193E-3</v>
      </c>
      <c r="J134" s="10">
        <f t="shared" ref="J134:J135" si="17">H134*I134</f>
        <v>0.15472789629895747</v>
      </c>
    </row>
    <row r="135" spans="1:10" x14ac:dyDescent="0.25">
      <c r="A135" s="6">
        <v>41244</v>
      </c>
      <c r="B135" s="7">
        <v>41244</v>
      </c>
      <c r="C135" s="8">
        <f t="shared" si="13"/>
        <v>41274</v>
      </c>
      <c r="D135" s="7">
        <v>41325</v>
      </c>
      <c r="E135" s="9">
        <v>0.42169651000000002</v>
      </c>
      <c r="F135" s="10">
        <f t="shared" si="14"/>
        <v>15.5</v>
      </c>
      <c r="G135" s="10">
        <f t="shared" si="15"/>
        <v>51</v>
      </c>
      <c r="H135" s="10">
        <f t="shared" si="16"/>
        <v>66.5</v>
      </c>
      <c r="I135" s="11">
        <f t="shared" ref="I135" si="18">E135/$E$136</f>
        <v>2.7726977145279947E-3</v>
      </c>
      <c r="J135" s="10">
        <f t="shared" si="17"/>
        <v>0.18438439801611164</v>
      </c>
    </row>
    <row r="136" spans="1:10" x14ac:dyDescent="0.25">
      <c r="A136" s="12" t="s">
        <v>11</v>
      </c>
      <c r="B136" s="12"/>
      <c r="C136" s="12"/>
      <c r="D136" s="12"/>
      <c r="E136" s="13">
        <f>SUM(E6:E135)</f>
        <v>152.08888722000003</v>
      </c>
      <c r="F136" s="12"/>
      <c r="G136" s="12"/>
      <c r="H136" s="12"/>
      <c r="I136" s="14">
        <f>SUM(I6:I135)</f>
        <v>1.0000000000000002</v>
      </c>
      <c r="J136" s="18">
        <f>SUM(J6:J135)</f>
        <v>44.401551244678757</v>
      </c>
    </row>
  </sheetData>
  <printOptions horizontalCentered="1"/>
  <pageMargins left="0.5" right="0.5" top="1.25" bottom="0.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2"/>
  <sheetViews>
    <sheetView tabSelected="1" view="pageBreakPreview" zoomScale="60" zoomScaleNormal="80" workbookViewId="0">
      <pane ySplit="3" topLeftCell="A4" activePane="bottomLeft" state="frozen"/>
      <selection activeCell="C1" sqref="C1"/>
      <selection pane="bottomLeft" activeCell="C1" sqref="C1"/>
    </sheetView>
  </sheetViews>
  <sheetFormatPr defaultRowHeight="15" x14ac:dyDescent="0.25"/>
  <cols>
    <col min="1" max="1" width="27" bestFit="1" customWidth="1"/>
    <col min="2" max="2" width="14" bestFit="1" customWidth="1"/>
    <col min="3" max="3" width="11.140625" bestFit="1" customWidth="1"/>
    <col min="4" max="4" width="12.5703125" bestFit="1" customWidth="1"/>
    <col min="5" max="5" width="17.5703125" bestFit="1" customWidth="1"/>
    <col min="6" max="7" width="14.42578125" bestFit="1" customWidth="1"/>
    <col min="8" max="8" width="14.85546875" bestFit="1" customWidth="1"/>
    <col min="9" max="9" width="13.7109375" bestFit="1" customWidth="1"/>
    <col min="10" max="10" width="13" bestFit="1" customWidth="1"/>
  </cols>
  <sheetData>
    <row r="1" spans="1:10" ht="14.45" x14ac:dyDescent="0.3">
      <c r="A1" s="1" t="s">
        <v>0</v>
      </c>
      <c r="B1">
        <v>2015</v>
      </c>
    </row>
    <row r="2" spans="1:10" ht="14.45" x14ac:dyDescent="0.3">
      <c r="C2" s="17"/>
    </row>
    <row r="3" spans="1:10" ht="30" x14ac:dyDescent="0.25">
      <c r="A3" s="2" t="s">
        <v>1</v>
      </c>
      <c r="B3" s="3" t="s">
        <v>2</v>
      </c>
      <c r="C3" s="3" t="s">
        <v>13</v>
      </c>
      <c r="D3" s="3" t="s">
        <v>14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19.5" customHeight="1" x14ac:dyDescent="0.3">
      <c r="A4" s="4" t="s">
        <v>10</v>
      </c>
      <c r="B4" s="5" t="str">
        <f>CHAR(CODE(A4)+1)</f>
        <v>B</v>
      </c>
      <c r="C4" s="5" t="str">
        <f>CHAR(CODE(B4)+1)</f>
        <v>C</v>
      </c>
      <c r="D4" s="5" t="str">
        <f>CHAR(CODE(C4)+1)</f>
        <v>D</v>
      </c>
      <c r="E4" s="5" t="str">
        <f t="shared" ref="E4:J4" si="0">CHAR(CODE(D4)+1)</f>
        <v>E</v>
      </c>
      <c r="F4" s="5" t="str">
        <f t="shared" si="0"/>
        <v>F</v>
      </c>
      <c r="G4" s="5" t="str">
        <f t="shared" si="0"/>
        <v>G</v>
      </c>
      <c r="H4" s="5" t="str">
        <f t="shared" si="0"/>
        <v>H</v>
      </c>
      <c r="I4" s="5" t="str">
        <f t="shared" si="0"/>
        <v>I</v>
      </c>
      <c r="J4" s="5" t="str">
        <f t="shared" si="0"/>
        <v>J</v>
      </c>
    </row>
    <row r="5" spans="1:10" ht="14.45" x14ac:dyDescent="0.3">
      <c r="A5" s="6">
        <v>41609</v>
      </c>
      <c r="B5" s="7">
        <v>41609</v>
      </c>
      <c r="C5" s="8">
        <v>41639</v>
      </c>
      <c r="D5" s="7">
        <v>41654</v>
      </c>
      <c r="E5" s="15">
        <v>3745.6109999999994</v>
      </c>
      <c r="F5" s="10">
        <f>(C5-B5+1)/2</f>
        <v>15.5</v>
      </c>
      <c r="G5" s="10">
        <f t="shared" ref="G5:G68" si="1">D5-C5</f>
        <v>15</v>
      </c>
      <c r="H5" s="10">
        <f t="shared" ref="H5:H68" si="2">F5+G5</f>
        <v>30.5</v>
      </c>
      <c r="I5" s="11">
        <f>E5/$E$562</f>
        <v>2.6458369894452422E-5</v>
      </c>
      <c r="J5" s="10">
        <f t="shared" ref="J5:J68" si="3">H5*I5</f>
        <v>8.0698028178079889E-4</v>
      </c>
    </row>
    <row r="6" spans="1:10" ht="14.45" x14ac:dyDescent="0.3">
      <c r="A6" s="6">
        <v>41609</v>
      </c>
      <c r="B6" s="7">
        <v>41609</v>
      </c>
      <c r="C6" s="8">
        <v>41639</v>
      </c>
      <c r="D6" s="7">
        <v>41654</v>
      </c>
      <c r="E6" s="15">
        <v>11102.475999999999</v>
      </c>
      <c r="F6" s="10">
        <f t="shared" ref="F6:F68" si="4">(C6-B6+1)/2</f>
        <v>15.5</v>
      </c>
      <c r="G6" s="10">
        <f t="shared" si="1"/>
        <v>15</v>
      </c>
      <c r="H6" s="10">
        <f t="shared" si="2"/>
        <v>30.5</v>
      </c>
      <c r="I6" s="11">
        <f t="shared" ref="I6:I69" si="5">E6/$E$562</f>
        <v>7.8426034297816985E-5</v>
      </c>
      <c r="J6" s="10">
        <f t="shared" si="3"/>
        <v>2.391994046083418E-3</v>
      </c>
    </row>
    <row r="7" spans="1:10" ht="14.45" x14ac:dyDescent="0.3">
      <c r="A7" s="6">
        <v>41609</v>
      </c>
      <c r="B7" s="7">
        <v>41609</v>
      </c>
      <c r="C7" s="8">
        <v>41639</v>
      </c>
      <c r="D7" s="7">
        <v>41654</v>
      </c>
      <c r="E7" s="15">
        <v>7930.3399999999992</v>
      </c>
      <c r="F7" s="10">
        <f t="shared" si="4"/>
        <v>15.5</v>
      </c>
      <c r="G7" s="10">
        <f t="shared" si="1"/>
        <v>15</v>
      </c>
      <c r="H7" s="10">
        <f t="shared" si="2"/>
        <v>30.5</v>
      </c>
      <c r="I7" s="11">
        <f t="shared" si="5"/>
        <v>5.6018595927012128E-5</v>
      </c>
      <c r="J7" s="10">
        <f t="shared" si="3"/>
        <v>1.7085671757738699E-3</v>
      </c>
    </row>
    <row r="8" spans="1:10" ht="14.45" x14ac:dyDescent="0.3">
      <c r="A8" s="6">
        <v>41609</v>
      </c>
      <c r="B8" s="7">
        <v>41609</v>
      </c>
      <c r="C8" s="8">
        <v>41639</v>
      </c>
      <c r="D8" s="7">
        <v>41654</v>
      </c>
      <c r="E8" s="15">
        <v>7839.2393999999995</v>
      </c>
      <c r="F8" s="10">
        <f t="shared" si="4"/>
        <v>15.5</v>
      </c>
      <c r="G8" s="10">
        <f t="shared" si="1"/>
        <v>15</v>
      </c>
      <c r="H8" s="10">
        <f t="shared" si="2"/>
        <v>30.5</v>
      </c>
      <c r="I8" s="11">
        <f t="shared" si="5"/>
        <v>5.5375076519255543E-5</v>
      </c>
      <c r="J8" s="10">
        <f t="shared" si="3"/>
        <v>1.6889398338372941E-3</v>
      </c>
    </row>
    <row r="9" spans="1:10" ht="14.45" x14ac:dyDescent="0.3">
      <c r="A9" s="6">
        <v>41609</v>
      </c>
      <c r="B9" s="7">
        <v>41609</v>
      </c>
      <c r="C9" s="8">
        <v>41639</v>
      </c>
      <c r="D9" s="7">
        <v>41654</v>
      </c>
      <c r="E9" s="15">
        <v>208334.94729999997</v>
      </c>
      <c r="F9" s="10">
        <f t="shared" si="4"/>
        <v>15.5</v>
      </c>
      <c r="G9" s="10">
        <f t="shared" si="1"/>
        <v>15</v>
      </c>
      <c r="H9" s="10">
        <f t="shared" si="2"/>
        <v>30.5</v>
      </c>
      <c r="I9" s="11">
        <f t="shared" si="5"/>
        <v>1.4716432372728113E-3</v>
      </c>
      <c r="J9" s="10">
        <f t="shared" si="3"/>
        <v>4.4885118736820745E-2</v>
      </c>
    </row>
    <row r="10" spans="1:10" ht="14.45" x14ac:dyDescent="0.3">
      <c r="A10" s="6">
        <v>41609</v>
      </c>
      <c r="B10" s="7">
        <v>41609</v>
      </c>
      <c r="C10" s="8">
        <v>41639</v>
      </c>
      <c r="D10" s="7">
        <v>41654</v>
      </c>
      <c r="E10" s="15">
        <v>13895.463099999999</v>
      </c>
      <c r="F10" s="10">
        <f t="shared" si="4"/>
        <v>15.5</v>
      </c>
      <c r="G10" s="10">
        <f t="shared" si="1"/>
        <v>15</v>
      </c>
      <c r="H10" s="10">
        <f t="shared" si="2"/>
        <v>30.5</v>
      </c>
      <c r="I10" s="11">
        <f t="shared" si="5"/>
        <v>9.815522822698741E-5</v>
      </c>
      <c r="J10" s="10">
        <f t="shared" si="3"/>
        <v>2.9937344609231161E-3</v>
      </c>
    </row>
    <row r="11" spans="1:10" ht="14.45" x14ac:dyDescent="0.3">
      <c r="A11" s="6">
        <v>41609</v>
      </c>
      <c r="B11" s="7">
        <v>41609</v>
      </c>
      <c r="C11" s="8">
        <v>41639</v>
      </c>
      <c r="D11" s="7">
        <v>41654</v>
      </c>
      <c r="E11" s="15">
        <v>197384.8518</v>
      </c>
      <c r="F11" s="10">
        <f t="shared" si="4"/>
        <v>15.5</v>
      </c>
      <c r="G11" s="10">
        <f t="shared" si="1"/>
        <v>15</v>
      </c>
      <c r="H11" s="10">
        <f t="shared" si="2"/>
        <v>30.5</v>
      </c>
      <c r="I11" s="11">
        <f t="shared" si="5"/>
        <v>1.3942935933512781E-3</v>
      </c>
      <c r="J11" s="10">
        <f t="shared" si="3"/>
        <v>4.2525954597213977E-2</v>
      </c>
    </row>
    <row r="12" spans="1:10" ht="14.45" x14ac:dyDescent="0.3">
      <c r="A12" s="6">
        <v>41609</v>
      </c>
      <c r="B12" s="7">
        <v>41609</v>
      </c>
      <c r="C12" s="8">
        <v>41639</v>
      </c>
      <c r="D12" s="7">
        <v>41654</v>
      </c>
      <c r="E12" s="15">
        <v>46054.512327999997</v>
      </c>
      <c r="F12" s="10">
        <f t="shared" si="4"/>
        <v>15.5</v>
      </c>
      <c r="G12" s="10">
        <f t="shared" si="1"/>
        <v>15</v>
      </c>
      <c r="H12" s="10">
        <f t="shared" si="2"/>
        <v>30.5</v>
      </c>
      <c r="I12" s="11">
        <f t="shared" si="5"/>
        <v>3.2532137546660431E-4</v>
      </c>
      <c r="J12" s="10">
        <f t="shared" si="3"/>
        <v>9.9223019517314312E-3</v>
      </c>
    </row>
    <row r="13" spans="1:10" ht="14.45" x14ac:dyDescent="0.3">
      <c r="A13" s="6">
        <v>41609</v>
      </c>
      <c r="B13" s="7">
        <v>41609</v>
      </c>
      <c r="C13" s="8">
        <v>41639</v>
      </c>
      <c r="D13" s="7">
        <v>41654</v>
      </c>
      <c r="E13" s="15">
        <v>33154.392099999997</v>
      </c>
      <c r="F13" s="10">
        <f t="shared" si="4"/>
        <v>15.5</v>
      </c>
      <c r="G13" s="10">
        <f t="shared" si="1"/>
        <v>15</v>
      </c>
      <c r="H13" s="10">
        <f t="shared" si="2"/>
        <v>30.5</v>
      </c>
      <c r="I13" s="11">
        <f t="shared" si="5"/>
        <v>2.3419708288114043E-4</v>
      </c>
      <c r="J13" s="10">
        <f t="shared" si="3"/>
        <v>7.1430110278747835E-3</v>
      </c>
    </row>
    <row r="14" spans="1:10" ht="14.45" x14ac:dyDescent="0.3">
      <c r="A14" s="6">
        <v>41609</v>
      </c>
      <c r="B14" s="7">
        <v>41609</v>
      </c>
      <c r="C14" s="8">
        <v>41639</v>
      </c>
      <c r="D14" s="7">
        <v>41654</v>
      </c>
      <c r="E14" s="15">
        <v>219185.74969999999</v>
      </c>
      <c r="F14" s="10">
        <f t="shared" si="4"/>
        <v>15.5</v>
      </c>
      <c r="G14" s="10">
        <f t="shared" si="1"/>
        <v>15</v>
      </c>
      <c r="H14" s="10">
        <f t="shared" si="2"/>
        <v>30.5</v>
      </c>
      <c r="I14" s="11">
        <f t="shared" si="5"/>
        <v>1.5482914913362504E-3</v>
      </c>
      <c r="J14" s="10">
        <f t="shared" si="3"/>
        <v>4.7222890485755634E-2</v>
      </c>
    </row>
    <row r="15" spans="1:10" ht="14.45" x14ac:dyDescent="0.3">
      <c r="A15" s="6">
        <v>41609</v>
      </c>
      <c r="B15" s="7">
        <v>41609</v>
      </c>
      <c r="C15" s="8">
        <v>41639</v>
      </c>
      <c r="D15" s="7">
        <v>41654</v>
      </c>
      <c r="E15" s="15">
        <v>118629.79221</v>
      </c>
      <c r="F15" s="10">
        <f t="shared" si="4"/>
        <v>15.5</v>
      </c>
      <c r="G15" s="10">
        <f t="shared" si="1"/>
        <v>15</v>
      </c>
      <c r="H15" s="10">
        <f t="shared" si="2"/>
        <v>30.5</v>
      </c>
      <c r="I15" s="11">
        <f t="shared" si="5"/>
        <v>8.3798101906316772E-4</v>
      </c>
      <c r="J15" s="10">
        <f t="shared" si="3"/>
        <v>2.5558421081426617E-2</v>
      </c>
    </row>
    <row r="16" spans="1:10" ht="14.45" x14ac:dyDescent="0.3">
      <c r="A16" s="6">
        <v>41609</v>
      </c>
      <c r="B16" s="7">
        <v>41609</v>
      </c>
      <c r="C16" s="8">
        <v>41639</v>
      </c>
      <c r="D16" s="7">
        <v>41654</v>
      </c>
      <c r="E16" s="15">
        <v>26248.606149999996</v>
      </c>
      <c r="F16" s="10">
        <f t="shared" si="4"/>
        <v>15.5</v>
      </c>
      <c r="G16" s="10">
        <f t="shared" si="1"/>
        <v>15</v>
      </c>
      <c r="H16" s="10">
        <f t="shared" si="2"/>
        <v>30.5</v>
      </c>
      <c r="I16" s="11">
        <f t="shared" si="5"/>
        <v>1.8541576547337636E-4</v>
      </c>
      <c r="J16" s="10">
        <f t="shared" si="3"/>
        <v>5.6551808469379791E-3</v>
      </c>
    </row>
    <row r="17" spans="1:10" ht="14.45" x14ac:dyDescent="0.3">
      <c r="A17" s="6">
        <v>41609</v>
      </c>
      <c r="B17" s="7">
        <v>41609</v>
      </c>
      <c r="C17" s="8">
        <v>41639</v>
      </c>
      <c r="D17" s="7">
        <v>41654</v>
      </c>
      <c r="E17" s="15">
        <v>5186.3440499999997</v>
      </c>
      <c r="F17" s="10">
        <f t="shared" si="4"/>
        <v>15.5</v>
      </c>
      <c r="G17" s="10">
        <f t="shared" si="1"/>
        <v>15</v>
      </c>
      <c r="H17" s="10">
        <f t="shared" si="2"/>
        <v>30.5</v>
      </c>
      <c r="I17" s="11">
        <f t="shared" si="5"/>
        <v>3.663546729086188E-5</v>
      </c>
      <c r="J17" s="10">
        <f t="shared" si="3"/>
        <v>1.1173817523712874E-3</v>
      </c>
    </row>
    <row r="18" spans="1:10" ht="14.45" x14ac:dyDescent="0.3">
      <c r="A18" s="6">
        <v>41609</v>
      </c>
      <c r="B18" s="7">
        <v>41609</v>
      </c>
      <c r="C18" s="8">
        <v>41639</v>
      </c>
      <c r="D18" s="7">
        <v>41654</v>
      </c>
      <c r="E18" s="15">
        <v>24745.610099999998</v>
      </c>
      <c r="F18" s="10">
        <f t="shared" si="4"/>
        <v>15.5</v>
      </c>
      <c r="G18" s="10">
        <f t="shared" si="1"/>
        <v>15</v>
      </c>
      <c r="H18" s="10">
        <f t="shared" si="2"/>
        <v>30.5</v>
      </c>
      <c r="I18" s="11">
        <f t="shared" si="5"/>
        <v>1.7479885265439947E-4</v>
      </c>
      <c r="J18" s="10">
        <f t="shared" si="3"/>
        <v>5.3313650059591839E-3</v>
      </c>
    </row>
    <row r="19" spans="1:10" ht="14.45" x14ac:dyDescent="0.3">
      <c r="A19" s="6">
        <v>41609</v>
      </c>
      <c r="B19" s="7">
        <v>41609</v>
      </c>
      <c r="C19" s="8">
        <v>41639</v>
      </c>
      <c r="D19" s="7">
        <v>41654</v>
      </c>
      <c r="E19" s="15">
        <v>17229.155199999997</v>
      </c>
      <c r="F19" s="10">
        <f t="shared" si="4"/>
        <v>15.5</v>
      </c>
      <c r="G19" s="10">
        <f t="shared" si="1"/>
        <v>15</v>
      </c>
      <c r="H19" s="10">
        <f t="shared" si="2"/>
        <v>30.5</v>
      </c>
      <c r="I19" s="11">
        <f t="shared" si="5"/>
        <v>1.2170387187845411E-4</v>
      </c>
      <c r="J19" s="10">
        <f t="shared" si="3"/>
        <v>3.7119680922928504E-3</v>
      </c>
    </row>
    <row r="20" spans="1:10" ht="14.45" x14ac:dyDescent="0.3">
      <c r="A20" s="6">
        <v>41609</v>
      </c>
      <c r="B20" s="7">
        <v>41609</v>
      </c>
      <c r="C20" s="8">
        <v>41639</v>
      </c>
      <c r="D20" s="7">
        <v>41654</v>
      </c>
      <c r="E20" s="15">
        <v>23745.305850000001</v>
      </c>
      <c r="F20" s="10">
        <f t="shared" si="4"/>
        <v>15.5</v>
      </c>
      <c r="G20" s="10">
        <f t="shared" si="1"/>
        <v>15</v>
      </c>
      <c r="H20" s="10">
        <f t="shared" si="2"/>
        <v>30.5</v>
      </c>
      <c r="I20" s="11">
        <f t="shared" si="5"/>
        <v>1.6773287066815137E-4</v>
      </c>
      <c r="J20" s="10">
        <f t="shared" si="3"/>
        <v>5.115852555378617E-3</v>
      </c>
    </row>
    <row r="21" spans="1:10" ht="14.45" x14ac:dyDescent="0.3">
      <c r="A21" s="6">
        <v>41609</v>
      </c>
      <c r="B21" s="7">
        <v>41609</v>
      </c>
      <c r="C21" s="8">
        <v>41639</v>
      </c>
      <c r="D21" s="7">
        <v>41654</v>
      </c>
      <c r="E21" s="15">
        <v>2416.4598000000001</v>
      </c>
      <c r="F21" s="10">
        <f t="shared" si="4"/>
        <v>15.5</v>
      </c>
      <c r="G21" s="10">
        <f t="shared" si="1"/>
        <v>15</v>
      </c>
      <c r="H21" s="10">
        <f t="shared" si="2"/>
        <v>30.5</v>
      </c>
      <c r="I21" s="11">
        <f t="shared" si="5"/>
        <v>1.7069468031644113E-5</v>
      </c>
      <c r="J21" s="10">
        <f t="shared" si="3"/>
        <v>5.2061877496514548E-4</v>
      </c>
    </row>
    <row r="22" spans="1:10" ht="14.45" x14ac:dyDescent="0.3">
      <c r="A22" s="6">
        <v>41609</v>
      </c>
      <c r="B22" s="7">
        <v>41609</v>
      </c>
      <c r="C22" s="8">
        <v>41639</v>
      </c>
      <c r="D22" s="7">
        <v>41654</v>
      </c>
      <c r="E22" s="15">
        <v>10555.872399999998</v>
      </c>
      <c r="F22" s="10">
        <f t="shared" si="4"/>
        <v>15.5</v>
      </c>
      <c r="G22" s="10">
        <f t="shared" si="1"/>
        <v>15</v>
      </c>
      <c r="H22" s="10">
        <f t="shared" si="2"/>
        <v>30.5</v>
      </c>
      <c r="I22" s="11">
        <f t="shared" si="5"/>
        <v>7.4564917851277458E-5</v>
      </c>
      <c r="J22" s="10">
        <f t="shared" si="3"/>
        <v>2.2742299944639626E-3</v>
      </c>
    </row>
    <row r="23" spans="1:10" ht="14.45" x14ac:dyDescent="0.3">
      <c r="A23" s="6">
        <v>41609</v>
      </c>
      <c r="B23" s="7">
        <v>41609</v>
      </c>
      <c r="C23" s="8">
        <v>41639</v>
      </c>
      <c r="D23" s="7">
        <v>41654</v>
      </c>
      <c r="E23" s="15">
        <v>147875.93580000001</v>
      </c>
      <c r="F23" s="10">
        <f t="shared" si="4"/>
        <v>15.5</v>
      </c>
      <c r="G23" s="10">
        <f t="shared" si="1"/>
        <v>15</v>
      </c>
      <c r="H23" s="10">
        <f t="shared" si="2"/>
        <v>30.5</v>
      </c>
      <c r="I23" s="11">
        <f t="shared" si="5"/>
        <v>1.0445708878697494E-3</v>
      </c>
      <c r="J23" s="10">
        <f t="shared" si="3"/>
        <v>3.1859412080027356E-2</v>
      </c>
    </row>
    <row r="24" spans="1:10" ht="14.45" x14ac:dyDescent="0.3">
      <c r="A24" s="6">
        <v>41609</v>
      </c>
      <c r="B24" s="7">
        <v>41609</v>
      </c>
      <c r="C24" s="8">
        <v>41639</v>
      </c>
      <c r="D24" s="7">
        <v>41654</v>
      </c>
      <c r="E24" s="15">
        <v>5204.5313999999998</v>
      </c>
      <c r="F24" s="10">
        <f t="shared" si="4"/>
        <v>15.5</v>
      </c>
      <c r="G24" s="10">
        <f t="shared" si="1"/>
        <v>15</v>
      </c>
      <c r="H24" s="10">
        <f t="shared" si="2"/>
        <v>30.5</v>
      </c>
      <c r="I24" s="11">
        <f t="shared" si="5"/>
        <v>3.6763939690611849E-5</v>
      </c>
      <c r="J24" s="10">
        <f t="shared" si="3"/>
        <v>1.1213001605636613E-3</v>
      </c>
    </row>
    <row r="25" spans="1:10" ht="14.45" x14ac:dyDescent="0.3">
      <c r="A25" s="6">
        <v>41609</v>
      </c>
      <c r="B25" s="7">
        <v>41609</v>
      </c>
      <c r="C25" s="8">
        <v>41639</v>
      </c>
      <c r="D25" s="7">
        <v>41654</v>
      </c>
      <c r="E25" s="15">
        <v>137632.36149999997</v>
      </c>
      <c r="F25" s="10">
        <f t="shared" si="4"/>
        <v>15.5</v>
      </c>
      <c r="G25" s="10">
        <f t="shared" si="1"/>
        <v>15</v>
      </c>
      <c r="H25" s="10">
        <f t="shared" si="2"/>
        <v>30.5</v>
      </c>
      <c r="I25" s="11">
        <f t="shared" si="5"/>
        <v>9.7221199158534948E-4</v>
      </c>
      <c r="J25" s="10">
        <f t="shared" si="3"/>
        <v>2.965246574335316E-2</v>
      </c>
    </row>
    <row r="26" spans="1:10" ht="14.45" x14ac:dyDescent="0.3">
      <c r="A26" s="6">
        <v>41609</v>
      </c>
      <c r="B26" s="7">
        <v>41609</v>
      </c>
      <c r="C26" s="8">
        <v>41639</v>
      </c>
      <c r="D26" s="7">
        <v>41654</v>
      </c>
      <c r="E26" s="15">
        <v>21251.181149999997</v>
      </c>
      <c r="F26" s="10">
        <f t="shared" si="4"/>
        <v>15.5</v>
      </c>
      <c r="G26" s="10">
        <f t="shared" si="1"/>
        <v>15</v>
      </c>
      <c r="H26" s="10">
        <f t="shared" si="2"/>
        <v>30.5</v>
      </c>
      <c r="I26" s="11">
        <f t="shared" si="5"/>
        <v>1.5011479076730466E-4</v>
      </c>
      <c r="J26" s="10">
        <f t="shared" si="3"/>
        <v>4.5785011184027924E-3</v>
      </c>
    </row>
    <row r="27" spans="1:10" ht="14.45" x14ac:dyDescent="0.3">
      <c r="A27" s="6">
        <v>41609</v>
      </c>
      <c r="B27" s="7">
        <v>41609</v>
      </c>
      <c r="C27" s="8">
        <v>41639</v>
      </c>
      <c r="D27" s="7">
        <v>41654</v>
      </c>
      <c r="E27" s="15">
        <v>7922.1474999999991</v>
      </c>
      <c r="F27" s="10">
        <f t="shared" si="4"/>
        <v>15.5</v>
      </c>
      <c r="G27" s="10">
        <f t="shared" si="1"/>
        <v>15</v>
      </c>
      <c r="H27" s="10">
        <f t="shared" si="2"/>
        <v>30.5</v>
      </c>
      <c r="I27" s="11">
        <f t="shared" si="5"/>
        <v>5.5960725476674306E-5</v>
      </c>
      <c r="J27" s="10">
        <f t="shared" si="3"/>
        <v>1.7068021270385664E-3</v>
      </c>
    </row>
    <row r="28" spans="1:10" ht="14.45" x14ac:dyDescent="0.3">
      <c r="A28" s="6">
        <v>41609</v>
      </c>
      <c r="B28" s="7">
        <v>41609</v>
      </c>
      <c r="C28" s="8">
        <v>41639</v>
      </c>
      <c r="D28" s="7">
        <v>41654</v>
      </c>
      <c r="E28" s="15">
        <v>63627.70665</v>
      </c>
      <c r="F28" s="10">
        <f t="shared" si="4"/>
        <v>15.5</v>
      </c>
      <c r="G28" s="10">
        <f t="shared" si="1"/>
        <v>15</v>
      </c>
      <c r="H28" s="10">
        <f t="shared" si="2"/>
        <v>30.5</v>
      </c>
      <c r="I28" s="11">
        <f t="shared" si="5"/>
        <v>4.4945548218472512E-4</v>
      </c>
      <c r="J28" s="10">
        <f t="shared" si="3"/>
        <v>1.3708392206634116E-2</v>
      </c>
    </row>
    <row r="29" spans="1:10" ht="14.45" x14ac:dyDescent="0.3">
      <c r="A29" s="6">
        <v>41609</v>
      </c>
      <c r="B29" s="7">
        <v>41609</v>
      </c>
      <c r="C29" s="8">
        <v>41639</v>
      </c>
      <c r="D29" s="7">
        <v>41654</v>
      </c>
      <c r="E29" s="15">
        <v>20197.789499999999</v>
      </c>
      <c r="F29" s="10">
        <f t="shared" si="4"/>
        <v>15.5</v>
      </c>
      <c r="G29" s="10">
        <f t="shared" si="1"/>
        <v>15</v>
      </c>
      <c r="H29" s="10">
        <f t="shared" si="2"/>
        <v>30.5</v>
      </c>
      <c r="I29" s="11">
        <f t="shared" si="5"/>
        <v>1.4267380826286748E-4</v>
      </c>
      <c r="J29" s="10">
        <f t="shared" si="3"/>
        <v>4.351551152017458E-3</v>
      </c>
    </row>
    <row r="30" spans="1:10" ht="14.45" x14ac:dyDescent="0.3">
      <c r="A30" s="6">
        <v>41609</v>
      </c>
      <c r="B30" s="7">
        <v>41609</v>
      </c>
      <c r="C30" s="8">
        <v>41639</v>
      </c>
      <c r="D30" s="7">
        <v>41654</v>
      </c>
      <c r="E30" s="15">
        <v>-6889.5647999999992</v>
      </c>
      <c r="F30" s="10">
        <f t="shared" si="4"/>
        <v>15.5</v>
      </c>
      <c r="G30" s="10">
        <f t="shared" si="1"/>
        <v>15</v>
      </c>
      <c r="H30" s="10">
        <f t="shared" si="2"/>
        <v>30.5</v>
      </c>
      <c r="I30" s="11">
        <f t="shared" si="5"/>
        <v>-4.8666733916095165E-5</v>
      </c>
      <c r="J30" s="10">
        <f t="shared" si="3"/>
        <v>-1.4843353844409025E-3</v>
      </c>
    </row>
    <row r="31" spans="1:10" x14ac:dyDescent="0.25">
      <c r="A31" s="6">
        <v>41579</v>
      </c>
      <c r="B31" s="7">
        <v>41579</v>
      </c>
      <c r="C31" s="8">
        <v>41609</v>
      </c>
      <c r="D31" s="7">
        <v>41654</v>
      </c>
      <c r="E31" s="15">
        <v>9202.9236259999925</v>
      </c>
      <c r="F31" s="10">
        <f t="shared" si="4"/>
        <v>15.5</v>
      </c>
      <c r="G31" s="10">
        <f t="shared" si="1"/>
        <v>45</v>
      </c>
      <c r="H31" s="10">
        <f t="shared" si="2"/>
        <v>60.5</v>
      </c>
      <c r="I31" s="11">
        <f t="shared" si="5"/>
        <v>6.5007913904327794E-5</v>
      </c>
      <c r="J31" s="10">
        <f t="shared" si="3"/>
        <v>3.9329787912118315E-3</v>
      </c>
    </row>
    <row r="32" spans="1:10" x14ac:dyDescent="0.25">
      <c r="A32" s="6">
        <v>41579</v>
      </c>
      <c r="B32" s="7">
        <v>41579</v>
      </c>
      <c r="C32" s="8">
        <v>41609</v>
      </c>
      <c r="D32" s="7">
        <v>41654</v>
      </c>
      <c r="E32" s="15">
        <v>10299.322623999989</v>
      </c>
      <c r="F32" s="10">
        <f t="shared" si="4"/>
        <v>15.5</v>
      </c>
      <c r="G32" s="10">
        <f t="shared" si="1"/>
        <v>45</v>
      </c>
      <c r="H32" s="10">
        <f t="shared" si="2"/>
        <v>60.5</v>
      </c>
      <c r="I32" s="11">
        <f t="shared" si="5"/>
        <v>7.2752693124858423E-5</v>
      </c>
      <c r="J32" s="10">
        <f t="shared" si="3"/>
        <v>4.4015379340539345E-3</v>
      </c>
    </row>
    <row r="33" spans="1:10" x14ac:dyDescent="0.25">
      <c r="A33" s="6">
        <v>41579</v>
      </c>
      <c r="B33" s="7">
        <v>41579</v>
      </c>
      <c r="C33" s="8">
        <v>41609</v>
      </c>
      <c r="D33" s="7">
        <v>41654</v>
      </c>
      <c r="E33" s="15">
        <v>5220.0905959999991</v>
      </c>
      <c r="F33" s="10">
        <f t="shared" si="4"/>
        <v>15.5</v>
      </c>
      <c r="G33" s="10">
        <f t="shared" si="1"/>
        <v>45</v>
      </c>
      <c r="H33" s="10">
        <f t="shared" si="2"/>
        <v>60.5</v>
      </c>
      <c r="I33" s="11">
        <f t="shared" si="5"/>
        <v>3.6873847249893437E-5</v>
      </c>
      <c r="J33" s="10">
        <f t="shared" si="3"/>
        <v>2.2308677586185531E-3</v>
      </c>
    </row>
    <row r="34" spans="1:10" x14ac:dyDescent="0.25">
      <c r="A34" s="6">
        <v>41579</v>
      </c>
      <c r="B34" s="7">
        <v>41579</v>
      </c>
      <c r="C34" s="8">
        <v>41609</v>
      </c>
      <c r="D34" s="7">
        <v>41654</v>
      </c>
      <c r="E34" s="15">
        <v>266.02685999999994</v>
      </c>
      <c r="F34" s="10">
        <f t="shared" si="4"/>
        <v>15.5</v>
      </c>
      <c r="G34" s="10">
        <f t="shared" si="1"/>
        <v>45</v>
      </c>
      <c r="H34" s="10">
        <f t="shared" si="2"/>
        <v>60.5</v>
      </c>
      <c r="I34" s="11">
        <f t="shared" si="5"/>
        <v>1.8791692633697703E-6</v>
      </c>
      <c r="J34" s="10">
        <f t="shared" si="3"/>
        <v>1.1368974043387111E-4</v>
      </c>
    </row>
    <row r="35" spans="1:10" x14ac:dyDescent="0.25">
      <c r="A35" s="6">
        <v>41609</v>
      </c>
      <c r="B35" s="7">
        <v>41609</v>
      </c>
      <c r="C35" s="8">
        <v>41639</v>
      </c>
      <c r="D35" s="7">
        <v>41654</v>
      </c>
      <c r="E35" s="15">
        <v>4540.6112000000003</v>
      </c>
      <c r="F35" s="10">
        <f t="shared" si="4"/>
        <v>15.5</v>
      </c>
      <c r="G35" s="10">
        <f t="shared" si="1"/>
        <v>15</v>
      </c>
      <c r="H35" s="10">
        <f t="shared" si="2"/>
        <v>30.5</v>
      </c>
      <c r="I35" s="11">
        <f t="shared" si="5"/>
        <v>3.2074118395234715E-5</v>
      </c>
      <c r="J35" s="10">
        <f t="shared" si="3"/>
        <v>9.7826061105465881E-4</v>
      </c>
    </row>
    <row r="36" spans="1:10" x14ac:dyDescent="0.25">
      <c r="A36" s="6">
        <v>41609</v>
      </c>
      <c r="B36" s="7">
        <v>41609</v>
      </c>
      <c r="C36" s="8">
        <v>41639</v>
      </c>
      <c r="D36" s="7">
        <v>41654</v>
      </c>
      <c r="E36" s="15">
        <v>96757.934151999987</v>
      </c>
      <c r="F36" s="10">
        <f t="shared" si="4"/>
        <v>15.5</v>
      </c>
      <c r="G36" s="10">
        <f t="shared" si="1"/>
        <v>15</v>
      </c>
      <c r="H36" s="10">
        <f t="shared" si="2"/>
        <v>30.5</v>
      </c>
      <c r="I36" s="11">
        <f t="shared" si="5"/>
        <v>6.8348187038554901E-4</v>
      </c>
      <c r="J36" s="10">
        <f t="shared" si="3"/>
        <v>2.0846197046759246E-2</v>
      </c>
    </row>
    <row r="37" spans="1:10" x14ac:dyDescent="0.25">
      <c r="A37" s="6">
        <v>41579</v>
      </c>
      <c r="B37" s="7">
        <v>41579</v>
      </c>
      <c r="C37" s="8">
        <v>41609</v>
      </c>
      <c r="D37" s="7">
        <v>41654</v>
      </c>
      <c r="E37" s="15">
        <v>304308.09893799998</v>
      </c>
      <c r="F37" s="10">
        <f t="shared" si="4"/>
        <v>15.5</v>
      </c>
      <c r="G37" s="10">
        <f t="shared" si="1"/>
        <v>45</v>
      </c>
      <c r="H37" s="10">
        <f t="shared" si="2"/>
        <v>60.5</v>
      </c>
      <c r="I37" s="11">
        <f t="shared" si="5"/>
        <v>2.1495815351832395E-3</v>
      </c>
      <c r="J37" s="10">
        <f t="shared" si="3"/>
        <v>0.13004968287858598</v>
      </c>
    </row>
    <row r="38" spans="1:10" x14ac:dyDescent="0.25">
      <c r="A38" s="6">
        <v>41579</v>
      </c>
      <c r="B38" s="7">
        <v>41579</v>
      </c>
      <c r="C38" s="8">
        <v>41609</v>
      </c>
      <c r="D38" s="7">
        <v>41654</v>
      </c>
      <c r="E38" s="15">
        <v>40248.598996000001</v>
      </c>
      <c r="F38" s="10">
        <f t="shared" si="4"/>
        <v>15.5</v>
      </c>
      <c r="G38" s="10">
        <f t="shared" si="1"/>
        <v>45</v>
      </c>
      <c r="H38" s="10">
        <f t="shared" si="2"/>
        <v>60.5</v>
      </c>
      <c r="I38" s="11">
        <f t="shared" si="5"/>
        <v>2.8430937435031415E-4</v>
      </c>
      <c r="J38" s="10">
        <f t="shared" si="3"/>
        <v>1.7200717148194006E-2</v>
      </c>
    </row>
    <row r="39" spans="1:10" x14ac:dyDescent="0.25">
      <c r="A39" s="6">
        <v>41579</v>
      </c>
      <c r="B39" s="7">
        <v>41579</v>
      </c>
      <c r="C39" s="8">
        <v>41609</v>
      </c>
      <c r="D39" s="7">
        <v>41654</v>
      </c>
      <c r="E39" s="15">
        <v>33011.311726</v>
      </c>
      <c r="F39" s="10">
        <f t="shared" si="4"/>
        <v>15.5</v>
      </c>
      <c r="G39" s="10">
        <f t="shared" si="1"/>
        <v>45</v>
      </c>
      <c r="H39" s="10">
        <f t="shared" si="2"/>
        <v>60.5</v>
      </c>
      <c r="I39" s="11">
        <f t="shared" si="5"/>
        <v>2.3318638704008043E-4</v>
      </c>
      <c r="J39" s="10">
        <f t="shared" si="3"/>
        <v>1.4107776415924866E-2</v>
      </c>
    </row>
    <row r="40" spans="1:10" x14ac:dyDescent="0.25">
      <c r="A40" s="6">
        <v>41579</v>
      </c>
      <c r="B40" s="7">
        <v>41579</v>
      </c>
      <c r="C40" s="8">
        <v>41609</v>
      </c>
      <c r="D40" s="7">
        <v>41654</v>
      </c>
      <c r="E40" s="15">
        <v>48308.990017999997</v>
      </c>
      <c r="F40" s="10">
        <f t="shared" si="4"/>
        <v>15.5</v>
      </c>
      <c r="G40" s="10">
        <f t="shared" si="1"/>
        <v>45</v>
      </c>
      <c r="H40" s="10">
        <f t="shared" si="2"/>
        <v>60.5</v>
      </c>
      <c r="I40" s="11">
        <f t="shared" si="5"/>
        <v>3.4124662895416898E-4</v>
      </c>
      <c r="J40" s="10">
        <f t="shared" si="3"/>
        <v>2.0645421051727224E-2</v>
      </c>
    </row>
    <row r="41" spans="1:10" x14ac:dyDescent="0.25">
      <c r="A41" s="6">
        <v>41579</v>
      </c>
      <c r="B41" s="7">
        <v>41579</v>
      </c>
      <c r="C41" s="8">
        <v>41609</v>
      </c>
      <c r="D41" s="7">
        <v>41654</v>
      </c>
      <c r="E41" s="15">
        <v>594570.98242999997</v>
      </c>
      <c r="F41" s="10">
        <f t="shared" si="4"/>
        <v>15.5</v>
      </c>
      <c r="G41" s="10">
        <f t="shared" si="1"/>
        <v>45</v>
      </c>
      <c r="H41" s="10">
        <f t="shared" si="2"/>
        <v>60.5</v>
      </c>
      <c r="I41" s="11">
        <f t="shared" si="5"/>
        <v>4.1999500166036768E-3</v>
      </c>
      <c r="J41" s="10">
        <f t="shared" si="3"/>
        <v>0.25409697600452247</v>
      </c>
    </row>
    <row r="42" spans="1:10" x14ac:dyDescent="0.25">
      <c r="A42" s="6">
        <v>41609</v>
      </c>
      <c r="B42" s="7">
        <v>41609</v>
      </c>
      <c r="C42" s="8">
        <v>41639</v>
      </c>
      <c r="D42" s="7">
        <v>41654</v>
      </c>
      <c r="E42" s="15">
        <v>556735.75630000001</v>
      </c>
      <c r="F42" s="10">
        <f t="shared" si="4"/>
        <v>15.5</v>
      </c>
      <c r="G42" s="10">
        <f t="shared" si="1"/>
        <v>15</v>
      </c>
      <c r="H42" s="10">
        <f t="shared" si="2"/>
        <v>30.5</v>
      </c>
      <c r="I42" s="11">
        <f t="shared" si="5"/>
        <v>3.9326883046993198E-3</v>
      </c>
      <c r="J42" s="10">
        <f t="shared" si="3"/>
        <v>0.11994699329332925</v>
      </c>
    </row>
    <row r="43" spans="1:10" x14ac:dyDescent="0.25">
      <c r="A43" s="6">
        <v>41609</v>
      </c>
      <c r="B43" s="7">
        <v>41609</v>
      </c>
      <c r="C43" s="8">
        <v>41639</v>
      </c>
      <c r="D43" s="7">
        <v>41654</v>
      </c>
      <c r="E43" s="15">
        <v>892238.03114000009</v>
      </c>
      <c r="F43" s="10">
        <f t="shared" si="4"/>
        <v>15.5</v>
      </c>
      <c r="G43" s="10">
        <f t="shared" si="1"/>
        <v>15</v>
      </c>
      <c r="H43" s="10">
        <f t="shared" si="2"/>
        <v>30.5</v>
      </c>
      <c r="I43" s="11">
        <f t="shared" si="5"/>
        <v>6.3026202832595496E-3</v>
      </c>
      <c r="J43" s="10">
        <f t="shared" si="3"/>
        <v>0.19222991863941627</v>
      </c>
    </row>
    <row r="44" spans="1:10" x14ac:dyDescent="0.25">
      <c r="A44" s="6">
        <v>41609</v>
      </c>
      <c r="B44" s="7">
        <v>41609</v>
      </c>
      <c r="C44" s="8">
        <v>41639</v>
      </c>
      <c r="D44" s="7">
        <v>41654</v>
      </c>
      <c r="E44" s="15">
        <v>3155.5412719999999</v>
      </c>
      <c r="F44" s="10">
        <f t="shared" si="4"/>
        <v>15.5</v>
      </c>
      <c r="G44" s="10">
        <f t="shared" si="1"/>
        <v>15</v>
      </c>
      <c r="H44" s="10">
        <f t="shared" si="2"/>
        <v>30.5</v>
      </c>
      <c r="I44" s="11">
        <f t="shared" si="5"/>
        <v>2.2290215986600561E-5</v>
      </c>
      <c r="J44" s="10">
        <f t="shared" si="3"/>
        <v>6.7985158759131716E-4</v>
      </c>
    </row>
    <row r="45" spans="1:10" x14ac:dyDescent="0.25">
      <c r="A45" s="6">
        <v>41579</v>
      </c>
      <c r="B45" s="7">
        <v>41579</v>
      </c>
      <c r="C45" s="8">
        <v>41609</v>
      </c>
      <c r="D45" s="7">
        <v>41654</v>
      </c>
      <c r="E45" s="15">
        <v>2636.2023119999999</v>
      </c>
      <c r="F45" s="10">
        <f t="shared" si="4"/>
        <v>15.5</v>
      </c>
      <c r="G45" s="10">
        <f t="shared" si="1"/>
        <v>45</v>
      </c>
      <c r="H45" s="10">
        <f t="shared" si="2"/>
        <v>60.5</v>
      </c>
      <c r="I45" s="11">
        <f t="shared" si="5"/>
        <v>1.862169239878532E-5</v>
      </c>
      <c r="J45" s="10">
        <f t="shared" si="3"/>
        <v>1.126612390126512E-3</v>
      </c>
    </row>
    <row r="46" spans="1:10" x14ac:dyDescent="0.25">
      <c r="A46" s="6">
        <v>41579</v>
      </c>
      <c r="B46" s="7">
        <v>41579</v>
      </c>
      <c r="C46" s="8">
        <v>41609</v>
      </c>
      <c r="D46" s="7">
        <v>41654</v>
      </c>
      <c r="E46" s="15">
        <v>7472.4972220000018</v>
      </c>
      <c r="F46" s="10">
        <f t="shared" si="4"/>
        <v>15.5</v>
      </c>
      <c r="G46" s="10">
        <f t="shared" si="1"/>
        <v>45</v>
      </c>
      <c r="H46" s="10">
        <f t="shared" si="2"/>
        <v>60.5</v>
      </c>
      <c r="I46" s="11">
        <f t="shared" si="5"/>
        <v>5.2784471087612734E-5</v>
      </c>
      <c r="J46" s="10">
        <f t="shared" si="3"/>
        <v>3.1934605008005702E-3</v>
      </c>
    </row>
    <row r="47" spans="1:10" x14ac:dyDescent="0.25">
      <c r="A47" s="6">
        <v>41579</v>
      </c>
      <c r="B47" s="7">
        <v>41579</v>
      </c>
      <c r="C47" s="8">
        <v>41609</v>
      </c>
      <c r="D47" s="7">
        <v>41654</v>
      </c>
      <c r="E47" s="15">
        <v>7580.7955179999999</v>
      </c>
      <c r="F47" s="10">
        <f t="shared" si="4"/>
        <v>15.5</v>
      </c>
      <c r="G47" s="10">
        <f t="shared" si="1"/>
        <v>45</v>
      </c>
      <c r="H47" s="10">
        <f t="shared" si="2"/>
        <v>60.5</v>
      </c>
      <c r="I47" s="11">
        <f t="shared" si="5"/>
        <v>5.3549472144718469E-5</v>
      </c>
      <c r="J47" s="10">
        <f t="shared" si="3"/>
        <v>3.2397430647554673E-3</v>
      </c>
    </row>
    <row r="48" spans="1:10" x14ac:dyDescent="0.25">
      <c r="A48" s="6">
        <v>41609</v>
      </c>
      <c r="B48" s="7">
        <v>41609</v>
      </c>
      <c r="C48" s="8">
        <v>41639</v>
      </c>
      <c r="D48" s="7">
        <v>41654</v>
      </c>
      <c r="E48" s="15">
        <v>11951.612239999999</v>
      </c>
      <c r="F48" s="10">
        <f t="shared" si="4"/>
        <v>15.5</v>
      </c>
      <c r="G48" s="10">
        <f t="shared" si="1"/>
        <v>15</v>
      </c>
      <c r="H48" s="10">
        <f t="shared" si="2"/>
        <v>30.5</v>
      </c>
      <c r="I48" s="11">
        <f t="shared" si="5"/>
        <v>8.4424190734431602E-5</v>
      </c>
      <c r="J48" s="10">
        <f t="shared" si="3"/>
        <v>2.5749378174001638E-3</v>
      </c>
    </row>
    <row r="49" spans="1:10" x14ac:dyDescent="0.25">
      <c r="A49" s="6">
        <v>41609</v>
      </c>
      <c r="B49" s="7">
        <v>41609</v>
      </c>
      <c r="C49" s="8">
        <v>41639</v>
      </c>
      <c r="D49" s="7">
        <v>41654</v>
      </c>
      <c r="E49" s="15">
        <v>27.598893999999998</v>
      </c>
      <c r="F49" s="10">
        <f t="shared" si="4"/>
        <v>15.5</v>
      </c>
      <c r="G49" s="10">
        <f t="shared" si="1"/>
        <v>15</v>
      </c>
      <c r="H49" s="10">
        <f t="shared" si="2"/>
        <v>30.5</v>
      </c>
      <c r="I49" s="11">
        <f t="shared" si="5"/>
        <v>1.9495397309805626E-7</v>
      </c>
      <c r="J49" s="10">
        <f t="shared" si="3"/>
        <v>5.9460961794907162E-6</v>
      </c>
    </row>
    <row r="50" spans="1:10" x14ac:dyDescent="0.25">
      <c r="A50" s="6">
        <v>41609</v>
      </c>
      <c r="B50" s="7">
        <v>41609</v>
      </c>
      <c r="C50" s="8">
        <v>41639</v>
      </c>
      <c r="D50" s="7">
        <v>41654</v>
      </c>
      <c r="E50" s="15">
        <v>13238.162439999998</v>
      </c>
      <c r="F50" s="10">
        <f t="shared" si="4"/>
        <v>15.5</v>
      </c>
      <c r="G50" s="10">
        <f t="shared" si="1"/>
        <v>15</v>
      </c>
      <c r="H50" s="10">
        <f t="shared" si="2"/>
        <v>30.5</v>
      </c>
      <c r="I50" s="11">
        <f t="shared" si="5"/>
        <v>9.3512166255483239E-5</v>
      </c>
      <c r="J50" s="10">
        <f t="shared" si="3"/>
        <v>2.8521210707922388E-3</v>
      </c>
    </row>
    <row r="51" spans="1:10" x14ac:dyDescent="0.25">
      <c r="A51" s="6">
        <v>41609</v>
      </c>
      <c r="B51" s="7">
        <v>41609</v>
      </c>
      <c r="C51" s="8">
        <v>41639</v>
      </c>
      <c r="D51" s="7">
        <v>41654</v>
      </c>
      <c r="E51" s="15">
        <v>126.31524199999998</v>
      </c>
      <c r="F51" s="10">
        <f t="shared" si="4"/>
        <v>15.5</v>
      </c>
      <c r="G51" s="10">
        <f t="shared" si="1"/>
        <v>15</v>
      </c>
      <c r="H51" s="10">
        <f t="shared" si="2"/>
        <v>30.5</v>
      </c>
      <c r="I51" s="11">
        <f t="shared" si="5"/>
        <v>8.9226975148868156E-7</v>
      </c>
      <c r="J51" s="10">
        <f t="shared" si="3"/>
        <v>2.7214227420404788E-5</v>
      </c>
    </row>
    <row r="52" spans="1:10" x14ac:dyDescent="0.25">
      <c r="A52" s="6">
        <v>41609</v>
      </c>
      <c r="B52" s="7">
        <v>41609</v>
      </c>
      <c r="C52" s="8">
        <v>41639</v>
      </c>
      <c r="D52" s="7">
        <v>41654</v>
      </c>
      <c r="E52" s="15">
        <v>97.090955999999977</v>
      </c>
      <c r="F52" s="10">
        <f t="shared" si="4"/>
        <v>15.5</v>
      </c>
      <c r="G52" s="10">
        <f t="shared" si="1"/>
        <v>15</v>
      </c>
      <c r="H52" s="10">
        <f t="shared" si="2"/>
        <v>30.5</v>
      </c>
      <c r="I52" s="11">
        <f t="shared" si="5"/>
        <v>6.8583428104360125E-7</v>
      </c>
      <c r="J52" s="10">
        <f t="shared" si="3"/>
        <v>2.0917945571829837E-5</v>
      </c>
    </row>
    <row r="53" spans="1:10" x14ac:dyDescent="0.25">
      <c r="A53" s="6">
        <v>41609</v>
      </c>
      <c r="B53" s="7">
        <v>41609</v>
      </c>
      <c r="C53" s="8">
        <v>41639</v>
      </c>
      <c r="D53" s="7">
        <v>41654</v>
      </c>
      <c r="E53" s="15">
        <v>608.23741599999994</v>
      </c>
      <c r="F53" s="10">
        <f t="shared" si="4"/>
        <v>15.5</v>
      </c>
      <c r="G53" s="10">
        <f t="shared" si="1"/>
        <v>15</v>
      </c>
      <c r="H53" s="10">
        <f t="shared" si="2"/>
        <v>30.5</v>
      </c>
      <c r="I53" s="11">
        <f t="shared" si="5"/>
        <v>4.2964874185210195E-6</v>
      </c>
      <c r="J53" s="10">
        <f t="shared" si="3"/>
        <v>1.3104286626489109E-4</v>
      </c>
    </row>
    <row r="54" spans="1:10" x14ac:dyDescent="0.25">
      <c r="A54" s="6">
        <v>41609</v>
      </c>
      <c r="B54" s="7">
        <v>41609</v>
      </c>
      <c r="C54" s="8">
        <v>41639</v>
      </c>
      <c r="D54" s="7">
        <v>41654</v>
      </c>
      <c r="E54" s="15">
        <v>7028.7258819999988</v>
      </c>
      <c r="F54" s="10">
        <f t="shared" si="4"/>
        <v>15.5</v>
      </c>
      <c r="G54" s="10">
        <f t="shared" si="1"/>
        <v>15</v>
      </c>
      <c r="H54" s="10">
        <f t="shared" si="2"/>
        <v>30.5</v>
      </c>
      <c r="I54" s="11">
        <f t="shared" si="5"/>
        <v>4.964974453371355E-5</v>
      </c>
      <c r="J54" s="10">
        <f t="shared" si="3"/>
        <v>1.5143172082782632E-3</v>
      </c>
    </row>
    <row r="55" spans="1:10" x14ac:dyDescent="0.25">
      <c r="A55" s="6">
        <v>41609</v>
      </c>
      <c r="B55" s="7">
        <v>41609</v>
      </c>
      <c r="C55" s="8">
        <v>41639</v>
      </c>
      <c r="D55" s="7">
        <v>41654</v>
      </c>
      <c r="E55" s="15">
        <v>1264.29937</v>
      </c>
      <c r="F55" s="10">
        <f t="shared" si="4"/>
        <v>15.5</v>
      </c>
      <c r="G55" s="10">
        <f t="shared" si="1"/>
        <v>15</v>
      </c>
      <c r="H55" s="10">
        <f t="shared" si="2"/>
        <v>30.5</v>
      </c>
      <c r="I55" s="11">
        <f t="shared" si="5"/>
        <v>8.930799377934112E-6</v>
      </c>
      <c r="J55" s="10">
        <f t="shared" si="3"/>
        <v>2.7238938102699039E-4</v>
      </c>
    </row>
    <row r="56" spans="1:10" x14ac:dyDescent="0.25">
      <c r="A56" s="6">
        <v>41609</v>
      </c>
      <c r="B56" s="7">
        <v>41609</v>
      </c>
      <c r="C56" s="8">
        <v>41639</v>
      </c>
      <c r="D56" s="7">
        <v>41654</v>
      </c>
      <c r="E56" s="15">
        <v>392.12581999999992</v>
      </c>
      <c r="F56" s="10">
        <f t="shared" si="4"/>
        <v>15.5</v>
      </c>
      <c r="G56" s="10">
        <f t="shared" si="1"/>
        <v>15</v>
      </c>
      <c r="H56" s="10">
        <f t="shared" si="2"/>
        <v>30.5</v>
      </c>
      <c r="I56" s="11">
        <f t="shared" si="5"/>
        <v>2.7699112349695332E-6</v>
      </c>
      <c r="J56" s="10">
        <f t="shared" si="3"/>
        <v>8.4482292666570769E-5</v>
      </c>
    </row>
    <row r="57" spans="1:10" x14ac:dyDescent="0.25">
      <c r="A57" s="6">
        <v>41609</v>
      </c>
      <c r="B57" s="7">
        <v>41609</v>
      </c>
      <c r="C57" s="8">
        <v>41639</v>
      </c>
      <c r="D57" s="7">
        <v>41654</v>
      </c>
      <c r="E57" s="15">
        <v>1064.0331999999999</v>
      </c>
      <c r="F57" s="10">
        <f t="shared" si="4"/>
        <v>15.5</v>
      </c>
      <c r="G57" s="10">
        <f t="shared" si="1"/>
        <v>15</v>
      </c>
      <c r="H57" s="10">
        <f t="shared" si="2"/>
        <v>30.5</v>
      </c>
      <c r="I57" s="11">
        <f t="shared" si="5"/>
        <v>7.5161526345308873E-6</v>
      </c>
      <c r="J57" s="10">
        <f t="shared" si="3"/>
        <v>2.2924265535319207E-4</v>
      </c>
    </row>
    <row r="58" spans="1:10" x14ac:dyDescent="0.25">
      <c r="A58" s="6">
        <v>41609</v>
      </c>
      <c r="B58" s="7">
        <v>41609</v>
      </c>
      <c r="C58" s="8">
        <v>41639</v>
      </c>
      <c r="D58" s="7">
        <v>41654</v>
      </c>
      <c r="E58" s="15">
        <v>11107.935481999999</v>
      </c>
      <c r="F58" s="10">
        <f t="shared" si="4"/>
        <v>15.5</v>
      </c>
      <c r="G58" s="10">
        <f t="shared" si="1"/>
        <v>15</v>
      </c>
      <c r="H58" s="10">
        <f t="shared" si="2"/>
        <v>30.5</v>
      </c>
      <c r="I58" s="11">
        <f t="shared" si="5"/>
        <v>7.8464599165922104E-5</v>
      </c>
      <c r="J58" s="10">
        <f t="shared" si="3"/>
        <v>2.3931702745606243E-3</v>
      </c>
    </row>
    <row r="59" spans="1:10" x14ac:dyDescent="0.25">
      <c r="A59" s="6">
        <v>41609</v>
      </c>
      <c r="B59" s="7">
        <v>41609</v>
      </c>
      <c r="C59" s="8">
        <v>41639</v>
      </c>
      <c r="D59" s="7">
        <v>41654</v>
      </c>
      <c r="E59" s="15">
        <v>171.15770999999998</v>
      </c>
      <c r="F59" s="10">
        <f t="shared" si="4"/>
        <v>15.5</v>
      </c>
      <c r="G59" s="10">
        <f t="shared" si="1"/>
        <v>15</v>
      </c>
      <c r="H59" s="10">
        <f t="shared" si="2"/>
        <v>30.5</v>
      </c>
      <c r="I59" s="11">
        <f t="shared" si="5"/>
        <v>1.2090294484577865E-6</v>
      </c>
      <c r="J59" s="10">
        <f t="shared" si="3"/>
        <v>3.6875398177962487E-5</v>
      </c>
    </row>
    <row r="60" spans="1:10" x14ac:dyDescent="0.25">
      <c r="A60" s="6">
        <v>41609</v>
      </c>
      <c r="B60" s="7">
        <v>41609</v>
      </c>
      <c r="C60" s="8">
        <v>41639</v>
      </c>
      <c r="D60" s="7">
        <v>41654</v>
      </c>
      <c r="E60" s="15">
        <v>32.57338</v>
      </c>
      <c r="F60" s="10">
        <f t="shared" si="4"/>
        <v>15.5</v>
      </c>
      <c r="G60" s="10">
        <f t="shared" si="1"/>
        <v>15</v>
      </c>
      <c r="H60" s="10">
        <f t="shared" si="2"/>
        <v>30.5</v>
      </c>
      <c r="I60" s="11">
        <f t="shared" si="5"/>
        <v>2.3009291054318207E-7</v>
      </c>
      <c r="J60" s="10">
        <f t="shared" si="3"/>
        <v>7.0178337715670536E-6</v>
      </c>
    </row>
    <row r="61" spans="1:10" x14ac:dyDescent="0.25">
      <c r="A61" s="6">
        <v>41609</v>
      </c>
      <c r="B61" s="7">
        <v>41609</v>
      </c>
      <c r="C61" s="8">
        <v>41639</v>
      </c>
      <c r="D61" s="7">
        <v>41654</v>
      </c>
      <c r="E61" s="15">
        <v>2984.2066040000004</v>
      </c>
      <c r="F61" s="10">
        <f t="shared" si="4"/>
        <v>15.5</v>
      </c>
      <c r="G61" s="10">
        <f t="shared" si="1"/>
        <v>15</v>
      </c>
      <c r="H61" s="10">
        <f t="shared" si="2"/>
        <v>30.5</v>
      </c>
      <c r="I61" s="11">
        <f t="shared" si="5"/>
        <v>2.1079936536415479E-5</v>
      </c>
      <c r="J61" s="10">
        <f t="shared" si="3"/>
        <v>6.4293806436067208E-4</v>
      </c>
    </row>
    <row r="62" spans="1:10" x14ac:dyDescent="0.25">
      <c r="A62" s="6">
        <v>41609</v>
      </c>
      <c r="B62" s="7">
        <v>41609</v>
      </c>
      <c r="C62" s="8">
        <v>41639</v>
      </c>
      <c r="D62" s="7">
        <v>41654</v>
      </c>
      <c r="E62" s="15">
        <v>77.920505999999989</v>
      </c>
      <c r="F62" s="10">
        <f t="shared" si="4"/>
        <v>15.5</v>
      </c>
      <c r="G62" s="10">
        <f t="shared" si="1"/>
        <v>15</v>
      </c>
      <c r="H62" s="10">
        <f t="shared" si="2"/>
        <v>30.5</v>
      </c>
      <c r="I62" s="11">
        <f t="shared" si="5"/>
        <v>5.5041742725309679E-7</v>
      </c>
      <c r="J62" s="10">
        <f t="shared" si="3"/>
        <v>1.678773153121945E-5</v>
      </c>
    </row>
    <row r="63" spans="1:10" x14ac:dyDescent="0.25">
      <c r="A63" s="6">
        <v>41609</v>
      </c>
      <c r="B63" s="7">
        <v>41609</v>
      </c>
      <c r="C63" s="8">
        <v>41639</v>
      </c>
      <c r="D63" s="7">
        <v>41654</v>
      </c>
      <c r="E63" s="15">
        <v>820.58701599999995</v>
      </c>
      <c r="F63" s="10">
        <f t="shared" si="4"/>
        <v>15.5</v>
      </c>
      <c r="G63" s="10">
        <f t="shared" si="1"/>
        <v>15</v>
      </c>
      <c r="H63" s="10">
        <f t="shared" si="2"/>
        <v>30.5</v>
      </c>
      <c r="I63" s="11">
        <f t="shared" si="5"/>
        <v>5.7964894912773775E-6</v>
      </c>
      <c r="J63" s="10">
        <f t="shared" si="3"/>
        <v>1.7679292948396001E-4</v>
      </c>
    </row>
    <row r="64" spans="1:10" x14ac:dyDescent="0.25">
      <c r="A64" s="6">
        <v>41579</v>
      </c>
      <c r="B64" s="7">
        <v>41579</v>
      </c>
      <c r="C64" s="8">
        <v>41609</v>
      </c>
      <c r="D64" s="7">
        <v>41654</v>
      </c>
      <c r="E64" s="15">
        <v>161689.80160000001</v>
      </c>
      <c r="F64" s="10">
        <f t="shared" si="4"/>
        <v>15.5</v>
      </c>
      <c r="G64" s="10">
        <f t="shared" si="1"/>
        <v>45</v>
      </c>
      <c r="H64" s="10">
        <f t="shared" si="2"/>
        <v>60.5</v>
      </c>
      <c r="I64" s="11">
        <f t="shared" si="5"/>
        <v>1.1421497264113721E-3</v>
      </c>
      <c r="J64" s="10">
        <f t="shared" si="3"/>
        <v>6.910005844788801E-2</v>
      </c>
    </row>
    <row r="65" spans="1:10" x14ac:dyDescent="0.25">
      <c r="A65" s="6">
        <v>41609</v>
      </c>
      <c r="B65" s="7">
        <v>41609</v>
      </c>
      <c r="C65" s="8">
        <v>41639</v>
      </c>
      <c r="D65" s="7">
        <v>41654</v>
      </c>
      <c r="E65" s="15">
        <v>1791.5883319999998</v>
      </c>
      <c r="F65" s="10">
        <f t="shared" si="4"/>
        <v>15.5</v>
      </c>
      <c r="G65" s="10">
        <f t="shared" si="1"/>
        <v>15</v>
      </c>
      <c r="H65" s="10">
        <f t="shared" si="2"/>
        <v>30.5</v>
      </c>
      <c r="I65" s="11">
        <f t="shared" si="5"/>
        <v>1.2655480450757175E-5</v>
      </c>
      <c r="J65" s="10">
        <f t="shared" si="3"/>
        <v>3.8599215374809383E-4</v>
      </c>
    </row>
    <row r="66" spans="1:10" x14ac:dyDescent="0.25">
      <c r="A66" s="6">
        <v>41609</v>
      </c>
      <c r="B66" s="7">
        <v>41609</v>
      </c>
      <c r="C66" s="8">
        <v>41639</v>
      </c>
      <c r="D66" s="7">
        <v>41654</v>
      </c>
      <c r="E66" s="15">
        <v>524.31999999999994</v>
      </c>
      <c r="F66" s="10">
        <f t="shared" si="4"/>
        <v>15.5</v>
      </c>
      <c r="G66" s="10">
        <f t="shared" si="1"/>
        <v>15</v>
      </c>
      <c r="H66" s="10">
        <f t="shared" si="2"/>
        <v>30.5</v>
      </c>
      <c r="I66" s="11">
        <f t="shared" si="5"/>
        <v>3.7037088216206366E-6</v>
      </c>
      <c r="J66" s="10">
        <f t="shared" si="3"/>
        <v>1.1296311905942941E-4</v>
      </c>
    </row>
    <row r="67" spans="1:10" x14ac:dyDescent="0.25">
      <c r="A67" s="6">
        <v>41609</v>
      </c>
      <c r="B67" s="7">
        <v>41609</v>
      </c>
      <c r="C67" s="8">
        <v>41639</v>
      </c>
      <c r="D67" s="7">
        <v>41654</v>
      </c>
      <c r="E67" s="15">
        <v>4591.6996300000001</v>
      </c>
      <c r="F67" s="10">
        <f t="shared" si="4"/>
        <v>15.5</v>
      </c>
      <c r="G67" s="10">
        <f t="shared" si="1"/>
        <v>15</v>
      </c>
      <c r="H67" s="10">
        <f t="shared" si="2"/>
        <v>30.5</v>
      </c>
      <c r="I67" s="11">
        <f t="shared" si="5"/>
        <v>3.243499852354138E-5</v>
      </c>
      <c r="J67" s="10">
        <f t="shared" si="3"/>
        <v>9.892674549680121E-4</v>
      </c>
    </row>
    <row r="68" spans="1:10" x14ac:dyDescent="0.25">
      <c r="A68" s="6">
        <v>41609</v>
      </c>
      <c r="B68" s="7">
        <v>41609</v>
      </c>
      <c r="C68" s="8">
        <v>41639</v>
      </c>
      <c r="D68" s="7">
        <v>41654</v>
      </c>
      <c r="E68" s="15">
        <v>289.13626399999998</v>
      </c>
      <c r="F68" s="10">
        <f t="shared" si="4"/>
        <v>15.5</v>
      </c>
      <c r="G68" s="10">
        <f t="shared" si="1"/>
        <v>15</v>
      </c>
      <c r="H68" s="10">
        <f t="shared" si="2"/>
        <v>30.5</v>
      </c>
      <c r="I68" s="11">
        <f t="shared" si="5"/>
        <v>2.0424102296826999E-6</v>
      </c>
      <c r="J68" s="10">
        <f t="shared" si="3"/>
        <v>6.2293512005322344E-5</v>
      </c>
    </row>
    <row r="69" spans="1:10" x14ac:dyDescent="0.25">
      <c r="A69" s="6">
        <v>41609</v>
      </c>
      <c r="B69" s="7">
        <v>41609</v>
      </c>
      <c r="C69" s="8">
        <v>41639</v>
      </c>
      <c r="D69" s="7">
        <v>41654</v>
      </c>
      <c r="E69" s="15">
        <v>49.476145999999964</v>
      </c>
      <c r="F69" s="10">
        <f t="shared" ref="F69:F132" si="6">(C69-B69+1)/2</f>
        <v>15.5</v>
      </c>
      <c r="G69" s="10">
        <f t="shared" ref="G69:G132" si="7">D69-C69</f>
        <v>15</v>
      </c>
      <c r="H69" s="10">
        <f t="shared" ref="H69:H132" si="8">F69+G69</f>
        <v>30.5</v>
      </c>
      <c r="I69" s="11">
        <f t="shared" si="5"/>
        <v>3.4949122368017712E-7</v>
      </c>
      <c r="J69" s="10">
        <f t="shared" ref="J69:J132" si="9">H69*I69</f>
        <v>1.0659482322245402E-5</v>
      </c>
    </row>
    <row r="70" spans="1:10" x14ac:dyDescent="0.25">
      <c r="A70" s="6">
        <v>41579</v>
      </c>
      <c r="B70" s="7">
        <v>41579</v>
      </c>
      <c r="C70" s="8">
        <v>41609</v>
      </c>
      <c r="D70" s="7">
        <v>41654</v>
      </c>
      <c r="E70" s="15">
        <v>218529.86470399998</v>
      </c>
      <c r="F70" s="10">
        <f t="shared" si="6"/>
        <v>15.5</v>
      </c>
      <c r="G70" s="10">
        <f t="shared" si="7"/>
        <v>45</v>
      </c>
      <c r="H70" s="10">
        <f t="shared" si="8"/>
        <v>60.5</v>
      </c>
      <c r="I70" s="11">
        <f t="shared" ref="I70:I133" si="10">E70/$E$562</f>
        <v>1.5436584293785647E-3</v>
      </c>
      <c r="J70" s="10">
        <f t="shared" si="9"/>
        <v>9.3391334977403165E-2</v>
      </c>
    </row>
    <row r="71" spans="1:10" x14ac:dyDescent="0.25">
      <c r="A71" s="6">
        <v>41609</v>
      </c>
      <c r="B71" s="7">
        <v>41609</v>
      </c>
      <c r="C71" s="8">
        <v>41639</v>
      </c>
      <c r="D71" s="7">
        <v>41654</v>
      </c>
      <c r="E71" s="15">
        <v>983.15219999999999</v>
      </c>
      <c r="F71" s="10">
        <f t="shared" si="6"/>
        <v>15.5</v>
      </c>
      <c r="G71" s="10">
        <f t="shared" si="7"/>
        <v>15</v>
      </c>
      <c r="H71" s="10">
        <f t="shared" si="8"/>
        <v>30.5</v>
      </c>
      <c r="I71" s="11">
        <f t="shared" si="10"/>
        <v>6.9448227726116433E-6</v>
      </c>
      <c r="J71" s="10">
        <f t="shared" si="9"/>
        <v>2.1181709456465512E-4</v>
      </c>
    </row>
    <row r="72" spans="1:10" x14ac:dyDescent="0.25">
      <c r="A72" s="6">
        <v>41609</v>
      </c>
      <c r="B72" s="7">
        <v>41609</v>
      </c>
      <c r="C72" s="8">
        <v>41639</v>
      </c>
      <c r="D72" s="7">
        <v>41654</v>
      </c>
      <c r="E72" s="15">
        <v>2463.5905999999995</v>
      </c>
      <c r="F72" s="10">
        <f t="shared" si="6"/>
        <v>15.5</v>
      </c>
      <c r="G72" s="10">
        <f t="shared" si="7"/>
        <v>15</v>
      </c>
      <c r="H72" s="10">
        <f t="shared" si="8"/>
        <v>30.5</v>
      </c>
      <c r="I72" s="11">
        <f t="shared" si="10"/>
        <v>1.7402392123286688E-5</v>
      </c>
      <c r="J72" s="10">
        <f t="shared" si="9"/>
        <v>5.3077295976024404E-4</v>
      </c>
    </row>
    <row r="73" spans="1:10" x14ac:dyDescent="0.25">
      <c r="A73" s="6">
        <v>41609</v>
      </c>
      <c r="B73" s="7">
        <v>41609</v>
      </c>
      <c r="C73" s="8">
        <v>41639</v>
      </c>
      <c r="D73" s="7">
        <v>41654</v>
      </c>
      <c r="E73" s="15">
        <v>2238.9159999999997</v>
      </c>
      <c r="F73" s="10">
        <f t="shared" si="6"/>
        <v>15.5</v>
      </c>
      <c r="G73" s="10">
        <f t="shared" si="7"/>
        <v>15</v>
      </c>
      <c r="H73" s="10">
        <f t="shared" si="8"/>
        <v>30.5</v>
      </c>
      <c r="I73" s="11">
        <f t="shared" si="10"/>
        <v>1.5815328311084048E-5</v>
      </c>
      <c r="J73" s="10">
        <f t="shared" si="9"/>
        <v>4.8236751348806347E-4</v>
      </c>
    </row>
    <row r="74" spans="1:10" x14ac:dyDescent="0.25">
      <c r="A74" s="6">
        <v>41609</v>
      </c>
      <c r="B74" s="7">
        <v>41609</v>
      </c>
      <c r="C74" s="8">
        <v>41639</v>
      </c>
      <c r="D74" s="7">
        <v>41654</v>
      </c>
      <c r="E74" s="15">
        <v>2660.4309999999996</v>
      </c>
      <c r="F74" s="10">
        <f t="shared" si="6"/>
        <v>15.5</v>
      </c>
      <c r="G74" s="10">
        <f t="shared" si="7"/>
        <v>15</v>
      </c>
      <c r="H74" s="10">
        <f t="shared" si="8"/>
        <v>30.5</v>
      </c>
      <c r="I74" s="11">
        <f t="shared" si="10"/>
        <v>1.8792839800146879E-5</v>
      </c>
      <c r="J74" s="10">
        <f t="shared" si="9"/>
        <v>5.7318161390447985E-4</v>
      </c>
    </row>
    <row r="75" spans="1:10" x14ac:dyDescent="0.25">
      <c r="A75" s="6">
        <v>41609</v>
      </c>
      <c r="B75" s="7">
        <v>41609</v>
      </c>
      <c r="C75" s="8">
        <v>41639</v>
      </c>
      <c r="D75" s="7">
        <v>41654</v>
      </c>
      <c r="E75" s="15">
        <v>2527.9183999999996</v>
      </c>
      <c r="F75" s="10">
        <f t="shared" si="6"/>
        <v>15.5</v>
      </c>
      <c r="G75" s="10">
        <f t="shared" si="7"/>
        <v>15</v>
      </c>
      <c r="H75" s="10">
        <f t="shared" si="8"/>
        <v>30.5</v>
      </c>
      <c r="I75" s="11">
        <f t="shared" si="10"/>
        <v>1.7856792947850786E-5</v>
      </c>
      <c r="J75" s="10">
        <f t="shared" si="9"/>
        <v>5.4463218490944894E-4</v>
      </c>
    </row>
    <row r="76" spans="1:10" x14ac:dyDescent="0.25">
      <c r="A76" s="6">
        <v>41609</v>
      </c>
      <c r="B76" s="7">
        <v>41609</v>
      </c>
      <c r="C76" s="8">
        <v>41639</v>
      </c>
      <c r="D76" s="7">
        <v>41654</v>
      </c>
      <c r="E76" s="15">
        <v>3829.2992000000008</v>
      </c>
      <c r="F76" s="10">
        <f t="shared" si="6"/>
        <v>15.5</v>
      </c>
      <c r="G76" s="10">
        <f t="shared" si="7"/>
        <v>15</v>
      </c>
      <c r="H76" s="10">
        <f t="shared" si="8"/>
        <v>30.5</v>
      </c>
      <c r="I76" s="11">
        <f t="shared" si="10"/>
        <v>2.7049529347850267E-5</v>
      </c>
      <c r="J76" s="10">
        <f t="shared" si="9"/>
        <v>8.2501064510943315E-4</v>
      </c>
    </row>
    <row r="77" spans="1:10" x14ac:dyDescent="0.25">
      <c r="A77" s="6">
        <v>41609</v>
      </c>
      <c r="B77" s="7">
        <v>41609</v>
      </c>
      <c r="C77" s="8">
        <v>41639</v>
      </c>
      <c r="D77" s="7">
        <v>41654</v>
      </c>
      <c r="E77" s="15">
        <v>603.19999999999993</v>
      </c>
      <c r="F77" s="10">
        <f t="shared" si="6"/>
        <v>15.5</v>
      </c>
      <c r="G77" s="10">
        <f t="shared" si="7"/>
        <v>15</v>
      </c>
      <c r="H77" s="10">
        <f t="shared" si="8"/>
        <v>30.5</v>
      </c>
      <c r="I77" s="11">
        <f t="shared" si="10"/>
        <v>4.2609039540768385E-6</v>
      </c>
      <c r="J77" s="10">
        <f t="shared" si="9"/>
        <v>1.2995757059934356E-4</v>
      </c>
    </row>
    <row r="78" spans="1:10" x14ac:dyDescent="0.25">
      <c r="A78" s="6">
        <v>41609</v>
      </c>
      <c r="B78" s="7">
        <v>41609</v>
      </c>
      <c r="C78" s="8">
        <v>41639</v>
      </c>
      <c r="D78" s="7">
        <v>41654</v>
      </c>
      <c r="E78" s="15">
        <v>1249.8013999999944</v>
      </c>
      <c r="F78" s="10">
        <f t="shared" si="6"/>
        <v>15.5</v>
      </c>
      <c r="G78" s="10">
        <f t="shared" si="7"/>
        <v>15</v>
      </c>
      <c r="H78" s="10">
        <f t="shared" si="8"/>
        <v>30.5</v>
      </c>
      <c r="I78" s="11">
        <f t="shared" si="10"/>
        <v>8.8283881416955328E-6</v>
      </c>
      <c r="J78" s="10">
        <f t="shared" si="9"/>
        <v>2.6926583832171373E-4</v>
      </c>
    </row>
    <row r="79" spans="1:10" x14ac:dyDescent="0.25">
      <c r="A79" s="6">
        <v>41609</v>
      </c>
      <c r="B79" s="7">
        <v>41609</v>
      </c>
      <c r="C79" s="8">
        <v>41639</v>
      </c>
      <c r="D79" s="7">
        <v>41654</v>
      </c>
      <c r="E79" s="15">
        <v>3818.2467200000024</v>
      </c>
      <c r="F79" s="10">
        <f t="shared" si="6"/>
        <v>15.5</v>
      </c>
      <c r="G79" s="10">
        <f t="shared" si="7"/>
        <v>15</v>
      </c>
      <c r="H79" s="10">
        <f t="shared" si="8"/>
        <v>30.5</v>
      </c>
      <c r="I79" s="11">
        <f t="shared" si="10"/>
        <v>2.6971456476937883E-5</v>
      </c>
      <c r="J79" s="10">
        <f t="shared" si="9"/>
        <v>8.2262942254660541E-4</v>
      </c>
    </row>
    <row r="80" spans="1:10" x14ac:dyDescent="0.25">
      <c r="A80" s="6">
        <v>41643</v>
      </c>
      <c r="B80" s="7">
        <v>41643</v>
      </c>
      <c r="C80" s="8">
        <v>41670</v>
      </c>
      <c r="D80" s="7">
        <v>41685</v>
      </c>
      <c r="E80" s="15">
        <v>403171.24139999994</v>
      </c>
      <c r="F80" s="10">
        <f t="shared" si="6"/>
        <v>14</v>
      </c>
      <c r="G80" s="10">
        <f t="shared" si="7"/>
        <v>15</v>
      </c>
      <c r="H80" s="10">
        <f t="shared" si="8"/>
        <v>29</v>
      </c>
      <c r="I80" s="11">
        <f t="shared" si="10"/>
        <v>2.8479342451116171E-3</v>
      </c>
      <c r="J80" s="10">
        <f t="shared" si="9"/>
        <v>8.2590093108236895E-2</v>
      </c>
    </row>
    <row r="81" spans="1:10" x14ac:dyDescent="0.25">
      <c r="A81" s="6">
        <v>41643</v>
      </c>
      <c r="B81" s="7">
        <v>41643</v>
      </c>
      <c r="C81" s="8">
        <v>41670</v>
      </c>
      <c r="D81" s="7">
        <v>41685</v>
      </c>
      <c r="E81" s="15">
        <v>986337.40919999976</v>
      </c>
      <c r="F81" s="10">
        <f t="shared" si="6"/>
        <v>14</v>
      </c>
      <c r="G81" s="10">
        <f t="shared" si="7"/>
        <v>15</v>
      </c>
      <c r="H81" s="10">
        <f t="shared" si="8"/>
        <v>29</v>
      </c>
      <c r="I81" s="11">
        <f t="shared" si="10"/>
        <v>6.9673225578816052E-3</v>
      </c>
      <c r="J81" s="10">
        <f t="shared" si="9"/>
        <v>0.20205235417856654</v>
      </c>
    </row>
    <row r="82" spans="1:10" x14ac:dyDescent="0.25">
      <c r="A82" s="6">
        <v>41643</v>
      </c>
      <c r="B82" s="7">
        <v>41643</v>
      </c>
      <c r="C82" s="8">
        <v>41670</v>
      </c>
      <c r="D82" s="7">
        <v>41685</v>
      </c>
      <c r="E82" s="15">
        <v>201192.9056</v>
      </c>
      <c r="F82" s="10">
        <f t="shared" si="6"/>
        <v>14</v>
      </c>
      <c r="G82" s="10">
        <f t="shared" si="7"/>
        <v>15</v>
      </c>
      <c r="H82" s="10">
        <f t="shared" si="8"/>
        <v>29</v>
      </c>
      <c r="I82" s="11">
        <f t="shared" si="10"/>
        <v>1.4211930487454381E-3</v>
      </c>
      <c r="J82" s="10">
        <f t="shared" si="9"/>
        <v>4.1214598413617708E-2</v>
      </c>
    </row>
    <row r="83" spans="1:10" x14ac:dyDescent="0.25">
      <c r="A83" s="6">
        <v>41643</v>
      </c>
      <c r="B83" s="7">
        <v>41643</v>
      </c>
      <c r="C83" s="8">
        <v>41670</v>
      </c>
      <c r="D83" s="7">
        <v>41685</v>
      </c>
      <c r="E83" s="15">
        <v>1995404.9197999996</v>
      </c>
      <c r="F83" s="10">
        <f t="shared" si="6"/>
        <v>14</v>
      </c>
      <c r="G83" s="10">
        <f t="shared" si="7"/>
        <v>15</v>
      </c>
      <c r="H83" s="10">
        <f t="shared" si="8"/>
        <v>29</v>
      </c>
      <c r="I83" s="11">
        <f t="shared" si="10"/>
        <v>1.4095206751923403E-2</v>
      </c>
      <c r="J83" s="10">
        <f t="shared" si="9"/>
        <v>0.40876099580577868</v>
      </c>
    </row>
    <row r="84" spans="1:10" x14ac:dyDescent="0.25">
      <c r="A84" s="6">
        <v>41643</v>
      </c>
      <c r="B84" s="7">
        <v>41643</v>
      </c>
      <c r="C84" s="8">
        <v>41670</v>
      </c>
      <c r="D84" s="7">
        <v>41685</v>
      </c>
      <c r="E84" s="15">
        <v>3630590.6083999993</v>
      </c>
      <c r="F84" s="10">
        <f t="shared" si="6"/>
        <v>14</v>
      </c>
      <c r="G84" s="10">
        <f t="shared" si="7"/>
        <v>15</v>
      </c>
      <c r="H84" s="10">
        <f t="shared" si="8"/>
        <v>29</v>
      </c>
      <c r="I84" s="11">
        <f t="shared" si="10"/>
        <v>2.5645885077861065E-2</v>
      </c>
      <c r="J84" s="10">
        <f t="shared" si="9"/>
        <v>0.74373066725797088</v>
      </c>
    </row>
    <row r="85" spans="1:10" x14ac:dyDescent="0.25">
      <c r="A85" s="6">
        <v>41643</v>
      </c>
      <c r="B85" s="7">
        <v>41643</v>
      </c>
      <c r="C85" s="8">
        <v>41670</v>
      </c>
      <c r="D85" s="7">
        <v>41685</v>
      </c>
      <c r="E85" s="15">
        <v>4246.9919999999993</v>
      </c>
      <c r="F85" s="10">
        <f t="shared" si="6"/>
        <v>14</v>
      </c>
      <c r="G85" s="10">
        <f t="shared" si="7"/>
        <v>15</v>
      </c>
      <c r="H85" s="10">
        <f t="shared" si="8"/>
        <v>29</v>
      </c>
      <c r="I85" s="11">
        <f t="shared" si="10"/>
        <v>3.0000041455127153E-5</v>
      </c>
      <c r="J85" s="10">
        <f t="shared" si="9"/>
        <v>8.7000120219868739E-4</v>
      </c>
    </row>
    <row r="86" spans="1:10" x14ac:dyDescent="0.25">
      <c r="A86" s="6">
        <v>41643</v>
      </c>
      <c r="B86" s="7">
        <v>41643</v>
      </c>
      <c r="C86" s="8">
        <v>41670</v>
      </c>
      <c r="D86" s="7">
        <v>41685</v>
      </c>
      <c r="E86" s="15">
        <v>4431.8147999999992</v>
      </c>
      <c r="F86" s="10">
        <f t="shared" si="6"/>
        <v>14</v>
      </c>
      <c r="G86" s="10">
        <f t="shared" si="7"/>
        <v>15</v>
      </c>
      <c r="H86" s="10">
        <f t="shared" si="8"/>
        <v>29</v>
      </c>
      <c r="I86" s="11">
        <f t="shared" si="10"/>
        <v>3.1305598814748431E-5</v>
      </c>
      <c r="J86" s="10">
        <f t="shared" si="9"/>
        <v>9.0786236562770449E-4</v>
      </c>
    </row>
    <row r="87" spans="1:10" x14ac:dyDescent="0.25">
      <c r="A87" s="6">
        <v>41643</v>
      </c>
      <c r="B87" s="7">
        <v>41643</v>
      </c>
      <c r="C87" s="8">
        <v>41670</v>
      </c>
      <c r="D87" s="7">
        <v>41685</v>
      </c>
      <c r="E87" s="15">
        <v>7242.1699999999992</v>
      </c>
      <c r="F87" s="10">
        <f t="shared" si="6"/>
        <v>14</v>
      </c>
      <c r="G87" s="10">
        <f t="shared" si="7"/>
        <v>15</v>
      </c>
      <c r="H87" s="10">
        <f t="shared" si="8"/>
        <v>29</v>
      </c>
      <c r="I87" s="11">
        <f t="shared" si="10"/>
        <v>5.1157478098635041E-5</v>
      </c>
      <c r="J87" s="10">
        <f t="shared" si="9"/>
        <v>1.4835668648604161E-3</v>
      </c>
    </row>
    <row r="88" spans="1:10" x14ac:dyDescent="0.25">
      <c r="A88" s="6">
        <v>41643</v>
      </c>
      <c r="B88" s="7">
        <v>41643</v>
      </c>
      <c r="C88" s="8">
        <v>41670</v>
      </c>
      <c r="D88" s="7">
        <v>41685</v>
      </c>
      <c r="E88" s="15">
        <v>1928.1345999999999</v>
      </c>
      <c r="F88" s="10">
        <f t="shared" si="6"/>
        <v>14</v>
      </c>
      <c r="G88" s="10">
        <f t="shared" si="7"/>
        <v>15</v>
      </c>
      <c r="H88" s="10">
        <f t="shared" si="8"/>
        <v>29</v>
      </c>
      <c r="I88" s="11">
        <f t="shared" si="10"/>
        <v>1.3620020459436943E-5</v>
      </c>
      <c r="J88" s="10">
        <f t="shared" si="9"/>
        <v>3.9498059332367135E-4</v>
      </c>
    </row>
    <row r="89" spans="1:10" x14ac:dyDescent="0.25">
      <c r="A89" s="6">
        <v>41643</v>
      </c>
      <c r="B89" s="7">
        <v>41643</v>
      </c>
      <c r="C89" s="8">
        <v>41670</v>
      </c>
      <c r="D89" s="7">
        <v>41685</v>
      </c>
      <c r="E89" s="15">
        <v>172516.8762</v>
      </c>
      <c r="F89" s="10">
        <f t="shared" si="6"/>
        <v>14</v>
      </c>
      <c r="G89" s="10">
        <f t="shared" si="7"/>
        <v>15</v>
      </c>
      <c r="H89" s="10">
        <f t="shared" si="8"/>
        <v>29</v>
      </c>
      <c r="I89" s="11">
        <f t="shared" si="10"/>
        <v>1.2186303712625407E-3</v>
      </c>
      <c r="J89" s="10">
        <f t="shared" si="9"/>
        <v>3.5340280766613684E-2</v>
      </c>
    </row>
    <row r="90" spans="1:10" x14ac:dyDescent="0.25">
      <c r="A90" s="6">
        <v>41643</v>
      </c>
      <c r="B90" s="7">
        <v>41643</v>
      </c>
      <c r="C90" s="8">
        <v>41670</v>
      </c>
      <c r="D90" s="7">
        <v>41685</v>
      </c>
      <c r="E90" s="15">
        <v>136168.68799999999</v>
      </c>
      <c r="F90" s="10">
        <f t="shared" si="6"/>
        <v>14</v>
      </c>
      <c r="G90" s="10">
        <f t="shared" si="7"/>
        <v>15</v>
      </c>
      <c r="H90" s="10">
        <f t="shared" si="8"/>
        <v>29</v>
      </c>
      <c r="I90" s="11">
        <f t="shared" si="10"/>
        <v>9.6187284668543672E-4</v>
      </c>
      <c r="J90" s="10">
        <f t="shared" si="9"/>
        <v>2.7894312553877663E-2</v>
      </c>
    </row>
    <row r="91" spans="1:10" x14ac:dyDescent="0.25">
      <c r="A91" s="6">
        <v>41643</v>
      </c>
      <c r="B91" s="7">
        <v>41643</v>
      </c>
      <c r="C91" s="8">
        <v>41670</v>
      </c>
      <c r="D91" s="7">
        <v>41685</v>
      </c>
      <c r="E91" s="15">
        <v>22943.587800000001</v>
      </c>
      <c r="F91" s="10">
        <f t="shared" si="6"/>
        <v>14</v>
      </c>
      <c r="G91" s="10">
        <f t="shared" si="7"/>
        <v>15</v>
      </c>
      <c r="H91" s="10">
        <f t="shared" si="8"/>
        <v>29</v>
      </c>
      <c r="I91" s="11">
        <f t="shared" si="10"/>
        <v>1.6206966839809207E-4</v>
      </c>
      <c r="J91" s="10">
        <f t="shared" si="9"/>
        <v>4.70002038354467E-3</v>
      </c>
    </row>
    <row r="92" spans="1:10" x14ac:dyDescent="0.25">
      <c r="A92" s="6">
        <v>41643</v>
      </c>
      <c r="B92" s="7">
        <v>41643</v>
      </c>
      <c r="C92" s="8">
        <v>41670</v>
      </c>
      <c r="D92" s="7">
        <v>41685</v>
      </c>
      <c r="E92" s="15">
        <v>35043.582600000002</v>
      </c>
      <c r="F92" s="10">
        <f t="shared" si="6"/>
        <v>14</v>
      </c>
      <c r="G92" s="10">
        <f t="shared" si="7"/>
        <v>15</v>
      </c>
      <c r="H92" s="10">
        <f t="shared" si="8"/>
        <v>29</v>
      </c>
      <c r="I92" s="11">
        <f t="shared" si="10"/>
        <v>2.4754200872904229E-4</v>
      </c>
      <c r="J92" s="10">
        <f t="shared" si="9"/>
        <v>7.1787182531422265E-3</v>
      </c>
    </row>
    <row r="93" spans="1:10" x14ac:dyDescent="0.25">
      <c r="A93" s="6">
        <v>41643</v>
      </c>
      <c r="B93" s="7">
        <v>41643</v>
      </c>
      <c r="C93" s="8">
        <v>41670</v>
      </c>
      <c r="D93" s="7">
        <v>41685</v>
      </c>
      <c r="E93" s="15">
        <v>173896.46419999999</v>
      </c>
      <c r="F93" s="10">
        <f t="shared" si="6"/>
        <v>14</v>
      </c>
      <c r="G93" s="10">
        <f t="shared" si="7"/>
        <v>15</v>
      </c>
      <c r="H93" s="10">
        <f t="shared" si="8"/>
        <v>29</v>
      </c>
      <c r="I93" s="11">
        <f t="shared" si="10"/>
        <v>1.2283755502482782E-3</v>
      </c>
      <c r="J93" s="10">
        <f t="shared" si="9"/>
        <v>3.5622890957200067E-2</v>
      </c>
    </row>
    <row r="94" spans="1:10" x14ac:dyDescent="0.25">
      <c r="A94" s="6">
        <v>41643</v>
      </c>
      <c r="B94" s="7">
        <v>41643</v>
      </c>
      <c r="C94" s="8">
        <v>41670</v>
      </c>
      <c r="D94" s="7">
        <v>41685</v>
      </c>
      <c r="E94" s="15">
        <v>79006.503799999991</v>
      </c>
      <c r="F94" s="10">
        <f t="shared" si="6"/>
        <v>14</v>
      </c>
      <c r="G94" s="10">
        <f t="shared" si="7"/>
        <v>15</v>
      </c>
      <c r="H94" s="10">
        <f t="shared" si="8"/>
        <v>29</v>
      </c>
      <c r="I94" s="11">
        <f t="shared" si="10"/>
        <v>5.5808873414987857E-4</v>
      </c>
      <c r="J94" s="10">
        <f t="shared" si="9"/>
        <v>1.618457329034648E-2</v>
      </c>
    </row>
    <row r="95" spans="1:10" x14ac:dyDescent="0.25">
      <c r="A95" s="6">
        <v>41643</v>
      </c>
      <c r="B95" s="7">
        <v>41643</v>
      </c>
      <c r="C95" s="8">
        <v>41670</v>
      </c>
      <c r="D95" s="7">
        <v>41685</v>
      </c>
      <c r="E95" s="15">
        <v>34194.184199999996</v>
      </c>
      <c r="F95" s="10">
        <f t="shared" si="6"/>
        <v>14</v>
      </c>
      <c r="G95" s="10">
        <f t="shared" si="7"/>
        <v>15</v>
      </c>
      <c r="H95" s="10">
        <f t="shared" si="8"/>
        <v>29</v>
      </c>
      <c r="I95" s="11">
        <f t="shared" si="10"/>
        <v>2.4154200043801684E-4</v>
      </c>
      <c r="J95" s="10">
        <f t="shared" si="9"/>
        <v>7.0047180127024884E-3</v>
      </c>
    </row>
    <row r="96" spans="1:10" x14ac:dyDescent="0.25">
      <c r="A96" s="6">
        <v>41643</v>
      </c>
      <c r="B96" s="7">
        <v>41643</v>
      </c>
      <c r="C96" s="8">
        <v>41670</v>
      </c>
      <c r="D96" s="7">
        <v>41685</v>
      </c>
      <c r="E96" s="15">
        <v>41225.645999999993</v>
      </c>
      <c r="F96" s="10">
        <f t="shared" si="6"/>
        <v>14</v>
      </c>
      <c r="G96" s="10">
        <f t="shared" si="7"/>
        <v>15</v>
      </c>
      <c r="H96" s="10">
        <f t="shared" si="8"/>
        <v>29</v>
      </c>
      <c r="I96" s="11">
        <f t="shared" si="10"/>
        <v>2.9121107103907825E-4</v>
      </c>
      <c r="J96" s="10">
        <f t="shared" si="9"/>
        <v>8.4451210601332698E-3</v>
      </c>
    </row>
    <row r="97" spans="1:10" x14ac:dyDescent="0.25">
      <c r="A97" s="6">
        <v>41643</v>
      </c>
      <c r="B97" s="7">
        <v>41643</v>
      </c>
      <c r="C97" s="8">
        <v>41670</v>
      </c>
      <c r="D97" s="7">
        <v>41685</v>
      </c>
      <c r="E97" s="15">
        <v>19155.375800000002</v>
      </c>
      <c r="F97" s="10">
        <f t="shared" si="6"/>
        <v>14</v>
      </c>
      <c r="G97" s="10">
        <f t="shared" si="7"/>
        <v>15</v>
      </c>
      <c r="H97" s="10">
        <f t="shared" si="8"/>
        <v>29</v>
      </c>
      <c r="I97" s="11">
        <f t="shared" si="10"/>
        <v>1.3531037216188297E-4</v>
      </c>
      <c r="J97" s="10">
        <f t="shared" si="9"/>
        <v>3.9240007926946057E-3</v>
      </c>
    </row>
    <row r="98" spans="1:10" x14ac:dyDescent="0.25">
      <c r="A98" s="6">
        <v>41643</v>
      </c>
      <c r="B98" s="7">
        <v>41643</v>
      </c>
      <c r="C98" s="8">
        <v>41670</v>
      </c>
      <c r="D98" s="7">
        <v>41685</v>
      </c>
      <c r="E98" s="15">
        <v>30070.082599999998</v>
      </c>
      <c r="F98" s="10">
        <f t="shared" si="6"/>
        <v>14</v>
      </c>
      <c r="G98" s="10">
        <f t="shared" si="7"/>
        <v>15</v>
      </c>
      <c r="H98" s="10">
        <f t="shared" si="8"/>
        <v>29</v>
      </c>
      <c r="I98" s="11">
        <f t="shared" si="10"/>
        <v>2.1241003622307218E-4</v>
      </c>
      <c r="J98" s="10">
        <f t="shared" si="9"/>
        <v>6.1598910504690931E-3</v>
      </c>
    </row>
    <row r="99" spans="1:10" x14ac:dyDescent="0.25">
      <c r="A99" s="6">
        <v>41643</v>
      </c>
      <c r="B99" s="7">
        <v>41643</v>
      </c>
      <c r="C99" s="8">
        <v>41670</v>
      </c>
      <c r="D99" s="7">
        <v>41685</v>
      </c>
      <c r="E99" s="15">
        <v>16879.171599999998</v>
      </c>
      <c r="F99" s="10">
        <f t="shared" si="6"/>
        <v>14</v>
      </c>
      <c r="G99" s="10">
        <f t="shared" si="7"/>
        <v>15</v>
      </c>
      <c r="H99" s="10">
        <f t="shared" si="8"/>
        <v>29</v>
      </c>
      <c r="I99" s="11">
        <f t="shared" si="10"/>
        <v>1.1923164624002233E-4</v>
      </c>
      <c r="J99" s="10">
        <f t="shared" si="9"/>
        <v>3.4577177409606478E-3</v>
      </c>
    </row>
    <row r="100" spans="1:10" x14ac:dyDescent="0.25">
      <c r="A100" s="6">
        <v>41643</v>
      </c>
      <c r="B100" s="7">
        <v>41643</v>
      </c>
      <c r="C100" s="8">
        <v>41670</v>
      </c>
      <c r="D100" s="7">
        <v>41685</v>
      </c>
      <c r="E100" s="15">
        <v>9322.7402000000002</v>
      </c>
      <c r="F100" s="10">
        <f t="shared" si="6"/>
        <v>14</v>
      </c>
      <c r="G100" s="10">
        <f t="shared" si="7"/>
        <v>15</v>
      </c>
      <c r="H100" s="10">
        <f t="shared" si="8"/>
        <v>29</v>
      </c>
      <c r="I100" s="11">
        <f t="shared" si="10"/>
        <v>6.585427815154361E-5</v>
      </c>
      <c r="J100" s="10">
        <f t="shared" si="9"/>
        <v>1.9097740663947646E-3</v>
      </c>
    </row>
    <row r="101" spans="1:10" x14ac:dyDescent="0.25">
      <c r="A101" s="6">
        <v>41643</v>
      </c>
      <c r="B101" s="7">
        <v>41643</v>
      </c>
      <c r="C101" s="8">
        <v>41670</v>
      </c>
      <c r="D101" s="7">
        <v>41685</v>
      </c>
      <c r="E101" s="15">
        <v>158989.88419999997</v>
      </c>
      <c r="F101" s="10">
        <f t="shared" si="6"/>
        <v>14</v>
      </c>
      <c r="G101" s="10">
        <f t="shared" si="7"/>
        <v>15</v>
      </c>
      <c r="H101" s="10">
        <f t="shared" si="8"/>
        <v>29</v>
      </c>
      <c r="I101" s="11">
        <f t="shared" si="10"/>
        <v>1.1230779612831543E-3</v>
      </c>
      <c r="J101" s="10">
        <f t="shared" si="9"/>
        <v>3.2569260877211473E-2</v>
      </c>
    </row>
    <row r="102" spans="1:10" x14ac:dyDescent="0.25">
      <c r="A102" s="6">
        <v>41643</v>
      </c>
      <c r="B102" s="7">
        <v>41643</v>
      </c>
      <c r="C102" s="8">
        <v>41670</v>
      </c>
      <c r="D102" s="7">
        <v>41685</v>
      </c>
      <c r="E102" s="15">
        <v>165.16079999999999</v>
      </c>
      <c r="F102" s="10">
        <f t="shared" si="6"/>
        <v>14</v>
      </c>
      <c r="G102" s="10">
        <f t="shared" si="7"/>
        <v>15</v>
      </c>
      <c r="H102" s="10">
        <f t="shared" si="8"/>
        <v>29</v>
      </c>
      <c r="I102" s="11">
        <f t="shared" si="10"/>
        <v>1.1666682788105005E-6</v>
      </c>
      <c r="J102" s="10">
        <f t="shared" si="9"/>
        <v>3.3833380085504512E-5</v>
      </c>
    </row>
    <row r="103" spans="1:10" x14ac:dyDescent="0.25">
      <c r="A103" s="6">
        <v>41643</v>
      </c>
      <c r="B103" s="7">
        <v>41643</v>
      </c>
      <c r="C103" s="8">
        <v>41670</v>
      </c>
      <c r="D103" s="7">
        <v>41685</v>
      </c>
      <c r="E103" s="15">
        <v>28677.026999999998</v>
      </c>
      <c r="F103" s="10">
        <f t="shared" si="6"/>
        <v>14</v>
      </c>
      <c r="G103" s="10">
        <f t="shared" si="7"/>
        <v>15</v>
      </c>
      <c r="H103" s="10">
        <f t="shared" si="8"/>
        <v>29</v>
      </c>
      <c r="I103" s="11">
        <f t="shared" si="10"/>
        <v>2.025697243625137E-4</v>
      </c>
      <c r="J103" s="10">
        <f t="shared" si="9"/>
        <v>5.8745220065128971E-3</v>
      </c>
    </row>
    <row r="104" spans="1:10" x14ac:dyDescent="0.25">
      <c r="A104" s="6">
        <v>41643</v>
      </c>
      <c r="B104" s="7">
        <v>41643</v>
      </c>
      <c r="C104" s="8">
        <v>41670</v>
      </c>
      <c r="D104" s="7">
        <v>41685</v>
      </c>
      <c r="E104" s="15">
        <v>19865.173999999999</v>
      </c>
      <c r="F104" s="10">
        <f t="shared" si="6"/>
        <v>14</v>
      </c>
      <c r="G104" s="10">
        <f t="shared" si="7"/>
        <v>15</v>
      </c>
      <c r="H104" s="10">
        <f t="shared" si="8"/>
        <v>29</v>
      </c>
      <c r="I104" s="11">
        <f t="shared" si="10"/>
        <v>1.4032426797915188E-4</v>
      </c>
      <c r="J104" s="10">
        <f t="shared" si="9"/>
        <v>4.0694037713954042E-3</v>
      </c>
    </row>
    <row r="105" spans="1:10" x14ac:dyDescent="0.25">
      <c r="A105" s="6">
        <v>41643</v>
      </c>
      <c r="B105" s="7">
        <v>41643</v>
      </c>
      <c r="C105" s="8">
        <v>41670</v>
      </c>
      <c r="D105" s="7">
        <v>41685</v>
      </c>
      <c r="E105" s="15">
        <v>1753.8504</v>
      </c>
      <c r="F105" s="10">
        <f t="shared" si="6"/>
        <v>14</v>
      </c>
      <c r="G105" s="10">
        <f t="shared" si="7"/>
        <v>15</v>
      </c>
      <c r="H105" s="10">
        <f t="shared" si="8"/>
        <v>29</v>
      </c>
      <c r="I105" s="11">
        <f t="shared" si="10"/>
        <v>1.238890600832103E-5</v>
      </c>
      <c r="J105" s="10">
        <f t="shared" si="9"/>
        <v>3.5927827424130988E-4</v>
      </c>
    </row>
    <row r="106" spans="1:10" x14ac:dyDescent="0.25">
      <c r="A106" s="6">
        <v>41643</v>
      </c>
      <c r="B106" s="7">
        <v>41643</v>
      </c>
      <c r="C106" s="8">
        <v>41670</v>
      </c>
      <c r="D106" s="7">
        <v>41685</v>
      </c>
      <c r="E106" s="15">
        <v>80407.586599999995</v>
      </c>
      <c r="F106" s="10">
        <f t="shared" si="6"/>
        <v>14</v>
      </c>
      <c r="G106" s="10">
        <f t="shared" si="7"/>
        <v>15</v>
      </c>
      <c r="H106" s="10">
        <f t="shared" si="8"/>
        <v>29</v>
      </c>
      <c r="I106" s="11">
        <f t="shared" si="10"/>
        <v>5.6798574880921062E-4</v>
      </c>
      <c r="J106" s="10">
        <f t="shared" si="9"/>
        <v>1.6471586715467109E-2</v>
      </c>
    </row>
    <row r="107" spans="1:10" x14ac:dyDescent="0.25">
      <c r="A107" s="6">
        <v>41643</v>
      </c>
      <c r="B107" s="7">
        <v>41643</v>
      </c>
      <c r="C107" s="8">
        <v>41670</v>
      </c>
      <c r="D107" s="7">
        <v>41685</v>
      </c>
      <c r="E107" s="15">
        <v>15332.7582</v>
      </c>
      <c r="F107" s="10">
        <f t="shared" si="6"/>
        <v>14</v>
      </c>
      <c r="G107" s="10">
        <f t="shared" si="7"/>
        <v>15</v>
      </c>
      <c r="H107" s="10">
        <f t="shared" si="8"/>
        <v>29</v>
      </c>
      <c r="I107" s="11">
        <f t="shared" si="10"/>
        <v>1.0830804051937016E-4</v>
      </c>
      <c r="J107" s="10">
        <f t="shared" si="9"/>
        <v>3.1409331750617345E-3</v>
      </c>
    </row>
    <row r="108" spans="1:10" x14ac:dyDescent="0.25">
      <c r="A108" s="6">
        <v>41643</v>
      </c>
      <c r="B108" s="7">
        <v>41643</v>
      </c>
      <c r="C108" s="8">
        <v>41670</v>
      </c>
      <c r="D108" s="7">
        <v>41685</v>
      </c>
      <c r="E108" s="15">
        <v>4484.0843999999997</v>
      </c>
      <c r="F108" s="10">
        <f t="shared" si="6"/>
        <v>14</v>
      </c>
      <c r="G108" s="10">
        <f t="shared" si="7"/>
        <v>15</v>
      </c>
      <c r="H108" s="10">
        <f t="shared" si="8"/>
        <v>29</v>
      </c>
      <c r="I108" s="11">
        <f t="shared" si="10"/>
        <v>3.1674822530461319E-5</v>
      </c>
      <c r="J108" s="10">
        <f t="shared" si="9"/>
        <v>9.1856985338337823E-4</v>
      </c>
    </row>
    <row r="109" spans="1:10" x14ac:dyDescent="0.25">
      <c r="A109" s="6">
        <v>41643</v>
      </c>
      <c r="B109" s="7">
        <v>41643</v>
      </c>
      <c r="C109" s="8">
        <v>41670</v>
      </c>
      <c r="D109" s="7">
        <v>41685</v>
      </c>
      <c r="E109" s="15">
        <v>341.79399999999993</v>
      </c>
      <c r="F109" s="10">
        <f t="shared" si="6"/>
        <v>14</v>
      </c>
      <c r="G109" s="10">
        <f t="shared" si="7"/>
        <v>15</v>
      </c>
      <c r="H109" s="10">
        <f t="shared" si="8"/>
        <v>29</v>
      </c>
      <c r="I109" s="11">
        <f t="shared" si="10"/>
        <v>2.4143756732091162E-6</v>
      </c>
      <c r="J109" s="10">
        <f t="shared" si="9"/>
        <v>7.0016894523064374E-5</v>
      </c>
    </row>
    <row r="110" spans="1:10" x14ac:dyDescent="0.25">
      <c r="A110" s="6">
        <v>41643</v>
      </c>
      <c r="B110" s="7">
        <v>41643</v>
      </c>
      <c r="C110" s="8">
        <v>41670</v>
      </c>
      <c r="D110" s="7">
        <v>41685</v>
      </c>
      <c r="E110" s="15">
        <v>-232.66699999999997</v>
      </c>
      <c r="F110" s="10">
        <f t="shared" si="6"/>
        <v>14</v>
      </c>
      <c r="G110" s="10">
        <f t="shared" si="7"/>
        <v>15</v>
      </c>
      <c r="H110" s="10">
        <f t="shared" si="8"/>
        <v>29</v>
      </c>
      <c r="I110" s="11">
        <f t="shared" si="10"/>
        <v>-1.6435207895941576E-6</v>
      </c>
      <c r="J110" s="10">
        <f t="shared" si="9"/>
        <v>-4.7662102898230571E-5</v>
      </c>
    </row>
    <row r="111" spans="1:10" x14ac:dyDescent="0.25">
      <c r="A111" s="6">
        <v>41643</v>
      </c>
      <c r="B111" s="7">
        <v>41643</v>
      </c>
      <c r="C111" s="8">
        <v>41670</v>
      </c>
      <c r="D111" s="7">
        <v>41685</v>
      </c>
      <c r="E111" s="15">
        <v>-96.343800000000002</v>
      </c>
      <c r="F111" s="10">
        <f t="shared" si="6"/>
        <v>14</v>
      </c>
      <c r="G111" s="10">
        <f t="shared" si="7"/>
        <v>15</v>
      </c>
      <c r="H111" s="10">
        <f t="shared" si="8"/>
        <v>29</v>
      </c>
      <c r="I111" s="11">
        <f t="shared" si="10"/>
        <v>-6.8055649597279208E-7</v>
      </c>
      <c r="J111" s="10">
        <f t="shared" si="9"/>
        <v>-1.9736138383210969E-5</v>
      </c>
    </row>
    <row r="112" spans="1:10" x14ac:dyDescent="0.25">
      <c r="A112" s="6">
        <v>41643</v>
      </c>
      <c r="B112" s="7">
        <v>41643</v>
      </c>
      <c r="C112" s="8">
        <v>41670</v>
      </c>
      <c r="D112" s="7">
        <v>41685</v>
      </c>
      <c r="E112" s="15">
        <v>6135.1993999999995</v>
      </c>
      <c r="F112" s="10">
        <f t="shared" si="6"/>
        <v>14</v>
      </c>
      <c r="G112" s="10">
        <f t="shared" si="7"/>
        <v>15</v>
      </c>
      <c r="H112" s="10">
        <f t="shared" si="8"/>
        <v>29</v>
      </c>
      <c r="I112" s="11">
        <f t="shared" si="10"/>
        <v>4.3338022848988473E-5</v>
      </c>
      <c r="J112" s="10">
        <f t="shared" si="9"/>
        <v>1.2568026626206658E-3</v>
      </c>
    </row>
    <row r="113" spans="1:10" x14ac:dyDescent="0.25">
      <c r="A113" s="6">
        <v>41643</v>
      </c>
      <c r="B113" s="7">
        <v>41643</v>
      </c>
      <c r="C113" s="8">
        <v>41670</v>
      </c>
      <c r="D113" s="7">
        <v>41685</v>
      </c>
      <c r="E113" s="15">
        <v>-1092.8824</v>
      </c>
      <c r="F113" s="10">
        <f t="shared" si="6"/>
        <v>14</v>
      </c>
      <c r="G113" s="10">
        <f t="shared" si="7"/>
        <v>15</v>
      </c>
      <c r="H113" s="10">
        <f t="shared" si="8"/>
        <v>29</v>
      </c>
      <c r="I113" s="11">
        <f t="shared" si="10"/>
        <v>-7.7199385601806786E-6</v>
      </c>
      <c r="J113" s="10">
        <f t="shared" si="9"/>
        <v>-2.2387821824523967E-4</v>
      </c>
    </row>
    <row r="114" spans="1:10" x14ac:dyDescent="0.25">
      <c r="A114" s="6">
        <v>41643</v>
      </c>
      <c r="B114" s="7">
        <v>41643</v>
      </c>
      <c r="C114" s="8">
        <v>41670</v>
      </c>
      <c r="D114" s="7">
        <v>41685</v>
      </c>
      <c r="E114" s="15">
        <v>-13127.662</v>
      </c>
      <c r="F114" s="10">
        <f t="shared" si="6"/>
        <v>14</v>
      </c>
      <c r="G114" s="10">
        <f t="shared" si="7"/>
        <v>15</v>
      </c>
      <c r="H114" s="10">
        <f t="shared" si="8"/>
        <v>29</v>
      </c>
      <c r="I114" s="11">
        <f t="shared" si="10"/>
        <v>-9.2731609621326703E-5</v>
      </c>
      <c r="J114" s="10">
        <f t="shared" si="9"/>
        <v>-2.6892166790184746E-3</v>
      </c>
    </row>
    <row r="115" spans="1:10" x14ac:dyDescent="0.25">
      <c r="A115" s="6">
        <v>41643</v>
      </c>
      <c r="B115" s="7">
        <v>41643</v>
      </c>
      <c r="C115" s="8">
        <v>41670</v>
      </c>
      <c r="D115" s="7">
        <v>41685</v>
      </c>
      <c r="E115" s="15">
        <v>436.49639999999999</v>
      </c>
      <c r="F115" s="10">
        <f t="shared" si="6"/>
        <v>14</v>
      </c>
      <c r="G115" s="10">
        <f t="shared" si="7"/>
        <v>15</v>
      </c>
      <c r="H115" s="10">
        <f t="shared" si="8"/>
        <v>29</v>
      </c>
      <c r="I115" s="11">
        <f t="shared" si="10"/>
        <v>3.0833375939991805E-6</v>
      </c>
      <c r="J115" s="10">
        <f t="shared" si="9"/>
        <v>8.9416790225976234E-5</v>
      </c>
    </row>
    <row r="116" spans="1:10" x14ac:dyDescent="0.25">
      <c r="A116" s="6">
        <v>41643</v>
      </c>
      <c r="B116" s="7">
        <v>41643</v>
      </c>
      <c r="C116" s="8">
        <v>41670</v>
      </c>
      <c r="D116" s="7">
        <v>41685</v>
      </c>
      <c r="E116" s="15">
        <v>2546.2289999999998</v>
      </c>
      <c r="F116" s="10">
        <f t="shared" si="6"/>
        <v>14</v>
      </c>
      <c r="G116" s="10">
        <f t="shared" si="7"/>
        <v>15</v>
      </c>
      <c r="H116" s="10">
        <f t="shared" si="8"/>
        <v>29</v>
      </c>
      <c r="I116" s="11">
        <f t="shared" si="10"/>
        <v>1.7986135964995217E-5</v>
      </c>
      <c r="J116" s="10">
        <f t="shared" si="9"/>
        <v>5.2159794298486126E-4</v>
      </c>
    </row>
    <row r="117" spans="1:10" x14ac:dyDescent="0.25">
      <c r="A117" s="6">
        <v>41643</v>
      </c>
      <c r="B117" s="7">
        <v>41643</v>
      </c>
      <c r="C117" s="8">
        <v>41670</v>
      </c>
      <c r="D117" s="7">
        <v>41685</v>
      </c>
      <c r="E117" s="15">
        <v>15080.098599999998</v>
      </c>
      <c r="F117" s="10">
        <f t="shared" si="6"/>
        <v>14</v>
      </c>
      <c r="G117" s="10">
        <f t="shared" si="7"/>
        <v>15</v>
      </c>
      <c r="H117" s="10">
        <f t="shared" si="8"/>
        <v>29</v>
      </c>
      <c r="I117" s="11">
        <f t="shared" si="10"/>
        <v>1.0652329534583653E-4</v>
      </c>
      <c r="J117" s="10">
        <f t="shared" si="9"/>
        <v>3.0891755650292595E-3</v>
      </c>
    </row>
    <row r="118" spans="1:10" x14ac:dyDescent="0.25">
      <c r="A118" s="6">
        <v>41643</v>
      </c>
      <c r="B118" s="7">
        <v>41643</v>
      </c>
      <c r="C118" s="8">
        <v>41670</v>
      </c>
      <c r="D118" s="7">
        <v>41685</v>
      </c>
      <c r="E118" s="15">
        <v>-872.99279999999999</v>
      </c>
      <c r="F118" s="10">
        <f t="shared" si="6"/>
        <v>14</v>
      </c>
      <c r="G118" s="10">
        <f t="shared" si="7"/>
        <v>15</v>
      </c>
      <c r="H118" s="10">
        <f t="shared" si="8"/>
        <v>29</v>
      </c>
      <c r="I118" s="11">
        <f t="shared" si="10"/>
        <v>-6.166675187998361E-6</v>
      </c>
      <c r="J118" s="10">
        <f t="shared" si="9"/>
        <v>-1.7883358045195247E-4</v>
      </c>
    </row>
    <row r="119" spans="1:10" x14ac:dyDescent="0.25">
      <c r="A119" s="6">
        <v>41643</v>
      </c>
      <c r="B119" s="7">
        <v>41643</v>
      </c>
      <c r="C119" s="8">
        <v>41670</v>
      </c>
      <c r="D119" s="7">
        <v>41685</v>
      </c>
      <c r="E119" s="15">
        <v>9660.1029999999992</v>
      </c>
      <c r="F119" s="10">
        <f t="shared" si="6"/>
        <v>14</v>
      </c>
      <c r="G119" s="10">
        <f t="shared" si="7"/>
        <v>15</v>
      </c>
      <c r="H119" s="10">
        <f t="shared" si="8"/>
        <v>29</v>
      </c>
      <c r="I119" s="11">
        <f t="shared" si="10"/>
        <v>6.8237352568782374E-5</v>
      </c>
      <c r="J119" s="10">
        <f t="shared" si="9"/>
        <v>1.9788832244946888E-3</v>
      </c>
    </row>
    <row r="120" spans="1:10" x14ac:dyDescent="0.25">
      <c r="A120" s="6">
        <v>41643</v>
      </c>
      <c r="B120" s="7">
        <v>41643</v>
      </c>
      <c r="C120" s="8">
        <v>41670</v>
      </c>
      <c r="D120" s="7">
        <v>41685</v>
      </c>
      <c r="E120" s="15">
        <v>-723.56159999999988</v>
      </c>
      <c r="F120" s="10">
        <f t="shared" si="6"/>
        <v>14</v>
      </c>
      <c r="G120" s="10">
        <f t="shared" si="7"/>
        <v>15</v>
      </c>
      <c r="H120" s="10">
        <f t="shared" si="8"/>
        <v>29</v>
      </c>
      <c r="I120" s="11">
        <f t="shared" si="10"/>
        <v>-5.1111181738364779E-6</v>
      </c>
      <c r="J120" s="10">
        <f t="shared" si="9"/>
        <v>-1.4822242704125787E-4</v>
      </c>
    </row>
    <row r="121" spans="1:10" x14ac:dyDescent="0.25">
      <c r="A121" s="6">
        <v>41643</v>
      </c>
      <c r="B121" s="7">
        <v>41643</v>
      </c>
      <c r="C121" s="8">
        <v>41670</v>
      </c>
      <c r="D121" s="7">
        <v>41685</v>
      </c>
      <c r="E121" s="15">
        <v>416.17899999999992</v>
      </c>
      <c r="F121" s="10">
        <f t="shared" si="6"/>
        <v>14</v>
      </c>
      <c r="G121" s="10">
        <f t="shared" si="7"/>
        <v>15</v>
      </c>
      <c r="H121" s="10">
        <f t="shared" si="8"/>
        <v>29</v>
      </c>
      <c r="I121" s="11">
        <f t="shared" si="10"/>
        <v>2.9398188771613801E-6</v>
      </c>
      <c r="J121" s="10">
        <f t="shared" si="9"/>
        <v>8.5254747437680021E-5</v>
      </c>
    </row>
    <row r="122" spans="1:10" x14ac:dyDescent="0.25">
      <c r="A122" s="6">
        <v>41613</v>
      </c>
      <c r="B122" s="7">
        <v>41613</v>
      </c>
      <c r="C122" s="8">
        <v>41640</v>
      </c>
      <c r="D122" s="7">
        <v>41685</v>
      </c>
      <c r="E122" s="15">
        <v>2018.8929999999998</v>
      </c>
      <c r="F122" s="10">
        <f t="shared" si="6"/>
        <v>14</v>
      </c>
      <c r="G122" s="10">
        <f t="shared" si="7"/>
        <v>45</v>
      </c>
      <c r="H122" s="10">
        <f t="shared" si="8"/>
        <v>59</v>
      </c>
      <c r="I122" s="11">
        <f t="shared" si="10"/>
        <v>1.4261122623604196E-5</v>
      </c>
      <c r="J122" s="10">
        <f t="shared" si="9"/>
        <v>8.4140623479264751E-4</v>
      </c>
    </row>
    <row r="123" spans="1:10" x14ac:dyDescent="0.25">
      <c r="A123" s="6">
        <v>41643</v>
      </c>
      <c r="B123" s="7">
        <v>41643</v>
      </c>
      <c r="C123" s="8">
        <v>41670</v>
      </c>
      <c r="D123" s="7">
        <v>41685</v>
      </c>
      <c r="E123" s="15">
        <v>2940.7739999999994</v>
      </c>
      <c r="F123" s="10">
        <f t="shared" si="6"/>
        <v>14</v>
      </c>
      <c r="G123" s="10">
        <f t="shared" si="7"/>
        <v>15</v>
      </c>
      <c r="H123" s="10">
        <f t="shared" si="8"/>
        <v>29</v>
      </c>
      <c r="I123" s="11">
        <f t="shared" si="10"/>
        <v>2.0773135883034418E-5</v>
      </c>
      <c r="J123" s="10">
        <f t="shared" si="9"/>
        <v>6.0242094060799806E-4</v>
      </c>
    </row>
    <row r="124" spans="1:10" x14ac:dyDescent="0.25">
      <c r="A124" s="6">
        <v>41613</v>
      </c>
      <c r="B124" s="7">
        <v>41613</v>
      </c>
      <c r="C124" s="8">
        <v>41640</v>
      </c>
      <c r="D124" s="7">
        <v>41685</v>
      </c>
      <c r="E124" s="15">
        <v>22235.146799999999</v>
      </c>
      <c r="F124" s="10">
        <f t="shared" si="6"/>
        <v>14</v>
      </c>
      <c r="G124" s="10">
        <f t="shared" si="7"/>
        <v>45</v>
      </c>
      <c r="H124" s="10">
        <f t="shared" si="8"/>
        <v>59</v>
      </c>
      <c r="I124" s="11">
        <f t="shared" si="10"/>
        <v>1.5706535961471977E-4</v>
      </c>
      <c r="J124" s="10">
        <f t="shared" si="9"/>
        <v>9.2668562172684658E-3</v>
      </c>
    </row>
    <row r="125" spans="1:10" x14ac:dyDescent="0.25">
      <c r="A125" s="6">
        <v>41643</v>
      </c>
      <c r="B125" s="7">
        <v>41643</v>
      </c>
      <c r="C125" s="8">
        <v>41670</v>
      </c>
      <c r="D125" s="7">
        <v>41685</v>
      </c>
      <c r="E125" s="15">
        <v>427.51799999999963</v>
      </c>
      <c r="F125" s="10">
        <f t="shared" si="6"/>
        <v>14</v>
      </c>
      <c r="G125" s="10">
        <f t="shared" si="7"/>
        <v>15</v>
      </c>
      <c r="H125" s="10">
        <f t="shared" si="8"/>
        <v>29</v>
      </c>
      <c r="I125" s="11">
        <f t="shared" si="10"/>
        <v>3.019915677451957E-6</v>
      </c>
      <c r="J125" s="10">
        <f t="shared" si="9"/>
        <v>8.7577554646106758E-5</v>
      </c>
    </row>
    <row r="126" spans="1:10" x14ac:dyDescent="0.25">
      <c r="A126" s="6">
        <v>41613</v>
      </c>
      <c r="B126" s="7">
        <v>41613</v>
      </c>
      <c r="C126" s="8">
        <v>41640</v>
      </c>
      <c r="D126" s="7">
        <v>41685</v>
      </c>
      <c r="E126" s="15">
        <v>263816.10879999999</v>
      </c>
      <c r="F126" s="10">
        <f t="shared" si="6"/>
        <v>14</v>
      </c>
      <c r="G126" s="10">
        <f t="shared" si="7"/>
        <v>45</v>
      </c>
      <c r="H126" s="10">
        <f t="shared" si="8"/>
        <v>59</v>
      </c>
      <c r="I126" s="11">
        <f t="shared" si="10"/>
        <v>1.8635528864971577E-3</v>
      </c>
      <c r="J126" s="10">
        <f t="shared" si="9"/>
        <v>0.1099496203033323</v>
      </c>
    </row>
    <row r="127" spans="1:10" x14ac:dyDescent="0.25">
      <c r="A127" s="6">
        <v>41668</v>
      </c>
      <c r="B127" s="7">
        <v>41668</v>
      </c>
      <c r="C127" s="8">
        <v>41698</v>
      </c>
      <c r="D127" s="7">
        <v>41713</v>
      </c>
      <c r="E127" s="15">
        <v>403171.24998399994</v>
      </c>
      <c r="F127" s="10">
        <f t="shared" si="6"/>
        <v>15.5</v>
      </c>
      <c r="G127" s="10">
        <f t="shared" si="7"/>
        <v>15</v>
      </c>
      <c r="H127" s="10">
        <f t="shared" si="8"/>
        <v>30.5</v>
      </c>
      <c r="I127" s="11">
        <f t="shared" si="10"/>
        <v>2.8479343057475582E-3</v>
      </c>
      <c r="J127" s="10">
        <f t="shared" si="9"/>
        <v>8.686199632530052E-2</v>
      </c>
    </row>
    <row r="128" spans="1:10" x14ac:dyDescent="0.25">
      <c r="A128" s="6">
        <v>41668</v>
      </c>
      <c r="B128" s="7">
        <v>41668</v>
      </c>
      <c r="C128" s="8">
        <v>41698</v>
      </c>
      <c r="D128" s="7">
        <v>41713</v>
      </c>
      <c r="E128" s="15">
        <v>986337.40648719855</v>
      </c>
      <c r="F128" s="10">
        <f t="shared" si="6"/>
        <v>15.5</v>
      </c>
      <c r="G128" s="10">
        <f t="shared" si="7"/>
        <v>15</v>
      </c>
      <c r="H128" s="10">
        <f t="shared" si="8"/>
        <v>30.5</v>
      </c>
      <c r="I128" s="11">
        <f t="shared" si="10"/>
        <v>6.9673225387188306E-3</v>
      </c>
      <c r="J128" s="10">
        <f t="shared" si="9"/>
        <v>0.21250333743092434</v>
      </c>
    </row>
    <row r="129" spans="1:10" x14ac:dyDescent="0.25">
      <c r="A129" s="6">
        <v>41668</v>
      </c>
      <c r="B129" s="7">
        <v>41668</v>
      </c>
      <c r="C129" s="8">
        <v>41698</v>
      </c>
      <c r="D129" s="7">
        <v>41713</v>
      </c>
      <c r="E129" s="15">
        <v>201192.90275799998</v>
      </c>
      <c r="F129" s="10">
        <f t="shared" si="6"/>
        <v>15.5</v>
      </c>
      <c r="G129" s="10">
        <f t="shared" si="7"/>
        <v>15</v>
      </c>
      <c r="H129" s="10">
        <f t="shared" si="8"/>
        <v>30.5</v>
      </c>
      <c r="I129" s="11">
        <f t="shared" si="10"/>
        <v>1.421193028670025E-3</v>
      </c>
      <c r="J129" s="10">
        <f t="shared" si="9"/>
        <v>4.334638737443576E-2</v>
      </c>
    </row>
    <row r="130" spans="1:10" x14ac:dyDescent="0.25">
      <c r="A130" s="6">
        <v>41668</v>
      </c>
      <c r="B130" s="7">
        <v>41668</v>
      </c>
      <c r="C130" s="8">
        <v>41698</v>
      </c>
      <c r="D130" s="7">
        <v>41713</v>
      </c>
      <c r="E130" s="15">
        <v>1995404.920099417</v>
      </c>
      <c r="F130" s="10">
        <f t="shared" si="6"/>
        <v>15.5</v>
      </c>
      <c r="G130" s="10">
        <f t="shared" si="7"/>
        <v>15</v>
      </c>
      <c r="H130" s="10">
        <f t="shared" si="8"/>
        <v>30.5</v>
      </c>
      <c r="I130" s="11">
        <f t="shared" si="10"/>
        <v>1.4095206754038437E-2</v>
      </c>
      <c r="J130" s="10">
        <f t="shared" si="9"/>
        <v>0.42990380599817229</v>
      </c>
    </row>
    <row r="131" spans="1:10" x14ac:dyDescent="0.25">
      <c r="A131" s="6">
        <v>41668</v>
      </c>
      <c r="B131" s="7">
        <v>41668</v>
      </c>
      <c r="C131" s="8">
        <v>41698</v>
      </c>
      <c r="D131" s="7">
        <v>41713</v>
      </c>
      <c r="E131" s="15">
        <v>2534935.6256419998</v>
      </c>
      <c r="F131" s="10">
        <f t="shared" si="6"/>
        <v>15.5</v>
      </c>
      <c r="G131" s="10">
        <f t="shared" si="7"/>
        <v>15</v>
      </c>
      <c r="H131" s="10">
        <f t="shared" si="8"/>
        <v>30.5</v>
      </c>
      <c r="I131" s="11">
        <f t="shared" si="10"/>
        <v>1.7906361456611807E-2</v>
      </c>
      <c r="J131" s="10">
        <f t="shared" si="9"/>
        <v>0.5461440244266601</v>
      </c>
    </row>
    <row r="132" spans="1:10" x14ac:dyDescent="0.25">
      <c r="A132" s="6">
        <v>41668</v>
      </c>
      <c r="B132" s="7">
        <v>41668</v>
      </c>
      <c r="C132" s="8">
        <v>41698</v>
      </c>
      <c r="D132" s="7">
        <v>41713</v>
      </c>
      <c r="E132" s="15">
        <v>855008.22959999985</v>
      </c>
      <c r="F132" s="10">
        <f t="shared" si="6"/>
        <v>15.5</v>
      </c>
      <c r="G132" s="10">
        <f t="shared" si="7"/>
        <v>15</v>
      </c>
      <c r="H132" s="10">
        <f t="shared" si="8"/>
        <v>30.5</v>
      </c>
      <c r="I132" s="11">
        <f t="shared" si="10"/>
        <v>6.0396351894411093E-3</v>
      </c>
      <c r="J132" s="10">
        <f t="shared" si="9"/>
        <v>0.18420887327795382</v>
      </c>
    </row>
    <row r="133" spans="1:10" x14ac:dyDescent="0.25">
      <c r="A133" s="6">
        <v>41668</v>
      </c>
      <c r="B133" s="7">
        <v>41668</v>
      </c>
      <c r="C133" s="8">
        <v>41698</v>
      </c>
      <c r="D133" s="7">
        <v>41713</v>
      </c>
      <c r="E133" s="15">
        <v>9437.76</v>
      </c>
      <c r="F133" s="10">
        <f t="shared" ref="F133:F196" si="11">(C133-B133+1)/2</f>
        <v>15.5</v>
      </c>
      <c r="G133" s="10">
        <f t="shared" ref="G133:G196" si="12">D133-C133</f>
        <v>15</v>
      </c>
      <c r="H133" s="10">
        <f t="shared" ref="H133:H196" si="13">F133+G133</f>
        <v>30.5</v>
      </c>
      <c r="I133" s="11">
        <f t="shared" si="10"/>
        <v>6.6666758789171471E-5</v>
      </c>
      <c r="J133" s="10">
        <f t="shared" ref="J133:J196" si="14">H133*I133</f>
        <v>2.0333361430697298E-3</v>
      </c>
    </row>
    <row r="134" spans="1:10" x14ac:dyDescent="0.25">
      <c r="A134" s="6">
        <v>41668</v>
      </c>
      <c r="B134" s="7">
        <v>41668</v>
      </c>
      <c r="C134" s="8">
        <v>41698</v>
      </c>
      <c r="D134" s="7">
        <v>41713</v>
      </c>
      <c r="E134" s="15">
        <v>4011.0479999999998</v>
      </c>
      <c r="F134" s="10">
        <f t="shared" si="11"/>
        <v>15.5</v>
      </c>
      <c r="G134" s="10">
        <f t="shared" si="12"/>
        <v>15</v>
      </c>
      <c r="H134" s="10">
        <f t="shared" si="13"/>
        <v>30.5</v>
      </c>
      <c r="I134" s="11">
        <f t="shared" ref="I134:I197" si="15">E134/$E$562</f>
        <v>2.8333372485397871E-5</v>
      </c>
      <c r="J134" s="10">
        <f t="shared" si="14"/>
        <v>8.6416786080463503E-4</v>
      </c>
    </row>
    <row r="135" spans="1:10" x14ac:dyDescent="0.25">
      <c r="A135" s="6">
        <v>41668</v>
      </c>
      <c r="B135" s="7">
        <v>41668</v>
      </c>
      <c r="C135" s="8">
        <v>41698</v>
      </c>
      <c r="D135" s="7">
        <v>41713</v>
      </c>
      <c r="E135" s="15">
        <v>15384.2042</v>
      </c>
      <c r="F135" s="10">
        <f t="shared" si="11"/>
        <v>15.5</v>
      </c>
      <c r="G135" s="10">
        <f t="shared" si="12"/>
        <v>15</v>
      </c>
      <c r="H135" s="10">
        <f t="shared" si="13"/>
        <v>30.5</v>
      </c>
      <c r="I135" s="11">
        <f t="shared" si="15"/>
        <v>1.0867144646237651E-4</v>
      </c>
      <c r="J135" s="10">
        <f t="shared" si="14"/>
        <v>3.3144791171024835E-3</v>
      </c>
    </row>
    <row r="136" spans="1:10" x14ac:dyDescent="0.25">
      <c r="A136" s="6">
        <v>41668</v>
      </c>
      <c r="B136" s="7">
        <v>41668</v>
      </c>
      <c r="C136" s="8">
        <v>41698</v>
      </c>
      <c r="D136" s="7">
        <v>41713</v>
      </c>
      <c r="E136" s="15">
        <v>6615.6075999999994</v>
      </c>
      <c r="F136" s="10">
        <f t="shared" si="11"/>
        <v>15.5</v>
      </c>
      <c r="G136" s="10">
        <f t="shared" si="12"/>
        <v>15</v>
      </c>
      <c r="H136" s="10">
        <f t="shared" si="13"/>
        <v>30.5</v>
      </c>
      <c r="I136" s="11">
        <f t="shared" si="15"/>
        <v>4.6731546056798381E-5</v>
      </c>
      <c r="J136" s="10">
        <f t="shared" si="14"/>
        <v>1.4253121547323506E-3</v>
      </c>
    </row>
    <row r="137" spans="1:10" x14ac:dyDescent="0.25">
      <c r="A137" s="6">
        <v>41638</v>
      </c>
      <c r="B137" s="7">
        <v>41638</v>
      </c>
      <c r="C137" s="8">
        <v>41668</v>
      </c>
      <c r="D137" s="7">
        <v>41713</v>
      </c>
      <c r="E137" s="15">
        <v>24584.185079999996</v>
      </c>
      <c r="F137" s="10">
        <f t="shared" si="11"/>
        <v>15.5</v>
      </c>
      <c r="G137" s="10">
        <f t="shared" si="12"/>
        <v>45</v>
      </c>
      <c r="H137" s="10">
        <f t="shared" si="13"/>
        <v>60.5</v>
      </c>
      <c r="I137" s="11">
        <f t="shared" si="15"/>
        <v>1.73658573300943E-4</v>
      </c>
      <c r="J137" s="10">
        <f t="shared" si="14"/>
        <v>1.0506343684707051E-2</v>
      </c>
    </row>
    <row r="138" spans="1:10" x14ac:dyDescent="0.25">
      <c r="A138" s="6">
        <v>41668</v>
      </c>
      <c r="B138" s="7">
        <v>41668</v>
      </c>
      <c r="C138" s="8">
        <v>41698</v>
      </c>
      <c r="D138" s="7">
        <v>41713</v>
      </c>
      <c r="E138" s="15">
        <v>943835.64139999996</v>
      </c>
      <c r="F138" s="10">
        <f t="shared" si="11"/>
        <v>15.5</v>
      </c>
      <c r="G138" s="10">
        <f t="shared" si="12"/>
        <v>15</v>
      </c>
      <c r="H138" s="10">
        <f t="shared" si="13"/>
        <v>30.5</v>
      </c>
      <c r="I138" s="11">
        <f t="shared" si="15"/>
        <v>6.6670971757956058E-3</v>
      </c>
      <c r="J138" s="10">
        <f t="shared" si="14"/>
        <v>0.20334646386176597</v>
      </c>
    </row>
    <row r="139" spans="1:10" x14ac:dyDescent="0.25">
      <c r="A139" s="6">
        <v>41668</v>
      </c>
      <c r="B139" s="7">
        <v>41668</v>
      </c>
      <c r="C139" s="8">
        <v>41698</v>
      </c>
      <c r="D139" s="7">
        <v>41713</v>
      </c>
      <c r="E139" s="15">
        <v>13540.239199999998</v>
      </c>
      <c r="F139" s="10">
        <f t="shared" si="11"/>
        <v>15.5</v>
      </c>
      <c r="G139" s="10">
        <f t="shared" si="12"/>
        <v>15</v>
      </c>
      <c r="H139" s="10">
        <f t="shared" si="13"/>
        <v>30.5</v>
      </c>
      <c r="I139" s="11">
        <f t="shared" si="15"/>
        <v>9.5645985985454588E-5</v>
      </c>
      <c r="J139" s="10">
        <f t="shared" si="14"/>
        <v>2.917202572556365E-3</v>
      </c>
    </row>
    <row r="140" spans="1:10" x14ac:dyDescent="0.25">
      <c r="A140" s="6">
        <v>41668</v>
      </c>
      <c r="B140" s="7">
        <v>41668</v>
      </c>
      <c r="C140" s="8">
        <v>41698</v>
      </c>
      <c r="D140" s="7">
        <v>41713</v>
      </c>
      <c r="E140" s="15">
        <v>17715.134299999998</v>
      </c>
      <c r="F140" s="10">
        <f t="shared" si="11"/>
        <v>15.5</v>
      </c>
      <c r="G140" s="10">
        <f t="shared" si="12"/>
        <v>15</v>
      </c>
      <c r="H140" s="10">
        <f t="shared" si="13"/>
        <v>30.5</v>
      </c>
      <c r="I140" s="11">
        <f t="shared" si="15"/>
        <v>1.2513674699249374E-4</v>
      </c>
      <c r="J140" s="10">
        <f t="shared" si="14"/>
        <v>3.816670783271059E-3</v>
      </c>
    </row>
    <row r="141" spans="1:10" x14ac:dyDescent="0.25">
      <c r="A141" s="6">
        <v>41668</v>
      </c>
      <c r="B141" s="7">
        <v>41668</v>
      </c>
      <c r="C141" s="8">
        <v>41698</v>
      </c>
      <c r="D141" s="7">
        <v>41713</v>
      </c>
      <c r="E141" s="15">
        <v>12303.168799999999</v>
      </c>
      <c r="F141" s="10">
        <f t="shared" si="11"/>
        <v>15.5</v>
      </c>
      <c r="G141" s="10">
        <f t="shared" si="12"/>
        <v>15</v>
      </c>
      <c r="H141" s="10">
        <f t="shared" si="13"/>
        <v>30.5</v>
      </c>
      <c r="I141" s="11">
        <f t="shared" si="15"/>
        <v>8.6907527499328248E-5</v>
      </c>
      <c r="J141" s="10">
        <f t="shared" si="14"/>
        <v>2.6506795887295117E-3</v>
      </c>
    </row>
    <row r="142" spans="1:10" x14ac:dyDescent="0.25">
      <c r="A142" s="6">
        <v>41668</v>
      </c>
      <c r="B142" s="7">
        <v>41668</v>
      </c>
      <c r="C142" s="8">
        <v>41698</v>
      </c>
      <c r="D142" s="7">
        <v>41713</v>
      </c>
      <c r="E142" s="15">
        <v>75681.659599999999</v>
      </c>
      <c r="F142" s="10">
        <f t="shared" si="11"/>
        <v>15.5</v>
      </c>
      <c r="G142" s="10">
        <f t="shared" si="12"/>
        <v>15</v>
      </c>
      <c r="H142" s="10">
        <f t="shared" si="13"/>
        <v>30.5</v>
      </c>
      <c r="I142" s="11">
        <f t="shared" si="15"/>
        <v>5.3460259058477674E-4</v>
      </c>
      <c r="J142" s="10">
        <f t="shared" si="14"/>
        <v>1.6305379012835689E-2</v>
      </c>
    </row>
    <row r="143" spans="1:10" x14ac:dyDescent="0.25">
      <c r="A143" s="6">
        <v>41668</v>
      </c>
      <c r="B143" s="7">
        <v>41668</v>
      </c>
      <c r="C143" s="8">
        <v>41698</v>
      </c>
      <c r="D143" s="7">
        <v>41713</v>
      </c>
      <c r="E143" s="15">
        <v>35450.74985</v>
      </c>
      <c r="F143" s="10">
        <f t="shared" si="11"/>
        <v>15.5</v>
      </c>
      <c r="G143" s="10">
        <f t="shared" si="12"/>
        <v>15</v>
      </c>
      <c r="H143" s="10">
        <f t="shared" si="13"/>
        <v>30.5</v>
      </c>
      <c r="I143" s="11">
        <f t="shared" si="15"/>
        <v>2.5041817011083208E-4</v>
      </c>
      <c r="J143" s="10">
        <f t="shared" si="14"/>
        <v>7.6377541883803782E-3</v>
      </c>
    </row>
    <row r="144" spans="1:10" x14ac:dyDescent="0.25">
      <c r="A144" s="6">
        <v>41668</v>
      </c>
      <c r="B144" s="7">
        <v>41668</v>
      </c>
      <c r="C144" s="8">
        <v>41698</v>
      </c>
      <c r="D144" s="7">
        <v>41713</v>
      </c>
      <c r="E144" s="15">
        <v>23415.803499999998</v>
      </c>
      <c r="F144" s="10">
        <f t="shared" si="11"/>
        <v>15.5</v>
      </c>
      <c r="G144" s="10">
        <f t="shared" si="12"/>
        <v>15</v>
      </c>
      <c r="H144" s="10">
        <f t="shared" si="13"/>
        <v>30.5</v>
      </c>
      <c r="I144" s="11">
        <f t="shared" si="15"/>
        <v>1.6540532115556412E-4</v>
      </c>
      <c r="J144" s="10">
        <f t="shared" si="14"/>
        <v>5.0448622952447052E-3</v>
      </c>
    </row>
    <row r="145" spans="1:10" x14ac:dyDescent="0.25">
      <c r="A145" s="6">
        <v>41668</v>
      </c>
      <c r="B145" s="7">
        <v>41668</v>
      </c>
      <c r="C145" s="8">
        <v>41698</v>
      </c>
      <c r="D145" s="7">
        <v>41713</v>
      </c>
      <c r="E145" s="15">
        <v>3987.4535999999998</v>
      </c>
      <c r="F145" s="10">
        <f t="shared" si="11"/>
        <v>15.5</v>
      </c>
      <c r="G145" s="10">
        <f t="shared" si="12"/>
        <v>15</v>
      </c>
      <c r="H145" s="10">
        <f t="shared" si="13"/>
        <v>30.5</v>
      </c>
      <c r="I145" s="11">
        <f t="shared" si="15"/>
        <v>2.8166705588424942E-5</v>
      </c>
      <c r="J145" s="10">
        <f t="shared" si="14"/>
        <v>8.5908452044696068E-4</v>
      </c>
    </row>
    <row r="146" spans="1:10" x14ac:dyDescent="0.25">
      <c r="A146" s="6">
        <v>41668</v>
      </c>
      <c r="B146" s="7">
        <v>41668</v>
      </c>
      <c r="C146" s="8">
        <v>41698</v>
      </c>
      <c r="D146" s="7">
        <v>41713</v>
      </c>
      <c r="E146" s="15">
        <v>30101.5389</v>
      </c>
      <c r="F146" s="10">
        <f t="shared" si="11"/>
        <v>15.5</v>
      </c>
      <c r="G146" s="10">
        <f t="shared" si="12"/>
        <v>15</v>
      </c>
      <c r="H146" s="10">
        <f t="shared" si="13"/>
        <v>30.5</v>
      </c>
      <c r="I146" s="11">
        <f t="shared" si="15"/>
        <v>2.1263223826725427E-4</v>
      </c>
      <c r="J146" s="10">
        <f t="shared" si="14"/>
        <v>6.4852832671512548E-3</v>
      </c>
    </row>
    <row r="147" spans="1:10" x14ac:dyDescent="0.25">
      <c r="A147" s="6">
        <v>41668</v>
      </c>
      <c r="B147" s="7">
        <v>41668</v>
      </c>
      <c r="C147" s="8">
        <v>41698</v>
      </c>
      <c r="D147" s="7">
        <v>41713</v>
      </c>
      <c r="E147" s="15">
        <v>21258.226699999996</v>
      </c>
      <c r="F147" s="10">
        <f t="shared" si="11"/>
        <v>15.5</v>
      </c>
      <c r="G147" s="10">
        <f t="shared" si="12"/>
        <v>15</v>
      </c>
      <c r="H147" s="10">
        <f t="shared" si="13"/>
        <v>30.5</v>
      </c>
      <c r="I147" s="11">
        <f t="shared" si="15"/>
        <v>1.5016455935459519E-4</v>
      </c>
      <c r="J147" s="10">
        <f t="shared" si="14"/>
        <v>4.5800190603151533E-3</v>
      </c>
    </row>
    <row r="148" spans="1:10" x14ac:dyDescent="0.25">
      <c r="A148" s="6">
        <v>41668</v>
      </c>
      <c r="B148" s="7">
        <v>41668</v>
      </c>
      <c r="C148" s="8">
        <v>41698</v>
      </c>
      <c r="D148" s="7">
        <v>41713</v>
      </c>
      <c r="E148" s="15">
        <v>12742.286799999998</v>
      </c>
      <c r="F148" s="10">
        <f t="shared" si="11"/>
        <v>15.5</v>
      </c>
      <c r="G148" s="10">
        <f t="shared" si="12"/>
        <v>15</v>
      </c>
      <c r="H148" s="10">
        <f t="shared" si="13"/>
        <v>30.5</v>
      </c>
      <c r="I148" s="11">
        <f t="shared" si="15"/>
        <v>9.0009383637435511E-5</v>
      </c>
      <c r="J148" s="10">
        <f t="shared" si="14"/>
        <v>2.7452862009417832E-3</v>
      </c>
    </row>
    <row r="149" spans="1:10" x14ac:dyDescent="0.25">
      <c r="A149" s="6">
        <v>41668</v>
      </c>
      <c r="B149" s="7">
        <v>41668</v>
      </c>
      <c r="C149" s="8">
        <v>41698</v>
      </c>
      <c r="D149" s="7">
        <v>41713</v>
      </c>
      <c r="E149" s="15">
        <v>156771.02459999998</v>
      </c>
      <c r="F149" s="10">
        <f t="shared" si="11"/>
        <v>15.5</v>
      </c>
      <c r="G149" s="10">
        <f t="shared" si="12"/>
        <v>15</v>
      </c>
      <c r="H149" s="10">
        <f t="shared" si="13"/>
        <v>30.5</v>
      </c>
      <c r="I149" s="11">
        <f t="shared" si="15"/>
        <v>1.1074043080285432E-3</v>
      </c>
      <c r="J149" s="10">
        <f t="shared" si="14"/>
        <v>3.3775831394870566E-2</v>
      </c>
    </row>
    <row r="150" spans="1:10" x14ac:dyDescent="0.25">
      <c r="A150" s="6">
        <v>41668</v>
      </c>
      <c r="B150" s="7">
        <v>41668</v>
      </c>
      <c r="C150" s="8">
        <v>41698</v>
      </c>
      <c r="D150" s="7">
        <v>41713</v>
      </c>
      <c r="E150" s="15">
        <v>17426.4306</v>
      </c>
      <c r="F150" s="10">
        <f t="shared" si="11"/>
        <v>15.5</v>
      </c>
      <c r="G150" s="10">
        <f t="shared" si="12"/>
        <v>15</v>
      </c>
      <c r="H150" s="10">
        <f t="shared" si="13"/>
        <v>30.5</v>
      </c>
      <c r="I150" s="11">
        <f t="shared" si="15"/>
        <v>1.230973923225889E-4</v>
      </c>
      <c r="J150" s="10">
        <f t="shared" si="14"/>
        <v>3.7544704658389614E-3</v>
      </c>
    </row>
    <row r="151" spans="1:10" x14ac:dyDescent="0.25">
      <c r="A151" s="6">
        <v>41668</v>
      </c>
      <c r="B151" s="7">
        <v>41668</v>
      </c>
      <c r="C151" s="8">
        <v>41698</v>
      </c>
      <c r="D151" s="7">
        <v>41713</v>
      </c>
      <c r="E151" s="15">
        <v>36750.244199999994</v>
      </c>
      <c r="F151" s="10">
        <f t="shared" si="11"/>
        <v>15.5</v>
      </c>
      <c r="G151" s="10">
        <f t="shared" si="12"/>
        <v>15</v>
      </c>
      <c r="H151" s="10">
        <f t="shared" si="13"/>
        <v>30.5</v>
      </c>
      <c r="I151" s="11">
        <f t="shared" si="15"/>
        <v>2.5959758094341742E-4</v>
      </c>
      <c r="J151" s="10">
        <f t="shared" si="14"/>
        <v>7.9177262187742313E-3</v>
      </c>
    </row>
    <row r="152" spans="1:10" x14ac:dyDescent="0.25">
      <c r="A152" s="6">
        <v>41668</v>
      </c>
      <c r="B152" s="7">
        <v>41668</v>
      </c>
      <c r="C152" s="8">
        <v>41698</v>
      </c>
      <c r="D152" s="7">
        <v>41713</v>
      </c>
      <c r="E152" s="15">
        <v>1444.5015999999998</v>
      </c>
      <c r="F152" s="10">
        <f t="shared" si="11"/>
        <v>15.5</v>
      </c>
      <c r="G152" s="10">
        <f t="shared" si="12"/>
        <v>15</v>
      </c>
      <c r="H152" s="10">
        <f t="shared" si="13"/>
        <v>30.5</v>
      </c>
      <c r="I152" s="11">
        <f t="shared" si="15"/>
        <v>1.0203717803564853E-5</v>
      </c>
      <c r="J152" s="10">
        <f t="shared" si="14"/>
        <v>3.1121339300872801E-4</v>
      </c>
    </row>
    <row r="153" spans="1:10" x14ac:dyDescent="0.25">
      <c r="A153" s="6">
        <v>41668</v>
      </c>
      <c r="B153" s="7">
        <v>41668</v>
      </c>
      <c r="C153" s="8">
        <v>41698</v>
      </c>
      <c r="D153" s="7">
        <v>41713</v>
      </c>
      <c r="E153" s="15">
        <v>99666.678</v>
      </c>
      <c r="F153" s="10">
        <f t="shared" si="11"/>
        <v>15.5</v>
      </c>
      <c r="G153" s="10">
        <f t="shared" si="12"/>
        <v>15</v>
      </c>
      <c r="H153" s="10">
        <f t="shared" si="13"/>
        <v>30.5</v>
      </c>
      <c r="I153" s="11">
        <f t="shared" si="15"/>
        <v>7.0402875062981285E-4</v>
      </c>
      <c r="J153" s="10">
        <f t="shared" si="14"/>
        <v>2.1472876894209292E-2</v>
      </c>
    </row>
    <row r="154" spans="1:10" x14ac:dyDescent="0.25">
      <c r="A154" s="6">
        <v>41668</v>
      </c>
      <c r="B154" s="7">
        <v>41668</v>
      </c>
      <c r="C154" s="8">
        <v>41698</v>
      </c>
      <c r="D154" s="7">
        <v>41713</v>
      </c>
      <c r="E154" s="15">
        <v>14790.411799999998</v>
      </c>
      <c r="F154" s="10">
        <f t="shared" si="11"/>
        <v>15.5</v>
      </c>
      <c r="G154" s="10">
        <f t="shared" si="12"/>
        <v>15</v>
      </c>
      <c r="H154" s="10">
        <f t="shared" si="13"/>
        <v>30.5</v>
      </c>
      <c r="I154" s="11">
        <f t="shared" si="15"/>
        <v>1.0447699622189113E-4</v>
      </c>
      <c r="J154" s="10">
        <f t="shared" si="14"/>
        <v>3.1865483847676795E-3</v>
      </c>
    </row>
    <row r="155" spans="1:10" x14ac:dyDescent="0.25">
      <c r="A155" s="6">
        <v>41668</v>
      </c>
      <c r="B155" s="7">
        <v>41668</v>
      </c>
      <c r="C155" s="8">
        <v>41698</v>
      </c>
      <c r="D155" s="7">
        <v>41713</v>
      </c>
      <c r="E155" s="15">
        <v>14161.555499999999</v>
      </c>
      <c r="F155" s="10">
        <f t="shared" si="11"/>
        <v>15.5</v>
      </c>
      <c r="G155" s="10">
        <f t="shared" si="12"/>
        <v>15</v>
      </c>
      <c r="H155" s="10">
        <f t="shared" si="13"/>
        <v>30.5</v>
      </c>
      <c r="I155" s="11">
        <f t="shared" si="15"/>
        <v>1.0003486045395989E-4</v>
      </c>
      <c r="J155" s="10">
        <f t="shared" si="14"/>
        <v>3.0510632438457766E-3</v>
      </c>
    </row>
    <row r="156" spans="1:10" x14ac:dyDescent="0.25">
      <c r="A156" s="6">
        <v>41668</v>
      </c>
      <c r="B156" s="7">
        <v>41668</v>
      </c>
      <c r="C156" s="8">
        <v>41698</v>
      </c>
      <c r="D156" s="7">
        <v>41713</v>
      </c>
      <c r="E156" s="15">
        <v>3604.3723</v>
      </c>
      <c r="F156" s="10">
        <f t="shared" si="11"/>
        <v>15.5</v>
      </c>
      <c r="G156" s="10">
        <f t="shared" si="12"/>
        <v>15</v>
      </c>
      <c r="H156" s="10">
        <f t="shared" si="13"/>
        <v>30.5</v>
      </c>
      <c r="I156" s="11">
        <f t="shared" si="15"/>
        <v>2.5460683330628366E-5</v>
      </c>
      <c r="J156" s="10">
        <f t="shared" si="14"/>
        <v>7.7655084158416519E-4</v>
      </c>
    </row>
    <row r="157" spans="1:10" x14ac:dyDescent="0.25">
      <c r="A157" s="6">
        <v>41668</v>
      </c>
      <c r="B157" s="7">
        <v>41668</v>
      </c>
      <c r="C157" s="8">
        <v>41698</v>
      </c>
      <c r="D157" s="7">
        <v>41713</v>
      </c>
      <c r="E157" s="15">
        <v>-78472.680500000002</v>
      </c>
      <c r="F157" s="10">
        <f t="shared" si="11"/>
        <v>15.5</v>
      </c>
      <c r="G157" s="10">
        <f t="shared" si="12"/>
        <v>15</v>
      </c>
      <c r="H157" s="10">
        <f t="shared" si="13"/>
        <v>30.5</v>
      </c>
      <c r="I157" s="11">
        <f t="shared" si="15"/>
        <v>-5.5431789560586619E-4</v>
      </c>
      <c r="J157" s="10">
        <f t="shared" si="14"/>
        <v>-1.6906695815978919E-2</v>
      </c>
    </row>
    <row r="158" spans="1:10" x14ac:dyDescent="0.25">
      <c r="A158" s="6">
        <v>41668</v>
      </c>
      <c r="B158" s="7">
        <v>41668</v>
      </c>
      <c r="C158" s="8">
        <v>41698</v>
      </c>
      <c r="D158" s="7">
        <v>41713</v>
      </c>
      <c r="E158" s="15">
        <v>-292.96379999999999</v>
      </c>
      <c r="F158" s="10">
        <f t="shared" si="11"/>
        <v>15.5</v>
      </c>
      <c r="G158" s="10">
        <f t="shared" si="12"/>
        <v>15</v>
      </c>
      <c r="H158" s="10">
        <f t="shared" si="13"/>
        <v>30.5</v>
      </c>
      <c r="I158" s="11">
        <f t="shared" si="15"/>
        <v>-2.0694473040805309E-6</v>
      </c>
      <c r="J158" s="10">
        <f t="shared" si="14"/>
        <v>-6.3118142774456199E-5</v>
      </c>
    </row>
    <row r="159" spans="1:10" x14ac:dyDescent="0.25">
      <c r="A159" s="6">
        <v>41668</v>
      </c>
      <c r="B159" s="7">
        <v>41668</v>
      </c>
      <c r="C159" s="8">
        <v>41698</v>
      </c>
      <c r="D159" s="7">
        <v>41713</v>
      </c>
      <c r="E159" s="15">
        <v>-511.21199999999993</v>
      </c>
      <c r="F159" s="10">
        <f t="shared" si="11"/>
        <v>15.5</v>
      </c>
      <c r="G159" s="10">
        <f t="shared" si="12"/>
        <v>15</v>
      </c>
      <c r="H159" s="10">
        <f t="shared" si="13"/>
        <v>30.5</v>
      </c>
      <c r="I159" s="11">
        <f t="shared" si="15"/>
        <v>-3.6111161010801207E-6</v>
      </c>
      <c r="J159" s="10">
        <f t="shared" si="14"/>
        <v>-1.1013904108294368E-4</v>
      </c>
    </row>
    <row r="160" spans="1:10" x14ac:dyDescent="0.25">
      <c r="A160" s="6">
        <v>41668</v>
      </c>
      <c r="B160" s="7">
        <v>41668</v>
      </c>
      <c r="C160" s="8">
        <v>41698</v>
      </c>
      <c r="D160" s="7">
        <v>41713</v>
      </c>
      <c r="E160" s="15">
        <v>150980.5656</v>
      </c>
      <c r="F160" s="10">
        <f t="shared" si="11"/>
        <v>15.5</v>
      </c>
      <c r="G160" s="10">
        <f t="shared" si="12"/>
        <v>15</v>
      </c>
      <c r="H160" s="10">
        <f t="shared" si="13"/>
        <v>30.5</v>
      </c>
      <c r="I160" s="11">
        <f t="shared" si="15"/>
        <v>1.0665014737297706E-3</v>
      </c>
      <c r="J160" s="10">
        <f t="shared" si="14"/>
        <v>3.2528294948758002E-2</v>
      </c>
    </row>
    <row r="161" spans="1:10" x14ac:dyDescent="0.25">
      <c r="A161" s="6">
        <v>41668</v>
      </c>
      <c r="B161" s="7">
        <v>41668</v>
      </c>
      <c r="C161" s="8">
        <v>41698</v>
      </c>
      <c r="D161" s="7">
        <v>41713</v>
      </c>
      <c r="E161" s="15">
        <v>715.69679999999994</v>
      </c>
      <c r="F161" s="10">
        <f t="shared" si="11"/>
        <v>15.5</v>
      </c>
      <c r="G161" s="10">
        <f t="shared" si="12"/>
        <v>15</v>
      </c>
      <c r="H161" s="10">
        <f t="shared" si="13"/>
        <v>30.5</v>
      </c>
      <c r="I161" s="11">
        <f t="shared" si="15"/>
        <v>5.0555625415121694E-6</v>
      </c>
      <c r="J161" s="10">
        <f t="shared" si="14"/>
        <v>1.5419465751612116E-4</v>
      </c>
    </row>
    <row r="162" spans="1:10" x14ac:dyDescent="0.25">
      <c r="A162" s="6">
        <v>41668</v>
      </c>
      <c r="B162" s="7">
        <v>41668</v>
      </c>
      <c r="C162" s="8">
        <v>41698</v>
      </c>
      <c r="D162" s="7">
        <v>41713</v>
      </c>
      <c r="E162" s="15">
        <v>872.99279999999999</v>
      </c>
      <c r="F162" s="10">
        <f t="shared" si="11"/>
        <v>15.5</v>
      </c>
      <c r="G162" s="10">
        <f t="shared" si="12"/>
        <v>15</v>
      </c>
      <c r="H162" s="10">
        <f t="shared" si="13"/>
        <v>30.5</v>
      </c>
      <c r="I162" s="11">
        <f t="shared" si="15"/>
        <v>6.166675187998361E-6</v>
      </c>
      <c r="J162" s="10">
        <f t="shared" si="14"/>
        <v>1.8808359323395E-4</v>
      </c>
    </row>
    <row r="163" spans="1:10" x14ac:dyDescent="0.25">
      <c r="A163" s="6">
        <v>41668</v>
      </c>
      <c r="B163" s="7">
        <v>41668</v>
      </c>
      <c r="C163" s="8">
        <v>41698</v>
      </c>
      <c r="D163" s="7">
        <v>41713</v>
      </c>
      <c r="E163" s="15">
        <v>726324.69430599979</v>
      </c>
      <c r="F163" s="10">
        <f t="shared" si="11"/>
        <v>15.5</v>
      </c>
      <c r="G163" s="10">
        <f t="shared" si="12"/>
        <v>15</v>
      </c>
      <c r="H163" s="10">
        <f t="shared" si="13"/>
        <v>30.5</v>
      </c>
      <c r="I163" s="11">
        <f t="shared" si="15"/>
        <v>5.1306362100664556E-3</v>
      </c>
      <c r="J163" s="10">
        <f t="shared" si="14"/>
        <v>0.15648440440702691</v>
      </c>
    </row>
    <row r="164" spans="1:10" x14ac:dyDescent="0.25">
      <c r="A164" s="6">
        <v>41638</v>
      </c>
      <c r="B164" s="7">
        <v>41638</v>
      </c>
      <c r="C164" s="8">
        <v>41668</v>
      </c>
      <c r="D164" s="7">
        <v>41713</v>
      </c>
      <c r="E164" s="15">
        <v>219316.75105199998</v>
      </c>
      <c r="F164" s="10">
        <f t="shared" si="11"/>
        <v>15.5</v>
      </c>
      <c r="G164" s="10">
        <f t="shared" si="12"/>
        <v>45</v>
      </c>
      <c r="H164" s="10">
        <f t="shared" si="13"/>
        <v>60.5</v>
      </c>
      <c r="I164" s="11">
        <f t="shared" si="15"/>
        <v>1.5492168629853322E-3</v>
      </c>
      <c r="J164" s="10">
        <f t="shared" si="14"/>
        <v>9.3727620210612594E-2</v>
      </c>
    </row>
    <row r="165" spans="1:10" x14ac:dyDescent="0.25">
      <c r="A165" s="6">
        <v>41668</v>
      </c>
      <c r="B165" s="7">
        <v>41668</v>
      </c>
      <c r="C165" s="8">
        <v>41698</v>
      </c>
      <c r="D165" s="7">
        <v>41713</v>
      </c>
      <c r="E165" s="15">
        <v>2224.8798259999999</v>
      </c>
      <c r="F165" s="10">
        <f t="shared" si="11"/>
        <v>15.5</v>
      </c>
      <c r="G165" s="10">
        <f t="shared" si="12"/>
        <v>15</v>
      </c>
      <c r="H165" s="10">
        <f t="shared" si="13"/>
        <v>30.5</v>
      </c>
      <c r="I165" s="11">
        <f t="shared" si="15"/>
        <v>1.5716179124584201E-5</v>
      </c>
      <c r="J165" s="10">
        <f t="shared" si="14"/>
        <v>4.7934346329981813E-4</v>
      </c>
    </row>
    <row r="166" spans="1:10" x14ac:dyDescent="0.25">
      <c r="A166" s="6">
        <v>41668</v>
      </c>
      <c r="B166" s="7">
        <v>41668</v>
      </c>
      <c r="C166" s="8">
        <v>41698</v>
      </c>
      <c r="D166" s="7">
        <v>41713</v>
      </c>
      <c r="E166" s="15">
        <v>177690.7372</v>
      </c>
      <c r="F166" s="10">
        <f t="shared" si="11"/>
        <v>15.5</v>
      </c>
      <c r="G166" s="10">
        <f t="shared" si="12"/>
        <v>15</v>
      </c>
      <c r="H166" s="10">
        <f t="shared" si="13"/>
        <v>30.5</v>
      </c>
      <c r="I166" s="11">
        <f t="shared" si="15"/>
        <v>1.2551776603751798E-3</v>
      </c>
      <c r="J166" s="10">
        <f t="shared" si="14"/>
        <v>3.8282918641442981E-2</v>
      </c>
    </row>
    <row r="167" spans="1:10" x14ac:dyDescent="0.25">
      <c r="A167" s="6">
        <v>41638</v>
      </c>
      <c r="B167" s="7">
        <v>41638</v>
      </c>
      <c r="C167" s="8">
        <v>41668</v>
      </c>
      <c r="D167" s="7">
        <v>41713</v>
      </c>
      <c r="E167" s="15">
        <v>288843.3002</v>
      </c>
      <c r="F167" s="10">
        <f t="shared" si="11"/>
        <v>15.5</v>
      </c>
      <c r="G167" s="10">
        <f t="shared" si="12"/>
        <v>45</v>
      </c>
      <c r="H167" s="10">
        <f t="shared" si="13"/>
        <v>60.5</v>
      </c>
      <c r="I167" s="11">
        <f t="shared" si="15"/>
        <v>2.0403407823786197E-3</v>
      </c>
      <c r="J167" s="10">
        <f t="shared" si="14"/>
        <v>0.12344061733390649</v>
      </c>
    </row>
    <row r="168" spans="1:10" x14ac:dyDescent="0.25">
      <c r="A168" s="6">
        <v>41668</v>
      </c>
      <c r="B168" s="7">
        <v>41668</v>
      </c>
      <c r="C168" s="8">
        <v>41698</v>
      </c>
      <c r="D168" s="7">
        <v>41713</v>
      </c>
      <c r="E168" s="15">
        <v>17.643599999999999</v>
      </c>
      <c r="F168" s="10">
        <f t="shared" si="11"/>
        <v>15.5</v>
      </c>
      <c r="G168" s="10">
        <f t="shared" si="12"/>
        <v>15</v>
      </c>
      <c r="H168" s="10">
        <f t="shared" si="13"/>
        <v>30.5</v>
      </c>
      <c r="I168" s="11">
        <f t="shared" si="15"/>
        <v>1.2463144065674753E-7</v>
      </c>
      <c r="J168" s="10">
        <f t="shared" si="14"/>
        <v>3.8012589400307999E-6</v>
      </c>
    </row>
    <row r="169" spans="1:10" x14ac:dyDescent="0.25">
      <c r="A169" s="6">
        <v>41668</v>
      </c>
      <c r="B169" s="7">
        <v>41668</v>
      </c>
      <c r="C169" s="8">
        <v>41698</v>
      </c>
      <c r="D169" s="7">
        <v>41713</v>
      </c>
      <c r="E169" s="15">
        <v>819.45879999999988</v>
      </c>
      <c r="F169" s="10">
        <f t="shared" si="11"/>
        <v>15.5</v>
      </c>
      <c r="G169" s="10">
        <f t="shared" si="12"/>
        <v>15</v>
      </c>
      <c r="H169" s="10">
        <f t="shared" si="13"/>
        <v>30.5</v>
      </c>
      <c r="I169" s="11">
        <f t="shared" si="15"/>
        <v>5.7885199620740399E-6</v>
      </c>
      <c r="J169" s="10">
        <f t="shared" si="14"/>
        <v>1.7654985884325822E-4</v>
      </c>
    </row>
    <row r="170" spans="1:10" x14ac:dyDescent="0.25">
      <c r="A170" s="6">
        <v>41668</v>
      </c>
      <c r="B170" s="7">
        <v>41668</v>
      </c>
      <c r="C170" s="8">
        <v>41698</v>
      </c>
      <c r="D170" s="7">
        <v>41713</v>
      </c>
      <c r="E170" s="15">
        <v>3803.7095999999997</v>
      </c>
      <c r="F170" s="10">
        <f t="shared" si="11"/>
        <v>15.5</v>
      </c>
      <c r="G170" s="10">
        <f t="shared" si="12"/>
        <v>15</v>
      </c>
      <c r="H170" s="10">
        <f t="shared" si="13"/>
        <v>30.5</v>
      </c>
      <c r="I170" s="11">
        <f t="shared" si="15"/>
        <v>2.6868768691644613E-5</v>
      </c>
      <c r="J170" s="10">
        <f t="shared" si="14"/>
        <v>8.1949744509516068E-4</v>
      </c>
    </row>
    <row r="171" spans="1:10" x14ac:dyDescent="0.25">
      <c r="A171" s="6">
        <v>41668</v>
      </c>
      <c r="B171" s="7">
        <v>41668</v>
      </c>
      <c r="C171" s="8">
        <v>41698</v>
      </c>
      <c r="D171" s="7">
        <v>41713</v>
      </c>
      <c r="E171" s="15">
        <v>13587.3004</v>
      </c>
      <c r="F171" s="10">
        <f t="shared" si="11"/>
        <v>15.5</v>
      </c>
      <c r="G171" s="10">
        <f t="shared" si="12"/>
        <v>15</v>
      </c>
      <c r="H171" s="10">
        <f t="shared" si="13"/>
        <v>30.5</v>
      </c>
      <c r="I171" s="11">
        <f t="shared" si="15"/>
        <v>9.5978418434333252E-5</v>
      </c>
      <c r="J171" s="10">
        <f t="shared" si="14"/>
        <v>2.9273417622471642E-3</v>
      </c>
    </row>
    <row r="172" spans="1:10" x14ac:dyDescent="0.25">
      <c r="A172" s="6">
        <v>41668</v>
      </c>
      <c r="B172" s="7">
        <v>41668</v>
      </c>
      <c r="C172" s="8">
        <v>41698</v>
      </c>
      <c r="D172" s="7">
        <v>41713</v>
      </c>
      <c r="E172" s="15">
        <v>6277.7575999999999</v>
      </c>
      <c r="F172" s="10">
        <f t="shared" si="11"/>
        <v>15.5</v>
      </c>
      <c r="G172" s="10">
        <f t="shared" si="12"/>
        <v>15</v>
      </c>
      <c r="H172" s="10">
        <f t="shared" si="13"/>
        <v>30.5</v>
      </c>
      <c r="I172" s="11">
        <f t="shared" si="15"/>
        <v>4.434503014021208E-5</v>
      </c>
      <c r="J172" s="10">
        <f t="shared" si="14"/>
        <v>1.3525234192764684E-3</v>
      </c>
    </row>
    <row r="173" spans="1:10" x14ac:dyDescent="0.25">
      <c r="A173" s="6">
        <v>41668</v>
      </c>
      <c r="B173" s="7">
        <v>41668</v>
      </c>
      <c r="C173" s="8">
        <v>41698</v>
      </c>
      <c r="D173" s="7">
        <v>41713</v>
      </c>
      <c r="E173" s="15">
        <v>1944.9023999999997</v>
      </c>
      <c r="F173" s="10">
        <f t="shared" si="11"/>
        <v>15.5</v>
      </c>
      <c r="G173" s="10">
        <f t="shared" si="12"/>
        <v>15</v>
      </c>
      <c r="H173" s="10">
        <f t="shared" si="13"/>
        <v>30.5</v>
      </c>
      <c r="I173" s="11">
        <f t="shared" si="15"/>
        <v>1.3738465395314212E-5</v>
      </c>
      <c r="J173" s="10">
        <f t="shared" si="14"/>
        <v>4.1902319455708347E-4</v>
      </c>
    </row>
    <row r="174" spans="1:10" x14ac:dyDescent="0.25">
      <c r="A174" s="6">
        <v>41668</v>
      </c>
      <c r="B174" s="7">
        <v>41668</v>
      </c>
      <c r="C174" s="8">
        <v>41698</v>
      </c>
      <c r="D174" s="7">
        <v>41713</v>
      </c>
      <c r="E174" s="15">
        <v>8695.0235999999986</v>
      </c>
      <c r="F174" s="10">
        <f t="shared" si="11"/>
        <v>15.5</v>
      </c>
      <c r="G174" s="10">
        <f t="shared" si="12"/>
        <v>15</v>
      </c>
      <c r="H174" s="10">
        <f t="shared" si="13"/>
        <v>30.5</v>
      </c>
      <c r="I174" s="11">
        <f t="shared" si="15"/>
        <v>6.1420193033871729E-5</v>
      </c>
      <c r="J174" s="10">
        <f t="shared" si="14"/>
        <v>1.8733158875330878E-3</v>
      </c>
    </row>
    <row r="175" spans="1:10" x14ac:dyDescent="0.25">
      <c r="A175" s="6">
        <v>41668</v>
      </c>
      <c r="B175" s="7">
        <v>41668</v>
      </c>
      <c r="C175" s="8">
        <v>41698</v>
      </c>
      <c r="D175" s="7">
        <v>41713</v>
      </c>
      <c r="E175" s="15">
        <v>2014.6531999999997</v>
      </c>
      <c r="F175" s="10">
        <f t="shared" si="11"/>
        <v>15.5</v>
      </c>
      <c r="G175" s="10">
        <f t="shared" si="12"/>
        <v>15</v>
      </c>
      <c r="H175" s="10">
        <f t="shared" si="13"/>
        <v>30.5</v>
      </c>
      <c r="I175" s="11">
        <f t="shared" si="15"/>
        <v>1.4231173385234675E-5</v>
      </c>
      <c r="J175" s="10">
        <f t="shared" si="14"/>
        <v>4.3405078824965761E-4</v>
      </c>
    </row>
    <row r="176" spans="1:10" x14ac:dyDescent="0.25">
      <c r="A176" s="6">
        <v>41668</v>
      </c>
      <c r="B176" s="7">
        <v>41668</v>
      </c>
      <c r="C176" s="8">
        <v>41698</v>
      </c>
      <c r="D176" s="7">
        <v>41713</v>
      </c>
      <c r="E176" s="15">
        <v>5363.3817999999992</v>
      </c>
      <c r="F176" s="10">
        <f t="shared" si="11"/>
        <v>15.5</v>
      </c>
      <c r="G176" s="10">
        <f t="shared" si="12"/>
        <v>15</v>
      </c>
      <c r="H176" s="10">
        <f t="shared" si="13"/>
        <v>30.5</v>
      </c>
      <c r="I176" s="11">
        <f t="shared" si="15"/>
        <v>3.7886032358825847E-5</v>
      </c>
      <c r="J176" s="10">
        <f t="shared" si="14"/>
        <v>1.1555239869441884E-3</v>
      </c>
    </row>
    <row r="177" spans="1:10" x14ac:dyDescent="0.25">
      <c r="A177" s="6">
        <v>41668</v>
      </c>
      <c r="B177" s="7">
        <v>41668</v>
      </c>
      <c r="C177" s="8">
        <v>41698</v>
      </c>
      <c r="D177" s="7">
        <v>41713</v>
      </c>
      <c r="E177" s="15">
        <v>1348.7783999999997</v>
      </c>
      <c r="F177" s="10">
        <f t="shared" si="11"/>
        <v>15.5</v>
      </c>
      <c r="G177" s="10">
        <f t="shared" si="12"/>
        <v>15</v>
      </c>
      <c r="H177" s="10">
        <f t="shared" si="13"/>
        <v>30.5</v>
      </c>
      <c r="I177" s="11">
        <f t="shared" si="15"/>
        <v>9.5275451222371199E-6</v>
      </c>
      <c r="J177" s="10">
        <f t="shared" si="14"/>
        <v>2.9059012622823215E-4</v>
      </c>
    </row>
    <row r="178" spans="1:10" x14ac:dyDescent="0.25">
      <c r="A178" s="6">
        <v>41668</v>
      </c>
      <c r="B178" s="7">
        <v>41668</v>
      </c>
      <c r="C178" s="8">
        <v>41698</v>
      </c>
      <c r="D178" s="7">
        <v>41713</v>
      </c>
      <c r="E178" s="15">
        <v>21506.112088000002</v>
      </c>
      <c r="F178" s="10">
        <f t="shared" si="11"/>
        <v>15.5</v>
      </c>
      <c r="G178" s="10">
        <f t="shared" si="12"/>
        <v>15</v>
      </c>
      <c r="H178" s="10">
        <f t="shared" si="13"/>
        <v>30.5</v>
      </c>
      <c r="I178" s="11">
        <f t="shared" si="15"/>
        <v>1.5191558029273693E-4</v>
      </c>
      <c r="J178" s="10">
        <f t="shared" si="14"/>
        <v>4.6334251989284762E-3</v>
      </c>
    </row>
    <row r="179" spans="1:10" x14ac:dyDescent="0.25">
      <c r="A179" s="6">
        <v>41700</v>
      </c>
      <c r="B179" s="7">
        <v>41700</v>
      </c>
      <c r="C179" s="8">
        <v>41729</v>
      </c>
      <c r="D179" s="7">
        <v>41744</v>
      </c>
      <c r="E179" s="15">
        <v>403171.24998399994</v>
      </c>
      <c r="F179" s="10">
        <f t="shared" si="11"/>
        <v>15</v>
      </c>
      <c r="G179" s="10">
        <f t="shared" si="12"/>
        <v>15</v>
      </c>
      <c r="H179" s="10">
        <f t="shared" si="13"/>
        <v>30</v>
      </c>
      <c r="I179" s="11">
        <f t="shared" si="15"/>
        <v>2.8479343057475582E-3</v>
      </c>
      <c r="J179" s="10">
        <f t="shared" si="14"/>
        <v>8.5438029172426752E-2</v>
      </c>
    </row>
    <row r="180" spans="1:10" x14ac:dyDescent="0.25">
      <c r="A180" s="6">
        <v>41700</v>
      </c>
      <c r="B180" s="7">
        <v>41700</v>
      </c>
      <c r="C180" s="8">
        <v>41729</v>
      </c>
      <c r="D180" s="7">
        <v>41744</v>
      </c>
      <c r="E180" s="15">
        <v>986337.40648719855</v>
      </c>
      <c r="F180" s="10">
        <f t="shared" si="11"/>
        <v>15</v>
      </c>
      <c r="G180" s="10">
        <f t="shared" si="12"/>
        <v>15</v>
      </c>
      <c r="H180" s="10">
        <f t="shared" si="13"/>
        <v>30</v>
      </c>
      <c r="I180" s="11">
        <f t="shared" si="15"/>
        <v>6.9673225387188306E-3</v>
      </c>
      <c r="J180" s="10">
        <f t="shared" si="14"/>
        <v>0.20901967616156492</v>
      </c>
    </row>
    <row r="181" spans="1:10" x14ac:dyDescent="0.25">
      <c r="A181" s="6">
        <v>41700</v>
      </c>
      <c r="B181" s="7">
        <v>41700</v>
      </c>
      <c r="C181" s="8">
        <v>41729</v>
      </c>
      <c r="D181" s="7">
        <v>41744</v>
      </c>
      <c r="E181" s="15">
        <v>197472.72127799998</v>
      </c>
      <c r="F181" s="10">
        <f t="shared" si="11"/>
        <v>15</v>
      </c>
      <c r="G181" s="10">
        <f t="shared" si="12"/>
        <v>15</v>
      </c>
      <c r="H181" s="10">
        <f t="shared" si="13"/>
        <v>30</v>
      </c>
      <c r="I181" s="11">
        <f t="shared" si="15"/>
        <v>1.3949142886534212E-3</v>
      </c>
      <c r="J181" s="10">
        <f t="shared" si="14"/>
        <v>4.1847428659602635E-2</v>
      </c>
    </row>
    <row r="182" spans="1:10" x14ac:dyDescent="0.25">
      <c r="A182" s="6">
        <v>41700</v>
      </c>
      <c r="B182" s="7">
        <v>41700</v>
      </c>
      <c r="C182" s="8">
        <v>41729</v>
      </c>
      <c r="D182" s="7">
        <v>41744</v>
      </c>
      <c r="E182" s="15">
        <v>1995404.920099417</v>
      </c>
      <c r="F182" s="10">
        <f t="shared" si="11"/>
        <v>15</v>
      </c>
      <c r="G182" s="10">
        <f t="shared" si="12"/>
        <v>15</v>
      </c>
      <c r="H182" s="10">
        <f t="shared" si="13"/>
        <v>30</v>
      </c>
      <c r="I182" s="11">
        <f t="shared" si="15"/>
        <v>1.4095206754038437E-2</v>
      </c>
      <c r="J182" s="10">
        <f t="shared" si="14"/>
        <v>0.42285620262115309</v>
      </c>
    </row>
    <row r="183" spans="1:10" x14ac:dyDescent="0.25">
      <c r="A183" s="6">
        <v>41700</v>
      </c>
      <c r="B183" s="7">
        <v>41700</v>
      </c>
      <c r="C183" s="8">
        <v>41729</v>
      </c>
      <c r="D183" s="7">
        <v>41744</v>
      </c>
      <c r="E183" s="15">
        <v>3330687.3293442582</v>
      </c>
      <c r="F183" s="10">
        <f t="shared" si="11"/>
        <v>15</v>
      </c>
      <c r="G183" s="10">
        <f t="shared" si="12"/>
        <v>15</v>
      </c>
      <c r="H183" s="10">
        <f t="shared" si="13"/>
        <v>30</v>
      </c>
      <c r="I183" s="11">
        <f t="shared" si="15"/>
        <v>2.3527418453906792E-2</v>
      </c>
      <c r="J183" s="10">
        <f t="shared" si="14"/>
        <v>0.70582255361720381</v>
      </c>
    </row>
    <row r="184" spans="1:10" x14ac:dyDescent="0.25">
      <c r="A184" s="6">
        <v>41670</v>
      </c>
      <c r="B184" s="7">
        <v>41670</v>
      </c>
      <c r="C184" s="8">
        <v>41699</v>
      </c>
      <c r="D184" s="7">
        <v>41744</v>
      </c>
      <c r="E184" s="15">
        <v>10787.215491999996</v>
      </c>
      <c r="F184" s="10">
        <f t="shared" si="11"/>
        <v>15</v>
      </c>
      <c r="G184" s="10">
        <f t="shared" si="12"/>
        <v>45</v>
      </c>
      <c r="H184" s="10">
        <f t="shared" si="13"/>
        <v>60</v>
      </c>
      <c r="I184" s="11">
        <f t="shared" si="15"/>
        <v>7.6199086776097016E-5</v>
      </c>
      <c r="J184" s="10">
        <f t="shared" si="14"/>
        <v>4.5719452065658209E-3</v>
      </c>
    </row>
    <row r="185" spans="1:10" x14ac:dyDescent="0.25">
      <c r="A185" s="6">
        <v>41700</v>
      </c>
      <c r="B185" s="7">
        <v>41700</v>
      </c>
      <c r="C185" s="8">
        <v>41729</v>
      </c>
      <c r="D185" s="7">
        <v>41744</v>
      </c>
      <c r="E185" s="15">
        <v>1087146.5523499998</v>
      </c>
      <c r="F185" s="10">
        <f t="shared" si="11"/>
        <v>15</v>
      </c>
      <c r="G185" s="10">
        <f t="shared" si="12"/>
        <v>15</v>
      </c>
      <c r="H185" s="10">
        <f t="shared" si="13"/>
        <v>30</v>
      </c>
      <c r="I185" s="11">
        <f t="shared" si="15"/>
        <v>7.6794214913281124E-3</v>
      </c>
      <c r="J185" s="10">
        <f t="shared" si="14"/>
        <v>0.23038264473984338</v>
      </c>
    </row>
    <row r="186" spans="1:10" x14ac:dyDescent="0.25">
      <c r="A186" s="6">
        <v>41670</v>
      </c>
      <c r="B186" s="7">
        <v>41670</v>
      </c>
      <c r="C186" s="8">
        <v>41699</v>
      </c>
      <c r="D186" s="7">
        <v>41744</v>
      </c>
      <c r="E186" s="15">
        <v>36153.699120000005</v>
      </c>
      <c r="F186" s="10">
        <f t="shared" si="11"/>
        <v>15</v>
      </c>
      <c r="G186" s="10">
        <f t="shared" si="12"/>
        <v>45</v>
      </c>
      <c r="H186" s="10">
        <f t="shared" si="13"/>
        <v>60</v>
      </c>
      <c r="I186" s="11">
        <f t="shared" si="15"/>
        <v>2.5538368623161865E-4</v>
      </c>
      <c r="J186" s="10">
        <f t="shared" si="14"/>
        <v>1.532302117389712E-2</v>
      </c>
    </row>
    <row r="187" spans="1:10" x14ac:dyDescent="0.25">
      <c r="A187" s="6">
        <v>41700</v>
      </c>
      <c r="B187" s="7">
        <v>41700</v>
      </c>
      <c r="C187" s="8">
        <v>41729</v>
      </c>
      <c r="D187" s="7">
        <v>41744</v>
      </c>
      <c r="E187" s="15">
        <v>204255.16750199997</v>
      </c>
      <c r="F187" s="10">
        <f t="shared" si="11"/>
        <v>15</v>
      </c>
      <c r="G187" s="10">
        <f t="shared" si="12"/>
        <v>15</v>
      </c>
      <c r="H187" s="10">
        <f t="shared" si="13"/>
        <v>30</v>
      </c>
      <c r="I187" s="11">
        <f t="shared" si="15"/>
        <v>1.4428243548572591E-3</v>
      </c>
      <c r="J187" s="10">
        <f t="shared" si="14"/>
        <v>4.3284730645717771E-2</v>
      </c>
    </row>
    <row r="188" spans="1:10" x14ac:dyDescent="0.25">
      <c r="A188" s="6">
        <v>41700</v>
      </c>
      <c r="B188" s="7">
        <v>41700</v>
      </c>
      <c r="C188" s="8">
        <v>41729</v>
      </c>
      <c r="D188" s="7">
        <v>41744</v>
      </c>
      <c r="E188" s="15">
        <v>906940.71109599993</v>
      </c>
      <c r="F188" s="10">
        <f t="shared" si="11"/>
        <v>15</v>
      </c>
      <c r="G188" s="10">
        <f t="shared" si="12"/>
        <v>15</v>
      </c>
      <c r="H188" s="10">
        <f t="shared" si="13"/>
        <v>30</v>
      </c>
      <c r="I188" s="11">
        <f t="shared" si="15"/>
        <v>6.406477556402862E-3</v>
      </c>
      <c r="J188" s="10">
        <f t="shared" si="14"/>
        <v>0.19219432669208586</v>
      </c>
    </row>
    <row r="189" spans="1:10" x14ac:dyDescent="0.25">
      <c r="A189" s="6">
        <v>41700</v>
      </c>
      <c r="B189" s="7">
        <v>41700</v>
      </c>
      <c r="C189" s="8">
        <v>41729</v>
      </c>
      <c r="D189" s="7">
        <v>41744</v>
      </c>
      <c r="E189" s="15">
        <v>142873.92299999998</v>
      </c>
      <c r="F189" s="10">
        <f t="shared" si="11"/>
        <v>15</v>
      </c>
      <c r="G189" s="10">
        <f t="shared" si="12"/>
        <v>15</v>
      </c>
      <c r="H189" s="10">
        <f t="shared" si="13"/>
        <v>30</v>
      </c>
      <c r="I189" s="11">
        <f t="shared" si="15"/>
        <v>1.0092375057114884E-3</v>
      </c>
      <c r="J189" s="10">
        <f t="shared" si="14"/>
        <v>3.0277125171344652E-2</v>
      </c>
    </row>
    <row r="190" spans="1:10" x14ac:dyDescent="0.25">
      <c r="A190" s="6">
        <v>41700</v>
      </c>
      <c r="B190" s="7">
        <v>41700</v>
      </c>
      <c r="C190" s="8">
        <v>41729</v>
      </c>
      <c r="D190" s="7">
        <v>41744</v>
      </c>
      <c r="E190" s="15">
        <v>2181.5054540000001</v>
      </c>
      <c r="F190" s="10">
        <f t="shared" si="11"/>
        <v>15</v>
      </c>
      <c r="G190" s="10">
        <f t="shared" si="12"/>
        <v>15</v>
      </c>
      <c r="H190" s="10">
        <f t="shared" si="13"/>
        <v>30</v>
      </c>
      <c r="I190" s="11">
        <f t="shared" si="15"/>
        <v>1.5409789812315634E-5</v>
      </c>
      <c r="J190" s="10">
        <f t="shared" si="14"/>
        <v>4.6229369436946905E-4</v>
      </c>
    </row>
    <row r="191" spans="1:10" x14ac:dyDescent="0.25">
      <c r="A191" s="6">
        <v>41700</v>
      </c>
      <c r="B191" s="7">
        <v>41700</v>
      </c>
      <c r="C191" s="8">
        <v>41729</v>
      </c>
      <c r="D191" s="7">
        <v>41744</v>
      </c>
      <c r="E191" s="15">
        <v>5172.0038979999999</v>
      </c>
      <c r="F191" s="10">
        <f t="shared" si="11"/>
        <v>15</v>
      </c>
      <c r="G191" s="10">
        <f t="shared" si="12"/>
        <v>15</v>
      </c>
      <c r="H191" s="10">
        <f t="shared" si="13"/>
        <v>30</v>
      </c>
      <c r="I191" s="11">
        <f t="shared" si="15"/>
        <v>3.6534170854590559E-5</v>
      </c>
      <c r="J191" s="10">
        <f t="shared" si="14"/>
        <v>1.0960251256377168E-3</v>
      </c>
    </row>
    <row r="192" spans="1:10" x14ac:dyDescent="0.25">
      <c r="A192" s="6">
        <v>41700</v>
      </c>
      <c r="B192" s="7">
        <v>41700</v>
      </c>
      <c r="C192" s="8">
        <v>41729</v>
      </c>
      <c r="D192" s="7">
        <v>41744</v>
      </c>
      <c r="E192" s="15">
        <v>1211.8280460000001</v>
      </c>
      <c r="F192" s="10">
        <f t="shared" si="11"/>
        <v>15</v>
      </c>
      <c r="G192" s="10">
        <f t="shared" si="12"/>
        <v>15</v>
      </c>
      <c r="H192" s="10">
        <f t="shared" si="13"/>
        <v>30</v>
      </c>
      <c r="I192" s="11">
        <f t="shared" si="15"/>
        <v>8.5601507176104275E-6</v>
      </c>
      <c r="J192" s="10">
        <f t="shared" si="14"/>
        <v>2.5680452152831285E-4</v>
      </c>
    </row>
    <row r="193" spans="1:10" x14ac:dyDescent="0.25">
      <c r="A193" s="6">
        <v>41700</v>
      </c>
      <c r="B193" s="7">
        <v>41700</v>
      </c>
      <c r="C193" s="8">
        <v>41729</v>
      </c>
      <c r="D193" s="7">
        <v>41744</v>
      </c>
      <c r="E193" s="15">
        <v>4779.4979459999995</v>
      </c>
      <c r="F193" s="10">
        <f t="shared" si="11"/>
        <v>15</v>
      </c>
      <c r="G193" s="10">
        <f t="shared" si="12"/>
        <v>15</v>
      </c>
      <c r="H193" s="10">
        <f t="shared" si="13"/>
        <v>30</v>
      </c>
      <c r="I193" s="11">
        <f t="shared" si="15"/>
        <v>3.3761574430725348E-5</v>
      </c>
      <c r="J193" s="10">
        <f t="shared" si="14"/>
        <v>1.0128472329217605E-3</v>
      </c>
    </row>
    <row r="194" spans="1:10" x14ac:dyDescent="0.25">
      <c r="A194" s="6">
        <v>41700</v>
      </c>
      <c r="B194" s="7">
        <v>41700</v>
      </c>
      <c r="C194" s="8">
        <v>41729</v>
      </c>
      <c r="D194" s="7">
        <v>41744</v>
      </c>
      <c r="E194" s="15">
        <v>8554.9755239999995</v>
      </c>
      <c r="F194" s="10">
        <f t="shared" si="11"/>
        <v>15</v>
      </c>
      <c r="G194" s="10">
        <f t="shared" si="12"/>
        <v>15</v>
      </c>
      <c r="H194" s="10">
        <f t="shared" si="13"/>
        <v>30</v>
      </c>
      <c r="I194" s="11">
        <f t="shared" si="15"/>
        <v>6.0430916838929337E-5</v>
      </c>
      <c r="J194" s="10">
        <f t="shared" si="14"/>
        <v>1.8129275051678802E-3</v>
      </c>
    </row>
    <row r="195" spans="1:10" x14ac:dyDescent="0.25">
      <c r="A195" s="6">
        <v>41700</v>
      </c>
      <c r="B195" s="7">
        <v>41700</v>
      </c>
      <c r="C195" s="8">
        <v>41729</v>
      </c>
      <c r="D195" s="7">
        <v>41744</v>
      </c>
      <c r="E195" s="15">
        <v>37876.712949999994</v>
      </c>
      <c r="F195" s="10">
        <f t="shared" si="11"/>
        <v>15</v>
      </c>
      <c r="G195" s="10">
        <f t="shared" si="12"/>
        <v>15</v>
      </c>
      <c r="H195" s="10">
        <f t="shared" si="13"/>
        <v>30</v>
      </c>
      <c r="I195" s="11">
        <f t="shared" si="15"/>
        <v>2.6755476786486802E-4</v>
      </c>
      <c r="J195" s="10">
        <f t="shared" si="14"/>
        <v>8.0266430359460413E-3</v>
      </c>
    </row>
    <row r="196" spans="1:10" x14ac:dyDescent="0.25">
      <c r="A196" s="6">
        <v>41700</v>
      </c>
      <c r="B196" s="7">
        <v>41700</v>
      </c>
      <c r="C196" s="8">
        <v>41729</v>
      </c>
      <c r="D196" s="7">
        <v>41744</v>
      </c>
      <c r="E196" s="15">
        <v>61264.170399999995</v>
      </c>
      <c r="F196" s="10">
        <f t="shared" si="11"/>
        <v>15</v>
      </c>
      <c r="G196" s="10">
        <f t="shared" si="12"/>
        <v>15</v>
      </c>
      <c r="H196" s="10">
        <f t="shared" si="13"/>
        <v>30</v>
      </c>
      <c r="I196" s="11">
        <f t="shared" si="15"/>
        <v>4.327598572622633E-4</v>
      </c>
      <c r="J196" s="10">
        <f t="shared" si="14"/>
        <v>1.2982795717867899E-2</v>
      </c>
    </row>
    <row r="197" spans="1:10" x14ac:dyDescent="0.25">
      <c r="A197" s="6">
        <v>41700</v>
      </c>
      <c r="B197" s="7">
        <v>41700</v>
      </c>
      <c r="C197" s="8">
        <v>41729</v>
      </c>
      <c r="D197" s="7">
        <v>41744</v>
      </c>
      <c r="E197" s="15">
        <v>72804.125899999999</v>
      </c>
      <c r="F197" s="10">
        <f t="shared" ref="F197:F260" si="16">(C197-B197+1)/2</f>
        <v>15</v>
      </c>
      <c r="G197" s="10">
        <f t="shared" ref="G197:G260" si="17">D197-C197</f>
        <v>15</v>
      </c>
      <c r="H197" s="10">
        <f t="shared" ref="H197:H260" si="18">F197+G197</f>
        <v>30</v>
      </c>
      <c r="I197" s="11">
        <f t="shared" si="15"/>
        <v>5.1427617360811999E-4</v>
      </c>
      <c r="J197" s="10">
        <f t="shared" ref="J197:J260" si="19">H197*I197</f>
        <v>1.5428285208243599E-2</v>
      </c>
    </row>
    <row r="198" spans="1:10" x14ac:dyDescent="0.25">
      <c r="A198" s="6">
        <v>41700</v>
      </c>
      <c r="B198" s="7">
        <v>41700</v>
      </c>
      <c r="C198" s="8">
        <v>41729</v>
      </c>
      <c r="D198" s="7">
        <v>41744</v>
      </c>
      <c r="E198" s="15">
        <v>2557.6984999999995</v>
      </c>
      <c r="F198" s="10">
        <f t="shared" si="16"/>
        <v>15</v>
      </c>
      <c r="G198" s="10">
        <f t="shared" si="17"/>
        <v>15</v>
      </c>
      <c r="H198" s="10">
        <f t="shared" si="18"/>
        <v>30</v>
      </c>
      <c r="I198" s="11">
        <f t="shared" ref="I198:I261" si="20">E198/$E$562</f>
        <v>1.8067154595468166E-5</v>
      </c>
      <c r="J198" s="10">
        <f t="shared" si="19"/>
        <v>5.4201463786404495E-4</v>
      </c>
    </row>
    <row r="199" spans="1:10" x14ac:dyDescent="0.25">
      <c r="A199" s="6">
        <v>41700</v>
      </c>
      <c r="B199" s="7">
        <v>41700</v>
      </c>
      <c r="C199" s="8">
        <v>41729</v>
      </c>
      <c r="D199" s="7">
        <v>41744</v>
      </c>
      <c r="E199" s="15">
        <v>25187.349699999995</v>
      </c>
      <c r="F199" s="10">
        <f t="shared" si="16"/>
        <v>15</v>
      </c>
      <c r="G199" s="10">
        <f t="shared" si="17"/>
        <v>15</v>
      </c>
      <c r="H199" s="10">
        <f t="shared" si="18"/>
        <v>30</v>
      </c>
      <c r="I199" s="11">
        <f t="shared" si="20"/>
        <v>1.7791922733661483E-4</v>
      </c>
      <c r="J199" s="10">
        <f t="shared" si="19"/>
        <v>5.337576820098445E-3</v>
      </c>
    </row>
    <row r="200" spans="1:10" x14ac:dyDescent="0.25">
      <c r="A200" s="6">
        <v>41700</v>
      </c>
      <c r="B200" s="7">
        <v>41700</v>
      </c>
      <c r="C200" s="8">
        <v>41729</v>
      </c>
      <c r="D200" s="7">
        <v>41744</v>
      </c>
      <c r="E200" s="15">
        <v>6068.0208999999995</v>
      </c>
      <c r="F200" s="10">
        <f t="shared" si="16"/>
        <v>15</v>
      </c>
      <c r="G200" s="10">
        <f t="shared" si="17"/>
        <v>15</v>
      </c>
      <c r="H200" s="10">
        <f t="shared" si="18"/>
        <v>30</v>
      </c>
      <c r="I200" s="11">
        <f t="shared" si="20"/>
        <v>4.2863485156218333E-5</v>
      </c>
      <c r="J200" s="10">
        <f t="shared" si="19"/>
        <v>1.28590455468655E-3</v>
      </c>
    </row>
    <row r="201" spans="1:10" x14ac:dyDescent="0.25">
      <c r="A201" s="6">
        <v>41700</v>
      </c>
      <c r="B201" s="7">
        <v>41700</v>
      </c>
      <c r="C201" s="8">
        <v>41729</v>
      </c>
      <c r="D201" s="7">
        <v>41744</v>
      </c>
      <c r="E201" s="15">
        <v>28273.300599999999</v>
      </c>
      <c r="F201" s="10">
        <f t="shared" si="16"/>
        <v>15</v>
      </c>
      <c r="G201" s="10">
        <f t="shared" si="17"/>
        <v>15</v>
      </c>
      <c r="H201" s="10">
        <f t="shared" si="18"/>
        <v>30</v>
      </c>
      <c r="I201" s="11">
        <f t="shared" si="20"/>
        <v>1.9971786856986582E-4</v>
      </c>
      <c r="J201" s="10">
        <f t="shared" si="19"/>
        <v>5.9915360570959751E-3</v>
      </c>
    </row>
    <row r="202" spans="1:10" x14ac:dyDescent="0.25">
      <c r="A202" s="6">
        <v>41700</v>
      </c>
      <c r="B202" s="7">
        <v>41700</v>
      </c>
      <c r="C202" s="8">
        <v>41729</v>
      </c>
      <c r="D202" s="7">
        <v>41744</v>
      </c>
      <c r="E202" s="15">
        <v>5029.867299999999</v>
      </c>
      <c r="F202" s="10">
        <f t="shared" si="16"/>
        <v>15</v>
      </c>
      <c r="G202" s="10">
        <f t="shared" si="17"/>
        <v>15</v>
      </c>
      <c r="H202" s="10">
        <f t="shared" si="18"/>
        <v>30</v>
      </c>
      <c r="I202" s="11">
        <f t="shared" si="20"/>
        <v>3.5530141689409466E-5</v>
      </c>
      <c r="J202" s="10">
        <f t="shared" si="19"/>
        <v>1.0659042506822841E-3</v>
      </c>
    </row>
    <row r="203" spans="1:10" x14ac:dyDescent="0.25">
      <c r="A203" s="6">
        <v>41700</v>
      </c>
      <c r="B203" s="7">
        <v>41700</v>
      </c>
      <c r="C203" s="8">
        <v>41729</v>
      </c>
      <c r="D203" s="7">
        <v>41744</v>
      </c>
      <c r="E203" s="15">
        <v>5627.9197999999978</v>
      </c>
      <c r="F203" s="10">
        <f t="shared" si="16"/>
        <v>15</v>
      </c>
      <c r="G203" s="10">
        <f t="shared" si="17"/>
        <v>15</v>
      </c>
      <c r="H203" s="10">
        <f t="shared" si="18"/>
        <v>30</v>
      </c>
      <c r="I203" s="11">
        <f t="shared" si="20"/>
        <v>3.9754684564070495E-5</v>
      </c>
      <c r="J203" s="10">
        <f t="shared" si="19"/>
        <v>1.1926405369221149E-3</v>
      </c>
    </row>
    <row r="204" spans="1:10" x14ac:dyDescent="0.25">
      <c r="A204" s="6">
        <v>41700</v>
      </c>
      <c r="B204" s="7">
        <v>41700</v>
      </c>
      <c r="C204" s="8">
        <v>41729</v>
      </c>
      <c r="D204" s="7">
        <v>41744</v>
      </c>
      <c r="E204" s="15">
        <v>68800.614999999991</v>
      </c>
      <c r="F204" s="10">
        <f t="shared" si="16"/>
        <v>15</v>
      </c>
      <c r="G204" s="10">
        <f t="shared" si="17"/>
        <v>15</v>
      </c>
      <c r="H204" s="10">
        <f t="shared" si="18"/>
        <v>30</v>
      </c>
      <c r="I204" s="11">
        <f t="shared" si="20"/>
        <v>4.8599604193703288E-4</v>
      </c>
      <c r="J204" s="10">
        <f t="shared" si="19"/>
        <v>1.4579881258110987E-2</v>
      </c>
    </row>
    <row r="205" spans="1:10" x14ac:dyDescent="0.25">
      <c r="A205" s="6">
        <v>41700</v>
      </c>
      <c r="B205" s="7">
        <v>41700</v>
      </c>
      <c r="C205" s="8">
        <v>41729</v>
      </c>
      <c r="D205" s="7">
        <v>41744</v>
      </c>
      <c r="E205" s="15">
        <v>6021.1597999999994</v>
      </c>
      <c r="F205" s="10">
        <f t="shared" si="16"/>
        <v>15</v>
      </c>
      <c r="G205" s="10">
        <f t="shared" si="17"/>
        <v>15</v>
      </c>
      <c r="H205" s="10">
        <f t="shared" si="18"/>
        <v>30</v>
      </c>
      <c r="I205" s="11">
        <f t="shared" si="20"/>
        <v>4.2532466180285989E-5</v>
      </c>
      <c r="J205" s="10">
        <f t="shared" si="19"/>
        <v>1.2759739854085797E-3</v>
      </c>
    </row>
    <row r="206" spans="1:10" x14ac:dyDescent="0.25">
      <c r="A206" s="6">
        <v>41700</v>
      </c>
      <c r="B206" s="7">
        <v>41700</v>
      </c>
      <c r="C206" s="8">
        <v>41729</v>
      </c>
      <c r="D206" s="7">
        <v>41744</v>
      </c>
      <c r="E206" s="15">
        <v>23057.627399999998</v>
      </c>
      <c r="F206" s="10">
        <f t="shared" si="16"/>
        <v>15</v>
      </c>
      <c r="G206" s="10">
        <f t="shared" si="17"/>
        <v>15</v>
      </c>
      <c r="H206" s="10">
        <f t="shared" si="18"/>
        <v>30</v>
      </c>
      <c r="I206" s="11">
        <f t="shared" si="20"/>
        <v>1.6287522506679451E-4</v>
      </c>
      <c r="J206" s="10">
        <f t="shared" si="19"/>
        <v>4.8862567520038354E-3</v>
      </c>
    </row>
    <row r="207" spans="1:10" x14ac:dyDescent="0.25">
      <c r="A207" s="6">
        <v>41700</v>
      </c>
      <c r="B207" s="7">
        <v>41700</v>
      </c>
      <c r="C207" s="8">
        <v>41729</v>
      </c>
      <c r="D207" s="7">
        <v>41744</v>
      </c>
      <c r="E207" s="15">
        <v>660.64319999999998</v>
      </c>
      <c r="F207" s="10">
        <f t="shared" si="16"/>
        <v>15</v>
      </c>
      <c r="G207" s="10">
        <f t="shared" si="17"/>
        <v>15</v>
      </c>
      <c r="H207" s="10">
        <f t="shared" si="18"/>
        <v>30</v>
      </c>
      <c r="I207" s="11">
        <f t="shared" si="20"/>
        <v>4.6666731152420021E-6</v>
      </c>
      <c r="J207" s="10">
        <f t="shared" si="19"/>
        <v>1.4000019345726007E-4</v>
      </c>
    </row>
    <row r="208" spans="1:10" x14ac:dyDescent="0.25">
      <c r="A208" s="6">
        <v>41700</v>
      </c>
      <c r="B208" s="7">
        <v>41700</v>
      </c>
      <c r="C208" s="8">
        <v>41729</v>
      </c>
      <c r="D208" s="7">
        <v>41744</v>
      </c>
      <c r="E208" s="15">
        <v>24783.623299999999</v>
      </c>
      <c r="F208" s="10">
        <f t="shared" si="16"/>
        <v>15</v>
      </c>
      <c r="G208" s="10">
        <f t="shared" si="17"/>
        <v>15</v>
      </c>
      <c r="H208" s="10">
        <f t="shared" si="18"/>
        <v>30</v>
      </c>
      <c r="I208" s="11">
        <f t="shared" si="20"/>
        <v>1.7506737154396698E-4</v>
      </c>
      <c r="J208" s="10">
        <f t="shared" si="19"/>
        <v>5.2520211463190089E-3</v>
      </c>
    </row>
    <row r="209" spans="1:10" x14ac:dyDescent="0.25">
      <c r="A209" s="6">
        <v>41700</v>
      </c>
      <c r="B209" s="7">
        <v>41700</v>
      </c>
      <c r="C209" s="8">
        <v>41729</v>
      </c>
      <c r="D209" s="7">
        <v>41744</v>
      </c>
      <c r="E209" s="15">
        <v>35772.3874</v>
      </c>
      <c r="F209" s="10">
        <f t="shared" si="16"/>
        <v>15</v>
      </c>
      <c r="G209" s="10">
        <f t="shared" si="17"/>
        <v>15</v>
      </c>
      <c r="H209" s="10">
        <f t="shared" si="18"/>
        <v>30</v>
      </c>
      <c r="I209" s="11">
        <f t="shared" si="20"/>
        <v>2.5269016399109498E-4</v>
      </c>
      <c r="J209" s="10">
        <f t="shared" si="19"/>
        <v>7.5807049197328495E-3</v>
      </c>
    </row>
    <row r="210" spans="1:10" x14ac:dyDescent="0.25">
      <c r="A210" s="6">
        <v>41700</v>
      </c>
      <c r="B210" s="7">
        <v>41700</v>
      </c>
      <c r="C210" s="8">
        <v>41729</v>
      </c>
      <c r="D210" s="7">
        <v>41744</v>
      </c>
      <c r="E210" s="15">
        <v>31751.180699999997</v>
      </c>
      <c r="F210" s="10">
        <f t="shared" si="16"/>
        <v>15</v>
      </c>
      <c r="G210" s="10">
        <f t="shared" si="17"/>
        <v>15</v>
      </c>
      <c r="H210" s="10">
        <f t="shared" si="18"/>
        <v>30</v>
      </c>
      <c r="I210" s="11">
        <f t="shared" si="20"/>
        <v>2.2428503214727821E-4</v>
      </c>
      <c r="J210" s="10">
        <f t="shared" si="19"/>
        <v>6.7285509644183462E-3</v>
      </c>
    </row>
    <row r="211" spans="1:10" x14ac:dyDescent="0.25">
      <c r="A211" s="6">
        <v>41700</v>
      </c>
      <c r="B211" s="7">
        <v>41700</v>
      </c>
      <c r="C211" s="8">
        <v>41729</v>
      </c>
      <c r="D211" s="7">
        <v>41744</v>
      </c>
      <c r="E211" s="15">
        <v>178362.8499</v>
      </c>
      <c r="F211" s="10">
        <f t="shared" si="16"/>
        <v>15</v>
      </c>
      <c r="G211" s="10">
        <f t="shared" si="17"/>
        <v>15</v>
      </c>
      <c r="H211" s="10">
        <f t="shared" si="18"/>
        <v>30</v>
      </c>
      <c r="I211" s="11">
        <f t="shared" si="20"/>
        <v>1.2599253521208948E-3</v>
      </c>
      <c r="J211" s="10">
        <f t="shared" si="19"/>
        <v>3.7797760563626846E-2</v>
      </c>
    </row>
    <row r="212" spans="1:10" x14ac:dyDescent="0.25">
      <c r="A212" s="6">
        <v>41700</v>
      </c>
      <c r="B212" s="7">
        <v>41700</v>
      </c>
      <c r="C212" s="8">
        <v>41729</v>
      </c>
      <c r="D212" s="7">
        <v>41744</v>
      </c>
      <c r="E212" s="15">
        <v>4099.5269999999991</v>
      </c>
      <c r="F212" s="10">
        <f t="shared" si="16"/>
        <v>15</v>
      </c>
      <c r="G212" s="10">
        <f t="shared" si="17"/>
        <v>15</v>
      </c>
      <c r="H212" s="10">
        <f t="shared" si="18"/>
        <v>30</v>
      </c>
      <c r="I212" s="11">
        <f t="shared" si="20"/>
        <v>2.895837334904635E-5</v>
      </c>
      <c r="J212" s="10">
        <f t="shared" si="19"/>
        <v>8.6875120047139054E-4</v>
      </c>
    </row>
    <row r="213" spans="1:10" x14ac:dyDescent="0.25">
      <c r="A213" s="6">
        <v>41700</v>
      </c>
      <c r="B213" s="7">
        <v>41700</v>
      </c>
      <c r="C213" s="8">
        <v>41729</v>
      </c>
      <c r="D213" s="7">
        <v>41744</v>
      </c>
      <c r="E213" s="15">
        <v>14568.8866</v>
      </c>
      <c r="F213" s="10">
        <f t="shared" si="16"/>
        <v>15</v>
      </c>
      <c r="G213" s="10">
        <f t="shared" si="17"/>
        <v>15</v>
      </c>
      <c r="H213" s="10">
        <f t="shared" si="18"/>
        <v>30</v>
      </c>
      <c r="I213" s="11">
        <f t="shared" si="20"/>
        <v>1.0291217924475643E-4</v>
      </c>
      <c r="J213" s="10">
        <f t="shared" si="19"/>
        <v>3.087365377342693E-3</v>
      </c>
    </row>
    <row r="214" spans="1:10" x14ac:dyDescent="0.25">
      <c r="A214" s="6">
        <v>41700</v>
      </c>
      <c r="B214" s="7">
        <v>41700</v>
      </c>
      <c r="C214" s="8">
        <v>41729</v>
      </c>
      <c r="D214" s="7">
        <v>41744</v>
      </c>
      <c r="E214" s="15">
        <v>8876.7375999999986</v>
      </c>
      <c r="F214" s="10">
        <f t="shared" si="16"/>
        <v>15</v>
      </c>
      <c r="G214" s="10">
        <f t="shared" si="17"/>
        <v>15</v>
      </c>
      <c r="H214" s="10">
        <f t="shared" si="18"/>
        <v>30</v>
      </c>
      <c r="I214" s="11">
        <f t="shared" si="20"/>
        <v>6.2703790350037369E-5</v>
      </c>
      <c r="J214" s="10">
        <f t="shared" si="19"/>
        <v>1.8811137105011211E-3</v>
      </c>
    </row>
    <row r="215" spans="1:10" x14ac:dyDescent="0.25">
      <c r="A215" s="6">
        <v>41700</v>
      </c>
      <c r="B215" s="7">
        <v>41700</v>
      </c>
      <c r="C215" s="8">
        <v>41729</v>
      </c>
      <c r="D215" s="7">
        <v>41744</v>
      </c>
      <c r="E215" s="15">
        <v>63.947377999999993</v>
      </c>
      <c r="F215" s="10">
        <f t="shared" si="16"/>
        <v>15</v>
      </c>
      <c r="G215" s="10">
        <f t="shared" si="17"/>
        <v>15</v>
      </c>
      <c r="H215" s="10">
        <f t="shared" si="18"/>
        <v>30</v>
      </c>
      <c r="I215" s="11">
        <f t="shared" si="20"/>
        <v>4.5171358715690687E-7</v>
      </c>
      <c r="J215" s="10">
        <f t="shared" si="19"/>
        <v>1.3551407614707207E-5</v>
      </c>
    </row>
    <row r="216" spans="1:10" x14ac:dyDescent="0.25">
      <c r="A216" s="6">
        <v>41700</v>
      </c>
      <c r="B216" s="7">
        <v>41700</v>
      </c>
      <c r="C216" s="8">
        <v>41729</v>
      </c>
      <c r="D216" s="7">
        <v>41744</v>
      </c>
      <c r="E216" s="15">
        <v>849.83751799999993</v>
      </c>
      <c r="F216" s="10">
        <f t="shared" si="16"/>
        <v>15</v>
      </c>
      <c r="G216" s="10">
        <f t="shared" si="17"/>
        <v>15</v>
      </c>
      <c r="H216" s="10">
        <f t="shared" si="18"/>
        <v>30</v>
      </c>
      <c r="I216" s="11">
        <f t="shared" si="20"/>
        <v>6.003110147163539E-6</v>
      </c>
      <c r="J216" s="10">
        <f t="shared" si="19"/>
        <v>1.8009330441490616E-4</v>
      </c>
    </row>
    <row r="217" spans="1:10" x14ac:dyDescent="0.25">
      <c r="A217" s="6">
        <v>41700</v>
      </c>
      <c r="B217" s="7">
        <v>41700</v>
      </c>
      <c r="C217" s="8">
        <v>41729</v>
      </c>
      <c r="D217" s="7">
        <v>41744</v>
      </c>
      <c r="E217" s="15">
        <v>65.415473999999989</v>
      </c>
      <c r="F217" s="10">
        <f t="shared" si="16"/>
        <v>15</v>
      </c>
      <c r="G217" s="10">
        <f t="shared" si="17"/>
        <v>15</v>
      </c>
      <c r="H217" s="10">
        <f t="shared" si="18"/>
        <v>30</v>
      </c>
      <c r="I217" s="11">
        <f t="shared" si="20"/>
        <v>4.6208397185744465E-7</v>
      </c>
      <c r="J217" s="10">
        <f t="shared" si="19"/>
        <v>1.386251915572334E-5</v>
      </c>
    </row>
    <row r="218" spans="1:10" x14ac:dyDescent="0.25">
      <c r="A218" s="6">
        <v>41700</v>
      </c>
      <c r="B218" s="7">
        <v>41700</v>
      </c>
      <c r="C218" s="8">
        <v>41729</v>
      </c>
      <c r="D218" s="7">
        <v>41744</v>
      </c>
      <c r="E218" s="15">
        <v>66.110197999999997</v>
      </c>
      <c r="F218" s="10">
        <f t="shared" si="16"/>
        <v>15</v>
      </c>
      <c r="G218" s="10">
        <f t="shared" si="17"/>
        <v>15</v>
      </c>
      <c r="H218" s="10">
        <f t="shared" si="18"/>
        <v>30</v>
      </c>
      <c r="I218" s="11">
        <f t="shared" si="20"/>
        <v>4.6699138604609207E-7</v>
      </c>
      <c r="J218" s="10">
        <f t="shared" si="19"/>
        <v>1.4009741581382762E-5</v>
      </c>
    </row>
    <row r="219" spans="1:10" x14ac:dyDescent="0.25">
      <c r="A219" s="6">
        <v>41700</v>
      </c>
      <c r="B219" s="7">
        <v>41700</v>
      </c>
      <c r="C219" s="8">
        <v>41729</v>
      </c>
      <c r="D219" s="7">
        <v>41744</v>
      </c>
      <c r="E219" s="15">
        <v>930.609014</v>
      </c>
      <c r="F219" s="10">
        <f t="shared" si="16"/>
        <v>15</v>
      </c>
      <c r="G219" s="10">
        <f t="shared" si="17"/>
        <v>15</v>
      </c>
      <c r="H219" s="10">
        <f t="shared" si="18"/>
        <v>30</v>
      </c>
      <c r="I219" s="11">
        <f t="shared" si="20"/>
        <v>6.5736664911341988E-6</v>
      </c>
      <c r="J219" s="10">
        <f t="shared" si="19"/>
        <v>1.9720999473402597E-4</v>
      </c>
    </row>
    <row r="220" spans="1:10" x14ac:dyDescent="0.25">
      <c r="A220" s="6">
        <v>41700</v>
      </c>
      <c r="B220" s="7">
        <v>41700</v>
      </c>
      <c r="C220" s="8">
        <v>41729</v>
      </c>
      <c r="D220" s="7">
        <v>41744</v>
      </c>
      <c r="E220" s="15">
        <v>25653.666799999999</v>
      </c>
      <c r="F220" s="10">
        <f t="shared" si="16"/>
        <v>15</v>
      </c>
      <c r="G220" s="10">
        <f t="shared" si="17"/>
        <v>15</v>
      </c>
      <c r="H220" s="10">
        <f t="shared" si="18"/>
        <v>30</v>
      </c>
      <c r="I220" s="11">
        <f t="shared" si="20"/>
        <v>1.8121321336984371E-4</v>
      </c>
      <c r="J220" s="10">
        <f t="shared" si="19"/>
        <v>5.4363964010953111E-3</v>
      </c>
    </row>
    <row r="221" spans="1:10" x14ac:dyDescent="0.25">
      <c r="A221" s="6">
        <v>41700</v>
      </c>
      <c r="B221" s="7">
        <v>41700</v>
      </c>
      <c r="C221" s="8">
        <v>41729</v>
      </c>
      <c r="D221" s="7">
        <v>41744</v>
      </c>
      <c r="E221" s="15">
        <v>15012.592399999998</v>
      </c>
      <c r="F221" s="10">
        <f t="shared" si="16"/>
        <v>15</v>
      </c>
      <c r="G221" s="10">
        <f t="shared" si="17"/>
        <v>15</v>
      </c>
      <c r="H221" s="10">
        <f t="shared" si="18"/>
        <v>30</v>
      </c>
      <c r="I221" s="11">
        <f t="shared" si="20"/>
        <v>1.0604644283505287E-4</v>
      </c>
      <c r="J221" s="10">
        <f t="shared" si="19"/>
        <v>3.1813932850515859E-3</v>
      </c>
    </row>
    <row r="222" spans="1:10" x14ac:dyDescent="0.25">
      <c r="A222" s="6">
        <v>41670</v>
      </c>
      <c r="B222" s="7">
        <v>41670</v>
      </c>
      <c r="C222" s="8">
        <v>41699</v>
      </c>
      <c r="D222" s="7">
        <v>41744</v>
      </c>
      <c r="E222" s="15">
        <v>109419.09553999999</v>
      </c>
      <c r="F222" s="10">
        <f t="shared" si="16"/>
        <v>15</v>
      </c>
      <c r="G222" s="10">
        <f t="shared" si="17"/>
        <v>45</v>
      </c>
      <c r="H222" s="10">
        <f t="shared" si="18"/>
        <v>60</v>
      </c>
      <c r="I222" s="11">
        <f t="shared" si="20"/>
        <v>7.7291819767555934E-4</v>
      </c>
      <c r="J222" s="10">
        <f t="shared" si="19"/>
        <v>4.6375091860533561E-2</v>
      </c>
    </row>
    <row r="223" spans="1:10" x14ac:dyDescent="0.25">
      <c r="A223" s="6">
        <v>41670</v>
      </c>
      <c r="B223" s="7">
        <v>41670</v>
      </c>
      <c r="C223" s="8">
        <v>41699</v>
      </c>
      <c r="D223" s="7">
        <v>41744</v>
      </c>
      <c r="E223" s="15">
        <v>17747.937069999996</v>
      </c>
      <c r="F223" s="10">
        <f t="shared" si="16"/>
        <v>15</v>
      </c>
      <c r="G223" s="10">
        <f t="shared" si="17"/>
        <v>45</v>
      </c>
      <c r="H223" s="10">
        <f t="shared" si="18"/>
        <v>60</v>
      </c>
      <c r="I223" s="11">
        <f t="shared" si="20"/>
        <v>1.2536846027564637E-4</v>
      </c>
      <c r="J223" s="10">
        <f t="shared" si="19"/>
        <v>7.5221076165387819E-3</v>
      </c>
    </row>
    <row r="224" spans="1:10" x14ac:dyDescent="0.25">
      <c r="A224" s="6">
        <v>41670</v>
      </c>
      <c r="B224" s="7">
        <v>41670</v>
      </c>
      <c r="C224" s="8">
        <v>41699</v>
      </c>
      <c r="D224" s="7">
        <v>41744</v>
      </c>
      <c r="E224" s="15">
        <v>360749.20039999997</v>
      </c>
      <c r="F224" s="10">
        <f t="shared" si="16"/>
        <v>15</v>
      </c>
      <c r="G224" s="10">
        <f t="shared" si="17"/>
        <v>45</v>
      </c>
      <c r="H224" s="10">
        <f t="shared" si="18"/>
        <v>60</v>
      </c>
      <c r="I224" s="11">
        <f t="shared" si="20"/>
        <v>2.5482720398117007E-3</v>
      </c>
      <c r="J224" s="10">
        <f t="shared" si="19"/>
        <v>0.15289632238870204</v>
      </c>
    </row>
    <row r="225" spans="1:10" x14ac:dyDescent="0.25">
      <c r="A225" s="6">
        <v>41700</v>
      </c>
      <c r="B225" s="7">
        <v>41700</v>
      </c>
      <c r="C225" s="8">
        <v>41729</v>
      </c>
      <c r="D225" s="7">
        <v>41744</v>
      </c>
      <c r="E225" s="15">
        <v>1593025.7264</v>
      </c>
      <c r="F225" s="10">
        <f t="shared" si="16"/>
        <v>15</v>
      </c>
      <c r="G225" s="10">
        <f t="shared" si="17"/>
        <v>15</v>
      </c>
      <c r="H225" s="10">
        <f t="shared" si="18"/>
        <v>30</v>
      </c>
      <c r="I225" s="11">
        <f t="shared" si="20"/>
        <v>1.1252867401465333E-2</v>
      </c>
      <c r="J225" s="10">
        <f t="shared" si="19"/>
        <v>0.33758602204395999</v>
      </c>
    </row>
    <row r="226" spans="1:10" x14ac:dyDescent="0.25">
      <c r="A226" s="6">
        <v>41700</v>
      </c>
      <c r="B226" s="7">
        <v>41700</v>
      </c>
      <c r="C226" s="8">
        <v>41729</v>
      </c>
      <c r="D226" s="7">
        <v>41744</v>
      </c>
      <c r="E226" s="15">
        <v>96693.128199999992</v>
      </c>
      <c r="F226" s="10">
        <f t="shared" si="16"/>
        <v>15</v>
      </c>
      <c r="G226" s="10">
        <f t="shared" si="17"/>
        <v>15</v>
      </c>
      <c r="H226" s="10">
        <f t="shared" si="18"/>
        <v>30</v>
      </c>
      <c r="I226" s="11">
        <f t="shared" si="20"/>
        <v>6.8302409197519673E-4</v>
      </c>
      <c r="J226" s="10">
        <f t="shared" si="19"/>
        <v>2.0490722759255901E-2</v>
      </c>
    </row>
    <row r="227" spans="1:10" x14ac:dyDescent="0.25">
      <c r="A227" s="6">
        <v>41670</v>
      </c>
      <c r="B227" s="7">
        <v>41670</v>
      </c>
      <c r="C227" s="8">
        <v>41699</v>
      </c>
      <c r="D227" s="7">
        <v>41744</v>
      </c>
      <c r="E227" s="15">
        <v>14920.049919999998</v>
      </c>
      <c r="F227" s="10">
        <f t="shared" si="16"/>
        <v>15</v>
      </c>
      <c r="G227" s="10">
        <f t="shared" si="17"/>
        <v>45</v>
      </c>
      <c r="H227" s="10">
        <f t="shared" si="18"/>
        <v>60</v>
      </c>
      <c r="I227" s="11">
        <f t="shared" si="20"/>
        <v>1.0539273822803683E-4</v>
      </c>
      <c r="J227" s="10">
        <f t="shared" si="19"/>
        <v>6.3235642936822099E-3</v>
      </c>
    </row>
    <row r="228" spans="1:10" x14ac:dyDescent="0.25">
      <c r="A228" s="6">
        <v>41670</v>
      </c>
      <c r="B228" s="7">
        <v>41670</v>
      </c>
      <c r="C228" s="8">
        <v>41699</v>
      </c>
      <c r="D228" s="7">
        <v>41744</v>
      </c>
      <c r="E228" s="15">
        <v>1842.7881799999998</v>
      </c>
      <c r="F228" s="10">
        <f t="shared" si="16"/>
        <v>15</v>
      </c>
      <c r="G228" s="10">
        <f t="shared" si="17"/>
        <v>45</v>
      </c>
      <c r="H228" s="10">
        <f t="shared" si="18"/>
        <v>60</v>
      </c>
      <c r="I228" s="11">
        <f t="shared" si="20"/>
        <v>1.3017147617188431E-5</v>
      </c>
      <c r="J228" s="10">
        <f t="shared" si="19"/>
        <v>7.8102885703130586E-4</v>
      </c>
    </row>
    <row r="229" spans="1:10" x14ac:dyDescent="0.25">
      <c r="A229" s="6">
        <v>41670</v>
      </c>
      <c r="B229" s="7">
        <v>41670</v>
      </c>
      <c r="C229" s="8">
        <v>41699</v>
      </c>
      <c r="D229" s="7">
        <v>41744</v>
      </c>
      <c r="E229" s="15">
        <v>628495.50229999993</v>
      </c>
      <c r="F229" s="10">
        <f t="shared" si="16"/>
        <v>15</v>
      </c>
      <c r="G229" s="10">
        <f t="shared" si="17"/>
        <v>45</v>
      </c>
      <c r="H229" s="10">
        <f t="shared" si="18"/>
        <v>60</v>
      </c>
      <c r="I229" s="11">
        <f t="shared" si="20"/>
        <v>4.4395871532983732E-3</v>
      </c>
      <c r="J229" s="10">
        <f t="shared" si="19"/>
        <v>0.26637522919790241</v>
      </c>
    </row>
    <row r="230" spans="1:10" x14ac:dyDescent="0.25">
      <c r="A230" s="6">
        <v>41700</v>
      </c>
      <c r="B230" s="7">
        <v>41700</v>
      </c>
      <c r="C230" s="8">
        <v>41729</v>
      </c>
      <c r="D230" s="7">
        <v>41744</v>
      </c>
      <c r="E230" s="15">
        <v>41327.839622</v>
      </c>
      <c r="F230" s="10">
        <f t="shared" si="16"/>
        <v>15</v>
      </c>
      <c r="G230" s="10">
        <f t="shared" si="17"/>
        <v>15</v>
      </c>
      <c r="H230" s="10">
        <f t="shared" si="18"/>
        <v>30</v>
      </c>
      <c r="I230" s="11">
        <f t="shared" si="20"/>
        <v>2.9193294969965725E-4</v>
      </c>
      <c r="J230" s="10">
        <f t="shared" si="19"/>
        <v>8.7579884909897172E-3</v>
      </c>
    </row>
    <row r="231" spans="1:10" x14ac:dyDescent="0.25">
      <c r="A231" s="6">
        <v>41700</v>
      </c>
      <c r="B231" s="7">
        <v>41700</v>
      </c>
      <c r="C231" s="8">
        <v>41729</v>
      </c>
      <c r="D231" s="7">
        <v>41744</v>
      </c>
      <c r="E231" s="15">
        <v>2572.602296</v>
      </c>
      <c r="F231" s="10">
        <f t="shared" si="16"/>
        <v>15</v>
      </c>
      <c r="G231" s="10">
        <f t="shared" si="17"/>
        <v>15</v>
      </c>
      <c r="H231" s="10">
        <f t="shared" si="18"/>
        <v>30</v>
      </c>
      <c r="I231" s="11">
        <f t="shared" si="20"/>
        <v>1.8172432518722736E-5</v>
      </c>
      <c r="J231" s="10">
        <f t="shared" si="19"/>
        <v>5.4517297556168213E-4</v>
      </c>
    </row>
    <row r="232" spans="1:10" x14ac:dyDescent="0.25">
      <c r="A232" s="6">
        <v>41729</v>
      </c>
      <c r="B232" s="7">
        <v>41729</v>
      </c>
      <c r="C232" s="8">
        <v>41759</v>
      </c>
      <c r="D232" s="7">
        <v>41774</v>
      </c>
      <c r="E232" s="15">
        <v>388670.06010087579</v>
      </c>
      <c r="F232" s="10">
        <f t="shared" si="16"/>
        <v>15.5</v>
      </c>
      <c r="G232" s="10">
        <f t="shared" si="17"/>
        <v>15</v>
      </c>
      <c r="H232" s="10">
        <f t="shared" si="18"/>
        <v>30.5</v>
      </c>
      <c r="I232" s="11">
        <f t="shared" si="20"/>
        <v>2.7455003247929448E-3</v>
      </c>
      <c r="J232" s="10">
        <f t="shared" si="19"/>
        <v>8.3737759906184817E-2</v>
      </c>
    </row>
    <row r="233" spans="1:10" x14ac:dyDescent="0.25">
      <c r="A233" s="6">
        <v>41729</v>
      </c>
      <c r="B233" s="7">
        <v>41729</v>
      </c>
      <c r="C233" s="8">
        <v>41759</v>
      </c>
      <c r="D233" s="7">
        <v>41774</v>
      </c>
      <c r="E233" s="15">
        <v>959249.48214007169</v>
      </c>
      <c r="F233" s="10">
        <f t="shared" si="16"/>
        <v>15.5</v>
      </c>
      <c r="G233" s="10">
        <f t="shared" si="17"/>
        <v>15</v>
      </c>
      <c r="H233" s="10">
        <f t="shared" si="18"/>
        <v>30.5</v>
      </c>
      <c r="I233" s="11">
        <f t="shared" si="20"/>
        <v>6.7759779698222675E-3</v>
      </c>
      <c r="J233" s="10">
        <f t="shared" si="19"/>
        <v>0.20666732807957916</v>
      </c>
    </row>
    <row r="234" spans="1:10" x14ac:dyDescent="0.25">
      <c r="A234" s="6">
        <v>41729</v>
      </c>
      <c r="B234" s="7">
        <v>41729</v>
      </c>
      <c r="C234" s="8">
        <v>41759</v>
      </c>
      <c r="D234" s="7">
        <v>41774</v>
      </c>
      <c r="E234" s="15">
        <v>189240.62129990032</v>
      </c>
      <c r="F234" s="10">
        <f t="shared" si="16"/>
        <v>15.5</v>
      </c>
      <c r="G234" s="10">
        <f t="shared" si="17"/>
        <v>15</v>
      </c>
      <c r="H234" s="10">
        <f t="shared" si="18"/>
        <v>30.5</v>
      </c>
      <c r="I234" s="11">
        <f t="shared" si="20"/>
        <v>1.3367641106908205E-3</v>
      </c>
      <c r="J234" s="10">
        <f t="shared" si="19"/>
        <v>4.0771305376070023E-2</v>
      </c>
    </row>
    <row r="235" spans="1:10" x14ac:dyDescent="0.25">
      <c r="A235" s="6">
        <v>41729</v>
      </c>
      <c r="B235" s="7">
        <v>41729</v>
      </c>
      <c r="C235" s="8">
        <v>41759</v>
      </c>
      <c r="D235" s="7">
        <v>41774</v>
      </c>
      <c r="E235" s="15">
        <v>1965410.0933368276</v>
      </c>
      <c r="F235" s="10">
        <f t="shared" si="16"/>
        <v>15.5</v>
      </c>
      <c r="G235" s="10">
        <f t="shared" si="17"/>
        <v>15</v>
      </c>
      <c r="H235" s="10">
        <f t="shared" si="18"/>
        <v>30.5</v>
      </c>
      <c r="I235" s="11">
        <f t="shared" si="20"/>
        <v>1.3883328312469195E-2</v>
      </c>
      <c r="J235" s="10">
        <f t="shared" si="19"/>
        <v>0.42344151353031045</v>
      </c>
    </row>
    <row r="236" spans="1:10" x14ac:dyDescent="0.25">
      <c r="A236" s="6">
        <v>41729</v>
      </c>
      <c r="B236" s="7">
        <v>41729</v>
      </c>
      <c r="C236" s="8">
        <v>41759</v>
      </c>
      <c r="D236" s="7">
        <v>41774</v>
      </c>
      <c r="E236" s="15">
        <v>3280358.1044621784</v>
      </c>
      <c r="F236" s="10">
        <f t="shared" si="16"/>
        <v>15.5</v>
      </c>
      <c r="G236" s="10">
        <f t="shared" si="17"/>
        <v>15</v>
      </c>
      <c r="H236" s="10">
        <f t="shared" si="18"/>
        <v>30.5</v>
      </c>
      <c r="I236" s="11">
        <f t="shared" si="20"/>
        <v>2.3171901223625498E-2</v>
      </c>
      <c r="J236" s="10">
        <f t="shared" si="19"/>
        <v>0.70674298732057772</v>
      </c>
    </row>
    <row r="237" spans="1:10" x14ac:dyDescent="0.25">
      <c r="A237" s="6">
        <v>41729</v>
      </c>
      <c r="B237" s="7">
        <v>41729</v>
      </c>
      <c r="C237" s="8">
        <v>41759</v>
      </c>
      <c r="D237" s="7">
        <v>41774</v>
      </c>
      <c r="E237" s="15">
        <v>1630.6745239999998</v>
      </c>
      <c r="F237" s="10">
        <f t="shared" si="16"/>
        <v>15.5</v>
      </c>
      <c r="G237" s="10">
        <f t="shared" si="17"/>
        <v>15</v>
      </c>
      <c r="H237" s="10">
        <f t="shared" si="18"/>
        <v>30.5</v>
      </c>
      <c r="I237" s="11">
        <f t="shared" si="20"/>
        <v>1.1518812213401801E-5</v>
      </c>
      <c r="J237" s="10">
        <f t="shared" si="19"/>
        <v>3.5132377250875495E-4</v>
      </c>
    </row>
    <row r="238" spans="1:10" x14ac:dyDescent="0.25">
      <c r="A238" s="6">
        <v>41729</v>
      </c>
      <c r="B238" s="7">
        <v>41729</v>
      </c>
      <c r="C238" s="8">
        <v>41759</v>
      </c>
      <c r="D238" s="7">
        <v>41774</v>
      </c>
      <c r="E238" s="15">
        <v>5540.3518059999988</v>
      </c>
      <c r="F238" s="10">
        <f t="shared" si="16"/>
        <v>15.5</v>
      </c>
      <c r="G238" s="10">
        <f t="shared" si="17"/>
        <v>15</v>
      </c>
      <c r="H238" s="10">
        <f t="shared" si="18"/>
        <v>30.5</v>
      </c>
      <c r="I238" s="11">
        <f t="shared" si="20"/>
        <v>3.9136118894499585E-5</v>
      </c>
      <c r="J238" s="10">
        <f t="shared" si="19"/>
        <v>1.1936516262822374E-3</v>
      </c>
    </row>
    <row r="239" spans="1:10" x14ac:dyDescent="0.25">
      <c r="A239" s="6">
        <v>41729</v>
      </c>
      <c r="B239" s="7">
        <v>41729</v>
      </c>
      <c r="C239" s="8">
        <v>41759</v>
      </c>
      <c r="D239" s="7">
        <v>41774</v>
      </c>
      <c r="E239" s="15">
        <v>2486.8300979999999</v>
      </c>
      <c r="F239" s="10">
        <f t="shared" si="16"/>
        <v>15.5</v>
      </c>
      <c r="G239" s="10">
        <f t="shared" si="17"/>
        <v>15</v>
      </c>
      <c r="H239" s="10">
        <f t="shared" si="18"/>
        <v>30.5</v>
      </c>
      <c r="I239" s="11">
        <f t="shared" si="20"/>
        <v>1.7566552051865871E-5</v>
      </c>
      <c r="J239" s="10">
        <f t="shared" si="19"/>
        <v>5.3577983758190911E-4</v>
      </c>
    </row>
    <row r="240" spans="1:10" x14ac:dyDescent="0.25">
      <c r="A240" s="6">
        <v>41699</v>
      </c>
      <c r="B240" s="7">
        <v>41699</v>
      </c>
      <c r="C240" s="8">
        <v>41729</v>
      </c>
      <c r="D240" s="7">
        <v>41774</v>
      </c>
      <c r="E240" s="15">
        <v>226300.16257799996</v>
      </c>
      <c r="F240" s="10">
        <f t="shared" si="16"/>
        <v>15.5</v>
      </c>
      <c r="G240" s="10">
        <f t="shared" si="17"/>
        <v>45</v>
      </c>
      <c r="H240" s="10">
        <f t="shared" si="18"/>
        <v>60.5</v>
      </c>
      <c r="I240" s="11">
        <f t="shared" si="20"/>
        <v>1.5985465144841371E-3</v>
      </c>
      <c r="J240" s="10">
        <f t="shared" si="19"/>
        <v>9.6712064126290298E-2</v>
      </c>
    </row>
    <row r="241" spans="1:10" x14ac:dyDescent="0.25">
      <c r="A241" s="6">
        <v>41729</v>
      </c>
      <c r="B241" s="7">
        <v>41729</v>
      </c>
      <c r="C241" s="8">
        <v>41759</v>
      </c>
      <c r="D241" s="7">
        <v>41774</v>
      </c>
      <c r="E241" s="15">
        <v>22782.359399999998</v>
      </c>
      <c r="F241" s="10">
        <f t="shared" si="16"/>
        <v>15.5</v>
      </c>
      <c r="G241" s="10">
        <f t="shared" si="17"/>
        <v>15</v>
      </c>
      <c r="H241" s="10">
        <f t="shared" si="18"/>
        <v>30.5</v>
      </c>
      <c r="I241" s="11">
        <f t="shared" si="20"/>
        <v>1.6093077793544368E-4</v>
      </c>
      <c r="J241" s="10">
        <f t="shared" si="19"/>
        <v>4.9083887270310322E-3</v>
      </c>
    </row>
    <row r="242" spans="1:10" x14ac:dyDescent="0.25">
      <c r="A242" s="6">
        <v>41729</v>
      </c>
      <c r="B242" s="7">
        <v>41729</v>
      </c>
      <c r="C242" s="8">
        <v>41759</v>
      </c>
      <c r="D242" s="7">
        <v>41774</v>
      </c>
      <c r="E242" s="15">
        <v>7529.5628999999999</v>
      </c>
      <c r="F242" s="10">
        <f t="shared" si="16"/>
        <v>15.5</v>
      </c>
      <c r="G242" s="10">
        <f t="shared" si="17"/>
        <v>15</v>
      </c>
      <c r="H242" s="10">
        <f t="shared" si="18"/>
        <v>30.5</v>
      </c>
      <c r="I242" s="11">
        <f t="shared" si="20"/>
        <v>5.318757349648586E-5</v>
      </c>
      <c r="J242" s="10">
        <f t="shared" si="19"/>
        <v>1.6222209916428188E-3</v>
      </c>
    </row>
    <row r="243" spans="1:10" x14ac:dyDescent="0.25">
      <c r="A243" s="6">
        <v>41699</v>
      </c>
      <c r="B243" s="7">
        <v>41699</v>
      </c>
      <c r="C243" s="8">
        <v>41729</v>
      </c>
      <c r="D243" s="7">
        <v>41774</v>
      </c>
      <c r="E243" s="15">
        <v>7738.8321200000019</v>
      </c>
      <c r="F243" s="10">
        <f t="shared" si="16"/>
        <v>15.5</v>
      </c>
      <c r="G243" s="10">
        <f t="shared" si="17"/>
        <v>45</v>
      </c>
      <c r="H243" s="10">
        <f t="shared" si="18"/>
        <v>60.5</v>
      </c>
      <c r="I243" s="11">
        <f t="shared" si="20"/>
        <v>5.4665816279915209E-5</v>
      </c>
      <c r="J243" s="10">
        <f t="shared" si="19"/>
        <v>3.3072818849348702E-3</v>
      </c>
    </row>
    <row r="244" spans="1:10" x14ac:dyDescent="0.25">
      <c r="A244" s="6">
        <v>41729</v>
      </c>
      <c r="B244" s="7">
        <v>41729</v>
      </c>
      <c r="C244" s="8">
        <v>41759</v>
      </c>
      <c r="D244" s="7">
        <v>41774</v>
      </c>
      <c r="E244" s="15">
        <v>3126.2579999999998</v>
      </c>
      <c r="F244" s="10">
        <f t="shared" si="16"/>
        <v>15.5</v>
      </c>
      <c r="G244" s="10">
        <f t="shared" si="17"/>
        <v>15</v>
      </c>
      <c r="H244" s="10">
        <f t="shared" si="18"/>
        <v>30.5</v>
      </c>
      <c r="I244" s="11">
        <f t="shared" si="20"/>
        <v>2.2083363848913047E-5</v>
      </c>
      <c r="J244" s="10">
        <f t="shared" si="19"/>
        <v>6.7354259739184797E-4</v>
      </c>
    </row>
    <row r="245" spans="1:10" x14ac:dyDescent="0.25">
      <c r="A245" s="6">
        <v>41729</v>
      </c>
      <c r="B245" s="7">
        <v>41729</v>
      </c>
      <c r="C245" s="8">
        <v>41759</v>
      </c>
      <c r="D245" s="7">
        <v>41774</v>
      </c>
      <c r="E245" s="15">
        <v>3345.5679479999994</v>
      </c>
      <c r="F245" s="10">
        <f t="shared" si="16"/>
        <v>15.5</v>
      </c>
      <c r="G245" s="10">
        <f t="shared" si="17"/>
        <v>15</v>
      </c>
      <c r="H245" s="10">
        <f t="shared" si="18"/>
        <v>30.5</v>
      </c>
      <c r="I245" s="11">
        <f t="shared" si="20"/>
        <v>2.3632532656276417E-5</v>
      </c>
      <c r="J245" s="10">
        <f t="shared" si="19"/>
        <v>7.2079224601643069E-4</v>
      </c>
    </row>
    <row r="246" spans="1:10" x14ac:dyDescent="0.25">
      <c r="A246" s="6">
        <v>41729</v>
      </c>
      <c r="B246" s="7">
        <v>41729</v>
      </c>
      <c r="C246" s="8">
        <v>41759</v>
      </c>
      <c r="D246" s="7">
        <v>41774</v>
      </c>
      <c r="E246" s="15">
        <v>2839.513946</v>
      </c>
      <c r="F246" s="10">
        <f t="shared" si="16"/>
        <v>15.5</v>
      </c>
      <c r="G246" s="10">
        <f t="shared" si="17"/>
        <v>15</v>
      </c>
      <c r="H246" s="10">
        <f t="shared" si="18"/>
        <v>30.5</v>
      </c>
      <c r="I246" s="11">
        <f t="shared" si="20"/>
        <v>2.0057851790728993E-5</v>
      </c>
      <c r="J246" s="10">
        <f t="shared" si="19"/>
        <v>6.1176447961723427E-4</v>
      </c>
    </row>
    <row r="247" spans="1:10" x14ac:dyDescent="0.25">
      <c r="A247" s="6">
        <v>41729</v>
      </c>
      <c r="B247" s="7">
        <v>41729</v>
      </c>
      <c r="C247" s="8">
        <v>41759</v>
      </c>
      <c r="D247" s="7">
        <v>41774</v>
      </c>
      <c r="E247" s="15">
        <v>4975.0561980000002</v>
      </c>
      <c r="F247" s="10">
        <f t="shared" si="16"/>
        <v>15.5</v>
      </c>
      <c r="G247" s="10">
        <f t="shared" si="17"/>
        <v>15</v>
      </c>
      <c r="H247" s="10">
        <f t="shared" si="18"/>
        <v>30.5</v>
      </c>
      <c r="I247" s="11">
        <f t="shared" si="20"/>
        <v>3.5142965228469306E-5</v>
      </c>
      <c r="J247" s="10">
        <f t="shared" si="19"/>
        <v>1.0718604394683137E-3</v>
      </c>
    </row>
    <row r="248" spans="1:10" x14ac:dyDescent="0.25">
      <c r="A248" s="6">
        <v>41729</v>
      </c>
      <c r="B248" s="7">
        <v>41729</v>
      </c>
      <c r="C248" s="8">
        <v>41759</v>
      </c>
      <c r="D248" s="7">
        <v>41774</v>
      </c>
      <c r="E248" s="15">
        <v>10682.521895999998</v>
      </c>
      <c r="F248" s="10">
        <f t="shared" si="16"/>
        <v>15.5</v>
      </c>
      <c r="G248" s="10">
        <f t="shared" si="17"/>
        <v>15</v>
      </c>
      <c r="H248" s="10">
        <f t="shared" si="18"/>
        <v>30.5</v>
      </c>
      <c r="I248" s="11">
        <f t="shared" si="20"/>
        <v>7.5459548717139933E-5</v>
      </c>
      <c r="J248" s="10">
        <f t="shared" si="19"/>
        <v>2.3015162358727679E-3</v>
      </c>
    </row>
    <row r="249" spans="1:10" x14ac:dyDescent="0.25">
      <c r="A249" s="6">
        <v>41729</v>
      </c>
      <c r="B249" s="7">
        <v>41729</v>
      </c>
      <c r="C249" s="8">
        <v>41759</v>
      </c>
      <c r="D249" s="7">
        <v>41774</v>
      </c>
      <c r="E249" s="15">
        <v>36979.142650000002</v>
      </c>
      <c r="F249" s="10">
        <f t="shared" si="16"/>
        <v>15.5</v>
      </c>
      <c r="G249" s="10">
        <f t="shared" si="17"/>
        <v>15</v>
      </c>
      <c r="H249" s="10">
        <f t="shared" si="18"/>
        <v>30.5</v>
      </c>
      <c r="I249" s="11">
        <f t="shared" si="20"/>
        <v>2.6121448132585624E-4</v>
      </c>
      <c r="J249" s="10">
        <f t="shared" si="19"/>
        <v>7.9670416804386163E-3</v>
      </c>
    </row>
    <row r="250" spans="1:10" x14ac:dyDescent="0.25">
      <c r="A250" s="6">
        <v>41729</v>
      </c>
      <c r="B250" s="7">
        <v>41729</v>
      </c>
      <c r="C250" s="8">
        <v>41759</v>
      </c>
      <c r="D250" s="7">
        <v>41774</v>
      </c>
      <c r="E250" s="15">
        <v>1023.0794</v>
      </c>
      <c r="F250" s="10">
        <f t="shared" si="16"/>
        <v>15.5</v>
      </c>
      <c r="G250" s="10">
        <f t="shared" si="17"/>
        <v>15</v>
      </c>
      <c r="H250" s="10">
        <f t="shared" si="18"/>
        <v>30.5</v>
      </c>
      <c r="I250" s="11">
        <f t="shared" si="20"/>
        <v>7.226861838187268E-6</v>
      </c>
      <c r="J250" s="10">
        <f t="shared" si="19"/>
        <v>2.2041928606471168E-4</v>
      </c>
    </row>
    <row r="251" spans="1:10" x14ac:dyDescent="0.25">
      <c r="A251" s="6">
        <v>41729</v>
      </c>
      <c r="B251" s="7">
        <v>41729</v>
      </c>
      <c r="C251" s="8">
        <v>41759</v>
      </c>
      <c r="D251" s="7">
        <v>41774</v>
      </c>
      <c r="E251" s="15">
        <v>47190.602349999994</v>
      </c>
      <c r="F251" s="10">
        <f t="shared" si="16"/>
        <v>15.5</v>
      </c>
      <c r="G251" s="10">
        <f t="shared" si="17"/>
        <v>15</v>
      </c>
      <c r="H251" s="10">
        <f t="shared" si="18"/>
        <v>30.5</v>
      </c>
      <c r="I251" s="11">
        <f t="shared" si="20"/>
        <v>3.3334652544493159E-4</v>
      </c>
      <c r="J251" s="10">
        <f t="shared" si="19"/>
        <v>1.0167069026070414E-2</v>
      </c>
    </row>
    <row r="252" spans="1:10" x14ac:dyDescent="0.25">
      <c r="A252" s="6">
        <v>41729</v>
      </c>
      <c r="B252" s="7">
        <v>41729</v>
      </c>
      <c r="C252" s="8">
        <v>41759</v>
      </c>
      <c r="D252" s="7">
        <v>41774</v>
      </c>
      <c r="E252" s="15">
        <v>2833.9495999999999</v>
      </c>
      <c r="F252" s="10">
        <f t="shared" si="16"/>
        <v>15.5</v>
      </c>
      <c r="G252" s="10">
        <f t="shared" si="17"/>
        <v>15</v>
      </c>
      <c r="H252" s="10">
        <f t="shared" si="18"/>
        <v>30.5</v>
      </c>
      <c r="I252" s="11">
        <f t="shared" si="20"/>
        <v>2.0018546180859543E-5</v>
      </c>
      <c r="J252" s="10">
        <f t="shared" si="19"/>
        <v>6.1056565851621604E-4</v>
      </c>
    </row>
    <row r="253" spans="1:10" x14ac:dyDescent="0.25">
      <c r="A253" s="6">
        <v>41729</v>
      </c>
      <c r="B253" s="7">
        <v>41729</v>
      </c>
      <c r="C253" s="8">
        <v>41759</v>
      </c>
      <c r="D253" s="7">
        <v>41774</v>
      </c>
      <c r="E253" s="15">
        <v>36874.442499999997</v>
      </c>
      <c r="F253" s="10">
        <f t="shared" si="16"/>
        <v>15.5</v>
      </c>
      <c r="G253" s="10">
        <f t="shared" si="17"/>
        <v>15</v>
      </c>
      <c r="H253" s="10">
        <f t="shared" si="18"/>
        <v>30.5</v>
      </c>
      <c r="I253" s="11">
        <f t="shared" si="20"/>
        <v>2.6047489697053882E-4</v>
      </c>
      <c r="J253" s="10">
        <f t="shared" si="19"/>
        <v>7.9444843576014345E-3</v>
      </c>
    </row>
    <row r="254" spans="1:10" x14ac:dyDescent="0.25">
      <c r="A254" s="6">
        <v>41729</v>
      </c>
      <c r="B254" s="7">
        <v>41729</v>
      </c>
      <c r="C254" s="8">
        <v>41759</v>
      </c>
      <c r="D254" s="7">
        <v>41774</v>
      </c>
      <c r="E254" s="15">
        <v>1261.9727</v>
      </c>
      <c r="F254" s="10">
        <f t="shared" si="16"/>
        <v>15.5</v>
      </c>
      <c r="G254" s="10">
        <f t="shared" si="17"/>
        <v>15</v>
      </c>
      <c r="H254" s="10">
        <f t="shared" si="18"/>
        <v>30.5</v>
      </c>
      <c r="I254" s="11">
        <f t="shared" si="20"/>
        <v>8.9143641700381715E-6</v>
      </c>
      <c r="J254" s="10">
        <f t="shared" si="19"/>
        <v>2.7188810718616421E-4</v>
      </c>
    </row>
    <row r="255" spans="1:10" x14ac:dyDescent="0.25">
      <c r="A255" s="6">
        <v>41729</v>
      </c>
      <c r="B255" s="7">
        <v>41729</v>
      </c>
      <c r="C255" s="8">
        <v>41759</v>
      </c>
      <c r="D255" s="7">
        <v>41774</v>
      </c>
      <c r="E255" s="15">
        <v>18605.495199999998</v>
      </c>
      <c r="F255" s="10">
        <f t="shared" si="16"/>
        <v>15.5</v>
      </c>
      <c r="G255" s="10">
        <f t="shared" si="17"/>
        <v>15</v>
      </c>
      <c r="H255" s="10">
        <f t="shared" si="18"/>
        <v>30.5</v>
      </c>
      <c r="I255" s="11">
        <f t="shared" si="20"/>
        <v>1.3142610753520828E-4</v>
      </c>
      <c r="J255" s="10">
        <f t="shared" si="19"/>
        <v>4.0084962798238527E-3</v>
      </c>
    </row>
    <row r="256" spans="1:10" x14ac:dyDescent="0.25">
      <c r="A256" s="6">
        <v>41729</v>
      </c>
      <c r="B256" s="7">
        <v>41729</v>
      </c>
      <c r="C256" s="8">
        <v>41759</v>
      </c>
      <c r="D256" s="7">
        <v>41774</v>
      </c>
      <c r="E256" s="15">
        <v>547.58669999999995</v>
      </c>
      <c r="F256" s="10">
        <f t="shared" si="16"/>
        <v>15.5</v>
      </c>
      <c r="G256" s="10">
        <f t="shared" si="17"/>
        <v>15</v>
      </c>
      <c r="H256" s="10">
        <f t="shared" si="18"/>
        <v>30.5</v>
      </c>
      <c r="I256" s="11">
        <f t="shared" si="20"/>
        <v>3.8680609005800527E-6</v>
      </c>
      <c r="J256" s="10">
        <f t="shared" si="19"/>
        <v>1.1797585746769161E-4</v>
      </c>
    </row>
    <row r="257" spans="1:10" x14ac:dyDescent="0.25">
      <c r="A257" s="6">
        <v>41729</v>
      </c>
      <c r="B257" s="7">
        <v>41729</v>
      </c>
      <c r="C257" s="8">
        <v>41759</v>
      </c>
      <c r="D257" s="7">
        <v>41774</v>
      </c>
      <c r="E257" s="15">
        <v>7226.4404000000004</v>
      </c>
      <c r="F257" s="10">
        <f t="shared" si="16"/>
        <v>15.5</v>
      </c>
      <c r="G257" s="10">
        <f t="shared" si="17"/>
        <v>15</v>
      </c>
      <c r="H257" s="10">
        <f t="shared" si="18"/>
        <v>30.5</v>
      </c>
      <c r="I257" s="11">
        <f t="shared" si="20"/>
        <v>5.1046366833986431E-5</v>
      </c>
      <c r="J257" s="10">
        <f t="shared" si="19"/>
        <v>1.5569141884365862E-3</v>
      </c>
    </row>
    <row r="258" spans="1:10" x14ac:dyDescent="0.25">
      <c r="A258" s="6">
        <v>41729</v>
      </c>
      <c r="B258" s="7">
        <v>41729</v>
      </c>
      <c r="C258" s="8">
        <v>41759</v>
      </c>
      <c r="D258" s="7">
        <v>41774</v>
      </c>
      <c r="E258" s="15">
        <v>42261.830500000004</v>
      </c>
      <c r="F258" s="10">
        <f t="shared" si="16"/>
        <v>15.5</v>
      </c>
      <c r="G258" s="10">
        <f t="shared" si="17"/>
        <v>15</v>
      </c>
      <c r="H258" s="10">
        <f t="shared" si="18"/>
        <v>30.5</v>
      </c>
      <c r="I258" s="11">
        <f t="shared" si="20"/>
        <v>2.9853050511269091E-4</v>
      </c>
      <c r="J258" s="10">
        <f t="shared" si="19"/>
        <v>9.1051804059370731E-3</v>
      </c>
    </row>
    <row r="259" spans="1:10" x14ac:dyDescent="0.25">
      <c r="A259" s="6">
        <v>41729</v>
      </c>
      <c r="B259" s="7">
        <v>41729</v>
      </c>
      <c r="C259" s="8">
        <v>41759</v>
      </c>
      <c r="D259" s="7">
        <v>41774</v>
      </c>
      <c r="E259" s="15">
        <v>11010.72</v>
      </c>
      <c r="F259" s="10">
        <f t="shared" si="16"/>
        <v>15.5</v>
      </c>
      <c r="G259" s="10">
        <f t="shared" si="17"/>
        <v>15</v>
      </c>
      <c r="H259" s="10">
        <f t="shared" si="18"/>
        <v>30.5</v>
      </c>
      <c r="I259" s="11">
        <f t="shared" si="20"/>
        <v>7.7777885254033379E-5</v>
      </c>
      <c r="J259" s="10">
        <f t="shared" si="19"/>
        <v>2.3722255002480179E-3</v>
      </c>
    </row>
    <row r="260" spans="1:10" x14ac:dyDescent="0.25">
      <c r="A260" s="6">
        <v>41729</v>
      </c>
      <c r="B260" s="7">
        <v>41729</v>
      </c>
      <c r="C260" s="8">
        <v>41759</v>
      </c>
      <c r="D260" s="7">
        <v>41774</v>
      </c>
      <c r="E260" s="15">
        <v>440.42879999999997</v>
      </c>
      <c r="F260" s="10">
        <f t="shared" si="16"/>
        <v>15.5</v>
      </c>
      <c r="G260" s="10">
        <f t="shared" si="17"/>
        <v>15</v>
      </c>
      <c r="H260" s="10">
        <f t="shared" si="18"/>
        <v>30.5</v>
      </c>
      <c r="I260" s="11">
        <f t="shared" si="20"/>
        <v>3.1111154101613347E-6</v>
      </c>
      <c r="J260" s="10">
        <f t="shared" si="19"/>
        <v>9.4889020009920715E-5</v>
      </c>
    </row>
    <row r="261" spans="1:10" x14ac:dyDescent="0.25">
      <c r="A261" s="6">
        <v>41729</v>
      </c>
      <c r="B261" s="7">
        <v>41729</v>
      </c>
      <c r="C261" s="8">
        <v>41759</v>
      </c>
      <c r="D261" s="7">
        <v>41774</v>
      </c>
      <c r="E261" s="15">
        <v>271950.20134999999</v>
      </c>
      <c r="F261" s="10">
        <f t="shared" ref="F261:F324" si="21">(C261-B261+1)/2</f>
        <v>15.5</v>
      </c>
      <c r="G261" s="10">
        <f t="shared" ref="G261:G324" si="22">D261-C261</f>
        <v>15</v>
      </c>
      <c r="H261" s="10">
        <f t="shared" ref="H261:H324" si="23">F261+G261</f>
        <v>30.5</v>
      </c>
      <c r="I261" s="11">
        <f t="shared" si="20"/>
        <v>1.9210107563730229E-3</v>
      </c>
      <c r="J261" s="10">
        <f t="shared" ref="J261:J324" si="24">H261*I261</f>
        <v>5.8590828069377196E-2</v>
      </c>
    </row>
    <row r="262" spans="1:10" x14ac:dyDescent="0.25">
      <c r="A262" s="6">
        <v>41729</v>
      </c>
      <c r="B262" s="7">
        <v>41729</v>
      </c>
      <c r="C262" s="8">
        <v>41759</v>
      </c>
      <c r="D262" s="7">
        <v>41774</v>
      </c>
      <c r="E262" s="15">
        <v>35985.392399999997</v>
      </c>
      <c r="F262" s="10">
        <f t="shared" si="21"/>
        <v>15.5</v>
      </c>
      <c r="G262" s="10">
        <f t="shared" si="22"/>
        <v>15</v>
      </c>
      <c r="H262" s="10">
        <f t="shared" si="23"/>
        <v>30.5</v>
      </c>
      <c r="I262" s="11">
        <f t="shared" ref="I262:I325" si="25">E262/$E$562</f>
        <v>2.5419479569987834E-4</v>
      </c>
      <c r="J262" s="10">
        <f t="shared" si="24"/>
        <v>7.7529412688462892E-3</v>
      </c>
    </row>
    <row r="263" spans="1:10" x14ac:dyDescent="0.25">
      <c r="A263" s="6">
        <v>41729</v>
      </c>
      <c r="B263" s="7">
        <v>41729</v>
      </c>
      <c r="C263" s="8">
        <v>41759</v>
      </c>
      <c r="D263" s="7">
        <v>41774</v>
      </c>
      <c r="E263" s="15">
        <v>37697.952599999997</v>
      </c>
      <c r="F263" s="10">
        <f t="shared" si="21"/>
        <v>15.5</v>
      </c>
      <c r="G263" s="10">
        <f t="shared" si="22"/>
        <v>15</v>
      </c>
      <c r="H263" s="10">
        <f t="shared" si="23"/>
        <v>30.5</v>
      </c>
      <c r="I263" s="11">
        <f t="shared" si="25"/>
        <v>2.6629203463849677E-4</v>
      </c>
      <c r="J263" s="10">
        <f t="shared" si="24"/>
        <v>8.1219070564741511E-3</v>
      </c>
    </row>
    <row r="264" spans="1:10" x14ac:dyDescent="0.25">
      <c r="A264" s="6">
        <v>41729</v>
      </c>
      <c r="B264" s="7">
        <v>41729</v>
      </c>
      <c r="C264" s="8">
        <v>41759</v>
      </c>
      <c r="D264" s="7">
        <v>41774</v>
      </c>
      <c r="E264" s="15">
        <v>1302.9351999999999</v>
      </c>
      <c r="F264" s="10">
        <f t="shared" si="21"/>
        <v>15.5</v>
      </c>
      <c r="G264" s="10">
        <f t="shared" si="22"/>
        <v>15</v>
      </c>
      <c r="H264" s="10">
        <f t="shared" si="23"/>
        <v>30.5</v>
      </c>
      <c r="I264" s="11">
        <f t="shared" si="25"/>
        <v>9.2037164217272826E-6</v>
      </c>
      <c r="J264" s="10">
        <f t="shared" si="24"/>
        <v>2.807133508626821E-4</v>
      </c>
    </row>
    <row r="265" spans="1:10" x14ac:dyDescent="0.25">
      <c r="A265" s="6">
        <v>41729</v>
      </c>
      <c r="B265" s="7">
        <v>41729</v>
      </c>
      <c r="C265" s="8">
        <v>41759</v>
      </c>
      <c r="D265" s="7">
        <v>41774</v>
      </c>
      <c r="E265" s="15">
        <v>1046.0183999999999</v>
      </c>
      <c r="F265" s="10">
        <f t="shared" si="21"/>
        <v>15.5</v>
      </c>
      <c r="G265" s="10">
        <f t="shared" si="22"/>
        <v>15</v>
      </c>
      <c r="H265" s="10">
        <f t="shared" si="23"/>
        <v>30.5</v>
      </c>
      <c r="I265" s="11">
        <f t="shared" si="25"/>
        <v>7.3888990991331704E-6</v>
      </c>
      <c r="J265" s="10">
        <f t="shared" si="24"/>
        <v>2.253614225235617E-4</v>
      </c>
    </row>
    <row r="266" spans="1:10" x14ac:dyDescent="0.25">
      <c r="A266" s="6">
        <v>41729</v>
      </c>
      <c r="B266" s="7">
        <v>41729</v>
      </c>
      <c r="C266" s="8">
        <v>41759</v>
      </c>
      <c r="D266" s="7">
        <v>41774</v>
      </c>
      <c r="E266" s="15">
        <v>308.90312799999998</v>
      </c>
      <c r="F266" s="10">
        <f t="shared" si="21"/>
        <v>15.5</v>
      </c>
      <c r="G266" s="10">
        <f t="shared" si="22"/>
        <v>15</v>
      </c>
      <c r="H266" s="10">
        <f t="shared" si="23"/>
        <v>30.5</v>
      </c>
      <c r="I266" s="11">
        <f t="shared" si="25"/>
        <v>2.1820400522577983E-6</v>
      </c>
      <c r="J266" s="10">
        <f t="shared" si="24"/>
        <v>6.6552221593862843E-5</v>
      </c>
    </row>
    <row r="267" spans="1:10" x14ac:dyDescent="0.25">
      <c r="A267" s="6">
        <v>41729</v>
      </c>
      <c r="B267" s="7">
        <v>41729</v>
      </c>
      <c r="C267" s="8">
        <v>41759</v>
      </c>
      <c r="D267" s="7">
        <v>41774</v>
      </c>
      <c r="E267" s="15">
        <v>2565167.3138739998</v>
      </c>
      <c r="F267" s="10">
        <f t="shared" si="21"/>
        <v>15.5</v>
      </c>
      <c r="G267" s="10">
        <f t="shared" si="22"/>
        <v>15</v>
      </c>
      <c r="H267" s="10">
        <f t="shared" si="23"/>
        <v>30.5</v>
      </c>
      <c r="I267" s="11">
        <f t="shared" si="25"/>
        <v>1.8119913048001309E-2</v>
      </c>
      <c r="J267" s="10">
        <f t="shared" si="24"/>
        <v>0.55265734796403998</v>
      </c>
    </row>
    <row r="268" spans="1:10" x14ac:dyDescent="0.25">
      <c r="A268" s="6">
        <v>41729</v>
      </c>
      <c r="B268" s="7">
        <v>41729</v>
      </c>
      <c r="C268" s="8">
        <v>41759</v>
      </c>
      <c r="D268" s="7">
        <v>41774</v>
      </c>
      <c r="E268" s="15">
        <v>4199.8031999999994</v>
      </c>
      <c r="F268" s="10">
        <f t="shared" si="21"/>
        <v>15.5</v>
      </c>
      <c r="G268" s="10">
        <f t="shared" si="22"/>
        <v>15</v>
      </c>
      <c r="H268" s="10">
        <f t="shared" si="23"/>
        <v>30.5</v>
      </c>
      <c r="I268" s="11">
        <f t="shared" si="25"/>
        <v>2.9666707661181299E-5</v>
      </c>
      <c r="J268" s="10">
        <f t="shared" si="24"/>
        <v>9.0483458366602966E-4</v>
      </c>
    </row>
    <row r="269" spans="1:10" x14ac:dyDescent="0.25">
      <c r="A269" s="6">
        <v>41699</v>
      </c>
      <c r="B269" s="7">
        <v>41699</v>
      </c>
      <c r="C269" s="8">
        <v>41729</v>
      </c>
      <c r="D269" s="7">
        <v>41774</v>
      </c>
      <c r="E269" s="15">
        <v>59168.987680000006</v>
      </c>
      <c r="F269" s="10">
        <f t="shared" si="21"/>
        <v>15.5</v>
      </c>
      <c r="G269" s="10">
        <f t="shared" si="22"/>
        <v>45</v>
      </c>
      <c r="H269" s="10">
        <f t="shared" si="23"/>
        <v>60.5</v>
      </c>
      <c r="I269" s="11">
        <f t="shared" si="25"/>
        <v>4.179598368110673E-4</v>
      </c>
      <c r="J269" s="10">
        <f t="shared" si="24"/>
        <v>2.5286570127069571E-2</v>
      </c>
    </row>
    <row r="270" spans="1:10" x14ac:dyDescent="0.25">
      <c r="A270" s="6">
        <v>41699</v>
      </c>
      <c r="B270" s="7">
        <v>41699</v>
      </c>
      <c r="C270" s="8">
        <v>41729</v>
      </c>
      <c r="D270" s="7">
        <v>41774</v>
      </c>
      <c r="E270" s="15">
        <v>7944.9160960000036</v>
      </c>
      <c r="F270" s="10">
        <f t="shared" si="21"/>
        <v>15.5</v>
      </c>
      <c r="G270" s="10">
        <f t="shared" si="22"/>
        <v>45</v>
      </c>
      <c r="H270" s="10">
        <f t="shared" si="23"/>
        <v>60.5</v>
      </c>
      <c r="I270" s="11">
        <f t="shared" si="25"/>
        <v>5.6121559032253215E-5</v>
      </c>
      <c r="J270" s="10">
        <f t="shared" si="24"/>
        <v>3.3953543214513193E-3</v>
      </c>
    </row>
    <row r="271" spans="1:10" x14ac:dyDescent="0.25">
      <c r="A271" s="6">
        <v>41729</v>
      </c>
      <c r="B271" s="7">
        <v>41729</v>
      </c>
      <c r="C271" s="8">
        <v>41759</v>
      </c>
      <c r="D271" s="7">
        <v>41774</v>
      </c>
      <c r="E271" s="15">
        <v>190030.28069999997</v>
      </c>
      <c r="F271" s="10">
        <f t="shared" si="21"/>
        <v>15.5</v>
      </c>
      <c r="G271" s="10">
        <f t="shared" si="22"/>
        <v>15</v>
      </c>
      <c r="H271" s="10">
        <f t="shared" si="23"/>
        <v>30.5</v>
      </c>
      <c r="I271" s="11">
        <f t="shared" si="25"/>
        <v>1.3423421326740079E-3</v>
      </c>
      <c r="J271" s="10">
        <f t="shared" si="24"/>
        <v>4.0941435046557242E-2</v>
      </c>
    </row>
    <row r="272" spans="1:10" x14ac:dyDescent="0.25">
      <c r="A272" s="6">
        <v>41729</v>
      </c>
      <c r="B272" s="7">
        <v>41729</v>
      </c>
      <c r="C272" s="8">
        <v>41759</v>
      </c>
      <c r="D272" s="7">
        <v>41774</v>
      </c>
      <c r="E272" s="15">
        <v>156592.59194999997</v>
      </c>
      <c r="F272" s="10">
        <f t="shared" si="21"/>
        <v>15.5</v>
      </c>
      <c r="G272" s="10">
        <f t="shared" si="22"/>
        <v>15</v>
      </c>
      <c r="H272" s="10">
        <f t="shared" si="23"/>
        <v>30.5</v>
      </c>
      <c r="I272" s="11">
        <f t="shared" si="25"/>
        <v>1.1061438896201854E-3</v>
      </c>
      <c r="J272" s="10">
        <f t="shared" si="24"/>
        <v>3.3737388633415653E-2</v>
      </c>
    </row>
    <row r="273" spans="1:10" x14ac:dyDescent="0.25">
      <c r="A273" s="6">
        <v>41699</v>
      </c>
      <c r="B273" s="7">
        <v>41699</v>
      </c>
      <c r="C273" s="8">
        <v>41729</v>
      </c>
      <c r="D273" s="7">
        <v>41774</v>
      </c>
      <c r="E273" s="15">
        <v>229268.03006000002</v>
      </c>
      <c r="F273" s="10">
        <f t="shared" si="21"/>
        <v>15.5</v>
      </c>
      <c r="G273" s="10">
        <f t="shared" si="22"/>
        <v>45</v>
      </c>
      <c r="H273" s="10">
        <f t="shared" si="23"/>
        <v>60.5</v>
      </c>
      <c r="I273" s="11">
        <f t="shared" si="25"/>
        <v>1.6195110341943994E-3</v>
      </c>
      <c r="J273" s="10">
        <f t="shared" si="24"/>
        <v>9.7980417568761163E-2</v>
      </c>
    </row>
    <row r="274" spans="1:10" x14ac:dyDescent="0.25">
      <c r="A274" s="6">
        <v>41699</v>
      </c>
      <c r="B274" s="7">
        <v>41699</v>
      </c>
      <c r="C274" s="8">
        <v>41729</v>
      </c>
      <c r="D274" s="7">
        <v>41774</v>
      </c>
      <c r="E274" s="15">
        <v>12342.519016000007</v>
      </c>
      <c r="F274" s="10">
        <f t="shared" si="21"/>
        <v>15.5</v>
      </c>
      <c r="G274" s="10">
        <f t="shared" si="22"/>
        <v>45</v>
      </c>
      <c r="H274" s="10">
        <f t="shared" si="23"/>
        <v>60.5</v>
      </c>
      <c r="I274" s="11">
        <f t="shared" si="25"/>
        <v>8.718549084639093E-5</v>
      </c>
      <c r="J274" s="10">
        <f t="shared" si="24"/>
        <v>5.2747221962066515E-3</v>
      </c>
    </row>
    <row r="275" spans="1:10" x14ac:dyDescent="0.25">
      <c r="A275" s="6">
        <v>41699</v>
      </c>
      <c r="B275" s="7">
        <v>41699</v>
      </c>
      <c r="C275" s="8">
        <v>41729</v>
      </c>
      <c r="D275" s="7">
        <v>41774</v>
      </c>
      <c r="E275" s="15">
        <v>5148.1735539999991</v>
      </c>
      <c r="F275" s="10">
        <f t="shared" si="21"/>
        <v>15.5</v>
      </c>
      <c r="G275" s="10">
        <f t="shared" si="22"/>
        <v>45</v>
      </c>
      <c r="H275" s="10">
        <f t="shared" si="23"/>
        <v>60.5</v>
      </c>
      <c r="I275" s="11">
        <f t="shared" si="25"/>
        <v>3.6365837288647894E-5</v>
      </c>
      <c r="J275" s="10">
        <f t="shared" si="24"/>
        <v>2.2001331559631976E-3</v>
      </c>
    </row>
    <row r="276" spans="1:10" x14ac:dyDescent="0.25">
      <c r="A276" s="6">
        <v>41729</v>
      </c>
      <c r="B276" s="7">
        <v>41729</v>
      </c>
      <c r="C276" s="8">
        <v>41759</v>
      </c>
      <c r="D276" s="7">
        <v>41774</v>
      </c>
      <c r="E276" s="15">
        <v>26.936939999999996</v>
      </c>
      <c r="F276" s="10">
        <f t="shared" si="21"/>
        <v>15.5</v>
      </c>
      <c r="G276" s="10">
        <f t="shared" si="22"/>
        <v>15</v>
      </c>
      <c r="H276" s="10">
        <f t="shared" si="23"/>
        <v>30.5</v>
      </c>
      <c r="I276" s="11">
        <f t="shared" si="25"/>
        <v>1.9027804071076021E-7</v>
      </c>
      <c r="J276" s="10">
        <f t="shared" si="24"/>
        <v>5.8034802416781865E-6</v>
      </c>
    </row>
    <row r="277" spans="1:10" x14ac:dyDescent="0.25">
      <c r="A277" s="6">
        <v>41729</v>
      </c>
      <c r="B277" s="7">
        <v>41729</v>
      </c>
      <c r="C277" s="8">
        <v>41759</v>
      </c>
      <c r="D277" s="7">
        <v>41774</v>
      </c>
      <c r="E277" s="15">
        <v>5320.7272659999999</v>
      </c>
      <c r="F277" s="10">
        <f t="shared" si="21"/>
        <v>15.5</v>
      </c>
      <c r="G277" s="10">
        <f t="shared" si="22"/>
        <v>15</v>
      </c>
      <c r="H277" s="10">
        <f t="shared" si="23"/>
        <v>30.5</v>
      </c>
      <c r="I277" s="11">
        <f t="shared" si="25"/>
        <v>3.7584727861843251E-5</v>
      </c>
      <c r="J277" s="10">
        <f t="shared" si="24"/>
        <v>1.1463341997862192E-3</v>
      </c>
    </row>
    <row r="278" spans="1:10" x14ac:dyDescent="0.25">
      <c r="A278" s="6">
        <v>41729</v>
      </c>
      <c r="B278" s="7">
        <v>41729</v>
      </c>
      <c r="C278" s="8">
        <v>41759</v>
      </c>
      <c r="D278" s="7">
        <v>41774</v>
      </c>
      <c r="E278" s="15">
        <v>6771.6255699999983</v>
      </c>
      <c r="F278" s="10">
        <f t="shared" si="21"/>
        <v>15.5</v>
      </c>
      <c r="G278" s="10">
        <f t="shared" si="22"/>
        <v>15</v>
      </c>
      <c r="H278" s="10">
        <f t="shared" si="23"/>
        <v>30.5</v>
      </c>
      <c r="I278" s="11">
        <f t="shared" si="25"/>
        <v>4.7833630913031868E-5</v>
      </c>
      <c r="J278" s="10">
        <f t="shared" si="24"/>
        <v>1.4589257428474719E-3</v>
      </c>
    </row>
    <row r="279" spans="1:10" x14ac:dyDescent="0.25">
      <c r="A279" s="6">
        <v>41761</v>
      </c>
      <c r="B279" s="7">
        <v>41761</v>
      </c>
      <c r="C279" s="8">
        <v>41790</v>
      </c>
      <c r="D279" s="7">
        <v>41805</v>
      </c>
      <c r="E279" s="15">
        <v>388670.05859900516</v>
      </c>
      <c r="F279" s="10">
        <f t="shared" si="21"/>
        <v>15</v>
      </c>
      <c r="G279" s="10">
        <f t="shared" si="22"/>
        <v>15</v>
      </c>
      <c r="H279" s="10">
        <f t="shared" si="23"/>
        <v>30</v>
      </c>
      <c r="I279" s="11">
        <f t="shared" si="25"/>
        <v>2.7455003141839819E-3</v>
      </c>
      <c r="J279" s="10">
        <f t="shared" si="24"/>
        <v>8.2365009425519456E-2</v>
      </c>
    </row>
    <row r="280" spans="1:10" x14ac:dyDescent="0.25">
      <c r="A280" s="6">
        <v>41761</v>
      </c>
      <c r="B280" s="7">
        <v>41761</v>
      </c>
      <c r="C280" s="8">
        <v>41790</v>
      </c>
      <c r="D280" s="7">
        <v>41805</v>
      </c>
      <c r="E280" s="15">
        <v>959249.4835999998</v>
      </c>
      <c r="F280" s="10">
        <f t="shared" si="21"/>
        <v>15</v>
      </c>
      <c r="G280" s="10">
        <f t="shared" si="22"/>
        <v>15</v>
      </c>
      <c r="H280" s="10">
        <f t="shared" si="23"/>
        <v>30</v>
      </c>
      <c r="I280" s="11">
        <f t="shared" si="25"/>
        <v>6.7759779801349557E-3</v>
      </c>
      <c r="J280" s="10">
        <f t="shared" si="24"/>
        <v>0.20327933940404866</v>
      </c>
    </row>
    <row r="281" spans="1:10" x14ac:dyDescent="0.25">
      <c r="A281" s="6">
        <v>41761</v>
      </c>
      <c r="B281" s="7">
        <v>41761</v>
      </c>
      <c r="C281" s="8">
        <v>41790</v>
      </c>
      <c r="D281" s="7">
        <v>41805</v>
      </c>
      <c r="E281" s="15">
        <v>189240.62129990032</v>
      </c>
      <c r="F281" s="10">
        <f t="shared" si="21"/>
        <v>15</v>
      </c>
      <c r="G281" s="10">
        <f t="shared" si="22"/>
        <v>15</v>
      </c>
      <c r="H281" s="10">
        <f t="shared" si="23"/>
        <v>30</v>
      </c>
      <c r="I281" s="11">
        <f t="shared" si="25"/>
        <v>1.3367641106908205E-3</v>
      </c>
      <c r="J281" s="10">
        <f t="shared" si="24"/>
        <v>4.0102923320724612E-2</v>
      </c>
    </row>
    <row r="282" spans="1:10" x14ac:dyDescent="0.25">
      <c r="A282" s="6">
        <v>41761</v>
      </c>
      <c r="B282" s="7">
        <v>41761</v>
      </c>
      <c r="C282" s="8">
        <v>41790</v>
      </c>
      <c r="D282" s="7">
        <v>41805</v>
      </c>
      <c r="E282" s="15">
        <v>1965410.0933368276</v>
      </c>
      <c r="F282" s="10">
        <f t="shared" si="21"/>
        <v>15</v>
      </c>
      <c r="G282" s="10">
        <f t="shared" si="22"/>
        <v>15</v>
      </c>
      <c r="H282" s="10">
        <f t="shared" si="23"/>
        <v>30</v>
      </c>
      <c r="I282" s="11">
        <f t="shared" si="25"/>
        <v>1.3883328312469195E-2</v>
      </c>
      <c r="J282" s="10">
        <f t="shared" si="24"/>
        <v>0.41649984937407586</v>
      </c>
    </row>
    <row r="283" spans="1:10" x14ac:dyDescent="0.25">
      <c r="A283" s="6">
        <v>41761</v>
      </c>
      <c r="B283" s="7">
        <v>41761</v>
      </c>
      <c r="C283" s="8">
        <v>41790</v>
      </c>
      <c r="D283" s="7">
        <v>41805</v>
      </c>
      <c r="E283" s="15">
        <v>3256870.7129079993</v>
      </c>
      <c r="F283" s="10">
        <f t="shared" si="21"/>
        <v>15</v>
      </c>
      <c r="G283" s="10">
        <f t="shared" si="22"/>
        <v>15</v>
      </c>
      <c r="H283" s="10">
        <f t="shared" si="23"/>
        <v>30</v>
      </c>
      <c r="I283" s="11">
        <f t="shared" si="25"/>
        <v>2.3005990216423654E-2</v>
      </c>
      <c r="J283" s="10">
        <f t="shared" si="24"/>
        <v>0.69017970649270965</v>
      </c>
    </row>
    <row r="284" spans="1:10" x14ac:dyDescent="0.25">
      <c r="A284" s="6">
        <v>41761</v>
      </c>
      <c r="B284" s="7">
        <v>41761</v>
      </c>
      <c r="C284" s="8">
        <v>41790</v>
      </c>
      <c r="D284" s="7">
        <v>41805</v>
      </c>
      <c r="E284" s="15">
        <v>149521.97289999999</v>
      </c>
      <c r="F284" s="10">
        <f t="shared" si="21"/>
        <v>15</v>
      </c>
      <c r="G284" s="10">
        <f t="shared" si="22"/>
        <v>15</v>
      </c>
      <c r="H284" s="10">
        <f t="shared" si="23"/>
        <v>30</v>
      </c>
      <c r="I284" s="11">
        <f t="shared" si="25"/>
        <v>1.0561982187516246E-3</v>
      </c>
      <c r="J284" s="10">
        <f t="shared" si="24"/>
        <v>3.1685946562548736E-2</v>
      </c>
    </row>
    <row r="285" spans="1:10" x14ac:dyDescent="0.25">
      <c r="A285" s="6">
        <v>41761</v>
      </c>
      <c r="B285" s="7">
        <v>41761</v>
      </c>
      <c r="C285" s="8">
        <v>41790</v>
      </c>
      <c r="D285" s="7">
        <v>41805</v>
      </c>
      <c r="E285" s="15">
        <v>3161.9510839999998</v>
      </c>
      <c r="F285" s="10">
        <f t="shared" si="21"/>
        <v>15</v>
      </c>
      <c r="G285" s="10">
        <f t="shared" si="22"/>
        <v>15</v>
      </c>
      <c r="H285" s="10">
        <f t="shared" si="23"/>
        <v>30</v>
      </c>
      <c r="I285" s="11">
        <f t="shared" si="25"/>
        <v>2.233549382694487E-5</v>
      </c>
      <c r="J285" s="10">
        <f t="shared" si="24"/>
        <v>6.7006481480834607E-4</v>
      </c>
    </row>
    <row r="286" spans="1:10" x14ac:dyDescent="0.25">
      <c r="A286" s="6">
        <v>41761</v>
      </c>
      <c r="B286" s="7">
        <v>41761</v>
      </c>
      <c r="C286" s="8">
        <v>41790</v>
      </c>
      <c r="D286" s="7">
        <v>41805</v>
      </c>
      <c r="E286" s="15">
        <v>4220.1205999999993</v>
      </c>
      <c r="F286" s="10">
        <f t="shared" si="21"/>
        <v>15</v>
      </c>
      <c r="G286" s="10">
        <f t="shared" si="22"/>
        <v>15</v>
      </c>
      <c r="H286" s="10">
        <f t="shared" si="23"/>
        <v>30</v>
      </c>
      <c r="I286" s="11">
        <f t="shared" si="25"/>
        <v>2.9810226378019097E-5</v>
      </c>
      <c r="J286" s="10">
        <f t="shared" si="24"/>
        <v>8.9430679134057292E-4</v>
      </c>
    </row>
    <row r="287" spans="1:10" x14ac:dyDescent="0.25">
      <c r="A287" s="6">
        <v>41761</v>
      </c>
      <c r="B287" s="7">
        <v>41761</v>
      </c>
      <c r="C287" s="8">
        <v>41790</v>
      </c>
      <c r="D287" s="7">
        <v>41805</v>
      </c>
      <c r="E287" s="15">
        <v>9690.9082500000004</v>
      </c>
      <c r="F287" s="10">
        <f t="shared" si="21"/>
        <v>15</v>
      </c>
      <c r="G287" s="10">
        <f t="shared" si="22"/>
        <v>15</v>
      </c>
      <c r="H287" s="10">
        <f t="shared" si="23"/>
        <v>30</v>
      </c>
      <c r="I287" s="11">
        <f t="shared" si="25"/>
        <v>6.8454955704610183E-5</v>
      </c>
      <c r="J287" s="10">
        <f t="shared" si="24"/>
        <v>2.0536486711383055E-3</v>
      </c>
    </row>
    <row r="288" spans="1:10" x14ac:dyDescent="0.25">
      <c r="A288" s="6">
        <v>41761</v>
      </c>
      <c r="B288" s="7">
        <v>41761</v>
      </c>
      <c r="C288" s="8">
        <v>41790</v>
      </c>
      <c r="D288" s="7">
        <v>41805</v>
      </c>
      <c r="E288" s="15">
        <v>42188.589549999997</v>
      </c>
      <c r="F288" s="10">
        <f t="shared" si="21"/>
        <v>15</v>
      </c>
      <c r="G288" s="10">
        <f t="shared" si="22"/>
        <v>15</v>
      </c>
      <c r="H288" s="10">
        <f t="shared" si="23"/>
        <v>30</v>
      </c>
      <c r="I288" s="11">
        <f t="shared" si="25"/>
        <v>2.9801314328667074E-4</v>
      </c>
      <c r="J288" s="10">
        <f t="shared" si="24"/>
        <v>8.9403942986001229E-3</v>
      </c>
    </row>
    <row r="289" spans="1:10" x14ac:dyDescent="0.25">
      <c r="A289" s="6">
        <v>41761</v>
      </c>
      <c r="B289" s="7">
        <v>41761</v>
      </c>
      <c r="C289" s="8">
        <v>41790</v>
      </c>
      <c r="D289" s="7">
        <v>41805</v>
      </c>
      <c r="E289" s="15">
        <v>21040.633900000001</v>
      </c>
      <c r="F289" s="10">
        <f t="shared" si="21"/>
        <v>15</v>
      </c>
      <c r="G289" s="10">
        <f t="shared" si="22"/>
        <v>15</v>
      </c>
      <c r="H289" s="10">
        <f t="shared" si="23"/>
        <v>30</v>
      </c>
      <c r="I289" s="11">
        <f t="shared" si="25"/>
        <v>1.4862752019362266E-4</v>
      </c>
      <c r="J289" s="10">
        <f t="shared" si="24"/>
        <v>4.4588256058086797E-3</v>
      </c>
    </row>
    <row r="290" spans="1:10" x14ac:dyDescent="0.25">
      <c r="A290" s="6">
        <v>41761</v>
      </c>
      <c r="B290" s="7">
        <v>41761</v>
      </c>
      <c r="C290" s="8">
        <v>41790</v>
      </c>
      <c r="D290" s="7">
        <v>41805</v>
      </c>
      <c r="E290" s="15">
        <v>-273.62949999999995</v>
      </c>
      <c r="F290" s="10">
        <f t="shared" si="21"/>
        <v>15</v>
      </c>
      <c r="G290" s="10">
        <f t="shared" si="22"/>
        <v>15</v>
      </c>
      <c r="H290" s="10">
        <f t="shared" si="23"/>
        <v>30</v>
      </c>
      <c r="I290" s="11">
        <f t="shared" si="25"/>
        <v>-1.9328730412832695E-6</v>
      </c>
      <c r="J290" s="10">
        <f t="shared" si="24"/>
        <v>-5.7986191238498084E-5</v>
      </c>
    </row>
    <row r="291" spans="1:10" x14ac:dyDescent="0.25">
      <c r="A291" s="6">
        <v>41761</v>
      </c>
      <c r="B291" s="7">
        <v>41761</v>
      </c>
      <c r="C291" s="8">
        <v>41790</v>
      </c>
      <c r="D291" s="7">
        <v>41805</v>
      </c>
      <c r="E291" s="15">
        <v>6028.3691999999992</v>
      </c>
      <c r="F291" s="10">
        <f t="shared" si="21"/>
        <v>15</v>
      </c>
      <c r="G291" s="10">
        <f t="shared" si="22"/>
        <v>15</v>
      </c>
      <c r="H291" s="10">
        <f t="shared" si="23"/>
        <v>30</v>
      </c>
      <c r="I291" s="11">
        <f t="shared" si="25"/>
        <v>4.258339217658327E-5</v>
      </c>
      <c r="J291" s="10">
        <f t="shared" si="24"/>
        <v>1.277501765297498E-3</v>
      </c>
    </row>
    <row r="292" spans="1:10" x14ac:dyDescent="0.25">
      <c r="A292" s="6">
        <v>41761</v>
      </c>
      <c r="B292" s="7">
        <v>41761</v>
      </c>
      <c r="C292" s="8">
        <v>41790</v>
      </c>
      <c r="D292" s="7">
        <v>41805</v>
      </c>
      <c r="E292" s="15">
        <v>4758.5316999999995</v>
      </c>
      <c r="F292" s="10">
        <f t="shared" si="21"/>
        <v>15</v>
      </c>
      <c r="G292" s="10">
        <f t="shared" si="22"/>
        <v>15</v>
      </c>
      <c r="H292" s="10">
        <f t="shared" si="23"/>
        <v>30</v>
      </c>
      <c r="I292" s="11">
        <f t="shared" si="25"/>
        <v>3.3613472374220792E-5</v>
      </c>
      <c r="J292" s="10">
        <f t="shared" si="24"/>
        <v>1.0084041712266237E-3</v>
      </c>
    </row>
    <row r="293" spans="1:10" x14ac:dyDescent="0.25">
      <c r="A293" s="6">
        <v>41761</v>
      </c>
      <c r="B293" s="7">
        <v>41761</v>
      </c>
      <c r="C293" s="8">
        <v>41790</v>
      </c>
      <c r="D293" s="7">
        <v>41805</v>
      </c>
      <c r="E293" s="15">
        <v>-330.32159999999999</v>
      </c>
      <c r="F293" s="10">
        <f t="shared" si="21"/>
        <v>15</v>
      </c>
      <c r="G293" s="10">
        <f t="shared" si="22"/>
        <v>15</v>
      </c>
      <c r="H293" s="10">
        <f t="shared" si="23"/>
        <v>30</v>
      </c>
      <c r="I293" s="11">
        <f t="shared" si="25"/>
        <v>-2.3333365576210011E-6</v>
      </c>
      <c r="J293" s="10">
        <f t="shared" si="24"/>
        <v>-7.0000096728630037E-5</v>
      </c>
    </row>
    <row r="294" spans="1:10" x14ac:dyDescent="0.25">
      <c r="A294" s="6">
        <v>41761</v>
      </c>
      <c r="B294" s="7">
        <v>41761</v>
      </c>
      <c r="C294" s="8">
        <v>41790</v>
      </c>
      <c r="D294" s="7">
        <v>41805</v>
      </c>
      <c r="E294" s="15">
        <v>4139.5063999999993</v>
      </c>
      <c r="F294" s="10">
        <f t="shared" si="21"/>
        <v>15</v>
      </c>
      <c r="G294" s="10">
        <f t="shared" si="22"/>
        <v>15</v>
      </c>
      <c r="H294" s="10">
        <f t="shared" si="23"/>
        <v>30</v>
      </c>
      <c r="I294" s="11">
        <f t="shared" si="25"/>
        <v>2.9240781146694923E-5</v>
      </c>
      <c r="J294" s="10">
        <f t="shared" si="24"/>
        <v>8.7722343440084765E-4</v>
      </c>
    </row>
    <row r="295" spans="1:10" x14ac:dyDescent="0.25">
      <c r="A295" s="6">
        <v>41761</v>
      </c>
      <c r="B295" s="7">
        <v>41761</v>
      </c>
      <c r="C295" s="8">
        <v>41790</v>
      </c>
      <c r="D295" s="7">
        <v>41805</v>
      </c>
      <c r="E295" s="15">
        <v>326747.37609999999</v>
      </c>
      <c r="F295" s="10">
        <f t="shared" si="21"/>
        <v>15</v>
      </c>
      <c r="G295" s="10">
        <f t="shared" si="22"/>
        <v>15</v>
      </c>
      <c r="H295" s="10">
        <f t="shared" si="23"/>
        <v>30</v>
      </c>
      <c r="I295" s="11">
        <f t="shared" si="25"/>
        <v>2.3080888375476161E-3</v>
      </c>
      <c r="J295" s="10">
        <f t="shared" si="24"/>
        <v>6.9242665126428488E-2</v>
      </c>
    </row>
    <row r="296" spans="1:10" x14ac:dyDescent="0.25">
      <c r="A296" s="6">
        <v>41761</v>
      </c>
      <c r="B296" s="7">
        <v>41761</v>
      </c>
      <c r="C296" s="8">
        <v>41790</v>
      </c>
      <c r="D296" s="7">
        <v>41805</v>
      </c>
      <c r="E296" s="15">
        <v>48535.64699999999</v>
      </c>
      <c r="F296" s="10">
        <f t="shared" si="21"/>
        <v>15</v>
      </c>
      <c r="G296" s="10">
        <f t="shared" si="22"/>
        <v>15</v>
      </c>
      <c r="H296" s="10">
        <f t="shared" si="23"/>
        <v>30</v>
      </c>
      <c r="I296" s="11">
        <f t="shared" si="25"/>
        <v>3.4284769598139526E-4</v>
      </c>
      <c r="J296" s="10">
        <f t="shared" si="24"/>
        <v>1.0285430879441858E-2</v>
      </c>
    </row>
    <row r="297" spans="1:10" x14ac:dyDescent="0.25">
      <c r="A297" s="6">
        <v>41761</v>
      </c>
      <c r="B297" s="7">
        <v>41761</v>
      </c>
      <c r="C297" s="8">
        <v>41790</v>
      </c>
      <c r="D297" s="7">
        <v>41805</v>
      </c>
      <c r="E297" s="15">
        <v>50163.332900000001</v>
      </c>
      <c r="F297" s="10">
        <f t="shared" si="21"/>
        <v>15</v>
      </c>
      <c r="G297" s="10">
        <f t="shared" si="22"/>
        <v>15</v>
      </c>
      <c r="H297" s="10">
        <f t="shared" si="23"/>
        <v>30</v>
      </c>
      <c r="I297" s="11">
        <f t="shared" si="25"/>
        <v>3.5434539705451394E-4</v>
      </c>
      <c r="J297" s="10">
        <f t="shared" si="24"/>
        <v>1.0630361911635418E-2</v>
      </c>
    </row>
    <row r="298" spans="1:10" x14ac:dyDescent="0.25">
      <c r="A298" s="6">
        <v>41761</v>
      </c>
      <c r="B298" s="7">
        <v>41761</v>
      </c>
      <c r="C298" s="8">
        <v>41790</v>
      </c>
      <c r="D298" s="7">
        <v>41805</v>
      </c>
      <c r="E298" s="15">
        <v>24660.735799999999</v>
      </c>
      <c r="F298" s="10">
        <f t="shared" si="21"/>
        <v>15</v>
      </c>
      <c r="G298" s="10">
        <f t="shared" si="22"/>
        <v>15</v>
      </c>
      <c r="H298" s="10">
        <f t="shared" si="23"/>
        <v>30</v>
      </c>
      <c r="I298" s="11">
        <f t="shared" si="25"/>
        <v>1.7419931478889964E-4</v>
      </c>
      <c r="J298" s="10">
        <f t="shared" si="24"/>
        <v>5.225979443666989E-3</v>
      </c>
    </row>
    <row r="299" spans="1:10" x14ac:dyDescent="0.25">
      <c r="A299" s="6">
        <v>41761</v>
      </c>
      <c r="B299" s="7">
        <v>41761</v>
      </c>
      <c r="C299" s="8">
        <v>41790</v>
      </c>
      <c r="D299" s="7">
        <v>41805</v>
      </c>
      <c r="E299" s="15">
        <v>18776.882300000001</v>
      </c>
      <c r="F299" s="10">
        <f t="shared" si="21"/>
        <v>15</v>
      </c>
      <c r="G299" s="10">
        <f t="shared" si="22"/>
        <v>15</v>
      </c>
      <c r="H299" s="10">
        <f t="shared" si="23"/>
        <v>30</v>
      </c>
      <c r="I299" s="11">
        <f t="shared" si="25"/>
        <v>1.3263675735627556E-4</v>
      </c>
      <c r="J299" s="10">
        <f t="shared" si="24"/>
        <v>3.9791027206882669E-3</v>
      </c>
    </row>
    <row r="300" spans="1:10" x14ac:dyDescent="0.25">
      <c r="A300" s="6">
        <v>41761</v>
      </c>
      <c r="B300" s="7">
        <v>41761</v>
      </c>
      <c r="C300" s="8">
        <v>41790</v>
      </c>
      <c r="D300" s="7">
        <v>41805</v>
      </c>
      <c r="E300" s="15">
        <v>34516.313300000002</v>
      </c>
      <c r="F300" s="10">
        <f t="shared" si="21"/>
        <v>15</v>
      </c>
      <c r="G300" s="10">
        <f t="shared" si="22"/>
        <v>15</v>
      </c>
      <c r="H300" s="10">
        <f t="shared" si="23"/>
        <v>30</v>
      </c>
      <c r="I300" s="11">
        <f t="shared" si="25"/>
        <v>2.4381746654530005E-4</v>
      </c>
      <c r="J300" s="10">
        <f t="shared" si="24"/>
        <v>7.3145239963590012E-3</v>
      </c>
    </row>
    <row r="301" spans="1:10" x14ac:dyDescent="0.25">
      <c r="A301" s="6">
        <v>41761</v>
      </c>
      <c r="B301" s="7">
        <v>41761</v>
      </c>
      <c r="C301" s="8">
        <v>41790</v>
      </c>
      <c r="D301" s="7">
        <v>41805</v>
      </c>
      <c r="E301" s="15">
        <v>2493102.0203939998</v>
      </c>
      <c r="F301" s="10">
        <f t="shared" si="21"/>
        <v>15</v>
      </c>
      <c r="G301" s="10">
        <f t="shared" si="22"/>
        <v>15</v>
      </c>
      <c r="H301" s="10">
        <f t="shared" si="23"/>
        <v>30</v>
      </c>
      <c r="I301" s="11">
        <f t="shared" si="25"/>
        <v>1.7610855863086455E-2</v>
      </c>
      <c r="J301" s="10">
        <f t="shared" si="24"/>
        <v>0.5283256758925936</v>
      </c>
    </row>
    <row r="302" spans="1:10" x14ac:dyDescent="0.25">
      <c r="A302" s="6">
        <v>41731</v>
      </c>
      <c r="B302" s="7">
        <v>41731</v>
      </c>
      <c r="C302" s="8">
        <v>41760</v>
      </c>
      <c r="D302" s="7">
        <v>41805</v>
      </c>
      <c r="E302" s="15">
        <v>210455.50710799999</v>
      </c>
      <c r="F302" s="10">
        <f t="shared" si="21"/>
        <v>15</v>
      </c>
      <c r="G302" s="10">
        <f t="shared" si="22"/>
        <v>45</v>
      </c>
      <c r="H302" s="10">
        <f t="shared" si="23"/>
        <v>60</v>
      </c>
      <c r="I302" s="11">
        <f t="shared" si="25"/>
        <v>1.4866225172309739E-3</v>
      </c>
      <c r="J302" s="10">
        <f t="shared" si="24"/>
        <v>8.9197351033858438E-2</v>
      </c>
    </row>
    <row r="303" spans="1:10" x14ac:dyDescent="0.25">
      <c r="A303" s="6">
        <v>41761</v>
      </c>
      <c r="B303" s="7">
        <v>41761</v>
      </c>
      <c r="C303" s="8">
        <v>41790</v>
      </c>
      <c r="D303" s="7">
        <v>41805</v>
      </c>
      <c r="E303" s="15">
        <v>2190.307476</v>
      </c>
      <c r="F303" s="10">
        <f t="shared" si="21"/>
        <v>15</v>
      </c>
      <c r="G303" s="10">
        <f t="shared" si="22"/>
        <v>15</v>
      </c>
      <c r="H303" s="10">
        <f t="shared" si="23"/>
        <v>30</v>
      </c>
      <c r="I303" s="11">
        <f t="shared" si="25"/>
        <v>1.547196582415859E-5</v>
      </c>
      <c r="J303" s="10">
        <f t="shared" si="24"/>
        <v>4.6415897472475772E-4</v>
      </c>
    </row>
    <row r="304" spans="1:10" x14ac:dyDescent="0.25">
      <c r="A304" s="6">
        <v>41731</v>
      </c>
      <c r="B304" s="7">
        <v>41731</v>
      </c>
      <c r="C304" s="8">
        <v>41760</v>
      </c>
      <c r="D304" s="7">
        <v>41805</v>
      </c>
      <c r="E304" s="15">
        <v>11653.385577999994</v>
      </c>
      <c r="F304" s="10">
        <f t="shared" si="21"/>
        <v>15</v>
      </c>
      <c r="G304" s="10">
        <f t="shared" si="22"/>
        <v>45</v>
      </c>
      <c r="H304" s="10">
        <f t="shared" si="23"/>
        <v>60</v>
      </c>
      <c r="I304" s="11">
        <f t="shared" si="25"/>
        <v>8.2317567453054019E-5</v>
      </c>
      <c r="J304" s="10">
        <f t="shared" si="24"/>
        <v>4.9390540471832408E-3</v>
      </c>
    </row>
    <row r="305" spans="1:10" x14ac:dyDescent="0.25">
      <c r="A305" s="6">
        <v>41761</v>
      </c>
      <c r="B305" s="7">
        <v>41761</v>
      </c>
      <c r="C305" s="8">
        <v>41790</v>
      </c>
      <c r="D305" s="7">
        <v>41805</v>
      </c>
      <c r="E305" s="15">
        <v>6500.2244300000002</v>
      </c>
      <c r="F305" s="10">
        <f t="shared" si="21"/>
        <v>15</v>
      </c>
      <c r="G305" s="10">
        <f t="shared" si="22"/>
        <v>15</v>
      </c>
      <c r="H305" s="10">
        <f t="shared" si="23"/>
        <v>30</v>
      </c>
      <c r="I305" s="11">
        <f t="shared" si="25"/>
        <v>4.5916498634240498E-5</v>
      </c>
      <c r="J305" s="10">
        <f t="shared" si="24"/>
        <v>1.377494959027215E-3</v>
      </c>
    </row>
    <row r="306" spans="1:10" x14ac:dyDescent="0.25">
      <c r="A306" s="6">
        <v>41790</v>
      </c>
      <c r="B306" s="7">
        <v>41790</v>
      </c>
      <c r="C306" s="8">
        <v>41820</v>
      </c>
      <c r="D306" s="7">
        <v>41835</v>
      </c>
      <c r="E306" s="15">
        <v>388670.06010087579</v>
      </c>
      <c r="F306" s="10">
        <f t="shared" si="21"/>
        <v>15.5</v>
      </c>
      <c r="G306" s="10">
        <f t="shared" si="22"/>
        <v>15</v>
      </c>
      <c r="H306" s="10">
        <f t="shared" si="23"/>
        <v>30.5</v>
      </c>
      <c r="I306" s="11">
        <f t="shared" si="25"/>
        <v>2.7455003247929448E-3</v>
      </c>
      <c r="J306" s="10">
        <f t="shared" si="24"/>
        <v>8.3737759906184817E-2</v>
      </c>
    </row>
    <row r="307" spans="1:10" x14ac:dyDescent="0.25">
      <c r="A307" s="6">
        <v>41790</v>
      </c>
      <c r="B307" s="7">
        <v>41790</v>
      </c>
      <c r="C307" s="8">
        <v>41820</v>
      </c>
      <c r="D307" s="7">
        <v>41835</v>
      </c>
      <c r="E307" s="15">
        <v>959249.48214007169</v>
      </c>
      <c r="F307" s="10">
        <f t="shared" si="21"/>
        <v>15.5</v>
      </c>
      <c r="G307" s="10">
        <f t="shared" si="22"/>
        <v>15</v>
      </c>
      <c r="H307" s="10">
        <f t="shared" si="23"/>
        <v>30.5</v>
      </c>
      <c r="I307" s="11">
        <f t="shared" si="25"/>
        <v>6.7759779698222675E-3</v>
      </c>
      <c r="J307" s="10">
        <f t="shared" si="24"/>
        <v>0.20666732807957916</v>
      </c>
    </row>
    <row r="308" spans="1:10" x14ac:dyDescent="0.25">
      <c r="A308" s="6">
        <v>41790</v>
      </c>
      <c r="B308" s="7">
        <v>41790</v>
      </c>
      <c r="C308" s="8">
        <v>41820</v>
      </c>
      <c r="D308" s="7">
        <v>41835</v>
      </c>
      <c r="E308" s="15">
        <v>189240.62129990032</v>
      </c>
      <c r="F308" s="10">
        <f t="shared" si="21"/>
        <v>15.5</v>
      </c>
      <c r="G308" s="10">
        <f t="shared" si="22"/>
        <v>15</v>
      </c>
      <c r="H308" s="10">
        <f t="shared" si="23"/>
        <v>30.5</v>
      </c>
      <c r="I308" s="11">
        <f t="shared" si="25"/>
        <v>1.3367641106908205E-3</v>
      </c>
      <c r="J308" s="10">
        <f t="shared" si="24"/>
        <v>4.0771305376070023E-2</v>
      </c>
    </row>
    <row r="309" spans="1:10" x14ac:dyDescent="0.25">
      <c r="A309" s="6">
        <v>41790</v>
      </c>
      <c r="B309" s="7">
        <v>41790</v>
      </c>
      <c r="C309" s="8">
        <v>41820</v>
      </c>
      <c r="D309" s="7">
        <v>41835</v>
      </c>
      <c r="E309" s="15">
        <v>1965410.0933368276</v>
      </c>
      <c r="F309" s="10">
        <f t="shared" si="21"/>
        <v>15.5</v>
      </c>
      <c r="G309" s="10">
        <f t="shared" si="22"/>
        <v>15</v>
      </c>
      <c r="H309" s="10">
        <f t="shared" si="23"/>
        <v>30.5</v>
      </c>
      <c r="I309" s="11">
        <f t="shared" si="25"/>
        <v>1.3883328312469195E-2</v>
      </c>
      <c r="J309" s="10">
        <f t="shared" si="24"/>
        <v>0.42344151353031045</v>
      </c>
    </row>
    <row r="310" spans="1:10" x14ac:dyDescent="0.25">
      <c r="A310" s="6">
        <v>41790</v>
      </c>
      <c r="B310" s="7">
        <v>41790</v>
      </c>
      <c r="C310" s="8">
        <v>41820</v>
      </c>
      <c r="D310" s="7">
        <v>41835</v>
      </c>
      <c r="E310" s="15">
        <v>1142747.96844</v>
      </c>
      <c r="F310" s="10">
        <f t="shared" si="21"/>
        <v>15.5</v>
      </c>
      <c r="G310" s="10">
        <f t="shared" si="22"/>
        <v>15</v>
      </c>
      <c r="H310" s="10">
        <f t="shared" si="23"/>
        <v>30.5</v>
      </c>
      <c r="I310" s="11">
        <f t="shared" si="25"/>
        <v>8.0721805988714698E-3</v>
      </c>
      <c r="J310" s="10">
        <f t="shared" si="24"/>
        <v>0.24620150826557982</v>
      </c>
    </row>
    <row r="311" spans="1:10" x14ac:dyDescent="0.25">
      <c r="A311" s="6">
        <v>41790</v>
      </c>
      <c r="B311" s="7">
        <v>41790</v>
      </c>
      <c r="C311" s="8">
        <v>41820</v>
      </c>
      <c r="D311" s="7">
        <v>41835</v>
      </c>
      <c r="E311" s="15">
        <v>3277891.445625708</v>
      </c>
      <c r="F311" s="10">
        <f t="shared" si="21"/>
        <v>15.5</v>
      </c>
      <c r="G311" s="10">
        <f t="shared" si="22"/>
        <v>15</v>
      </c>
      <c r="H311" s="10">
        <f t="shared" si="23"/>
        <v>30.5</v>
      </c>
      <c r="I311" s="11">
        <f t="shared" si="25"/>
        <v>2.3154477157992747E-2</v>
      </c>
      <c r="J311" s="10">
        <f t="shared" si="24"/>
        <v>0.70621155331877883</v>
      </c>
    </row>
    <row r="312" spans="1:10" x14ac:dyDescent="0.25">
      <c r="A312" s="6">
        <v>41790</v>
      </c>
      <c r="B312" s="7">
        <v>41790</v>
      </c>
      <c r="C312" s="8">
        <v>41820</v>
      </c>
      <c r="D312" s="7">
        <v>41835</v>
      </c>
      <c r="E312" s="15">
        <v>6240.921973999999</v>
      </c>
      <c r="F312" s="10">
        <f t="shared" si="21"/>
        <v>15.5</v>
      </c>
      <c r="G312" s="10">
        <f t="shared" si="22"/>
        <v>15</v>
      </c>
      <c r="H312" s="10">
        <f t="shared" si="23"/>
        <v>30.5</v>
      </c>
      <c r="I312" s="11">
        <f t="shared" si="25"/>
        <v>4.4084829436508002E-5</v>
      </c>
      <c r="J312" s="10">
        <f t="shared" si="24"/>
        <v>1.3445872978134941E-3</v>
      </c>
    </row>
    <row r="313" spans="1:10" x14ac:dyDescent="0.25">
      <c r="A313" s="6">
        <v>41790</v>
      </c>
      <c r="B313" s="7">
        <v>41790</v>
      </c>
      <c r="C313" s="8">
        <v>41820</v>
      </c>
      <c r="D313" s="7">
        <v>41835</v>
      </c>
      <c r="E313" s="15">
        <v>4281.7281999999996</v>
      </c>
      <c r="F313" s="10">
        <f t="shared" si="21"/>
        <v>15.5</v>
      </c>
      <c r="G313" s="10">
        <f t="shared" si="22"/>
        <v>15</v>
      </c>
      <c r="H313" s="10">
        <f t="shared" si="23"/>
        <v>30.5</v>
      </c>
      <c r="I313" s="11">
        <f t="shared" si="25"/>
        <v>3.0245412164559524E-5</v>
      </c>
      <c r="J313" s="10">
        <f t="shared" si="24"/>
        <v>9.2248507101906553E-4</v>
      </c>
    </row>
    <row r="314" spans="1:10" x14ac:dyDescent="0.25">
      <c r="A314" s="6">
        <v>41790</v>
      </c>
      <c r="B314" s="7">
        <v>41790</v>
      </c>
      <c r="C314" s="8">
        <v>41820</v>
      </c>
      <c r="D314" s="7">
        <v>41835</v>
      </c>
      <c r="E314" s="15">
        <v>1552366.5193039998</v>
      </c>
      <c r="F314" s="10">
        <f t="shared" si="21"/>
        <v>15.5</v>
      </c>
      <c r="G314" s="10">
        <f t="shared" si="22"/>
        <v>15</v>
      </c>
      <c r="H314" s="10">
        <f t="shared" si="23"/>
        <v>30.5</v>
      </c>
      <c r="I314" s="11">
        <f t="shared" si="25"/>
        <v>1.0965657560144086E-2</v>
      </c>
      <c r="J314" s="10">
        <f t="shared" si="24"/>
        <v>0.33445255558439463</v>
      </c>
    </row>
    <row r="315" spans="1:10" x14ac:dyDescent="0.25">
      <c r="A315" s="6">
        <v>41790</v>
      </c>
      <c r="B315" s="7">
        <v>41790</v>
      </c>
      <c r="C315" s="8">
        <v>41820</v>
      </c>
      <c r="D315" s="7">
        <v>41835</v>
      </c>
      <c r="E315" s="15">
        <v>2077098.0253019996</v>
      </c>
      <c r="F315" s="10">
        <f t="shared" si="21"/>
        <v>15.5</v>
      </c>
      <c r="G315" s="10">
        <f t="shared" si="22"/>
        <v>15</v>
      </c>
      <c r="H315" s="10">
        <f t="shared" si="23"/>
        <v>30.5</v>
      </c>
      <c r="I315" s="11">
        <f t="shared" si="25"/>
        <v>1.467227319133701E-2</v>
      </c>
      <c r="J315" s="10">
        <f t="shared" si="24"/>
        <v>0.4475043323357788</v>
      </c>
    </row>
    <row r="316" spans="1:10" x14ac:dyDescent="0.25">
      <c r="A316" s="6">
        <v>41790</v>
      </c>
      <c r="B316" s="7">
        <v>41790</v>
      </c>
      <c r="C316" s="8">
        <v>41820</v>
      </c>
      <c r="D316" s="7">
        <v>41835</v>
      </c>
      <c r="E316" s="15">
        <v>181235.00931999998</v>
      </c>
      <c r="F316" s="10">
        <f t="shared" si="21"/>
        <v>15.5</v>
      </c>
      <c r="G316" s="10">
        <f t="shared" si="22"/>
        <v>15</v>
      </c>
      <c r="H316" s="10">
        <f t="shared" si="23"/>
        <v>30.5</v>
      </c>
      <c r="I316" s="11">
        <f t="shared" si="25"/>
        <v>1.2802138060821297E-3</v>
      </c>
      <c r="J316" s="10">
        <f t="shared" si="24"/>
        <v>3.9046521085504958E-2</v>
      </c>
    </row>
    <row r="317" spans="1:10" x14ac:dyDescent="0.25">
      <c r="A317" s="6">
        <v>41790</v>
      </c>
      <c r="B317" s="7">
        <v>41790</v>
      </c>
      <c r="C317" s="8">
        <v>41820</v>
      </c>
      <c r="D317" s="7">
        <v>41835</v>
      </c>
      <c r="E317" s="15">
        <v>4584.1559759999991</v>
      </c>
      <c r="F317" s="10">
        <f t="shared" si="21"/>
        <v>15.5</v>
      </c>
      <c r="G317" s="10">
        <f t="shared" si="22"/>
        <v>15</v>
      </c>
      <c r="H317" s="10">
        <f t="shared" si="23"/>
        <v>30.5</v>
      </c>
      <c r="I317" s="11">
        <f t="shared" si="25"/>
        <v>3.2381711412870305E-5</v>
      </c>
      <c r="J317" s="10">
        <f t="shared" si="24"/>
        <v>9.8764219809254427E-4</v>
      </c>
    </row>
    <row r="318" spans="1:10" x14ac:dyDescent="0.25">
      <c r="A318" s="6">
        <v>41790</v>
      </c>
      <c r="B318" s="7">
        <v>41790</v>
      </c>
      <c r="C318" s="8">
        <v>41820</v>
      </c>
      <c r="D318" s="7">
        <v>41835</v>
      </c>
      <c r="E318" s="15">
        <v>-440.42879999999997</v>
      </c>
      <c r="F318" s="10">
        <f t="shared" si="21"/>
        <v>15.5</v>
      </c>
      <c r="G318" s="10">
        <f t="shared" si="22"/>
        <v>15</v>
      </c>
      <c r="H318" s="10">
        <f t="shared" si="23"/>
        <v>30.5</v>
      </c>
      <c r="I318" s="11">
        <f t="shared" si="25"/>
        <v>-3.1111154101613347E-6</v>
      </c>
      <c r="J318" s="10">
        <f t="shared" si="24"/>
        <v>-9.4889020009920715E-5</v>
      </c>
    </row>
    <row r="319" spans="1:10" x14ac:dyDescent="0.25">
      <c r="A319" s="6">
        <v>41790</v>
      </c>
      <c r="B319" s="7">
        <v>41790</v>
      </c>
      <c r="C319" s="8">
        <v>41820</v>
      </c>
      <c r="D319" s="7">
        <v>41835</v>
      </c>
      <c r="E319" s="15">
        <v>879340.47079999989</v>
      </c>
      <c r="F319" s="10">
        <f t="shared" si="21"/>
        <v>15.5</v>
      </c>
      <c r="G319" s="10">
        <f t="shared" si="22"/>
        <v>15</v>
      </c>
      <c r="H319" s="10">
        <f t="shared" si="23"/>
        <v>30.5</v>
      </c>
      <c r="I319" s="11">
        <f t="shared" si="25"/>
        <v>6.2115140732949417E-3</v>
      </c>
      <c r="J319" s="10">
        <f t="shared" si="24"/>
        <v>0.18945117923549573</v>
      </c>
    </row>
    <row r="320" spans="1:10" x14ac:dyDescent="0.25">
      <c r="A320" s="6">
        <v>41790</v>
      </c>
      <c r="B320" s="7">
        <v>41790</v>
      </c>
      <c r="C320" s="8">
        <v>41820</v>
      </c>
      <c r="D320" s="7">
        <v>41835</v>
      </c>
      <c r="E320" s="15">
        <v>345.16365732000014</v>
      </c>
      <c r="F320" s="10">
        <f t="shared" si="21"/>
        <v>15.5</v>
      </c>
      <c r="G320" s="10">
        <f t="shared" si="22"/>
        <v>15</v>
      </c>
      <c r="H320" s="10">
        <f t="shared" si="23"/>
        <v>30.5</v>
      </c>
      <c r="I320" s="11">
        <f t="shared" si="25"/>
        <v>2.4381783691618231E-6</v>
      </c>
      <c r="J320" s="10">
        <f t="shared" si="24"/>
        <v>7.4364440259435606E-5</v>
      </c>
    </row>
    <row r="321" spans="1:10" x14ac:dyDescent="0.25">
      <c r="A321" s="6">
        <v>41790</v>
      </c>
      <c r="B321" s="7">
        <v>41790</v>
      </c>
      <c r="C321" s="8">
        <v>41820</v>
      </c>
      <c r="D321" s="7">
        <v>41835</v>
      </c>
      <c r="E321" s="15">
        <v>326.99714904000012</v>
      </c>
      <c r="F321" s="10">
        <f t="shared" si="21"/>
        <v>15.5</v>
      </c>
      <c r="G321" s="10">
        <f t="shared" si="22"/>
        <v>15</v>
      </c>
      <c r="H321" s="10">
        <f t="shared" si="23"/>
        <v>30.5</v>
      </c>
      <c r="I321" s="11">
        <f t="shared" si="25"/>
        <v>2.3098531918375164E-6</v>
      </c>
      <c r="J321" s="10">
        <f t="shared" si="24"/>
        <v>7.0450522351044246E-5</v>
      </c>
    </row>
    <row r="322" spans="1:10" x14ac:dyDescent="0.25">
      <c r="A322" s="6">
        <v>41790</v>
      </c>
      <c r="B322" s="7">
        <v>41790</v>
      </c>
      <c r="C322" s="8">
        <v>41820</v>
      </c>
      <c r="D322" s="7">
        <v>41835</v>
      </c>
      <c r="E322" s="15">
        <v>381.49667388000017</v>
      </c>
      <c r="F322" s="10">
        <f t="shared" si="21"/>
        <v>15.5</v>
      </c>
      <c r="G322" s="10">
        <f t="shared" si="22"/>
        <v>15</v>
      </c>
      <c r="H322" s="10">
        <f t="shared" si="23"/>
        <v>30.5</v>
      </c>
      <c r="I322" s="11">
        <f t="shared" si="25"/>
        <v>2.6948287238104362E-6</v>
      </c>
      <c r="J322" s="10">
        <f t="shared" si="24"/>
        <v>8.2192276076218298E-5</v>
      </c>
    </row>
    <row r="323" spans="1:10" x14ac:dyDescent="0.25">
      <c r="A323" s="6">
        <v>41790</v>
      </c>
      <c r="B323" s="7">
        <v>41790</v>
      </c>
      <c r="C323" s="8">
        <v>41820</v>
      </c>
      <c r="D323" s="7">
        <v>41835</v>
      </c>
      <c r="E323" s="15">
        <v>154906.0839</v>
      </c>
      <c r="F323" s="10">
        <f t="shared" si="21"/>
        <v>15.5</v>
      </c>
      <c r="G323" s="10">
        <f t="shared" si="22"/>
        <v>15</v>
      </c>
      <c r="H323" s="10">
        <f t="shared" si="23"/>
        <v>30.5</v>
      </c>
      <c r="I323" s="11">
        <f t="shared" si="25"/>
        <v>1.0942306787136416E-3</v>
      </c>
      <c r="J323" s="10">
        <f t="shared" si="24"/>
        <v>3.3374035700766067E-2</v>
      </c>
    </row>
    <row r="324" spans="1:10" x14ac:dyDescent="0.25">
      <c r="A324" s="6">
        <v>41790</v>
      </c>
      <c r="B324" s="7">
        <v>41790</v>
      </c>
      <c r="C324" s="8">
        <v>41820</v>
      </c>
      <c r="D324" s="7">
        <v>41835</v>
      </c>
      <c r="E324" s="15">
        <v>1456230.7563720001</v>
      </c>
      <c r="F324" s="10">
        <f t="shared" si="21"/>
        <v>15.5</v>
      </c>
      <c r="G324" s="10">
        <f t="shared" si="22"/>
        <v>15</v>
      </c>
      <c r="H324" s="10">
        <f t="shared" si="23"/>
        <v>30.5</v>
      </c>
      <c r="I324" s="11">
        <f t="shared" si="25"/>
        <v>1.0286570603238994E-2</v>
      </c>
      <c r="J324" s="10">
        <f t="shared" si="24"/>
        <v>0.31374040339878928</v>
      </c>
    </row>
    <row r="325" spans="1:10" x14ac:dyDescent="0.25">
      <c r="A325" s="6">
        <v>41790</v>
      </c>
      <c r="B325" s="7">
        <v>41790</v>
      </c>
      <c r="C325" s="8">
        <v>41820</v>
      </c>
      <c r="D325" s="7">
        <v>41835</v>
      </c>
      <c r="E325" s="15">
        <v>50839.980967999996</v>
      </c>
      <c r="F325" s="10">
        <f t="shared" ref="F325:F388" si="26">(C325-B325+1)/2</f>
        <v>15.5</v>
      </c>
      <c r="G325" s="10">
        <f t="shared" ref="G325:G388" si="27">D325-C325</f>
        <v>15</v>
      </c>
      <c r="H325" s="10">
        <f t="shared" ref="H325:H388" si="28">F325+G325</f>
        <v>30.5</v>
      </c>
      <c r="I325" s="11">
        <f t="shared" si="25"/>
        <v>3.5912512588153584E-4</v>
      </c>
      <c r="J325" s="10">
        <f t="shared" ref="J325:J388" si="29">H325*I325</f>
        <v>1.0953316339386843E-2</v>
      </c>
    </row>
    <row r="326" spans="1:10" x14ac:dyDescent="0.25">
      <c r="A326" s="6">
        <v>41790</v>
      </c>
      <c r="B326" s="7">
        <v>41790</v>
      </c>
      <c r="C326" s="8">
        <v>41820</v>
      </c>
      <c r="D326" s="7">
        <v>41835</v>
      </c>
      <c r="E326" s="15">
        <v>52405.784</v>
      </c>
      <c r="F326" s="10">
        <f t="shared" si="26"/>
        <v>15.5</v>
      </c>
      <c r="G326" s="10">
        <f t="shared" si="27"/>
        <v>15</v>
      </c>
      <c r="H326" s="10">
        <f t="shared" si="28"/>
        <v>30.5</v>
      </c>
      <c r="I326" s="11">
        <f t="shared" ref="I326:I389" si="30">E326/$E$562</f>
        <v>3.7018569672098264E-4</v>
      </c>
      <c r="J326" s="10">
        <f t="shared" si="29"/>
        <v>1.1290663749989971E-2</v>
      </c>
    </row>
    <row r="327" spans="1:10" x14ac:dyDescent="0.25">
      <c r="A327" s="6">
        <v>41790</v>
      </c>
      <c r="B327" s="7">
        <v>41790</v>
      </c>
      <c r="C327" s="8">
        <v>41820</v>
      </c>
      <c r="D327" s="7">
        <v>41835</v>
      </c>
      <c r="E327" s="15">
        <v>134651.27459999998</v>
      </c>
      <c r="F327" s="10">
        <f t="shared" si="26"/>
        <v>15.5</v>
      </c>
      <c r="G327" s="10">
        <f t="shared" si="27"/>
        <v>15</v>
      </c>
      <c r="H327" s="10">
        <f t="shared" si="28"/>
        <v>30.5</v>
      </c>
      <c r="I327" s="11">
        <f t="shared" si="30"/>
        <v>9.5115409211642262E-4</v>
      </c>
      <c r="J327" s="10">
        <f t="shared" si="29"/>
        <v>2.9010199809550889E-2</v>
      </c>
    </row>
    <row r="328" spans="1:10" x14ac:dyDescent="0.25">
      <c r="A328" s="6">
        <v>41790</v>
      </c>
      <c r="B328" s="7">
        <v>41790</v>
      </c>
      <c r="C328" s="8">
        <v>41820</v>
      </c>
      <c r="D328" s="7">
        <v>41835</v>
      </c>
      <c r="E328" s="15">
        <v>407336.67089999997</v>
      </c>
      <c r="F328" s="10">
        <f t="shared" si="26"/>
        <v>15.5</v>
      </c>
      <c r="G328" s="10">
        <f t="shared" si="27"/>
        <v>15</v>
      </c>
      <c r="H328" s="10">
        <f t="shared" si="28"/>
        <v>30.5</v>
      </c>
      <c r="I328" s="11">
        <f t="shared" si="30"/>
        <v>2.8773581427027619E-3</v>
      </c>
      <c r="J328" s="10">
        <f t="shared" si="29"/>
        <v>8.7759423352434238E-2</v>
      </c>
    </row>
    <row r="329" spans="1:10" x14ac:dyDescent="0.25">
      <c r="A329" s="6">
        <v>41790</v>
      </c>
      <c r="B329" s="7">
        <v>41790</v>
      </c>
      <c r="C329" s="8">
        <v>41820</v>
      </c>
      <c r="D329" s="7">
        <v>41835</v>
      </c>
      <c r="E329" s="15">
        <v>-228639.73084999999</v>
      </c>
      <c r="F329" s="10">
        <f t="shared" si="26"/>
        <v>15.5</v>
      </c>
      <c r="G329" s="10">
        <f t="shared" si="27"/>
        <v>15</v>
      </c>
      <c r="H329" s="10">
        <f t="shared" si="28"/>
        <v>30.5</v>
      </c>
      <c r="I329" s="11">
        <f t="shared" si="30"/>
        <v>-1.6150728336170909E-3</v>
      </c>
      <c r="J329" s="10">
        <f t="shared" si="29"/>
        <v>-4.9259721425321271E-2</v>
      </c>
    </row>
    <row r="330" spans="1:10" x14ac:dyDescent="0.25">
      <c r="A330" s="6">
        <v>41790</v>
      </c>
      <c r="B330" s="7">
        <v>41790</v>
      </c>
      <c r="C330" s="8">
        <v>41820</v>
      </c>
      <c r="D330" s="7">
        <v>41835</v>
      </c>
      <c r="E330" s="15">
        <v>3115.1161999999999</v>
      </c>
      <c r="F330" s="10">
        <f t="shared" si="26"/>
        <v>15.5</v>
      </c>
      <c r="G330" s="10">
        <f t="shared" si="27"/>
        <v>15</v>
      </c>
      <c r="H330" s="10">
        <f t="shared" si="28"/>
        <v>30.5</v>
      </c>
      <c r="I330" s="11">
        <f t="shared" si="30"/>
        <v>2.2004660036453608E-5</v>
      </c>
      <c r="J330" s="10">
        <f t="shared" si="29"/>
        <v>6.7114213111183504E-4</v>
      </c>
    </row>
    <row r="331" spans="1:10" x14ac:dyDescent="0.25">
      <c r="A331" s="6">
        <v>41790</v>
      </c>
      <c r="B331" s="7">
        <v>41790</v>
      </c>
      <c r="C331" s="8">
        <v>41820</v>
      </c>
      <c r="D331" s="7">
        <v>41835</v>
      </c>
      <c r="E331" s="15">
        <v>928.04639999999995</v>
      </c>
      <c r="F331" s="10">
        <f t="shared" si="26"/>
        <v>15.5</v>
      </c>
      <c r="G331" s="10">
        <f t="shared" si="27"/>
        <v>15</v>
      </c>
      <c r="H331" s="10">
        <f t="shared" si="28"/>
        <v>30.5</v>
      </c>
      <c r="I331" s="11">
        <f t="shared" si="30"/>
        <v>6.5555646142685274E-6</v>
      </c>
      <c r="J331" s="10">
        <f t="shared" si="29"/>
        <v>1.9994472073519008E-4</v>
      </c>
    </row>
    <row r="332" spans="1:10" x14ac:dyDescent="0.25">
      <c r="A332" s="6">
        <v>41790</v>
      </c>
      <c r="B332" s="7">
        <v>41790</v>
      </c>
      <c r="C332" s="8">
        <v>41820</v>
      </c>
      <c r="D332" s="7">
        <v>41835</v>
      </c>
      <c r="E332" s="15">
        <v>3500.4913999999999</v>
      </c>
      <c r="F332" s="10">
        <f t="shared" si="26"/>
        <v>15.5</v>
      </c>
      <c r="G332" s="10">
        <f t="shared" si="27"/>
        <v>15</v>
      </c>
      <c r="H332" s="10">
        <f t="shared" si="28"/>
        <v>30.5</v>
      </c>
      <c r="I332" s="11">
        <f t="shared" si="30"/>
        <v>2.4726886020344776E-5</v>
      </c>
      <c r="J332" s="10">
        <f t="shared" si="29"/>
        <v>7.5417002362051567E-4</v>
      </c>
    </row>
    <row r="333" spans="1:10" x14ac:dyDescent="0.25">
      <c r="A333" s="6">
        <v>41790</v>
      </c>
      <c r="B333" s="7">
        <v>41790</v>
      </c>
      <c r="C333" s="8">
        <v>41820</v>
      </c>
      <c r="D333" s="7">
        <v>41835</v>
      </c>
      <c r="E333" s="15">
        <v>9709.0955999999987</v>
      </c>
      <c r="F333" s="10">
        <f t="shared" si="26"/>
        <v>15.5</v>
      </c>
      <c r="G333" s="10">
        <f t="shared" si="27"/>
        <v>15</v>
      </c>
      <c r="H333" s="10">
        <f t="shared" si="28"/>
        <v>30.5</v>
      </c>
      <c r="I333" s="11">
        <f t="shared" si="30"/>
        <v>6.8583428104360139E-5</v>
      </c>
      <c r="J333" s="10">
        <f t="shared" si="29"/>
        <v>2.0917945571829843E-3</v>
      </c>
    </row>
    <row r="334" spans="1:10" x14ac:dyDescent="0.25">
      <c r="A334" s="6">
        <v>41790</v>
      </c>
      <c r="B334" s="7">
        <v>41790</v>
      </c>
      <c r="C334" s="8">
        <v>41820</v>
      </c>
      <c r="D334" s="7">
        <v>41835</v>
      </c>
      <c r="E334" s="15">
        <v>406002.27649999998</v>
      </c>
      <c r="F334" s="10">
        <f t="shared" si="26"/>
        <v>15.5</v>
      </c>
      <c r="G334" s="10">
        <f t="shared" si="27"/>
        <v>15</v>
      </c>
      <c r="H334" s="10">
        <f t="shared" si="28"/>
        <v>30.5</v>
      </c>
      <c r="I334" s="11">
        <f t="shared" si="30"/>
        <v>2.8679322037517374E-3</v>
      </c>
      <c r="J334" s="10">
        <f t="shared" si="29"/>
        <v>8.7471932214427991E-2</v>
      </c>
    </row>
    <row r="335" spans="1:10" x14ac:dyDescent="0.25">
      <c r="A335" s="6">
        <v>41790</v>
      </c>
      <c r="B335" s="7">
        <v>41790</v>
      </c>
      <c r="C335" s="8">
        <v>41820</v>
      </c>
      <c r="D335" s="7">
        <v>41835</v>
      </c>
      <c r="E335" s="15">
        <v>36565.421399999999</v>
      </c>
      <c r="F335" s="10">
        <f t="shared" si="26"/>
        <v>15.5</v>
      </c>
      <c r="G335" s="10">
        <f t="shared" si="27"/>
        <v>15</v>
      </c>
      <c r="H335" s="10">
        <f t="shared" si="28"/>
        <v>30.5</v>
      </c>
      <c r="I335" s="11">
        <f t="shared" si="30"/>
        <v>2.5829202358379618E-4</v>
      </c>
      <c r="J335" s="10">
        <f t="shared" si="29"/>
        <v>7.8779067193057838E-3</v>
      </c>
    </row>
    <row r="336" spans="1:10" x14ac:dyDescent="0.25">
      <c r="A336" s="6">
        <v>41790</v>
      </c>
      <c r="B336" s="7">
        <v>41790</v>
      </c>
      <c r="C336" s="8">
        <v>41820</v>
      </c>
      <c r="D336" s="7">
        <v>41835</v>
      </c>
      <c r="E336" s="15">
        <v>48958.871549999996</v>
      </c>
      <c r="F336" s="10">
        <f t="shared" si="26"/>
        <v>15.5</v>
      </c>
      <c r="G336" s="10">
        <f t="shared" si="27"/>
        <v>15</v>
      </c>
      <c r="H336" s="10">
        <f t="shared" si="28"/>
        <v>30.5</v>
      </c>
      <c r="I336" s="11">
        <f t="shared" si="30"/>
        <v>3.4583728344584724E-4</v>
      </c>
      <c r="J336" s="10">
        <f t="shared" si="29"/>
        <v>1.0548037145098341E-2</v>
      </c>
    </row>
    <row r="337" spans="1:10" x14ac:dyDescent="0.25">
      <c r="A337" s="6">
        <v>41790</v>
      </c>
      <c r="B337" s="7">
        <v>41790</v>
      </c>
      <c r="C337" s="8">
        <v>41820</v>
      </c>
      <c r="D337" s="7">
        <v>41835</v>
      </c>
      <c r="E337" s="15">
        <v>18076.259699999999</v>
      </c>
      <c r="F337" s="10">
        <f t="shared" si="26"/>
        <v>15.5</v>
      </c>
      <c r="G337" s="10">
        <f t="shared" si="27"/>
        <v>15</v>
      </c>
      <c r="H337" s="10">
        <f t="shared" si="28"/>
        <v>30.5</v>
      </c>
      <c r="I337" s="11">
        <f t="shared" si="30"/>
        <v>1.2768767644338497E-4</v>
      </c>
      <c r="J337" s="10">
        <f t="shared" si="29"/>
        <v>3.8944741315232417E-3</v>
      </c>
    </row>
    <row r="338" spans="1:10" x14ac:dyDescent="0.25">
      <c r="A338" s="6">
        <v>41790</v>
      </c>
      <c r="B338" s="7">
        <v>41790</v>
      </c>
      <c r="C338" s="8">
        <v>41820</v>
      </c>
      <c r="D338" s="7">
        <v>41835</v>
      </c>
      <c r="E338" s="15">
        <v>28523.007999999998</v>
      </c>
      <c r="F338" s="10">
        <f t="shared" si="26"/>
        <v>15.5</v>
      </c>
      <c r="G338" s="10">
        <f t="shared" si="27"/>
        <v>15</v>
      </c>
      <c r="H338" s="10">
        <f t="shared" si="28"/>
        <v>30.5</v>
      </c>
      <c r="I338" s="11">
        <f t="shared" si="30"/>
        <v>2.0148175989616264E-4</v>
      </c>
      <c r="J338" s="10">
        <f t="shared" si="29"/>
        <v>6.1451936768329605E-3</v>
      </c>
    </row>
    <row r="339" spans="1:10" x14ac:dyDescent="0.25">
      <c r="A339" s="6">
        <v>41790</v>
      </c>
      <c r="B339" s="7">
        <v>41790</v>
      </c>
      <c r="C339" s="8">
        <v>41820</v>
      </c>
      <c r="D339" s="7">
        <v>41835</v>
      </c>
      <c r="E339" s="15">
        <v>22430.409599999999</v>
      </c>
      <c r="F339" s="10">
        <f t="shared" si="26"/>
        <v>15.5</v>
      </c>
      <c r="G339" s="10">
        <f t="shared" si="27"/>
        <v>15</v>
      </c>
      <c r="H339" s="10">
        <f t="shared" si="28"/>
        <v>30.5</v>
      </c>
      <c r="I339" s="11">
        <f t="shared" si="30"/>
        <v>1.5844466338893085E-4</v>
      </c>
      <c r="J339" s="10">
        <f t="shared" si="29"/>
        <v>4.8325622333623914E-3</v>
      </c>
    </row>
    <row r="340" spans="1:10" x14ac:dyDescent="0.25">
      <c r="A340" s="6">
        <v>41790</v>
      </c>
      <c r="B340" s="7">
        <v>41790</v>
      </c>
      <c r="C340" s="8">
        <v>41820</v>
      </c>
      <c r="D340" s="7">
        <v>41835</v>
      </c>
      <c r="E340" s="15">
        <v>47762.930399999997</v>
      </c>
      <c r="F340" s="10">
        <f t="shared" si="26"/>
        <v>15.5</v>
      </c>
      <c r="G340" s="10">
        <f t="shared" si="27"/>
        <v>15</v>
      </c>
      <c r="H340" s="10">
        <f t="shared" si="28"/>
        <v>30.5</v>
      </c>
      <c r="I340" s="11">
        <f t="shared" si="30"/>
        <v>3.373893551055319E-4</v>
      </c>
      <c r="J340" s="10">
        <f t="shared" si="29"/>
        <v>1.0290375330718722E-2</v>
      </c>
    </row>
    <row r="341" spans="1:10" x14ac:dyDescent="0.25">
      <c r="A341" s="6">
        <v>41790</v>
      </c>
      <c r="B341" s="7">
        <v>41790</v>
      </c>
      <c r="C341" s="8">
        <v>41820</v>
      </c>
      <c r="D341" s="7">
        <v>41835</v>
      </c>
      <c r="E341" s="15">
        <v>38726.602899999998</v>
      </c>
      <c r="F341" s="10">
        <f t="shared" si="26"/>
        <v>15.5</v>
      </c>
      <c r="G341" s="10">
        <f t="shared" si="27"/>
        <v>15</v>
      </c>
      <c r="H341" s="10">
        <f t="shared" si="28"/>
        <v>30.5</v>
      </c>
      <c r="I341" s="11">
        <f t="shared" si="30"/>
        <v>2.7355824838291376E-4</v>
      </c>
      <c r="J341" s="10">
        <f t="shared" si="29"/>
        <v>8.3435265756788696E-3</v>
      </c>
    </row>
    <row r="342" spans="1:10" x14ac:dyDescent="0.25">
      <c r="A342" s="6">
        <v>41790</v>
      </c>
      <c r="B342" s="7">
        <v>41790</v>
      </c>
      <c r="C342" s="8">
        <v>41820</v>
      </c>
      <c r="D342" s="7">
        <v>41835</v>
      </c>
      <c r="E342" s="15">
        <v>2353.8428839999997</v>
      </c>
      <c r="F342" s="10">
        <f t="shared" si="26"/>
        <v>15.5</v>
      </c>
      <c r="G342" s="10">
        <f t="shared" si="27"/>
        <v>15</v>
      </c>
      <c r="H342" s="10">
        <f t="shared" si="28"/>
        <v>30.5</v>
      </c>
      <c r="I342" s="11">
        <f t="shared" si="30"/>
        <v>1.6627152605622063E-5</v>
      </c>
      <c r="J342" s="10">
        <f t="shared" si="29"/>
        <v>5.0712815447147297E-4</v>
      </c>
    </row>
    <row r="343" spans="1:10" x14ac:dyDescent="0.25">
      <c r="A343" s="6">
        <v>41790</v>
      </c>
      <c r="B343" s="7">
        <v>41790</v>
      </c>
      <c r="C343" s="8">
        <v>41820</v>
      </c>
      <c r="D343" s="7">
        <v>41835</v>
      </c>
      <c r="E343" s="15">
        <v>3233041.161942</v>
      </c>
      <c r="F343" s="10">
        <f t="shared" si="26"/>
        <v>15.5</v>
      </c>
      <c r="G343" s="10">
        <f t="shared" si="27"/>
        <v>15</v>
      </c>
      <c r="H343" s="10">
        <f t="shared" si="28"/>
        <v>30.5</v>
      </c>
      <c r="I343" s="11">
        <f t="shared" si="30"/>
        <v>2.2837662252340594E-2</v>
      </c>
      <c r="J343" s="10">
        <f t="shared" si="29"/>
        <v>0.69654869869638814</v>
      </c>
    </row>
    <row r="344" spans="1:10" x14ac:dyDescent="0.25">
      <c r="A344" s="6">
        <v>41760</v>
      </c>
      <c r="B344" s="7">
        <v>41760</v>
      </c>
      <c r="C344" s="8">
        <v>41790</v>
      </c>
      <c r="D344" s="7">
        <v>41835</v>
      </c>
      <c r="E344" s="15">
        <v>189895.03891</v>
      </c>
      <c r="F344" s="10">
        <f t="shared" si="26"/>
        <v>15.5</v>
      </c>
      <c r="G344" s="10">
        <f t="shared" si="27"/>
        <v>45</v>
      </c>
      <c r="H344" s="10">
        <f t="shared" si="28"/>
        <v>60.5</v>
      </c>
      <c r="I344" s="11">
        <f t="shared" si="30"/>
        <v>1.3413868072798313E-3</v>
      </c>
      <c r="J344" s="10">
        <f t="shared" si="29"/>
        <v>8.1153901840429796E-2</v>
      </c>
    </row>
    <row r="345" spans="1:10" x14ac:dyDescent="0.25">
      <c r="A345" s="6">
        <v>41760</v>
      </c>
      <c r="B345" s="7">
        <v>41760</v>
      </c>
      <c r="C345" s="8">
        <v>41790</v>
      </c>
      <c r="D345" s="7">
        <v>41835</v>
      </c>
      <c r="E345" s="15">
        <v>14858.579953999997</v>
      </c>
      <c r="F345" s="10">
        <f t="shared" si="26"/>
        <v>15.5</v>
      </c>
      <c r="G345" s="10">
        <f t="shared" si="27"/>
        <v>45</v>
      </c>
      <c r="H345" s="10">
        <f t="shared" si="28"/>
        <v>60.5</v>
      </c>
      <c r="I345" s="11">
        <f t="shared" si="30"/>
        <v>1.0495852466506208E-4</v>
      </c>
      <c r="J345" s="10">
        <f t="shared" si="29"/>
        <v>6.3499907422362558E-3</v>
      </c>
    </row>
    <row r="346" spans="1:10" x14ac:dyDescent="0.25">
      <c r="A346" s="6">
        <v>41760</v>
      </c>
      <c r="B346" s="7">
        <v>41760</v>
      </c>
      <c r="C346" s="8">
        <v>41790</v>
      </c>
      <c r="D346" s="7">
        <v>41835</v>
      </c>
      <c r="E346" s="15">
        <v>711214.63081799983</v>
      </c>
      <c r="F346" s="10">
        <f t="shared" si="26"/>
        <v>15.5</v>
      </c>
      <c r="G346" s="10">
        <f t="shared" si="27"/>
        <v>45</v>
      </c>
      <c r="H346" s="10">
        <f t="shared" si="28"/>
        <v>60.5</v>
      </c>
      <c r="I346" s="11">
        <f t="shared" si="30"/>
        <v>5.0239012477614631E-3</v>
      </c>
      <c r="J346" s="10">
        <f t="shared" si="29"/>
        <v>0.30394602548956851</v>
      </c>
    </row>
    <row r="347" spans="1:10" x14ac:dyDescent="0.25">
      <c r="A347" s="6">
        <v>41760</v>
      </c>
      <c r="B347" s="7">
        <v>41760</v>
      </c>
      <c r="C347" s="8">
        <v>41790</v>
      </c>
      <c r="D347" s="7">
        <v>41835</v>
      </c>
      <c r="E347" s="15">
        <v>200975.40826800003</v>
      </c>
      <c r="F347" s="10">
        <f t="shared" si="26"/>
        <v>15.5</v>
      </c>
      <c r="G347" s="10">
        <f t="shared" si="27"/>
        <v>45</v>
      </c>
      <c r="H347" s="10">
        <f t="shared" si="28"/>
        <v>60.5</v>
      </c>
      <c r="I347" s="11">
        <f t="shared" si="30"/>
        <v>1.4196566839544569E-3</v>
      </c>
      <c r="J347" s="10">
        <f t="shared" si="29"/>
        <v>8.5889229379244647E-2</v>
      </c>
    </row>
    <row r="348" spans="1:10" x14ac:dyDescent="0.25">
      <c r="A348" s="6">
        <v>41760</v>
      </c>
      <c r="B348" s="7">
        <v>41760</v>
      </c>
      <c r="C348" s="8">
        <v>41790</v>
      </c>
      <c r="D348" s="7">
        <v>41835</v>
      </c>
      <c r="E348" s="15">
        <v>222063.28339999999</v>
      </c>
      <c r="F348" s="10">
        <f t="shared" si="26"/>
        <v>15.5</v>
      </c>
      <c r="G348" s="10">
        <f t="shared" si="27"/>
        <v>45</v>
      </c>
      <c r="H348" s="10">
        <f t="shared" si="28"/>
        <v>60.5</v>
      </c>
      <c r="I348" s="11">
        <f t="shared" si="30"/>
        <v>1.5686179083129071E-3</v>
      </c>
      <c r="J348" s="10">
        <f t="shared" si="29"/>
        <v>9.4901383452930879E-2</v>
      </c>
    </row>
    <row r="349" spans="1:10" x14ac:dyDescent="0.25">
      <c r="A349" s="6">
        <v>41760</v>
      </c>
      <c r="B349" s="7">
        <v>41760</v>
      </c>
      <c r="C349" s="8">
        <v>41790</v>
      </c>
      <c r="D349" s="7">
        <v>41835</v>
      </c>
      <c r="E349" s="15">
        <v>-8638.7225359999993</v>
      </c>
      <c r="F349" s="10">
        <f t="shared" si="26"/>
        <v>15.5</v>
      </c>
      <c r="G349" s="10">
        <f t="shared" si="27"/>
        <v>45</v>
      </c>
      <c r="H349" s="10">
        <f t="shared" si="28"/>
        <v>60.5</v>
      </c>
      <c r="I349" s="11">
        <f t="shared" si="30"/>
        <v>-6.102249173046269E-5</v>
      </c>
      <c r="J349" s="10">
        <f t="shared" si="29"/>
        <v>-3.6918607496929929E-3</v>
      </c>
    </row>
    <row r="350" spans="1:10" x14ac:dyDescent="0.25">
      <c r="A350" s="6">
        <v>41760</v>
      </c>
      <c r="B350" s="7">
        <v>41760</v>
      </c>
      <c r="C350" s="8">
        <v>41790</v>
      </c>
      <c r="D350" s="7">
        <v>41835</v>
      </c>
      <c r="E350" s="15">
        <v>58061.119182000002</v>
      </c>
      <c r="F350" s="10">
        <f t="shared" si="26"/>
        <v>15.5</v>
      </c>
      <c r="G350" s="10">
        <f t="shared" si="27"/>
        <v>45</v>
      </c>
      <c r="H350" s="10">
        <f t="shared" si="28"/>
        <v>60.5</v>
      </c>
      <c r="I350" s="11">
        <f t="shared" si="30"/>
        <v>4.1013403896006368E-4</v>
      </c>
      <c r="J350" s="10">
        <f t="shared" si="29"/>
        <v>2.4813109357083852E-2</v>
      </c>
    </row>
    <row r="351" spans="1:10" x14ac:dyDescent="0.25">
      <c r="A351" s="6">
        <v>41760</v>
      </c>
      <c r="B351" s="7">
        <v>41760</v>
      </c>
      <c r="C351" s="8">
        <v>41790</v>
      </c>
      <c r="D351" s="7">
        <v>41835</v>
      </c>
      <c r="E351" s="15">
        <v>2367.3047999999999</v>
      </c>
      <c r="F351" s="10">
        <f t="shared" si="26"/>
        <v>15.5</v>
      </c>
      <c r="G351" s="10">
        <f t="shared" si="27"/>
        <v>45</v>
      </c>
      <c r="H351" s="10">
        <f t="shared" si="28"/>
        <v>60.5</v>
      </c>
      <c r="I351" s="11">
        <f t="shared" si="30"/>
        <v>1.6722245329617176E-5</v>
      </c>
      <c r="J351" s="10">
        <f t="shared" si="29"/>
        <v>1.0116958424418391E-3</v>
      </c>
    </row>
    <row r="352" spans="1:10" x14ac:dyDescent="0.25">
      <c r="A352" s="6">
        <v>41821</v>
      </c>
      <c r="B352" s="7">
        <v>41821</v>
      </c>
      <c r="C352" s="8">
        <v>41851</v>
      </c>
      <c r="D352" s="7">
        <v>41866</v>
      </c>
      <c r="E352" s="15">
        <v>388670.06010087579</v>
      </c>
      <c r="F352" s="10">
        <f t="shared" si="26"/>
        <v>15.5</v>
      </c>
      <c r="G352" s="10">
        <f t="shared" si="27"/>
        <v>15</v>
      </c>
      <c r="H352" s="10">
        <f t="shared" si="28"/>
        <v>30.5</v>
      </c>
      <c r="I352" s="11">
        <f t="shared" si="30"/>
        <v>2.7455003247929448E-3</v>
      </c>
      <c r="J352" s="10">
        <f t="shared" si="29"/>
        <v>8.3737759906184817E-2</v>
      </c>
    </row>
    <row r="353" spans="1:10" x14ac:dyDescent="0.25">
      <c r="A353" s="6">
        <v>41821</v>
      </c>
      <c r="B353" s="7">
        <v>41821</v>
      </c>
      <c r="C353" s="8">
        <v>41851</v>
      </c>
      <c r="D353" s="7">
        <v>41866</v>
      </c>
      <c r="E353" s="15">
        <v>959249.48214007169</v>
      </c>
      <c r="F353" s="10">
        <f t="shared" si="26"/>
        <v>15.5</v>
      </c>
      <c r="G353" s="10">
        <f t="shared" si="27"/>
        <v>15</v>
      </c>
      <c r="H353" s="10">
        <f t="shared" si="28"/>
        <v>30.5</v>
      </c>
      <c r="I353" s="11">
        <f t="shared" si="30"/>
        <v>6.7759779698222675E-3</v>
      </c>
      <c r="J353" s="10">
        <f t="shared" si="29"/>
        <v>0.20666732807957916</v>
      </c>
    </row>
    <row r="354" spans="1:10" x14ac:dyDescent="0.25">
      <c r="A354" s="6">
        <v>41821</v>
      </c>
      <c r="B354" s="7">
        <v>41821</v>
      </c>
      <c r="C354" s="8">
        <v>41851</v>
      </c>
      <c r="D354" s="7">
        <v>41866</v>
      </c>
      <c r="E354" s="15">
        <v>189240.62129990032</v>
      </c>
      <c r="F354" s="10">
        <f t="shared" si="26"/>
        <v>15.5</v>
      </c>
      <c r="G354" s="10">
        <f t="shared" si="27"/>
        <v>15</v>
      </c>
      <c r="H354" s="10">
        <f t="shared" si="28"/>
        <v>30.5</v>
      </c>
      <c r="I354" s="11">
        <f t="shared" si="30"/>
        <v>1.3367641106908205E-3</v>
      </c>
      <c r="J354" s="10">
        <f t="shared" si="29"/>
        <v>4.0771305376070023E-2</v>
      </c>
    </row>
    <row r="355" spans="1:10" x14ac:dyDescent="0.25">
      <c r="A355" s="6">
        <v>41821</v>
      </c>
      <c r="B355" s="7">
        <v>41821</v>
      </c>
      <c r="C355" s="8">
        <v>41851</v>
      </c>
      <c r="D355" s="7">
        <v>41866</v>
      </c>
      <c r="E355" s="15">
        <v>1965410.0933368276</v>
      </c>
      <c r="F355" s="10">
        <f t="shared" si="26"/>
        <v>15.5</v>
      </c>
      <c r="G355" s="10">
        <f t="shared" si="27"/>
        <v>15</v>
      </c>
      <c r="H355" s="10">
        <f t="shared" si="28"/>
        <v>30.5</v>
      </c>
      <c r="I355" s="11">
        <f t="shared" si="30"/>
        <v>1.3883328312469195E-2</v>
      </c>
      <c r="J355" s="10">
        <f t="shared" si="29"/>
        <v>0.42344151353031045</v>
      </c>
    </row>
    <row r="356" spans="1:10" x14ac:dyDescent="0.25">
      <c r="A356" s="6">
        <v>41821</v>
      </c>
      <c r="B356" s="7">
        <v>41821</v>
      </c>
      <c r="C356" s="8">
        <v>41851</v>
      </c>
      <c r="D356" s="7">
        <v>41866</v>
      </c>
      <c r="E356" s="15">
        <v>3277891.445625708</v>
      </c>
      <c r="F356" s="10">
        <f t="shared" si="26"/>
        <v>15.5</v>
      </c>
      <c r="G356" s="10">
        <f t="shared" si="27"/>
        <v>15</v>
      </c>
      <c r="H356" s="10">
        <f t="shared" si="28"/>
        <v>30.5</v>
      </c>
      <c r="I356" s="11">
        <f t="shared" si="30"/>
        <v>2.3154477157992747E-2</v>
      </c>
      <c r="J356" s="10">
        <f t="shared" si="29"/>
        <v>0.70621155331877883</v>
      </c>
    </row>
    <row r="357" spans="1:10" x14ac:dyDescent="0.25">
      <c r="A357" s="6">
        <v>41791</v>
      </c>
      <c r="B357" s="7">
        <v>41791</v>
      </c>
      <c r="C357" s="8">
        <v>41821</v>
      </c>
      <c r="D357" s="7">
        <v>41866</v>
      </c>
      <c r="E357" s="15">
        <v>63688.506600000001</v>
      </c>
      <c r="F357" s="10">
        <f t="shared" si="26"/>
        <v>15.5</v>
      </c>
      <c r="G357" s="10">
        <f t="shared" si="27"/>
        <v>45</v>
      </c>
      <c r="H357" s="10">
        <f t="shared" si="28"/>
        <v>60.5</v>
      </c>
      <c r="I357" s="11">
        <f t="shared" si="30"/>
        <v>4.4988496286669242E-4</v>
      </c>
      <c r="J357" s="10">
        <f t="shared" si="29"/>
        <v>2.721804025343489E-2</v>
      </c>
    </row>
    <row r="358" spans="1:10" x14ac:dyDescent="0.25">
      <c r="A358" s="6">
        <v>41821</v>
      </c>
      <c r="B358" s="7">
        <v>41821</v>
      </c>
      <c r="C358" s="8">
        <v>41851</v>
      </c>
      <c r="D358" s="7">
        <v>41866</v>
      </c>
      <c r="E358" s="15">
        <v>2413.5771999999997</v>
      </c>
      <c r="F358" s="10">
        <f t="shared" si="26"/>
        <v>15.5</v>
      </c>
      <c r="G358" s="10">
        <f t="shared" si="27"/>
        <v>15</v>
      </c>
      <c r="H358" s="10">
        <f t="shared" si="28"/>
        <v>30.5</v>
      </c>
      <c r="I358" s="11">
        <f t="shared" si="30"/>
        <v>1.7049105827171261E-5</v>
      </c>
      <c r="J358" s="10">
        <f t="shared" si="29"/>
        <v>5.1999772772872343E-4</v>
      </c>
    </row>
    <row r="359" spans="1:10" x14ac:dyDescent="0.25">
      <c r="A359" s="6">
        <v>41821</v>
      </c>
      <c r="B359" s="7">
        <v>41821</v>
      </c>
      <c r="C359" s="8">
        <v>41851</v>
      </c>
      <c r="D359" s="7">
        <v>41866</v>
      </c>
      <c r="E359" s="15">
        <v>3028.3191999999995</v>
      </c>
      <c r="F359" s="10">
        <f t="shared" si="26"/>
        <v>15.5</v>
      </c>
      <c r="G359" s="10">
        <f t="shared" si="27"/>
        <v>15</v>
      </c>
      <c r="H359" s="10">
        <f t="shared" si="28"/>
        <v>30.5</v>
      </c>
      <c r="I359" s="11">
        <f t="shared" si="30"/>
        <v>2.1391540539600146E-5</v>
      </c>
      <c r="J359" s="10">
        <f t="shared" si="29"/>
        <v>6.5244198645780446E-4</v>
      </c>
    </row>
    <row r="360" spans="1:10" x14ac:dyDescent="0.25">
      <c r="A360" s="6">
        <v>41821</v>
      </c>
      <c r="B360" s="7">
        <v>41821</v>
      </c>
      <c r="C360" s="8">
        <v>41851</v>
      </c>
      <c r="D360" s="7">
        <v>41866</v>
      </c>
      <c r="E360" s="15">
        <v>4435.7471999999998</v>
      </c>
      <c r="F360" s="10">
        <f t="shared" si="26"/>
        <v>15.5</v>
      </c>
      <c r="G360" s="10">
        <f t="shared" si="27"/>
        <v>15</v>
      </c>
      <c r="H360" s="10">
        <f t="shared" si="28"/>
        <v>30.5</v>
      </c>
      <c r="I360" s="11">
        <f t="shared" si="30"/>
        <v>3.1333376630910588E-5</v>
      </c>
      <c r="J360" s="10">
        <f t="shared" si="29"/>
        <v>9.5566798724277299E-4</v>
      </c>
    </row>
    <row r="361" spans="1:10" x14ac:dyDescent="0.25">
      <c r="A361" s="6">
        <v>41821</v>
      </c>
      <c r="B361" s="7">
        <v>41821</v>
      </c>
      <c r="C361" s="8">
        <v>41851</v>
      </c>
      <c r="D361" s="7">
        <v>41866</v>
      </c>
      <c r="E361" s="15">
        <v>154545.44859999997</v>
      </c>
      <c r="F361" s="10">
        <f t="shared" si="26"/>
        <v>15.5</v>
      </c>
      <c r="G361" s="10">
        <f t="shared" si="27"/>
        <v>15</v>
      </c>
      <c r="H361" s="10">
        <f t="shared" si="28"/>
        <v>30.5</v>
      </c>
      <c r="I361" s="11">
        <f t="shared" si="30"/>
        <v>1.0916832112472128E-3</v>
      </c>
      <c r="J361" s="10">
        <f t="shared" si="29"/>
        <v>3.3296337943039989E-2</v>
      </c>
    </row>
    <row r="362" spans="1:10" x14ac:dyDescent="0.25">
      <c r="A362" s="6">
        <v>41821</v>
      </c>
      <c r="B362" s="7">
        <v>41821</v>
      </c>
      <c r="C362" s="8">
        <v>41851</v>
      </c>
      <c r="D362" s="7">
        <v>41866</v>
      </c>
      <c r="E362" s="15">
        <v>1649.6417999999999</v>
      </c>
      <c r="F362" s="10">
        <f t="shared" si="26"/>
        <v>15.5</v>
      </c>
      <c r="G362" s="10">
        <f t="shared" si="27"/>
        <v>15</v>
      </c>
      <c r="H362" s="10">
        <f t="shared" si="28"/>
        <v>30.5</v>
      </c>
      <c r="I362" s="11">
        <f t="shared" si="30"/>
        <v>1.1652793880023929E-5</v>
      </c>
      <c r="J362" s="10">
        <f t="shared" si="29"/>
        <v>3.5541021334072981E-4</v>
      </c>
    </row>
    <row r="363" spans="1:10" x14ac:dyDescent="0.25">
      <c r="A363" s="6">
        <v>41821</v>
      </c>
      <c r="B363" s="7">
        <v>41821</v>
      </c>
      <c r="C363" s="8">
        <v>41851</v>
      </c>
      <c r="D363" s="7">
        <v>41866</v>
      </c>
      <c r="E363" s="15">
        <v>9075.3238000000001</v>
      </c>
      <c r="F363" s="10">
        <f t="shared" si="26"/>
        <v>15.5</v>
      </c>
      <c r="G363" s="10">
        <f t="shared" si="27"/>
        <v>15</v>
      </c>
      <c r="H363" s="10">
        <f t="shared" si="28"/>
        <v>30.5</v>
      </c>
      <c r="I363" s="11">
        <f t="shared" si="30"/>
        <v>6.4106570066226198E-5</v>
      </c>
      <c r="J363" s="10">
        <f t="shared" si="29"/>
        <v>1.9552503870198992E-3</v>
      </c>
    </row>
    <row r="364" spans="1:10" x14ac:dyDescent="0.25">
      <c r="A364" s="6">
        <v>41821</v>
      </c>
      <c r="B364" s="7">
        <v>41821</v>
      </c>
      <c r="C364" s="8">
        <v>41851</v>
      </c>
      <c r="D364" s="7">
        <v>41866</v>
      </c>
      <c r="E364" s="15">
        <v>6134.543999999999</v>
      </c>
      <c r="F364" s="10">
        <f t="shared" si="26"/>
        <v>15.5</v>
      </c>
      <c r="G364" s="10">
        <f t="shared" si="27"/>
        <v>15</v>
      </c>
      <c r="H364" s="10">
        <f t="shared" si="28"/>
        <v>30.5</v>
      </c>
      <c r="I364" s="11">
        <f t="shared" si="30"/>
        <v>4.3333393212961445E-5</v>
      </c>
      <c r="J364" s="10">
        <f t="shared" si="29"/>
        <v>1.3216684929953241E-3</v>
      </c>
    </row>
    <row r="365" spans="1:10" x14ac:dyDescent="0.25">
      <c r="A365" s="6">
        <v>41821</v>
      </c>
      <c r="B365" s="7">
        <v>41821</v>
      </c>
      <c r="C365" s="8">
        <v>41851</v>
      </c>
      <c r="D365" s="7">
        <v>41866</v>
      </c>
      <c r="E365" s="15">
        <v>268863.1238</v>
      </c>
      <c r="F365" s="10">
        <f t="shared" si="26"/>
        <v>15.5</v>
      </c>
      <c r="G365" s="10">
        <f t="shared" si="27"/>
        <v>15</v>
      </c>
      <c r="H365" s="10">
        <f t="shared" si="28"/>
        <v>30.5</v>
      </c>
      <c r="I365" s="11">
        <f t="shared" si="30"/>
        <v>1.8992041566725309E-3</v>
      </c>
      <c r="J365" s="10">
        <f t="shared" si="29"/>
        <v>5.7925726778512189E-2</v>
      </c>
    </row>
    <row r="366" spans="1:10" x14ac:dyDescent="0.25">
      <c r="A366" s="6">
        <v>41821</v>
      </c>
      <c r="B366" s="7">
        <v>41821</v>
      </c>
      <c r="C366" s="8">
        <v>41851</v>
      </c>
      <c r="D366" s="7">
        <v>41866</v>
      </c>
      <c r="E366" s="15">
        <v>73118.720799999996</v>
      </c>
      <c r="F366" s="10">
        <f t="shared" si="26"/>
        <v>15.5</v>
      </c>
      <c r="G366" s="10">
        <f t="shared" si="27"/>
        <v>15</v>
      </c>
      <c r="H366" s="10">
        <f t="shared" si="28"/>
        <v>30.5</v>
      </c>
      <c r="I366" s="11">
        <f t="shared" si="30"/>
        <v>5.1649841938620751E-4</v>
      </c>
      <c r="J366" s="10">
        <f t="shared" si="29"/>
        <v>1.5753201791279328E-2</v>
      </c>
    </row>
    <row r="367" spans="1:10" x14ac:dyDescent="0.25">
      <c r="A367" s="6">
        <v>41821</v>
      </c>
      <c r="B367" s="7">
        <v>41821</v>
      </c>
      <c r="C367" s="8">
        <v>41851</v>
      </c>
      <c r="D367" s="7">
        <v>41866</v>
      </c>
      <c r="E367" s="15">
        <v>63177.613599999997</v>
      </c>
      <c r="F367" s="10">
        <f t="shared" si="26"/>
        <v>15.5</v>
      </c>
      <c r="G367" s="10">
        <f t="shared" si="27"/>
        <v>15</v>
      </c>
      <c r="H367" s="10">
        <f t="shared" si="28"/>
        <v>30.5</v>
      </c>
      <c r="I367" s="11">
        <f t="shared" si="30"/>
        <v>4.462761001282803E-4</v>
      </c>
      <c r="J367" s="10">
        <f t="shared" si="29"/>
        <v>1.3611421053912548E-2</v>
      </c>
    </row>
    <row r="368" spans="1:10" x14ac:dyDescent="0.25">
      <c r="A368" s="6">
        <v>41821</v>
      </c>
      <c r="B368" s="7">
        <v>41821</v>
      </c>
      <c r="C368" s="8">
        <v>41851</v>
      </c>
      <c r="D368" s="7">
        <v>41866</v>
      </c>
      <c r="E368" s="15">
        <v>59445.435400000002</v>
      </c>
      <c r="F368" s="10">
        <f t="shared" si="26"/>
        <v>15.5</v>
      </c>
      <c r="G368" s="10">
        <f t="shared" si="27"/>
        <v>15</v>
      </c>
      <c r="H368" s="10">
        <f t="shared" si="28"/>
        <v>30.5</v>
      </c>
      <c r="I368" s="11">
        <f t="shared" si="30"/>
        <v>4.1991261728726675E-4</v>
      </c>
      <c r="J368" s="10">
        <f t="shared" si="29"/>
        <v>1.2807334827261636E-2</v>
      </c>
    </row>
    <row r="369" spans="1:10" x14ac:dyDescent="0.25">
      <c r="A369" s="6">
        <v>41821</v>
      </c>
      <c r="B369" s="7">
        <v>41821</v>
      </c>
      <c r="C369" s="8">
        <v>41851</v>
      </c>
      <c r="D369" s="7">
        <v>41866</v>
      </c>
      <c r="E369" s="15">
        <v>9191.3295999999991</v>
      </c>
      <c r="F369" s="10">
        <f t="shared" si="26"/>
        <v>15.5</v>
      </c>
      <c r="G369" s="10">
        <f t="shared" si="27"/>
        <v>15</v>
      </c>
      <c r="H369" s="10">
        <f t="shared" si="28"/>
        <v>30.5</v>
      </c>
      <c r="I369" s="11">
        <f t="shared" si="30"/>
        <v>6.4926015643009764E-5</v>
      </c>
      <c r="J369" s="10">
        <f t="shared" si="29"/>
        <v>1.9802434771117976E-3</v>
      </c>
    </row>
    <row r="370" spans="1:10" x14ac:dyDescent="0.25">
      <c r="A370" s="6">
        <v>41821</v>
      </c>
      <c r="B370" s="7">
        <v>41821</v>
      </c>
      <c r="C370" s="8">
        <v>41851</v>
      </c>
      <c r="D370" s="7">
        <v>41866</v>
      </c>
      <c r="E370" s="15">
        <v>107700.2464</v>
      </c>
      <c r="F370" s="10">
        <f t="shared" si="26"/>
        <v>15.5</v>
      </c>
      <c r="G370" s="10">
        <f t="shared" si="27"/>
        <v>15</v>
      </c>
      <c r="H370" s="10">
        <f t="shared" si="28"/>
        <v>30.5</v>
      </c>
      <c r="I370" s="11">
        <f t="shared" si="30"/>
        <v>7.6077653471619668E-4</v>
      </c>
      <c r="J370" s="10">
        <f t="shared" si="29"/>
        <v>2.3203684308843998E-2</v>
      </c>
    </row>
    <row r="371" spans="1:10" x14ac:dyDescent="0.25">
      <c r="A371" s="6">
        <v>41821</v>
      </c>
      <c r="B371" s="7">
        <v>41821</v>
      </c>
      <c r="C371" s="8">
        <v>41851</v>
      </c>
      <c r="D371" s="7">
        <v>41866</v>
      </c>
      <c r="E371" s="15">
        <v>30501.660599999999</v>
      </c>
      <c r="F371" s="10">
        <f t="shared" si="26"/>
        <v>15.5</v>
      </c>
      <c r="G371" s="10">
        <f t="shared" si="27"/>
        <v>15</v>
      </c>
      <c r="H371" s="10">
        <f t="shared" si="28"/>
        <v>30.5</v>
      </c>
      <c r="I371" s="11">
        <f t="shared" si="30"/>
        <v>2.1545863106175352E-4</v>
      </c>
      <c r="J371" s="10">
        <f t="shared" si="29"/>
        <v>6.5714882473834821E-3</v>
      </c>
    </row>
    <row r="372" spans="1:10" x14ac:dyDescent="0.25">
      <c r="A372" s="6">
        <v>41821</v>
      </c>
      <c r="B372" s="7">
        <v>41821</v>
      </c>
      <c r="C372" s="8">
        <v>41851</v>
      </c>
      <c r="D372" s="7">
        <v>41866</v>
      </c>
      <c r="E372" s="15">
        <v>14213.358199999999</v>
      </c>
      <c r="F372" s="10">
        <f t="shared" si="26"/>
        <v>15.5</v>
      </c>
      <c r="G372" s="10">
        <f t="shared" si="27"/>
        <v>15</v>
      </c>
      <c r="H372" s="10">
        <f t="shared" si="28"/>
        <v>30.5</v>
      </c>
      <c r="I372" s="11">
        <f t="shared" si="30"/>
        <v>1.0040078606613139E-4</v>
      </c>
      <c r="J372" s="10">
        <f t="shared" si="29"/>
        <v>3.0622239750170074E-3</v>
      </c>
    </row>
    <row r="373" spans="1:10" x14ac:dyDescent="0.25">
      <c r="A373" s="6">
        <v>41791</v>
      </c>
      <c r="B373" s="7">
        <v>41791</v>
      </c>
      <c r="C373" s="8">
        <v>41821</v>
      </c>
      <c r="D373" s="7">
        <v>41866</v>
      </c>
      <c r="E373" s="15">
        <v>4592.5675999999985</v>
      </c>
      <c r="F373" s="10">
        <f t="shared" si="26"/>
        <v>15.5</v>
      </c>
      <c r="G373" s="10">
        <f t="shared" si="27"/>
        <v>45</v>
      </c>
      <c r="H373" s="10">
        <f t="shared" si="28"/>
        <v>60.5</v>
      </c>
      <c r="I373" s="11">
        <f t="shared" si="30"/>
        <v>3.2441129718509903E-5</v>
      </c>
      <c r="J373" s="10">
        <f t="shared" si="29"/>
        <v>1.9626883479698493E-3</v>
      </c>
    </row>
    <row r="374" spans="1:10" x14ac:dyDescent="0.25">
      <c r="A374" s="6">
        <v>41821</v>
      </c>
      <c r="B374" s="7">
        <v>41821</v>
      </c>
      <c r="C374" s="8">
        <v>41851</v>
      </c>
      <c r="D374" s="7">
        <v>41866</v>
      </c>
      <c r="E374" s="15">
        <v>26750.968799999999</v>
      </c>
      <c r="F374" s="10">
        <f t="shared" si="26"/>
        <v>15.5</v>
      </c>
      <c r="G374" s="10">
        <f t="shared" si="27"/>
        <v>15</v>
      </c>
      <c r="H374" s="10">
        <f t="shared" si="28"/>
        <v>30.5</v>
      </c>
      <c r="I374" s="11">
        <f t="shared" si="30"/>
        <v>1.8896437124553406E-4</v>
      </c>
      <c r="J374" s="10">
        <f t="shared" si="29"/>
        <v>5.7634133229887887E-3</v>
      </c>
    </row>
    <row r="375" spans="1:10" x14ac:dyDescent="0.25">
      <c r="A375" s="6">
        <v>41791</v>
      </c>
      <c r="B375" s="7">
        <v>41791</v>
      </c>
      <c r="C375" s="8">
        <v>41821</v>
      </c>
      <c r="D375" s="7">
        <v>41866</v>
      </c>
      <c r="E375" s="15">
        <v>217616.29608999996</v>
      </c>
      <c r="F375" s="10">
        <f t="shared" si="26"/>
        <v>15.5</v>
      </c>
      <c r="G375" s="10">
        <f t="shared" si="27"/>
        <v>45</v>
      </c>
      <c r="H375" s="10">
        <f t="shared" si="28"/>
        <v>60.5</v>
      </c>
      <c r="I375" s="11">
        <f t="shared" si="30"/>
        <v>1.5372051334241329E-3</v>
      </c>
      <c r="J375" s="10">
        <f t="shared" si="29"/>
        <v>9.3000910572160034E-2</v>
      </c>
    </row>
    <row r="376" spans="1:10" x14ac:dyDescent="0.25">
      <c r="A376" s="6">
        <v>41821</v>
      </c>
      <c r="B376" s="7">
        <v>41821</v>
      </c>
      <c r="C376" s="8">
        <v>41851</v>
      </c>
      <c r="D376" s="7">
        <v>41866</v>
      </c>
      <c r="E376" s="15">
        <v>3339.9183999999996</v>
      </c>
      <c r="F376" s="10">
        <f t="shared" si="26"/>
        <v>15.5</v>
      </c>
      <c r="G376" s="10">
        <f t="shared" si="27"/>
        <v>15</v>
      </c>
      <c r="H376" s="10">
        <f t="shared" si="28"/>
        <v>30.5</v>
      </c>
      <c r="I376" s="11">
        <f t="shared" si="30"/>
        <v>2.3592625193723455E-5</v>
      </c>
      <c r="J376" s="10">
        <f t="shared" si="29"/>
        <v>7.1957506840856535E-4</v>
      </c>
    </row>
    <row r="377" spans="1:10" x14ac:dyDescent="0.25">
      <c r="A377" s="6">
        <v>41821</v>
      </c>
      <c r="B377" s="7">
        <v>41821</v>
      </c>
      <c r="C377" s="8">
        <v>41851</v>
      </c>
      <c r="D377" s="7">
        <v>41866</v>
      </c>
      <c r="E377" s="15">
        <v>800.18539999999996</v>
      </c>
      <c r="F377" s="10">
        <f t="shared" si="26"/>
        <v>15.5</v>
      </c>
      <c r="G377" s="10">
        <f t="shared" si="27"/>
        <v>15</v>
      </c>
      <c r="H377" s="10">
        <f t="shared" si="28"/>
        <v>30.5</v>
      </c>
      <c r="I377" s="11">
        <f t="shared" si="30"/>
        <v>5.6523758866952204E-6</v>
      </c>
      <c r="J377" s="10">
        <f t="shared" si="29"/>
        <v>1.7239746454420423E-4</v>
      </c>
    </row>
    <row r="378" spans="1:10" x14ac:dyDescent="0.25">
      <c r="A378" s="6">
        <v>41821</v>
      </c>
      <c r="B378" s="7">
        <v>41821</v>
      </c>
      <c r="C378" s="8">
        <v>41851</v>
      </c>
      <c r="D378" s="7">
        <v>41866</v>
      </c>
      <c r="E378" s="15">
        <v>1185.0269999999998</v>
      </c>
      <c r="F378" s="10">
        <f t="shared" si="26"/>
        <v>15.5</v>
      </c>
      <c r="G378" s="10">
        <f t="shared" si="27"/>
        <v>15</v>
      </c>
      <c r="H378" s="10">
        <f t="shared" si="28"/>
        <v>30.5</v>
      </c>
      <c r="I378" s="11">
        <f t="shared" si="30"/>
        <v>8.3708326093962433E-6</v>
      </c>
      <c r="J378" s="10">
        <f t="shared" si="29"/>
        <v>2.5531039458658543E-4</v>
      </c>
    </row>
    <row r="379" spans="1:10" x14ac:dyDescent="0.25">
      <c r="A379" s="6">
        <v>41821</v>
      </c>
      <c r="B379" s="7">
        <v>41821</v>
      </c>
      <c r="C379" s="8">
        <v>41851</v>
      </c>
      <c r="D379" s="7">
        <v>41866</v>
      </c>
      <c r="E379" s="15">
        <v>1521.8388</v>
      </c>
      <c r="F379" s="10">
        <f t="shared" si="26"/>
        <v>15.5</v>
      </c>
      <c r="G379" s="10">
        <f t="shared" si="27"/>
        <v>15</v>
      </c>
      <c r="H379" s="10">
        <f t="shared" si="28"/>
        <v>30.5</v>
      </c>
      <c r="I379" s="11">
        <f t="shared" si="30"/>
        <v>1.0750014854753899E-5</v>
      </c>
      <c r="J379" s="10">
        <f t="shared" si="29"/>
        <v>3.2787545306999389E-4</v>
      </c>
    </row>
    <row r="380" spans="1:10" x14ac:dyDescent="0.25">
      <c r="A380" s="6">
        <v>41821</v>
      </c>
      <c r="B380" s="7">
        <v>41821</v>
      </c>
      <c r="C380" s="8">
        <v>41851</v>
      </c>
      <c r="D380" s="7">
        <v>41866</v>
      </c>
      <c r="E380" s="15">
        <v>21739.559999999998</v>
      </c>
      <c r="F380" s="10">
        <f t="shared" si="26"/>
        <v>15.5</v>
      </c>
      <c r="G380" s="10">
        <f t="shared" si="27"/>
        <v>15</v>
      </c>
      <c r="H380" s="10">
        <f t="shared" si="28"/>
        <v>30.5</v>
      </c>
      <c r="I380" s="11">
        <f t="shared" si="30"/>
        <v>1.5356461731414237E-4</v>
      </c>
      <c r="J380" s="10">
        <f t="shared" si="29"/>
        <v>4.6837208280813419E-3</v>
      </c>
    </row>
    <row r="381" spans="1:10" x14ac:dyDescent="0.25">
      <c r="A381" s="6">
        <v>41853</v>
      </c>
      <c r="B381" s="7">
        <v>41853</v>
      </c>
      <c r="C381" s="8">
        <v>41882</v>
      </c>
      <c r="D381" s="7">
        <v>41897</v>
      </c>
      <c r="E381" s="15">
        <v>388670.06010087579</v>
      </c>
      <c r="F381" s="10">
        <f t="shared" si="26"/>
        <v>15</v>
      </c>
      <c r="G381" s="10">
        <f t="shared" si="27"/>
        <v>15</v>
      </c>
      <c r="H381" s="10">
        <f t="shared" si="28"/>
        <v>30</v>
      </c>
      <c r="I381" s="11">
        <f t="shared" si="30"/>
        <v>2.7455003247929448E-3</v>
      </c>
      <c r="J381" s="10">
        <f t="shared" si="29"/>
        <v>8.2365009743788339E-2</v>
      </c>
    </row>
    <row r="382" spans="1:10" x14ac:dyDescent="0.25">
      <c r="A382" s="6">
        <v>41853</v>
      </c>
      <c r="B382" s="7">
        <v>41853</v>
      </c>
      <c r="C382" s="8">
        <v>41882</v>
      </c>
      <c r="D382" s="7">
        <v>41897</v>
      </c>
      <c r="E382" s="15">
        <v>959249.48214007169</v>
      </c>
      <c r="F382" s="10">
        <f t="shared" si="26"/>
        <v>15</v>
      </c>
      <c r="G382" s="10">
        <f t="shared" si="27"/>
        <v>15</v>
      </c>
      <c r="H382" s="10">
        <f t="shared" si="28"/>
        <v>30</v>
      </c>
      <c r="I382" s="11">
        <f t="shared" si="30"/>
        <v>6.7759779698222675E-3</v>
      </c>
      <c r="J382" s="10">
        <f t="shared" si="29"/>
        <v>0.20327933909466803</v>
      </c>
    </row>
    <row r="383" spans="1:10" x14ac:dyDescent="0.25">
      <c r="A383" s="6">
        <v>41853</v>
      </c>
      <c r="B383" s="7">
        <v>41853</v>
      </c>
      <c r="C383" s="8">
        <v>41882</v>
      </c>
      <c r="D383" s="7">
        <v>41897</v>
      </c>
      <c r="E383" s="15">
        <v>189240.62129990032</v>
      </c>
      <c r="F383" s="10">
        <f t="shared" si="26"/>
        <v>15</v>
      </c>
      <c r="G383" s="10">
        <f t="shared" si="27"/>
        <v>15</v>
      </c>
      <c r="H383" s="10">
        <f t="shared" si="28"/>
        <v>30</v>
      </c>
      <c r="I383" s="11">
        <f t="shared" si="30"/>
        <v>1.3367641106908205E-3</v>
      </c>
      <c r="J383" s="10">
        <f t="shared" si="29"/>
        <v>4.0102923320724612E-2</v>
      </c>
    </row>
    <row r="384" spans="1:10" x14ac:dyDescent="0.25">
      <c r="A384" s="6">
        <v>41853</v>
      </c>
      <c r="B384" s="7">
        <v>41853</v>
      </c>
      <c r="C384" s="8">
        <v>41882</v>
      </c>
      <c r="D384" s="7">
        <v>41897</v>
      </c>
      <c r="E384" s="15">
        <v>1965410.0933368276</v>
      </c>
      <c r="F384" s="10">
        <f t="shared" si="26"/>
        <v>15</v>
      </c>
      <c r="G384" s="10">
        <f t="shared" si="27"/>
        <v>15</v>
      </c>
      <c r="H384" s="10">
        <f t="shared" si="28"/>
        <v>30</v>
      </c>
      <c r="I384" s="11">
        <f t="shared" si="30"/>
        <v>1.3883328312469195E-2</v>
      </c>
      <c r="J384" s="10">
        <f t="shared" si="29"/>
        <v>0.41649984937407586</v>
      </c>
    </row>
    <row r="385" spans="1:10" x14ac:dyDescent="0.25">
      <c r="A385" s="6">
        <v>41853</v>
      </c>
      <c r="B385" s="7">
        <v>41853</v>
      </c>
      <c r="C385" s="8">
        <v>41882</v>
      </c>
      <c r="D385" s="7">
        <v>41897</v>
      </c>
      <c r="E385" s="15">
        <v>3277891.445625708</v>
      </c>
      <c r="F385" s="10">
        <f t="shared" si="26"/>
        <v>15</v>
      </c>
      <c r="G385" s="10">
        <f t="shared" si="27"/>
        <v>15</v>
      </c>
      <c r="H385" s="10">
        <f t="shared" si="28"/>
        <v>30</v>
      </c>
      <c r="I385" s="11">
        <f t="shared" si="30"/>
        <v>2.3154477157992747E-2</v>
      </c>
      <c r="J385" s="10">
        <f t="shared" si="29"/>
        <v>0.69463431473978243</v>
      </c>
    </row>
    <row r="386" spans="1:10" x14ac:dyDescent="0.25">
      <c r="A386" s="6">
        <v>41823</v>
      </c>
      <c r="B386" s="7">
        <v>41823</v>
      </c>
      <c r="C386" s="8">
        <v>41852</v>
      </c>
      <c r="D386" s="7">
        <v>41897</v>
      </c>
      <c r="E386" s="15">
        <v>6650.9860919999983</v>
      </c>
      <c r="F386" s="10">
        <f t="shared" si="26"/>
        <v>15</v>
      </c>
      <c r="G386" s="10">
        <f t="shared" si="27"/>
        <v>45</v>
      </c>
      <c r="H386" s="10">
        <f t="shared" si="28"/>
        <v>60</v>
      </c>
      <c r="I386" s="11">
        <f t="shared" si="30"/>
        <v>4.6981453809537227E-5</v>
      </c>
      <c r="J386" s="10">
        <f t="shared" si="29"/>
        <v>2.8188872285722336E-3</v>
      </c>
    </row>
    <row r="387" spans="1:10" x14ac:dyDescent="0.25">
      <c r="A387" s="6">
        <v>41823</v>
      </c>
      <c r="B387" s="7">
        <v>41823</v>
      </c>
      <c r="C387" s="8">
        <v>41852</v>
      </c>
      <c r="D387" s="7">
        <v>41897</v>
      </c>
      <c r="E387" s="15">
        <v>29252.153607999997</v>
      </c>
      <c r="F387" s="10">
        <f t="shared" si="26"/>
        <v>15</v>
      </c>
      <c r="G387" s="10">
        <f t="shared" si="27"/>
        <v>45</v>
      </c>
      <c r="H387" s="10">
        <f t="shared" si="28"/>
        <v>60</v>
      </c>
      <c r="I387" s="11">
        <f t="shared" si="30"/>
        <v>2.0663232256894936E-4</v>
      </c>
      <c r="J387" s="10">
        <f t="shared" si="29"/>
        <v>1.2397939354136961E-2</v>
      </c>
    </row>
    <row r="388" spans="1:10" x14ac:dyDescent="0.25">
      <c r="A388" s="6">
        <v>41853</v>
      </c>
      <c r="B388" s="7">
        <v>41853</v>
      </c>
      <c r="C388" s="8">
        <v>41882</v>
      </c>
      <c r="D388" s="7">
        <v>41897</v>
      </c>
      <c r="E388" s="15">
        <v>4066.1016</v>
      </c>
      <c r="F388" s="10">
        <f t="shared" si="26"/>
        <v>15</v>
      </c>
      <c r="G388" s="10">
        <f t="shared" si="27"/>
        <v>15</v>
      </c>
      <c r="H388" s="10">
        <f t="shared" si="28"/>
        <v>30</v>
      </c>
      <c r="I388" s="11">
        <f t="shared" si="30"/>
        <v>2.872226191166804E-5</v>
      </c>
      <c r="J388" s="10">
        <f t="shared" si="29"/>
        <v>8.6166785735004121E-4</v>
      </c>
    </row>
    <row r="389" spans="1:10" x14ac:dyDescent="0.25">
      <c r="A389" s="6">
        <v>41853</v>
      </c>
      <c r="B389" s="7">
        <v>41853</v>
      </c>
      <c r="C389" s="8">
        <v>41882</v>
      </c>
      <c r="D389" s="7">
        <v>41897</v>
      </c>
      <c r="E389" s="15">
        <v>406236.25429999997</v>
      </c>
      <c r="F389" s="10">
        <f t="shared" ref="F389:F452" si="31">(C389-B389+1)/2</f>
        <v>15</v>
      </c>
      <c r="G389" s="10">
        <f t="shared" ref="G389:G452" si="32">D389-C389</f>
        <v>15</v>
      </c>
      <c r="H389" s="10">
        <f t="shared" ref="H389:H452" si="33">F389+G389</f>
        <v>30</v>
      </c>
      <c r="I389" s="11">
        <f t="shared" si="30"/>
        <v>2.8695849838133855E-3</v>
      </c>
      <c r="J389" s="10">
        <f t="shared" ref="J389:J452" si="34">H389*I389</f>
        <v>8.6087549514401562E-2</v>
      </c>
    </row>
    <row r="390" spans="1:10" x14ac:dyDescent="0.25">
      <c r="A390" s="6">
        <v>41853</v>
      </c>
      <c r="B390" s="7">
        <v>41853</v>
      </c>
      <c r="C390" s="8">
        <v>41882</v>
      </c>
      <c r="D390" s="7">
        <v>41897</v>
      </c>
      <c r="E390" s="15">
        <v>382745.07980000001</v>
      </c>
      <c r="F390" s="10">
        <f t="shared" si="31"/>
        <v>15</v>
      </c>
      <c r="G390" s="10">
        <f t="shared" si="32"/>
        <v>15</v>
      </c>
      <c r="H390" s="10">
        <f t="shared" si="33"/>
        <v>30</v>
      </c>
      <c r="I390" s="11">
        <f t="shared" ref="I390:I453" si="35">E390/$E$562</f>
        <v>2.7036472545147136E-3</v>
      </c>
      <c r="J390" s="10">
        <f t="shared" si="34"/>
        <v>8.1109417635441411E-2</v>
      </c>
    </row>
    <row r="391" spans="1:10" x14ac:dyDescent="0.25">
      <c r="A391" s="6">
        <v>41823</v>
      </c>
      <c r="B391" s="7">
        <v>41823</v>
      </c>
      <c r="C391" s="8">
        <v>41852</v>
      </c>
      <c r="D391" s="7">
        <v>41897</v>
      </c>
      <c r="E391" s="15">
        <v>9203.7494299999926</v>
      </c>
      <c r="F391" s="10">
        <f t="shared" si="31"/>
        <v>15</v>
      </c>
      <c r="G391" s="10">
        <f t="shared" si="32"/>
        <v>45</v>
      </c>
      <c r="H391" s="10">
        <f t="shared" si="33"/>
        <v>60</v>
      </c>
      <c r="I391" s="11">
        <f t="shared" si="35"/>
        <v>6.5013747245721852E-5</v>
      </c>
      <c r="J391" s="10">
        <f t="shared" si="34"/>
        <v>3.9008248347433112E-3</v>
      </c>
    </row>
    <row r="392" spans="1:10" x14ac:dyDescent="0.25">
      <c r="A392" s="6">
        <v>41853</v>
      </c>
      <c r="B392" s="7">
        <v>41853</v>
      </c>
      <c r="C392" s="8">
        <v>41882</v>
      </c>
      <c r="D392" s="7">
        <v>41897</v>
      </c>
      <c r="E392" s="15">
        <v>3731.8476000000001</v>
      </c>
      <c r="F392" s="10">
        <f t="shared" si="31"/>
        <v>15</v>
      </c>
      <c r="G392" s="10">
        <f t="shared" si="32"/>
        <v>15</v>
      </c>
      <c r="H392" s="10">
        <f t="shared" si="33"/>
        <v>30</v>
      </c>
      <c r="I392" s="11">
        <f t="shared" si="35"/>
        <v>2.6361147537884884E-5</v>
      </c>
      <c r="J392" s="10">
        <f t="shared" si="34"/>
        <v>7.9083442613654654E-4</v>
      </c>
    </row>
    <row r="393" spans="1:10" x14ac:dyDescent="0.25">
      <c r="A393" s="6">
        <v>41853</v>
      </c>
      <c r="B393" s="7">
        <v>41853</v>
      </c>
      <c r="C393" s="8">
        <v>41882</v>
      </c>
      <c r="D393" s="7">
        <v>41897</v>
      </c>
      <c r="E393" s="15">
        <v>1372.4076</v>
      </c>
      <c r="F393" s="10">
        <f t="shared" si="31"/>
        <v>15</v>
      </c>
      <c r="G393" s="10">
        <f t="shared" si="32"/>
        <v>15</v>
      </c>
      <c r="H393" s="10">
        <f t="shared" si="33"/>
        <v>30</v>
      </c>
      <c r="I393" s="11">
        <f t="shared" si="35"/>
        <v>9.6944578405920181E-6</v>
      </c>
      <c r="J393" s="10">
        <f t="shared" si="34"/>
        <v>2.9083373521776053E-4</v>
      </c>
    </row>
    <row r="394" spans="1:10" x14ac:dyDescent="0.25">
      <c r="A394" s="6">
        <v>41853</v>
      </c>
      <c r="B394" s="7">
        <v>41853</v>
      </c>
      <c r="C394" s="8">
        <v>41882</v>
      </c>
      <c r="D394" s="7">
        <v>41897</v>
      </c>
      <c r="E394" s="15">
        <v>163827.7164</v>
      </c>
      <c r="F394" s="10">
        <f t="shared" si="31"/>
        <v>15</v>
      </c>
      <c r="G394" s="10">
        <f t="shared" si="32"/>
        <v>15</v>
      </c>
      <c r="H394" s="10">
        <f t="shared" si="33"/>
        <v>30</v>
      </c>
      <c r="I394" s="11">
        <f t="shared" si="35"/>
        <v>1.1572515991315302E-3</v>
      </c>
      <c r="J394" s="10">
        <f t="shared" si="34"/>
        <v>3.4717547973945904E-2</v>
      </c>
    </row>
    <row r="395" spans="1:10" x14ac:dyDescent="0.25">
      <c r="A395" s="6">
        <v>41853</v>
      </c>
      <c r="B395" s="7">
        <v>41853</v>
      </c>
      <c r="C395" s="8">
        <v>41882</v>
      </c>
      <c r="D395" s="7">
        <v>41897</v>
      </c>
      <c r="E395" s="15">
        <v>68874.347499999989</v>
      </c>
      <c r="F395" s="10">
        <f t="shared" si="31"/>
        <v>15</v>
      </c>
      <c r="G395" s="10">
        <f t="shared" si="32"/>
        <v>15</v>
      </c>
      <c r="H395" s="10">
        <f t="shared" si="33"/>
        <v>30</v>
      </c>
      <c r="I395" s="11">
        <f t="shared" si="35"/>
        <v>4.8651687599007327E-4</v>
      </c>
      <c r="J395" s="10">
        <f t="shared" si="34"/>
        <v>1.4595506279702198E-2</v>
      </c>
    </row>
    <row r="396" spans="1:10" x14ac:dyDescent="0.25">
      <c r="A396" s="6">
        <v>41853</v>
      </c>
      <c r="B396" s="7">
        <v>41853</v>
      </c>
      <c r="C396" s="8">
        <v>41882</v>
      </c>
      <c r="D396" s="7">
        <v>41897</v>
      </c>
      <c r="E396" s="15">
        <v>51392.207900000001</v>
      </c>
      <c r="F396" s="10">
        <f t="shared" si="31"/>
        <v>15</v>
      </c>
      <c r="G396" s="10">
        <f t="shared" si="32"/>
        <v>15</v>
      </c>
      <c r="H396" s="10">
        <f t="shared" si="33"/>
        <v>30</v>
      </c>
      <c r="I396" s="11">
        <f t="shared" si="35"/>
        <v>3.6302596460518729E-4</v>
      </c>
      <c r="J396" s="10">
        <f t="shared" si="34"/>
        <v>1.0890778938155619E-2</v>
      </c>
    </row>
    <row r="397" spans="1:10" x14ac:dyDescent="0.25">
      <c r="A397" s="6">
        <v>41853</v>
      </c>
      <c r="B397" s="7">
        <v>41853</v>
      </c>
      <c r="C397" s="8">
        <v>41882</v>
      </c>
      <c r="D397" s="7">
        <v>41897</v>
      </c>
      <c r="E397" s="15">
        <v>59224.893299999996</v>
      </c>
      <c r="F397" s="10">
        <f t="shared" si="31"/>
        <v>15</v>
      </c>
      <c r="G397" s="10">
        <f t="shared" si="32"/>
        <v>15</v>
      </c>
      <c r="H397" s="10">
        <f t="shared" si="33"/>
        <v>30</v>
      </c>
      <c r="I397" s="11">
        <f t="shared" si="35"/>
        <v>4.1835474476417255E-4</v>
      </c>
      <c r="J397" s="10">
        <f t="shared" si="34"/>
        <v>1.2550642342925177E-2</v>
      </c>
    </row>
    <row r="398" spans="1:10" x14ac:dyDescent="0.25">
      <c r="A398" s="6">
        <v>41853</v>
      </c>
      <c r="B398" s="7">
        <v>41853</v>
      </c>
      <c r="C398" s="8">
        <v>41882</v>
      </c>
      <c r="D398" s="7">
        <v>41897</v>
      </c>
      <c r="E398" s="15">
        <v>12752.445499999998</v>
      </c>
      <c r="F398" s="10">
        <f t="shared" si="31"/>
        <v>15</v>
      </c>
      <c r="G398" s="10">
        <f t="shared" si="32"/>
        <v>15</v>
      </c>
      <c r="H398" s="10">
        <f t="shared" si="33"/>
        <v>30</v>
      </c>
      <c r="I398" s="11">
        <f t="shared" si="35"/>
        <v>9.0081142995854422E-5</v>
      </c>
      <c r="J398" s="10">
        <f t="shared" si="34"/>
        <v>2.7024342898756327E-3</v>
      </c>
    </row>
    <row r="399" spans="1:10" x14ac:dyDescent="0.25">
      <c r="A399" s="6">
        <v>41853</v>
      </c>
      <c r="B399" s="7">
        <v>41853</v>
      </c>
      <c r="C399" s="8">
        <v>41882</v>
      </c>
      <c r="D399" s="7">
        <v>41897</v>
      </c>
      <c r="E399" s="15">
        <v>26799.633699999998</v>
      </c>
      <c r="F399" s="10">
        <f t="shared" si="31"/>
        <v>15</v>
      </c>
      <c r="G399" s="10">
        <f t="shared" si="32"/>
        <v>15</v>
      </c>
      <c r="H399" s="10">
        <f t="shared" si="33"/>
        <v>30</v>
      </c>
      <c r="I399" s="11">
        <f t="shared" si="35"/>
        <v>1.8930813196309831E-4</v>
      </c>
      <c r="J399" s="10">
        <f t="shared" si="34"/>
        <v>5.679243958892949E-3</v>
      </c>
    </row>
    <row r="400" spans="1:10" x14ac:dyDescent="0.25">
      <c r="A400" s="6">
        <v>41853</v>
      </c>
      <c r="B400" s="7">
        <v>41853</v>
      </c>
      <c r="C400" s="8">
        <v>41882</v>
      </c>
      <c r="D400" s="7">
        <v>41897</v>
      </c>
      <c r="E400" s="15">
        <v>19310.377899999996</v>
      </c>
      <c r="F400" s="10">
        <f t="shared" si="31"/>
        <v>15</v>
      </c>
      <c r="G400" s="10">
        <f t="shared" si="32"/>
        <v>15</v>
      </c>
      <c r="H400" s="10">
        <f t="shared" si="33"/>
        <v>30</v>
      </c>
      <c r="I400" s="11">
        <f t="shared" si="35"/>
        <v>1.3640528108227451E-4</v>
      </c>
      <c r="J400" s="10">
        <f t="shared" si="34"/>
        <v>4.0921584324682351E-3</v>
      </c>
    </row>
    <row r="401" spans="1:10" x14ac:dyDescent="0.25">
      <c r="A401" s="6">
        <v>41853</v>
      </c>
      <c r="B401" s="7">
        <v>41853</v>
      </c>
      <c r="C401" s="8">
        <v>41882</v>
      </c>
      <c r="D401" s="7">
        <v>41897</v>
      </c>
      <c r="E401" s="15">
        <v>61834.368399999992</v>
      </c>
      <c r="F401" s="10">
        <f t="shared" si="31"/>
        <v>15</v>
      </c>
      <c r="G401" s="10">
        <f t="shared" si="32"/>
        <v>15</v>
      </c>
      <c r="H401" s="10">
        <f t="shared" si="33"/>
        <v>30</v>
      </c>
      <c r="I401" s="11">
        <f t="shared" si="35"/>
        <v>4.3678764060577573E-4</v>
      </c>
      <c r="J401" s="10">
        <f t="shared" si="34"/>
        <v>1.3103629218173271E-2</v>
      </c>
    </row>
    <row r="402" spans="1:10" x14ac:dyDescent="0.25">
      <c r="A402" s="6">
        <v>41853</v>
      </c>
      <c r="B402" s="7">
        <v>41853</v>
      </c>
      <c r="C402" s="8">
        <v>41882</v>
      </c>
      <c r="D402" s="7">
        <v>41897</v>
      </c>
      <c r="E402" s="15">
        <v>4484.9284159999997</v>
      </c>
      <c r="F402" s="10">
        <f t="shared" si="31"/>
        <v>15</v>
      </c>
      <c r="G402" s="10">
        <f t="shared" si="32"/>
        <v>15</v>
      </c>
      <c r="H402" s="10">
        <f t="shared" si="33"/>
        <v>30</v>
      </c>
      <c r="I402" s="11">
        <f t="shared" si="35"/>
        <v>3.16807845183786E-5</v>
      </c>
      <c r="J402" s="10">
        <f t="shared" si="34"/>
        <v>9.5042353555135797E-4</v>
      </c>
    </row>
    <row r="403" spans="1:10" x14ac:dyDescent="0.25">
      <c r="A403" s="6">
        <v>41853</v>
      </c>
      <c r="B403" s="7">
        <v>41853</v>
      </c>
      <c r="C403" s="8">
        <v>41882</v>
      </c>
      <c r="D403" s="7">
        <v>41897</v>
      </c>
      <c r="E403" s="15">
        <v>2552327.6215259996</v>
      </c>
      <c r="F403" s="10">
        <f t="shared" si="31"/>
        <v>15</v>
      </c>
      <c r="G403" s="10">
        <f t="shared" si="32"/>
        <v>15</v>
      </c>
      <c r="H403" s="10">
        <f t="shared" si="33"/>
        <v>30</v>
      </c>
      <c r="I403" s="11">
        <f t="shared" si="35"/>
        <v>1.8029215607857536E-2</v>
      </c>
      <c r="J403" s="10">
        <f t="shared" si="34"/>
        <v>0.5408764682357261</v>
      </c>
    </row>
    <row r="404" spans="1:10" x14ac:dyDescent="0.25">
      <c r="A404" s="6">
        <v>41823</v>
      </c>
      <c r="B404" s="7">
        <v>41823</v>
      </c>
      <c r="C404" s="8">
        <v>41852</v>
      </c>
      <c r="D404" s="7">
        <v>41897</v>
      </c>
      <c r="E404" s="15">
        <v>197936.449548</v>
      </c>
      <c r="F404" s="10">
        <f t="shared" si="31"/>
        <v>15</v>
      </c>
      <c r="G404" s="10">
        <f t="shared" si="32"/>
        <v>45</v>
      </c>
      <c r="H404" s="10">
        <f t="shared" si="33"/>
        <v>60</v>
      </c>
      <c r="I404" s="11">
        <f t="shared" si="35"/>
        <v>1.3981899876243434E-3</v>
      </c>
      <c r="J404" s="10">
        <f t="shared" si="34"/>
        <v>8.38913992574606E-2</v>
      </c>
    </row>
    <row r="405" spans="1:10" x14ac:dyDescent="0.25">
      <c r="A405" s="6">
        <v>41853</v>
      </c>
      <c r="B405" s="7">
        <v>41853</v>
      </c>
      <c r="C405" s="8">
        <v>41882</v>
      </c>
      <c r="D405" s="7">
        <v>41897</v>
      </c>
      <c r="E405" s="15">
        <v>35360.330865999997</v>
      </c>
      <c r="F405" s="10">
        <f t="shared" si="31"/>
        <v>15</v>
      </c>
      <c r="G405" s="10">
        <f t="shared" si="32"/>
        <v>15</v>
      </c>
      <c r="H405" s="10">
        <f t="shared" si="33"/>
        <v>30</v>
      </c>
      <c r="I405" s="11">
        <f t="shared" si="35"/>
        <v>2.4977946552454355E-4</v>
      </c>
      <c r="J405" s="10">
        <f t="shared" si="34"/>
        <v>7.4933839657363062E-3</v>
      </c>
    </row>
    <row r="406" spans="1:10" x14ac:dyDescent="0.25">
      <c r="A406" s="6">
        <v>41853</v>
      </c>
      <c r="B406" s="7">
        <v>41853</v>
      </c>
      <c r="C406" s="8">
        <v>41882</v>
      </c>
      <c r="D406" s="7">
        <v>41897</v>
      </c>
      <c r="E406" s="15">
        <v>26084.605407999996</v>
      </c>
      <c r="F406" s="10">
        <f t="shared" si="31"/>
        <v>15</v>
      </c>
      <c r="G406" s="10">
        <f t="shared" si="32"/>
        <v>15</v>
      </c>
      <c r="H406" s="10">
        <f t="shared" si="33"/>
        <v>30</v>
      </c>
      <c r="I406" s="11">
        <f t="shared" si="35"/>
        <v>1.8425729165033369E-4</v>
      </c>
      <c r="J406" s="10">
        <f t="shared" si="34"/>
        <v>5.5277187495100105E-3</v>
      </c>
    </row>
    <row r="407" spans="1:10" x14ac:dyDescent="0.25">
      <c r="A407" s="6">
        <v>41882</v>
      </c>
      <c r="B407" s="7">
        <v>41882</v>
      </c>
      <c r="C407" s="8">
        <v>41912</v>
      </c>
      <c r="D407" s="7">
        <v>41927</v>
      </c>
      <c r="E407" s="15">
        <v>388670.06010087579</v>
      </c>
      <c r="F407" s="10">
        <f t="shared" si="31"/>
        <v>15.5</v>
      </c>
      <c r="G407" s="10">
        <f t="shared" si="32"/>
        <v>15</v>
      </c>
      <c r="H407" s="10">
        <f t="shared" si="33"/>
        <v>30.5</v>
      </c>
      <c r="I407" s="11">
        <f t="shared" si="35"/>
        <v>2.7455003247929448E-3</v>
      </c>
      <c r="J407" s="10">
        <f t="shared" si="34"/>
        <v>8.3737759906184817E-2</v>
      </c>
    </row>
    <row r="408" spans="1:10" x14ac:dyDescent="0.25">
      <c r="A408" s="6">
        <v>41882</v>
      </c>
      <c r="B408" s="7">
        <v>41882</v>
      </c>
      <c r="C408" s="8">
        <v>41912</v>
      </c>
      <c r="D408" s="7">
        <v>41927</v>
      </c>
      <c r="E408" s="15">
        <v>959249.48214007169</v>
      </c>
      <c r="F408" s="10">
        <f t="shared" si="31"/>
        <v>15.5</v>
      </c>
      <c r="G408" s="10">
        <f t="shared" si="32"/>
        <v>15</v>
      </c>
      <c r="H408" s="10">
        <f t="shared" si="33"/>
        <v>30.5</v>
      </c>
      <c r="I408" s="11">
        <f t="shared" si="35"/>
        <v>6.7759779698222675E-3</v>
      </c>
      <c r="J408" s="10">
        <f t="shared" si="34"/>
        <v>0.20666732807957916</v>
      </c>
    </row>
    <row r="409" spans="1:10" x14ac:dyDescent="0.25">
      <c r="A409" s="6">
        <v>41882</v>
      </c>
      <c r="B409" s="7">
        <v>41882</v>
      </c>
      <c r="C409" s="8">
        <v>41912</v>
      </c>
      <c r="D409" s="7">
        <v>41927</v>
      </c>
      <c r="E409" s="15">
        <v>189240.62129990032</v>
      </c>
      <c r="F409" s="10">
        <f t="shared" si="31"/>
        <v>15.5</v>
      </c>
      <c r="G409" s="10">
        <f t="shared" si="32"/>
        <v>15</v>
      </c>
      <c r="H409" s="10">
        <f t="shared" si="33"/>
        <v>30.5</v>
      </c>
      <c r="I409" s="11">
        <f t="shared" si="35"/>
        <v>1.3367641106908205E-3</v>
      </c>
      <c r="J409" s="10">
        <f t="shared" si="34"/>
        <v>4.0771305376070023E-2</v>
      </c>
    </row>
    <row r="410" spans="1:10" x14ac:dyDescent="0.25">
      <c r="A410" s="6">
        <v>41882</v>
      </c>
      <c r="B410" s="7">
        <v>41882</v>
      </c>
      <c r="C410" s="8">
        <v>41912</v>
      </c>
      <c r="D410" s="7">
        <v>41927</v>
      </c>
      <c r="E410" s="15">
        <v>1965410.0933368276</v>
      </c>
      <c r="F410" s="10">
        <f t="shared" si="31"/>
        <v>15.5</v>
      </c>
      <c r="G410" s="10">
        <f t="shared" si="32"/>
        <v>15</v>
      </c>
      <c r="H410" s="10">
        <f t="shared" si="33"/>
        <v>30.5</v>
      </c>
      <c r="I410" s="11">
        <f t="shared" si="35"/>
        <v>1.3883328312469195E-2</v>
      </c>
      <c r="J410" s="10">
        <f t="shared" si="34"/>
        <v>0.42344151353031045</v>
      </c>
    </row>
    <row r="411" spans="1:10" x14ac:dyDescent="0.25">
      <c r="A411" s="6">
        <v>41882</v>
      </c>
      <c r="B411" s="7">
        <v>41882</v>
      </c>
      <c r="C411" s="8">
        <v>41912</v>
      </c>
      <c r="D411" s="7">
        <v>41927</v>
      </c>
      <c r="E411" s="15">
        <v>3482027.1893779994</v>
      </c>
      <c r="F411" s="10">
        <f t="shared" si="31"/>
        <v>15.5</v>
      </c>
      <c r="G411" s="10">
        <f t="shared" si="32"/>
        <v>15</v>
      </c>
      <c r="H411" s="10">
        <f t="shared" si="33"/>
        <v>30.5</v>
      </c>
      <c r="I411" s="11">
        <f t="shared" si="35"/>
        <v>2.4596457923447911E-2</v>
      </c>
      <c r="J411" s="10">
        <f t="shared" si="34"/>
        <v>0.7501919666651613</v>
      </c>
    </row>
    <row r="412" spans="1:10" x14ac:dyDescent="0.25">
      <c r="A412" s="6">
        <v>41882</v>
      </c>
      <c r="B412" s="7">
        <v>41882</v>
      </c>
      <c r="C412" s="8">
        <v>41912</v>
      </c>
      <c r="D412" s="7">
        <v>41927</v>
      </c>
      <c r="E412" s="15">
        <v>4281.7281999999996</v>
      </c>
      <c r="F412" s="10">
        <f t="shared" si="31"/>
        <v>15.5</v>
      </c>
      <c r="G412" s="10">
        <f t="shared" si="32"/>
        <v>15</v>
      </c>
      <c r="H412" s="10">
        <f t="shared" si="33"/>
        <v>30.5</v>
      </c>
      <c r="I412" s="11">
        <f t="shared" si="35"/>
        <v>3.0245412164559524E-5</v>
      </c>
      <c r="J412" s="10">
        <f t="shared" si="34"/>
        <v>9.2248507101906553E-4</v>
      </c>
    </row>
    <row r="413" spans="1:10" x14ac:dyDescent="0.25">
      <c r="A413" s="6">
        <v>41882</v>
      </c>
      <c r="B413" s="7">
        <v>41882</v>
      </c>
      <c r="C413" s="8">
        <v>41912</v>
      </c>
      <c r="D413" s="7">
        <v>41927</v>
      </c>
      <c r="E413" s="15">
        <v>1303.4791819999998</v>
      </c>
      <c r="F413" s="10">
        <f t="shared" si="31"/>
        <v>15.5</v>
      </c>
      <c r="G413" s="10">
        <f t="shared" si="32"/>
        <v>15</v>
      </c>
      <c r="H413" s="10">
        <f t="shared" si="33"/>
        <v>30.5</v>
      </c>
      <c r="I413" s="11">
        <f t="shared" si="35"/>
        <v>9.2075590196297133E-6</v>
      </c>
      <c r="J413" s="10">
        <f t="shared" si="34"/>
        <v>2.8083055009870626E-4</v>
      </c>
    </row>
    <row r="414" spans="1:10" x14ac:dyDescent="0.25">
      <c r="A414" s="6">
        <v>41882</v>
      </c>
      <c r="B414" s="7">
        <v>41882</v>
      </c>
      <c r="C414" s="8">
        <v>41912</v>
      </c>
      <c r="D414" s="7">
        <v>41927</v>
      </c>
      <c r="E414" s="15">
        <v>8116.434276</v>
      </c>
      <c r="F414" s="10">
        <f t="shared" si="31"/>
        <v>15.5</v>
      </c>
      <c r="G414" s="10">
        <f t="shared" si="32"/>
        <v>15</v>
      </c>
      <c r="H414" s="10">
        <f t="shared" si="33"/>
        <v>30.5</v>
      </c>
      <c r="I414" s="11">
        <f t="shared" si="35"/>
        <v>5.7333134780525839E-5</v>
      </c>
      <c r="J414" s="10">
        <f t="shared" si="34"/>
        <v>1.7486606108060381E-3</v>
      </c>
    </row>
    <row r="415" spans="1:10" x14ac:dyDescent="0.25">
      <c r="A415" s="6">
        <v>41882</v>
      </c>
      <c r="B415" s="7">
        <v>41882</v>
      </c>
      <c r="C415" s="8">
        <v>41912</v>
      </c>
      <c r="D415" s="7">
        <v>41927</v>
      </c>
      <c r="E415" s="15">
        <v>152739.00379999998</v>
      </c>
      <c r="F415" s="10">
        <f t="shared" si="31"/>
        <v>15.5</v>
      </c>
      <c r="G415" s="10">
        <f t="shared" si="32"/>
        <v>15</v>
      </c>
      <c r="H415" s="10">
        <f t="shared" si="33"/>
        <v>30.5</v>
      </c>
      <c r="I415" s="11">
        <f t="shared" si="35"/>
        <v>1.0789227871902806E-3</v>
      </c>
      <c r="J415" s="10">
        <f t="shared" si="34"/>
        <v>3.2907145009303557E-2</v>
      </c>
    </row>
    <row r="416" spans="1:10" x14ac:dyDescent="0.25">
      <c r="A416" s="6">
        <v>41882</v>
      </c>
      <c r="B416" s="7">
        <v>41882</v>
      </c>
      <c r="C416" s="8">
        <v>41912</v>
      </c>
      <c r="D416" s="7">
        <v>41927</v>
      </c>
      <c r="E416" s="15">
        <v>128537.37569999999</v>
      </c>
      <c r="F416" s="10">
        <f t="shared" si="31"/>
        <v>15.5</v>
      </c>
      <c r="G416" s="10">
        <f t="shared" si="32"/>
        <v>15</v>
      </c>
      <c r="H416" s="10">
        <f t="shared" si="33"/>
        <v>30.5</v>
      </c>
      <c r="I416" s="11">
        <f t="shared" si="35"/>
        <v>9.0796653243831258E-4</v>
      </c>
      <c r="J416" s="10">
        <f t="shared" si="34"/>
        <v>2.7692979239368535E-2</v>
      </c>
    </row>
    <row r="417" spans="1:10" x14ac:dyDescent="0.25">
      <c r="A417" s="6">
        <v>41882</v>
      </c>
      <c r="B417" s="7">
        <v>41882</v>
      </c>
      <c r="C417" s="8">
        <v>41912</v>
      </c>
      <c r="D417" s="7">
        <v>41927</v>
      </c>
      <c r="E417" s="15">
        <v>3179.8762740000002</v>
      </c>
      <c r="F417" s="10">
        <f t="shared" si="31"/>
        <v>15.5</v>
      </c>
      <c r="G417" s="10">
        <f t="shared" si="32"/>
        <v>15</v>
      </c>
      <c r="H417" s="10">
        <f t="shared" si="33"/>
        <v>30.5</v>
      </c>
      <c r="I417" s="11">
        <f t="shared" si="35"/>
        <v>2.2462114372284029E-5</v>
      </c>
      <c r="J417" s="10">
        <f t="shared" si="34"/>
        <v>6.8509448835466294E-4</v>
      </c>
    </row>
    <row r="418" spans="1:10" x14ac:dyDescent="0.25">
      <c r="A418" s="6">
        <v>41882</v>
      </c>
      <c r="B418" s="7">
        <v>41882</v>
      </c>
      <c r="C418" s="8">
        <v>41912</v>
      </c>
      <c r="D418" s="7">
        <v>41927</v>
      </c>
      <c r="E418" s="15">
        <v>2596.019738</v>
      </c>
      <c r="F418" s="10">
        <f t="shared" si="31"/>
        <v>15.5</v>
      </c>
      <c r="G418" s="10">
        <f t="shared" si="32"/>
        <v>15</v>
      </c>
      <c r="H418" s="10">
        <f t="shared" si="33"/>
        <v>30.5</v>
      </c>
      <c r="I418" s="11">
        <f t="shared" si="35"/>
        <v>1.8337849413968369E-5</v>
      </c>
      <c r="J418" s="10">
        <f t="shared" si="34"/>
        <v>5.593044071260353E-4</v>
      </c>
    </row>
    <row r="419" spans="1:10" x14ac:dyDescent="0.25">
      <c r="A419" s="6">
        <v>41882</v>
      </c>
      <c r="B419" s="7">
        <v>41882</v>
      </c>
      <c r="C419" s="8">
        <v>41912</v>
      </c>
      <c r="D419" s="7">
        <v>41927</v>
      </c>
      <c r="E419" s="15">
        <v>2468.6361939999997</v>
      </c>
      <c r="F419" s="10">
        <f t="shared" si="31"/>
        <v>15.5</v>
      </c>
      <c r="G419" s="10">
        <f t="shared" si="32"/>
        <v>15</v>
      </c>
      <c r="H419" s="10">
        <f t="shared" si="33"/>
        <v>30.5</v>
      </c>
      <c r="I419" s="11">
        <f t="shared" si="35"/>
        <v>1.7438033355755632E-5</v>
      </c>
      <c r="J419" s="10">
        <f t="shared" si="34"/>
        <v>5.3186001735054677E-4</v>
      </c>
    </row>
    <row r="420" spans="1:10" x14ac:dyDescent="0.25">
      <c r="A420" s="6">
        <v>41852</v>
      </c>
      <c r="B420" s="7">
        <v>41852</v>
      </c>
      <c r="C420" s="8">
        <v>41882</v>
      </c>
      <c r="D420" s="7">
        <v>41927</v>
      </c>
      <c r="E420" s="15">
        <v>1236.5825039999997</v>
      </c>
      <c r="F420" s="10">
        <f t="shared" si="31"/>
        <v>15.5</v>
      </c>
      <c r="G420" s="10">
        <f t="shared" si="32"/>
        <v>45</v>
      </c>
      <c r="H420" s="10">
        <f t="shared" si="33"/>
        <v>60.5</v>
      </c>
      <c r="I420" s="11">
        <f t="shared" si="35"/>
        <v>8.7350120703511902E-6</v>
      </c>
      <c r="J420" s="10">
        <f t="shared" si="34"/>
        <v>5.2846823025624705E-4</v>
      </c>
    </row>
    <row r="421" spans="1:10" x14ac:dyDescent="0.25">
      <c r="A421" s="6">
        <v>41852</v>
      </c>
      <c r="B421" s="7">
        <v>41852</v>
      </c>
      <c r="C421" s="8">
        <v>41882</v>
      </c>
      <c r="D421" s="7">
        <v>41927</v>
      </c>
      <c r="E421" s="15">
        <v>1164.934176</v>
      </c>
      <c r="F421" s="10">
        <f t="shared" si="31"/>
        <v>15.5</v>
      </c>
      <c r="G421" s="10">
        <f t="shared" si="32"/>
        <v>45</v>
      </c>
      <c r="H421" s="10">
        <f t="shared" si="33"/>
        <v>60.5</v>
      </c>
      <c r="I421" s="11">
        <f t="shared" si="35"/>
        <v>8.2289002598767319E-6</v>
      </c>
      <c r="J421" s="10">
        <f t="shared" si="34"/>
        <v>4.978484657225423E-4</v>
      </c>
    </row>
    <row r="422" spans="1:10" x14ac:dyDescent="0.25">
      <c r="A422" s="6">
        <v>41882</v>
      </c>
      <c r="B422" s="7">
        <v>41882</v>
      </c>
      <c r="C422" s="8">
        <v>41912</v>
      </c>
      <c r="D422" s="7">
        <v>41927</v>
      </c>
      <c r="E422" s="15">
        <v>23592.269949999998</v>
      </c>
      <c r="F422" s="10">
        <f t="shared" si="31"/>
        <v>15.5</v>
      </c>
      <c r="G422" s="10">
        <f t="shared" si="32"/>
        <v>15</v>
      </c>
      <c r="H422" s="10">
        <f t="shared" si="33"/>
        <v>30.5</v>
      </c>
      <c r="I422" s="11">
        <f t="shared" si="35"/>
        <v>1.6665185065584083E-4</v>
      </c>
      <c r="J422" s="10">
        <f t="shared" si="34"/>
        <v>5.0828814450031455E-3</v>
      </c>
    </row>
    <row r="423" spans="1:10" x14ac:dyDescent="0.25">
      <c r="A423" s="6">
        <v>41882</v>
      </c>
      <c r="B423" s="7">
        <v>41882</v>
      </c>
      <c r="C423" s="8">
        <v>41912</v>
      </c>
      <c r="D423" s="7">
        <v>41927</v>
      </c>
      <c r="E423" s="15">
        <v>1320617.5774080001</v>
      </c>
      <c r="F423" s="10">
        <f t="shared" si="31"/>
        <v>15.5</v>
      </c>
      <c r="G423" s="10">
        <f t="shared" si="32"/>
        <v>15</v>
      </c>
      <c r="H423" s="10">
        <f t="shared" si="33"/>
        <v>30.5</v>
      </c>
      <c r="I423" s="11">
        <f t="shared" si="35"/>
        <v>9.3286217795111471E-3</v>
      </c>
      <c r="J423" s="10">
        <f t="shared" si="34"/>
        <v>0.28452296427509</v>
      </c>
    </row>
    <row r="424" spans="1:10" x14ac:dyDescent="0.25">
      <c r="A424" s="6">
        <v>41882</v>
      </c>
      <c r="B424" s="7">
        <v>41882</v>
      </c>
      <c r="C424" s="8">
        <v>41912</v>
      </c>
      <c r="D424" s="7">
        <v>41927</v>
      </c>
      <c r="E424" s="15">
        <v>1448606.5274960001</v>
      </c>
      <c r="F424" s="10">
        <f t="shared" si="31"/>
        <v>15.5</v>
      </c>
      <c r="G424" s="10">
        <f t="shared" si="32"/>
        <v>15</v>
      </c>
      <c r="H424" s="10">
        <f t="shared" si="33"/>
        <v>30.5</v>
      </c>
      <c r="I424" s="11">
        <f t="shared" si="35"/>
        <v>1.0232714325114764E-2</v>
      </c>
      <c r="J424" s="10">
        <f t="shared" si="34"/>
        <v>0.31209778691600026</v>
      </c>
    </row>
    <row r="425" spans="1:10" x14ac:dyDescent="0.25">
      <c r="A425" s="6">
        <v>41882</v>
      </c>
      <c r="B425" s="7">
        <v>41882</v>
      </c>
      <c r="C425" s="8">
        <v>41912</v>
      </c>
      <c r="D425" s="7">
        <v>41927</v>
      </c>
      <c r="E425" s="15">
        <v>3832.1237999999994</v>
      </c>
      <c r="F425" s="10">
        <f t="shared" si="31"/>
        <v>15.5</v>
      </c>
      <c r="G425" s="10">
        <f t="shared" si="32"/>
        <v>15</v>
      </c>
      <c r="H425" s="10">
        <f t="shared" si="33"/>
        <v>30.5</v>
      </c>
      <c r="I425" s="11">
        <f t="shared" si="35"/>
        <v>2.7069481850019826E-5</v>
      </c>
      <c r="J425" s="10">
        <f t="shared" si="34"/>
        <v>8.2561919642560472E-4</v>
      </c>
    </row>
    <row r="426" spans="1:10" x14ac:dyDescent="0.25">
      <c r="A426" s="6">
        <v>41882</v>
      </c>
      <c r="B426" s="7">
        <v>41882</v>
      </c>
      <c r="C426" s="8">
        <v>41912</v>
      </c>
      <c r="D426" s="7">
        <v>41927</v>
      </c>
      <c r="E426" s="15">
        <v>12350.357599999999</v>
      </c>
      <c r="F426" s="10">
        <f t="shared" si="31"/>
        <v>15.5</v>
      </c>
      <c r="G426" s="10">
        <f t="shared" si="32"/>
        <v>15</v>
      </c>
      <c r="H426" s="10">
        <f t="shared" si="33"/>
        <v>30.5</v>
      </c>
      <c r="I426" s="11">
        <f t="shared" si="35"/>
        <v>8.7240861293274099E-5</v>
      </c>
      <c r="J426" s="10">
        <f t="shared" si="34"/>
        <v>2.6608462694448602E-3</v>
      </c>
    </row>
    <row r="427" spans="1:10" x14ac:dyDescent="0.25">
      <c r="A427" s="6">
        <v>41882</v>
      </c>
      <c r="B427" s="7">
        <v>41882</v>
      </c>
      <c r="C427" s="8">
        <v>41912</v>
      </c>
      <c r="D427" s="7">
        <v>41927</v>
      </c>
      <c r="E427" s="15">
        <v>189862.01330399999</v>
      </c>
      <c r="F427" s="10">
        <f t="shared" si="31"/>
        <v>15.5</v>
      </c>
      <c r="G427" s="10">
        <f t="shared" si="32"/>
        <v>15</v>
      </c>
      <c r="H427" s="10">
        <f t="shared" si="33"/>
        <v>30.5</v>
      </c>
      <c r="I427" s="11">
        <f t="shared" si="35"/>
        <v>1.3411535199204293E-3</v>
      </c>
      <c r="J427" s="10">
        <f t="shared" si="34"/>
        <v>4.0905182357573094E-2</v>
      </c>
    </row>
    <row r="428" spans="1:10" x14ac:dyDescent="0.25">
      <c r="A428" s="6">
        <v>41882</v>
      </c>
      <c r="B428" s="7">
        <v>41882</v>
      </c>
      <c r="C428" s="8">
        <v>41912</v>
      </c>
      <c r="D428" s="7">
        <v>41927</v>
      </c>
      <c r="E428" s="15">
        <v>1892.4675</v>
      </c>
      <c r="F428" s="10">
        <f t="shared" si="31"/>
        <v>15.5</v>
      </c>
      <c r="G428" s="10">
        <f t="shared" si="32"/>
        <v>15</v>
      </c>
      <c r="H428" s="10">
        <f t="shared" si="33"/>
        <v>30.5</v>
      </c>
      <c r="I428" s="11">
        <f t="shared" si="35"/>
        <v>1.3368074028036986E-5</v>
      </c>
      <c r="J428" s="10">
        <f t="shared" si="34"/>
        <v>4.0772625785512806E-4</v>
      </c>
    </row>
    <row r="429" spans="1:10" x14ac:dyDescent="0.25">
      <c r="A429" s="6">
        <v>41882</v>
      </c>
      <c r="B429" s="7">
        <v>41882</v>
      </c>
      <c r="C429" s="8">
        <v>41912</v>
      </c>
      <c r="D429" s="7">
        <v>41927</v>
      </c>
      <c r="E429" s="15">
        <v>73313.535550000001</v>
      </c>
      <c r="F429" s="10">
        <f t="shared" si="31"/>
        <v>15.5</v>
      </c>
      <c r="G429" s="10">
        <f t="shared" si="32"/>
        <v>15</v>
      </c>
      <c r="H429" s="10">
        <f t="shared" si="33"/>
        <v>30.5</v>
      </c>
      <c r="I429" s="11">
        <f t="shared" si="35"/>
        <v>5.1787455821012589E-4</v>
      </c>
      <c r="J429" s="10">
        <f t="shared" si="34"/>
        <v>1.579517402540884E-2</v>
      </c>
    </row>
    <row r="430" spans="1:10" x14ac:dyDescent="0.25">
      <c r="A430" s="6">
        <v>41882</v>
      </c>
      <c r="B430" s="7">
        <v>41882</v>
      </c>
      <c r="C430" s="8">
        <v>41912</v>
      </c>
      <c r="D430" s="7">
        <v>41927</v>
      </c>
      <c r="E430" s="15">
        <v>121014.36679999999</v>
      </c>
      <c r="F430" s="10">
        <f t="shared" si="31"/>
        <v>15.5</v>
      </c>
      <c r="G430" s="10">
        <f t="shared" si="32"/>
        <v>15</v>
      </c>
      <c r="H430" s="10">
        <f t="shared" si="33"/>
        <v>30.5</v>
      </c>
      <c r="I430" s="11">
        <f t="shared" si="35"/>
        <v>8.5482525530209698E-4</v>
      </c>
      <c r="J430" s="10">
        <f t="shared" si="34"/>
        <v>2.6072170286713957E-2</v>
      </c>
    </row>
    <row r="431" spans="1:10" x14ac:dyDescent="0.25">
      <c r="A431" s="6">
        <v>41882</v>
      </c>
      <c r="B431" s="7">
        <v>41882</v>
      </c>
      <c r="C431" s="8">
        <v>41912</v>
      </c>
      <c r="D431" s="7">
        <v>41927</v>
      </c>
      <c r="E431" s="15">
        <v>-1690.6043</v>
      </c>
      <c r="F431" s="10">
        <f t="shared" si="31"/>
        <v>15.5</v>
      </c>
      <c r="G431" s="10">
        <f t="shared" si="32"/>
        <v>15</v>
      </c>
      <c r="H431" s="10">
        <f t="shared" si="33"/>
        <v>30.5</v>
      </c>
      <c r="I431" s="11">
        <f t="shared" si="35"/>
        <v>-1.1942146131713042E-5</v>
      </c>
      <c r="J431" s="10">
        <f t="shared" si="34"/>
        <v>-3.642354570172478E-4</v>
      </c>
    </row>
    <row r="432" spans="1:10" x14ac:dyDescent="0.25">
      <c r="A432" s="6">
        <v>41882</v>
      </c>
      <c r="B432" s="7">
        <v>41882</v>
      </c>
      <c r="C432" s="8">
        <v>41912</v>
      </c>
      <c r="D432" s="7">
        <v>41927</v>
      </c>
      <c r="E432" s="15">
        <v>31812.460599999999</v>
      </c>
      <c r="F432" s="10">
        <f t="shared" si="31"/>
        <v>15.5</v>
      </c>
      <c r="G432" s="10">
        <f t="shared" si="32"/>
        <v>15</v>
      </c>
      <c r="H432" s="10">
        <f t="shared" si="33"/>
        <v>30.5</v>
      </c>
      <c r="I432" s="11">
        <f t="shared" si="35"/>
        <v>2.247179031158051E-4</v>
      </c>
      <c r="J432" s="10">
        <f t="shared" si="34"/>
        <v>6.8538960450320553E-3</v>
      </c>
    </row>
    <row r="433" spans="1:10" x14ac:dyDescent="0.25">
      <c r="A433" s="6">
        <v>41882</v>
      </c>
      <c r="B433" s="7">
        <v>41882</v>
      </c>
      <c r="C433" s="8">
        <v>41912</v>
      </c>
      <c r="D433" s="7">
        <v>41927</v>
      </c>
      <c r="E433" s="15">
        <v>24334.346600000001</v>
      </c>
      <c r="F433" s="10">
        <f t="shared" si="31"/>
        <v>15.5</v>
      </c>
      <c r="G433" s="10">
        <f t="shared" si="32"/>
        <v>15</v>
      </c>
      <c r="H433" s="10">
        <f t="shared" si="33"/>
        <v>30.5</v>
      </c>
      <c r="I433" s="11">
        <f t="shared" si="35"/>
        <v>1.718937560474408E-4</v>
      </c>
      <c r="J433" s="10">
        <f t="shared" si="34"/>
        <v>5.2427595594469441E-3</v>
      </c>
    </row>
    <row r="434" spans="1:10" x14ac:dyDescent="0.25">
      <c r="A434" s="6">
        <v>41882</v>
      </c>
      <c r="B434" s="7">
        <v>41882</v>
      </c>
      <c r="C434" s="8">
        <v>41912</v>
      </c>
      <c r="D434" s="7">
        <v>41927</v>
      </c>
      <c r="E434" s="15">
        <v>52231.283749999995</v>
      </c>
      <c r="F434" s="10">
        <f t="shared" si="31"/>
        <v>15.5</v>
      </c>
      <c r="G434" s="10">
        <f t="shared" si="32"/>
        <v>15</v>
      </c>
      <c r="H434" s="10">
        <f t="shared" si="33"/>
        <v>30.5</v>
      </c>
      <c r="I434" s="11">
        <f t="shared" si="35"/>
        <v>3.6895305612878699E-4</v>
      </c>
      <c r="J434" s="10">
        <f t="shared" si="34"/>
        <v>1.1253068211928003E-2</v>
      </c>
    </row>
    <row r="435" spans="1:10" x14ac:dyDescent="0.25">
      <c r="A435" s="6">
        <v>41852</v>
      </c>
      <c r="B435" s="7">
        <v>41852</v>
      </c>
      <c r="C435" s="8">
        <v>41882</v>
      </c>
      <c r="D435" s="7">
        <v>41927</v>
      </c>
      <c r="E435" s="15">
        <v>14052.457615999994</v>
      </c>
      <c r="F435" s="10">
        <f t="shared" si="31"/>
        <v>15.5</v>
      </c>
      <c r="G435" s="10">
        <f t="shared" si="32"/>
        <v>45</v>
      </c>
      <c r="H435" s="10">
        <f t="shared" si="33"/>
        <v>60.5</v>
      </c>
      <c r="I435" s="11">
        <f t="shared" si="35"/>
        <v>9.9264211240901131E-5</v>
      </c>
      <c r="J435" s="10">
        <f t="shared" si="34"/>
        <v>6.0054847800745182E-3</v>
      </c>
    </row>
    <row r="436" spans="1:10" x14ac:dyDescent="0.25">
      <c r="A436" s="6">
        <v>41852</v>
      </c>
      <c r="B436" s="7">
        <v>41852</v>
      </c>
      <c r="C436" s="8">
        <v>41882</v>
      </c>
      <c r="D436" s="7">
        <v>41927</v>
      </c>
      <c r="E436" s="15">
        <v>-4416.3276979999991</v>
      </c>
      <c r="F436" s="10">
        <f t="shared" si="31"/>
        <v>15.5</v>
      </c>
      <c r="G436" s="10">
        <f t="shared" si="32"/>
        <v>45</v>
      </c>
      <c r="H436" s="10">
        <f t="shared" si="33"/>
        <v>60.5</v>
      </c>
      <c r="I436" s="11">
        <f t="shared" si="35"/>
        <v>-3.1196200515429806E-5</v>
      </c>
      <c r="J436" s="10">
        <f t="shared" si="34"/>
        <v>-1.8873701311835033E-3</v>
      </c>
    </row>
    <row r="437" spans="1:10" x14ac:dyDescent="0.25">
      <c r="A437" s="6">
        <v>41852</v>
      </c>
      <c r="B437" s="7">
        <v>41852</v>
      </c>
      <c r="C437" s="8">
        <v>41882</v>
      </c>
      <c r="D437" s="7">
        <v>41927</v>
      </c>
      <c r="E437" s="15">
        <v>129329.26274999998</v>
      </c>
      <c r="F437" s="10">
        <f t="shared" si="31"/>
        <v>15.5</v>
      </c>
      <c r="G437" s="10">
        <f t="shared" si="32"/>
        <v>45</v>
      </c>
      <c r="H437" s="10">
        <f t="shared" si="33"/>
        <v>60.5</v>
      </c>
      <c r="I437" s="11">
        <f t="shared" si="35"/>
        <v>9.1356029016796648E-4</v>
      </c>
      <c r="J437" s="10">
        <f t="shared" si="34"/>
        <v>5.5270397555161971E-2</v>
      </c>
    </row>
    <row r="438" spans="1:10" x14ac:dyDescent="0.25">
      <c r="A438" s="6">
        <v>41852</v>
      </c>
      <c r="B438" s="7">
        <v>41852</v>
      </c>
      <c r="C438" s="8">
        <v>41882</v>
      </c>
      <c r="D438" s="7">
        <v>41927</v>
      </c>
      <c r="E438" s="15">
        <v>16095.883397999998</v>
      </c>
      <c r="F438" s="10">
        <f t="shared" si="31"/>
        <v>15.5</v>
      </c>
      <c r="G438" s="10">
        <f t="shared" si="32"/>
        <v>45</v>
      </c>
      <c r="H438" s="10">
        <f t="shared" si="33"/>
        <v>60.5</v>
      </c>
      <c r="I438" s="11">
        <f t="shared" si="35"/>
        <v>1.13698629335043E-4</v>
      </c>
      <c r="J438" s="10">
        <f t="shared" si="34"/>
        <v>6.8787670747701016E-3</v>
      </c>
    </row>
    <row r="439" spans="1:10" x14ac:dyDescent="0.25">
      <c r="A439" s="6">
        <v>41882</v>
      </c>
      <c r="B439" s="7">
        <v>41882</v>
      </c>
      <c r="C439" s="8">
        <v>41912</v>
      </c>
      <c r="D439" s="7">
        <v>41927</v>
      </c>
      <c r="E439" s="15">
        <v>2207128.8413199997</v>
      </c>
      <c r="F439" s="10">
        <f t="shared" si="31"/>
        <v>15.5</v>
      </c>
      <c r="G439" s="10">
        <f t="shared" si="32"/>
        <v>15</v>
      </c>
      <c r="H439" s="10">
        <f t="shared" si="33"/>
        <v>30.5</v>
      </c>
      <c r="I439" s="11">
        <f t="shared" si="35"/>
        <v>1.5590789136501026E-2</v>
      </c>
      <c r="J439" s="10">
        <f t="shared" si="34"/>
        <v>0.47551906866328131</v>
      </c>
    </row>
    <row r="440" spans="1:10" x14ac:dyDescent="0.25">
      <c r="A440" s="6">
        <v>41852</v>
      </c>
      <c r="B440" s="7">
        <v>41852</v>
      </c>
      <c r="C440" s="8">
        <v>41882</v>
      </c>
      <c r="D440" s="7">
        <v>41927</v>
      </c>
      <c r="E440" s="15">
        <v>299919.64540199999</v>
      </c>
      <c r="F440" s="10">
        <f t="shared" si="31"/>
        <v>15.5</v>
      </c>
      <c r="G440" s="10">
        <f t="shared" si="32"/>
        <v>45</v>
      </c>
      <c r="H440" s="10">
        <f t="shared" si="33"/>
        <v>60.5</v>
      </c>
      <c r="I440" s="11">
        <f t="shared" si="35"/>
        <v>2.1185822330880393E-3</v>
      </c>
      <c r="J440" s="10">
        <f t="shared" si="34"/>
        <v>0.12817422510182638</v>
      </c>
    </row>
    <row r="441" spans="1:10" x14ac:dyDescent="0.25">
      <c r="A441" s="6">
        <v>41852</v>
      </c>
      <c r="B441" s="7">
        <v>41852</v>
      </c>
      <c r="C441" s="8">
        <v>41882</v>
      </c>
      <c r="D441" s="7">
        <v>41927</v>
      </c>
      <c r="E441" s="15">
        <v>70744.328225999998</v>
      </c>
      <c r="F441" s="10">
        <f t="shared" si="31"/>
        <v>15.5</v>
      </c>
      <c r="G441" s="10">
        <f t="shared" si="32"/>
        <v>45</v>
      </c>
      <c r="H441" s="10">
        <f t="shared" si="33"/>
        <v>60.5</v>
      </c>
      <c r="I441" s="11">
        <f t="shared" si="35"/>
        <v>4.9972610720602306E-4</v>
      </c>
      <c r="J441" s="10">
        <f t="shared" si="34"/>
        <v>3.0233429485964396E-2</v>
      </c>
    </row>
    <row r="442" spans="1:10" x14ac:dyDescent="0.25">
      <c r="A442" s="6">
        <v>41852</v>
      </c>
      <c r="B442" s="7">
        <v>41852</v>
      </c>
      <c r="C442" s="8">
        <v>41882</v>
      </c>
      <c r="D442" s="7">
        <v>41927</v>
      </c>
      <c r="E442" s="15">
        <v>731689.80525999994</v>
      </c>
      <c r="F442" s="10">
        <f t="shared" si="31"/>
        <v>15.5</v>
      </c>
      <c r="G442" s="10">
        <f t="shared" si="32"/>
        <v>45</v>
      </c>
      <c r="H442" s="10">
        <f t="shared" si="33"/>
        <v>60.5</v>
      </c>
      <c r="I442" s="11">
        <f t="shared" si="35"/>
        <v>5.1685344568800501E-3</v>
      </c>
      <c r="J442" s="10">
        <f t="shared" si="34"/>
        <v>0.31269633464124302</v>
      </c>
    </row>
    <row r="443" spans="1:10" x14ac:dyDescent="0.25">
      <c r="A443" s="6">
        <v>41852</v>
      </c>
      <c r="B443" s="7">
        <v>41852</v>
      </c>
      <c r="C443" s="8">
        <v>41882</v>
      </c>
      <c r="D443" s="7">
        <v>41927</v>
      </c>
      <c r="E443" s="15">
        <v>202137.77982999996</v>
      </c>
      <c r="F443" s="10">
        <f t="shared" si="31"/>
        <v>15.5</v>
      </c>
      <c r="G443" s="10">
        <f t="shared" si="32"/>
        <v>45</v>
      </c>
      <c r="H443" s="10">
        <f t="shared" si="33"/>
        <v>60.5</v>
      </c>
      <c r="I443" s="11">
        <f t="shared" si="35"/>
        <v>1.4278674823374675E-3</v>
      </c>
      <c r="J443" s="10">
        <f t="shared" si="34"/>
        <v>8.6385982681416784E-2</v>
      </c>
    </row>
    <row r="444" spans="1:10" x14ac:dyDescent="0.25">
      <c r="A444" s="6">
        <v>41882</v>
      </c>
      <c r="B444" s="7">
        <v>41882</v>
      </c>
      <c r="C444" s="8">
        <v>41912</v>
      </c>
      <c r="D444" s="7">
        <v>41927</v>
      </c>
      <c r="E444" s="15">
        <v>1097661.7178559999</v>
      </c>
      <c r="F444" s="10">
        <f t="shared" si="31"/>
        <v>15.5</v>
      </c>
      <c r="G444" s="10">
        <f t="shared" si="32"/>
        <v>15</v>
      </c>
      <c r="H444" s="10">
        <f t="shared" si="33"/>
        <v>30.5</v>
      </c>
      <c r="I444" s="11">
        <f t="shared" si="35"/>
        <v>7.7536988624857528E-3</v>
      </c>
      <c r="J444" s="10">
        <f t="shared" si="34"/>
        <v>0.23648781530581547</v>
      </c>
    </row>
    <row r="445" spans="1:10" x14ac:dyDescent="0.25">
      <c r="A445" s="6">
        <v>41852</v>
      </c>
      <c r="B445" s="7">
        <v>41852</v>
      </c>
      <c r="C445" s="8">
        <v>41882</v>
      </c>
      <c r="D445" s="7">
        <v>41927</v>
      </c>
      <c r="E445" s="15">
        <v>72751.79221</v>
      </c>
      <c r="F445" s="10">
        <f t="shared" si="31"/>
        <v>15.5</v>
      </c>
      <c r="G445" s="10">
        <f t="shared" si="32"/>
        <v>45</v>
      </c>
      <c r="H445" s="10">
        <f t="shared" si="33"/>
        <v>60.5</v>
      </c>
      <c r="I445" s="11">
        <f t="shared" si="35"/>
        <v>5.1390649717136198E-4</v>
      </c>
      <c r="J445" s="10">
        <f t="shared" si="34"/>
        <v>3.1091343078867399E-2</v>
      </c>
    </row>
    <row r="446" spans="1:10" x14ac:dyDescent="0.25">
      <c r="A446" s="6">
        <v>41852</v>
      </c>
      <c r="B446" s="7">
        <v>41852</v>
      </c>
      <c r="C446" s="8">
        <v>41882</v>
      </c>
      <c r="D446" s="7">
        <v>41927</v>
      </c>
      <c r="E446" s="15">
        <v>7498.3003199999994</v>
      </c>
      <c r="F446" s="10">
        <f t="shared" si="31"/>
        <v>15.5</v>
      </c>
      <c r="G446" s="10">
        <f t="shared" si="32"/>
        <v>45</v>
      </c>
      <c r="H446" s="10">
        <f t="shared" si="33"/>
        <v>60.5</v>
      </c>
      <c r="I446" s="11">
        <f t="shared" si="35"/>
        <v>5.2966739857996727E-5</v>
      </c>
      <c r="J446" s="10">
        <f t="shared" si="34"/>
        <v>3.2044877614088021E-3</v>
      </c>
    </row>
    <row r="447" spans="1:10" x14ac:dyDescent="0.25">
      <c r="A447" s="6">
        <v>41882</v>
      </c>
      <c r="B447" s="7">
        <v>41882</v>
      </c>
      <c r="C447" s="8">
        <v>41912</v>
      </c>
      <c r="D447" s="7">
        <v>41927</v>
      </c>
      <c r="E447" s="15">
        <v>18599.268899999999</v>
      </c>
      <c r="F447" s="10">
        <f t="shared" si="31"/>
        <v>15.5</v>
      </c>
      <c r="G447" s="10">
        <f t="shared" si="32"/>
        <v>15</v>
      </c>
      <c r="H447" s="10">
        <f t="shared" si="33"/>
        <v>30.5</v>
      </c>
      <c r="I447" s="11">
        <f t="shared" si="35"/>
        <v>1.3138212599295154E-4</v>
      </c>
      <c r="J447" s="10">
        <f t="shared" si="34"/>
        <v>4.0071548427850221E-3</v>
      </c>
    </row>
    <row r="448" spans="1:10" x14ac:dyDescent="0.25">
      <c r="A448" s="6">
        <v>41882</v>
      </c>
      <c r="B448" s="7">
        <v>41882</v>
      </c>
      <c r="C448" s="8">
        <v>41912</v>
      </c>
      <c r="D448" s="7">
        <v>41927</v>
      </c>
      <c r="E448" s="15">
        <v>16649.781599999998</v>
      </c>
      <c r="F448" s="10">
        <f t="shared" si="31"/>
        <v>15.5</v>
      </c>
      <c r="G448" s="10">
        <f t="shared" si="32"/>
        <v>15</v>
      </c>
      <c r="H448" s="10">
        <f t="shared" si="33"/>
        <v>30.5</v>
      </c>
      <c r="I448" s="11">
        <f t="shared" si="35"/>
        <v>1.1761127363056331E-4</v>
      </c>
      <c r="J448" s="10">
        <f t="shared" si="34"/>
        <v>3.587143845732181E-3</v>
      </c>
    </row>
    <row r="449" spans="1:10" x14ac:dyDescent="0.25">
      <c r="A449" s="6">
        <v>41882</v>
      </c>
      <c r="B449" s="7">
        <v>41882</v>
      </c>
      <c r="C449" s="8">
        <v>41912</v>
      </c>
      <c r="D449" s="7">
        <v>41927</v>
      </c>
      <c r="E449" s="15">
        <v>23232.619199999997</v>
      </c>
      <c r="F449" s="10">
        <f t="shared" si="31"/>
        <v>15.5</v>
      </c>
      <c r="G449" s="10">
        <f t="shared" si="32"/>
        <v>15</v>
      </c>
      <c r="H449" s="10">
        <f t="shared" si="33"/>
        <v>30.5</v>
      </c>
      <c r="I449" s="11">
        <f t="shared" si="35"/>
        <v>1.6411133788601042E-4</v>
      </c>
      <c r="J449" s="10">
        <f t="shared" si="34"/>
        <v>5.0053958055233175E-3</v>
      </c>
    </row>
    <row r="450" spans="1:10" x14ac:dyDescent="0.25">
      <c r="A450" s="6">
        <v>41882</v>
      </c>
      <c r="B450" s="7">
        <v>41882</v>
      </c>
      <c r="C450" s="8">
        <v>41912</v>
      </c>
      <c r="D450" s="7">
        <v>41927</v>
      </c>
      <c r="E450" s="15">
        <v>34896.176585999994</v>
      </c>
      <c r="F450" s="10">
        <f t="shared" si="31"/>
        <v>15.5</v>
      </c>
      <c r="G450" s="10">
        <f t="shared" si="32"/>
        <v>15</v>
      </c>
      <c r="H450" s="10">
        <f t="shared" si="33"/>
        <v>30.5</v>
      </c>
      <c r="I450" s="11">
        <f t="shared" si="35"/>
        <v>2.4650075729020388E-4</v>
      </c>
      <c r="J450" s="10">
        <f t="shared" si="34"/>
        <v>7.518273097351218E-3</v>
      </c>
    </row>
    <row r="451" spans="1:10" x14ac:dyDescent="0.25">
      <c r="A451" s="6">
        <v>41882</v>
      </c>
      <c r="B451" s="7">
        <v>41882</v>
      </c>
      <c r="C451" s="8">
        <v>41912</v>
      </c>
      <c r="D451" s="7">
        <v>41927</v>
      </c>
      <c r="E451" s="15">
        <v>804.43795999999998</v>
      </c>
      <c r="F451" s="10">
        <f t="shared" si="31"/>
        <v>15.5</v>
      </c>
      <c r="G451" s="10">
        <f t="shared" si="32"/>
        <v>15</v>
      </c>
      <c r="H451" s="10">
        <f t="shared" si="33"/>
        <v>30.5</v>
      </c>
      <c r="I451" s="11">
        <f t="shared" si="35"/>
        <v>5.6824152595714622E-6</v>
      </c>
      <c r="J451" s="10">
        <f t="shared" si="34"/>
        <v>1.7331366541692959E-4</v>
      </c>
    </row>
    <row r="452" spans="1:10" x14ac:dyDescent="0.25">
      <c r="A452" s="6">
        <v>41914</v>
      </c>
      <c r="B452" s="7">
        <v>41914</v>
      </c>
      <c r="C452" s="8">
        <v>41943</v>
      </c>
      <c r="D452" s="7">
        <v>41958</v>
      </c>
      <c r="E452" s="15">
        <v>388670.06010087579</v>
      </c>
      <c r="F452" s="10">
        <f t="shared" si="31"/>
        <v>15</v>
      </c>
      <c r="G452" s="10">
        <f t="shared" si="32"/>
        <v>15</v>
      </c>
      <c r="H452" s="10">
        <f t="shared" si="33"/>
        <v>30</v>
      </c>
      <c r="I452" s="11">
        <f t="shared" si="35"/>
        <v>2.7455003247929448E-3</v>
      </c>
      <c r="J452" s="10">
        <f t="shared" si="34"/>
        <v>8.2365009743788339E-2</v>
      </c>
    </row>
    <row r="453" spans="1:10" x14ac:dyDescent="0.25">
      <c r="A453" s="6">
        <v>41914</v>
      </c>
      <c r="B453" s="7">
        <v>41914</v>
      </c>
      <c r="C453" s="8">
        <v>41943</v>
      </c>
      <c r="D453" s="7">
        <v>41958</v>
      </c>
      <c r="E453" s="15">
        <v>959249.48214007169</v>
      </c>
      <c r="F453" s="10">
        <f t="shared" ref="F453:F516" si="36">(C453-B453+1)/2</f>
        <v>15</v>
      </c>
      <c r="G453" s="10">
        <f t="shared" ref="G453:G516" si="37">D453-C453</f>
        <v>15</v>
      </c>
      <c r="H453" s="10">
        <f t="shared" ref="H453:H516" si="38">F453+G453</f>
        <v>30</v>
      </c>
      <c r="I453" s="11">
        <f t="shared" si="35"/>
        <v>6.7759779698222675E-3</v>
      </c>
      <c r="J453" s="10">
        <f t="shared" ref="J453:J516" si="39">H453*I453</f>
        <v>0.20327933909466803</v>
      </c>
    </row>
    <row r="454" spans="1:10" x14ac:dyDescent="0.25">
      <c r="A454" s="6">
        <v>41914</v>
      </c>
      <c r="B454" s="7">
        <v>41914</v>
      </c>
      <c r="C454" s="8">
        <v>41943</v>
      </c>
      <c r="D454" s="7">
        <v>41958</v>
      </c>
      <c r="E454" s="15">
        <v>189240.62129990032</v>
      </c>
      <c r="F454" s="10">
        <f t="shared" si="36"/>
        <v>15</v>
      </c>
      <c r="G454" s="10">
        <f t="shared" si="37"/>
        <v>15</v>
      </c>
      <c r="H454" s="10">
        <f t="shared" si="38"/>
        <v>30</v>
      </c>
      <c r="I454" s="11">
        <f t="shared" ref="I454:I517" si="40">E454/$E$562</f>
        <v>1.3367641106908205E-3</v>
      </c>
      <c r="J454" s="10">
        <f t="shared" si="39"/>
        <v>4.0102923320724612E-2</v>
      </c>
    </row>
    <row r="455" spans="1:10" x14ac:dyDescent="0.25">
      <c r="A455" s="6">
        <v>41914</v>
      </c>
      <c r="B455" s="7">
        <v>41914</v>
      </c>
      <c r="C455" s="8">
        <v>41943</v>
      </c>
      <c r="D455" s="7">
        <v>41958</v>
      </c>
      <c r="E455" s="15">
        <v>1973046.5298570774</v>
      </c>
      <c r="F455" s="10">
        <f t="shared" si="36"/>
        <v>15</v>
      </c>
      <c r="G455" s="10">
        <f t="shared" si="37"/>
        <v>15</v>
      </c>
      <c r="H455" s="10">
        <f t="shared" si="38"/>
        <v>30</v>
      </c>
      <c r="I455" s="11">
        <f t="shared" si="40"/>
        <v>1.393727082335147E-2</v>
      </c>
      <c r="J455" s="10">
        <f t="shared" si="39"/>
        <v>0.4181181247005441</v>
      </c>
    </row>
    <row r="456" spans="1:10" x14ac:dyDescent="0.25">
      <c r="A456" s="6">
        <v>41914</v>
      </c>
      <c r="B456" s="7">
        <v>41914</v>
      </c>
      <c r="C456" s="8">
        <v>41943</v>
      </c>
      <c r="D456" s="7">
        <v>41958</v>
      </c>
      <c r="E456" s="15">
        <v>3298351.3528997148</v>
      </c>
      <c r="F456" s="10">
        <f t="shared" si="36"/>
        <v>15</v>
      </c>
      <c r="G456" s="10">
        <f t="shared" si="37"/>
        <v>15</v>
      </c>
      <c r="H456" s="10">
        <f t="shared" si="38"/>
        <v>30</v>
      </c>
      <c r="I456" s="11">
        <f t="shared" si="40"/>
        <v>2.3299002522389069E-2</v>
      </c>
      <c r="J456" s="10">
        <f t="shared" si="39"/>
        <v>0.69897007567167202</v>
      </c>
    </row>
    <row r="457" spans="1:10" x14ac:dyDescent="0.25">
      <c r="A457" s="6">
        <v>41914</v>
      </c>
      <c r="B457" s="7">
        <v>41914</v>
      </c>
      <c r="C457" s="8">
        <v>41943</v>
      </c>
      <c r="D457" s="7">
        <v>41958</v>
      </c>
      <c r="E457" s="15">
        <v>3887.9966499999996</v>
      </c>
      <c r="F457" s="10">
        <f t="shared" si="36"/>
        <v>15</v>
      </c>
      <c r="G457" s="10">
        <f t="shared" si="37"/>
        <v>15</v>
      </c>
      <c r="H457" s="10">
        <f t="shared" si="38"/>
        <v>30</v>
      </c>
      <c r="I457" s="11">
        <f t="shared" si="40"/>
        <v>2.7464158321323777E-5</v>
      </c>
      <c r="J457" s="10">
        <f t="shared" si="39"/>
        <v>8.2392474963971334E-4</v>
      </c>
    </row>
    <row r="458" spans="1:10" x14ac:dyDescent="0.25">
      <c r="A458" s="6">
        <v>41914</v>
      </c>
      <c r="B458" s="7">
        <v>41914</v>
      </c>
      <c r="C458" s="8">
        <v>41943</v>
      </c>
      <c r="D458" s="7">
        <v>41958</v>
      </c>
      <c r="E458" s="15">
        <v>4066.1016</v>
      </c>
      <c r="F458" s="10">
        <f t="shared" si="36"/>
        <v>15</v>
      </c>
      <c r="G458" s="10">
        <f t="shared" si="37"/>
        <v>15</v>
      </c>
      <c r="H458" s="10">
        <f t="shared" si="38"/>
        <v>30</v>
      </c>
      <c r="I458" s="11">
        <f t="shared" si="40"/>
        <v>2.872226191166804E-5</v>
      </c>
      <c r="J458" s="10">
        <f t="shared" si="39"/>
        <v>8.6166785735004121E-4</v>
      </c>
    </row>
    <row r="459" spans="1:10" x14ac:dyDescent="0.25">
      <c r="A459" s="6">
        <v>41914</v>
      </c>
      <c r="B459" s="7">
        <v>41914</v>
      </c>
      <c r="C459" s="8">
        <v>41943</v>
      </c>
      <c r="D459" s="7">
        <v>41958</v>
      </c>
      <c r="E459" s="15">
        <v>941.75736800000004</v>
      </c>
      <c r="F459" s="10">
        <f t="shared" si="36"/>
        <v>15</v>
      </c>
      <c r="G459" s="10">
        <f t="shared" si="37"/>
        <v>15</v>
      </c>
      <c r="H459" s="10">
        <f t="shared" si="38"/>
        <v>30</v>
      </c>
      <c r="I459" s="11">
        <f t="shared" si="40"/>
        <v>6.6524165999539071E-6</v>
      </c>
      <c r="J459" s="10">
        <f t="shared" si="39"/>
        <v>1.9957249799861722E-4</v>
      </c>
    </row>
    <row r="460" spans="1:10" x14ac:dyDescent="0.25">
      <c r="A460" s="6">
        <v>41884</v>
      </c>
      <c r="B460" s="7">
        <v>41884</v>
      </c>
      <c r="C460" s="8">
        <v>41913</v>
      </c>
      <c r="D460" s="7">
        <v>41958</v>
      </c>
      <c r="E460" s="15">
        <v>150.827202</v>
      </c>
      <c r="F460" s="10">
        <f t="shared" si="36"/>
        <v>15</v>
      </c>
      <c r="G460" s="10">
        <f t="shared" si="37"/>
        <v>45</v>
      </c>
      <c r="H460" s="10">
        <f t="shared" si="38"/>
        <v>60</v>
      </c>
      <c r="I460" s="11">
        <f t="shared" si="40"/>
        <v>1.0654181388994464E-6</v>
      </c>
      <c r="J460" s="10">
        <f t="shared" si="39"/>
        <v>6.3925088333966791E-5</v>
      </c>
    </row>
    <row r="461" spans="1:10" x14ac:dyDescent="0.25">
      <c r="A461" s="6">
        <v>41884</v>
      </c>
      <c r="B461" s="7">
        <v>41884</v>
      </c>
      <c r="C461" s="8">
        <v>41913</v>
      </c>
      <c r="D461" s="7">
        <v>41958</v>
      </c>
      <c r="E461" s="15">
        <v>60.552405999999998</v>
      </c>
      <c r="F461" s="10">
        <f t="shared" si="36"/>
        <v>15</v>
      </c>
      <c r="G461" s="10">
        <f t="shared" si="37"/>
        <v>45</v>
      </c>
      <c r="H461" s="10">
        <f t="shared" si="38"/>
        <v>60</v>
      </c>
      <c r="I461" s="11">
        <f t="shared" si="40"/>
        <v>4.2773207253691331E-7</v>
      </c>
      <c r="J461" s="10">
        <f t="shared" si="39"/>
        <v>2.5663924352214798E-5</v>
      </c>
    </row>
    <row r="462" spans="1:10" x14ac:dyDescent="0.25">
      <c r="A462" s="6">
        <v>41914</v>
      </c>
      <c r="B462" s="7">
        <v>41914</v>
      </c>
      <c r="C462" s="8">
        <v>41943</v>
      </c>
      <c r="D462" s="7">
        <v>41958</v>
      </c>
      <c r="E462" s="15">
        <v>2210533.9392499998</v>
      </c>
      <c r="F462" s="10">
        <f t="shared" si="36"/>
        <v>15</v>
      </c>
      <c r="G462" s="10">
        <f t="shared" si="37"/>
        <v>15</v>
      </c>
      <c r="H462" s="10">
        <f t="shared" si="38"/>
        <v>30</v>
      </c>
      <c r="I462" s="11">
        <f t="shared" si="40"/>
        <v>1.5614842178997638E-2</v>
      </c>
      <c r="J462" s="10">
        <f t="shared" si="39"/>
        <v>0.46844526536992914</v>
      </c>
    </row>
    <row r="463" spans="1:10" x14ac:dyDescent="0.25">
      <c r="A463" s="6">
        <v>41914</v>
      </c>
      <c r="B463" s="7">
        <v>41914</v>
      </c>
      <c r="C463" s="8">
        <v>41943</v>
      </c>
      <c r="D463" s="7">
        <v>41958</v>
      </c>
      <c r="E463" s="15">
        <v>566.80302800000004</v>
      </c>
      <c r="F463" s="10">
        <f t="shared" si="36"/>
        <v>15</v>
      </c>
      <c r="G463" s="10">
        <f t="shared" si="37"/>
        <v>15</v>
      </c>
      <c r="H463" s="10">
        <f t="shared" si="38"/>
        <v>30</v>
      </c>
      <c r="I463" s="11">
        <f t="shared" si="40"/>
        <v>4.0038018288924491E-6</v>
      </c>
      <c r="J463" s="10">
        <f t="shared" si="39"/>
        <v>1.2011405486677347E-4</v>
      </c>
    </row>
    <row r="464" spans="1:10" x14ac:dyDescent="0.25">
      <c r="A464" s="6">
        <v>41914</v>
      </c>
      <c r="B464" s="7">
        <v>41914</v>
      </c>
      <c r="C464" s="8">
        <v>41943</v>
      </c>
      <c r="D464" s="7">
        <v>41958</v>
      </c>
      <c r="E464" s="15">
        <v>2372508.4793799999</v>
      </c>
      <c r="F464" s="10">
        <f t="shared" si="36"/>
        <v>15</v>
      </c>
      <c r="G464" s="10">
        <f t="shared" si="37"/>
        <v>15</v>
      </c>
      <c r="H464" s="10">
        <f t="shared" si="38"/>
        <v>30</v>
      </c>
      <c r="I464" s="11">
        <f t="shared" si="40"/>
        <v>1.6759003250780953E-2</v>
      </c>
      <c r="J464" s="10">
        <f t="shared" si="39"/>
        <v>0.50277009752342861</v>
      </c>
    </row>
    <row r="465" spans="1:10" x14ac:dyDescent="0.25">
      <c r="A465" s="6">
        <v>41914</v>
      </c>
      <c r="B465" s="7">
        <v>41914</v>
      </c>
      <c r="C465" s="8">
        <v>41943</v>
      </c>
      <c r="D465" s="7">
        <v>41958</v>
      </c>
      <c r="E465" s="15">
        <v>4101.4931999999999</v>
      </c>
      <c r="F465" s="10">
        <f t="shared" si="36"/>
        <v>15</v>
      </c>
      <c r="G465" s="10">
        <f t="shared" si="37"/>
        <v>15</v>
      </c>
      <c r="H465" s="10">
        <f t="shared" si="38"/>
        <v>30</v>
      </c>
      <c r="I465" s="11">
        <f t="shared" si="40"/>
        <v>2.8972262257127432E-5</v>
      </c>
      <c r="J465" s="10">
        <f t="shared" si="39"/>
        <v>8.69167867713823E-4</v>
      </c>
    </row>
    <row r="466" spans="1:10" x14ac:dyDescent="0.25">
      <c r="A466" s="6">
        <v>41914</v>
      </c>
      <c r="B466" s="7">
        <v>41914</v>
      </c>
      <c r="C466" s="8">
        <v>41943</v>
      </c>
      <c r="D466" s="7">
        <v>41958</v>
      </c>
      <c r="E466" s="15">
        <v>313537.21234800003</v>
      </c>
      <c r="F466" s="10">
        <f t="shared" si="36"/>
        <v>15</v>
      </c>
      <c r="G466" s="10">
        <f t="shared" si="37"/>
        <v>15</v>
      </c>
      <c r="H466" s="10">
        <f t="shared" si="38"/>
        <v>30</v>
      </c>
      <c r="I466" s="11">
        <f t="shared" si="40"/>
        <v>2.2147744493432077E-3</v>
      </c>
      <c r="J466" s="10">
        <f t="shared" si="39"/>
        <v>6.6443233480296238E-2</v>
      </c>
    </row>
    <row r="467" spans="1:10" x14ac:dyDescent="0.25">
      <c r="A467" s="6">
        <v>41914</v>
      </c>
      <c r="B467" s="7">
        <v>41914</v>
      </c>
      <c r="C467" s="8">
        <v>41943</v>
      </c>
      <c r="D467" s="7">
        <v>41958</v>
      </c>
      <c r="E467" s="15">
        <v>54517.482799999998</v>
      </c>
      <c r="F467" s="10">
        <f t="shared" si="36"/>
        <v>15</v>
      </c>
      <c r="G467" s="10">
        <f t="shared" si="37"/>
        <v>15</v>
      </c>
      <c r="H467" s="10">
        <f t="shared" si="38"/>
        <v>30</v>
      </c>
      <c r="I467" s="11">
        <f t="shared" si="40"/>
        <v>3.8510238400005979E-4</v>
      </c>
      <c r="J467" s="10">
        <f t="shared" si="39"/>
        <v>1.1553071520001793E-2</v>
      </c>
    </row>
    <row r="468" spans="1:10" x14ac:dyDescent="0.25">
      <c r="A468" s="6">
        <v>41914</v>
      </c>
      <c r="B468" s="7">
        <v>41914</v>
      </c>
      <c r="C468" s="8">
        <v>41943</v>
      </c>
      <c r="D468" s="7">
        <v>41958</v>
      </c>
      <c r="E468" s="15">
        <v>65400.727499999994</v>
      </c>
      <c r="F468" s="10">
        <f t="shared" si="36"/>
        <v>15</v>
      </c>
      <c r="G468" s="10">
        <f t="shared" si="37"/>
        <v>15</v>
      </c>
      <c r="H468" s="10">
        <f t="shared" si="38"/>
        <v>30</v>
      </c>
      <c r="I468" s="11">
        <f t="shared" si="40"/>
        <v>4.619798050468366E-4</v>
      </c>
      <c r="J468" s="10">
        <f t="shared" si="39"/>
        <v>1.3859394151405097E-2</v>
      </c>
    </row>
    <row r="469" spans="1:10" x14ac:dyDescent="0.25">
      <c r="A469" s="6">
        <v>41914</v>
      </c>
      <c r="B469" s="7">
        <v>41914</v>
      </c>
      <c r="C469" s="8">
        <v>41943</v>
      </c>
      <c r="D469" s="7">
        <v>41958</v>
      </c>
      <c r="E469" s="15">
        <v>94587.327999999994</v>
      </c>
      <c r="F469" s="10">
        <f t="shared" si="36"/>
        <v>15</v>
      </c>
      <c r="G469" s="10">
        <f t="shared" si="37"/>
        <v>15</v>
      </c>
      <c r="H469" s="10">
        <f t="shared" si="38"/>
        <v>30</v>
      </c>
      <c r="I469" s="11">
        <f t="shared" si="40"/>
        <v>6.6814907142036283E-4</v>
      </c>
      <c r="J469" s="10">
        <f t="shared" si="39"/>
        <v>2.0044472142610886E-2</v>
      </c>
    </row>
    <row r="470" spans="1:10" x14ac:dyDescent="0.25">
      <c r="A470" s="6">
        <v>41914</v>
      </c>
      <c r="B470" s="7">
        <v>41914</v>
      </c>
      <c r="C470" s="8">
        <v>41943</v>
      </c>
      <c r="D470" s="7">
        <v>41958</v>
      </c>
      <c r="E470" s="15">
        <v>4788.0246999999999</v>
      </c>
      <c r="F470" s="10">
        <f t="shared" si="36"/>
        <v>15</v>
      </c>
      <c r="G470" s="10">
        <f t="shared" si="37"/>
        <v>15</v>
      </c>
      <c r="H470" s="10">
        <f t="shared" si="38"/>
        <v>30</v>
      </c>
      <c r="I470" s="11">
        <f t="shared" si="40"/>
        <v>3.3821805995436957E-5</v>
      </c>
      <c r="J470" s="10">
        <f t="shared" si="39"/>
        <v>1.0146541798631088E-3</v>
      </c>
    </row>
    <row r="471" spans="1:10" x14ac:dyDescent="0.25">
      <c r="A471" s="6">
        <v>41914</v>
      </c>
      <c r="B471" s="7">
        <v>41914</v>
      </c>
      <c r="C471" s="8">
        <v>41943</v>
      </c>
      <c r="D471" s="7">
        <v>41958</v>
      </c>
      <c r="E471" s="15">
        <v>42017.366299999994</v>
      </c>
      <c r="F471" s="10">
        <f t="shared" si="36"/>
        <v>15</v>
      </c>
      <c r="G471" s="10">
        <f t="shared" si="37"/>
        <v>15</v>
      </c>
      <c r="H471" s="10">
        <f t="shared" si="38"/>
        <v>30</v>
      </c>
      <c r="I471" s="11">
        <f t="shared" si="40"/>
        <v>2.9680365087461023E-4</v>
      </c>
      <c r="J471" s="10">
        <f t="shared" si="39"/>
        <v>8.9041095262383067E-3</v>
      </c>
    </row>
    <row r="472" spans="1:10" x14ac:dyDescent="0.25">
      <c r="A472" s="6">
        <v>41914</v>
      </c>
      <c r="B472" s="7">
        <v>41914</v>
      </c>
      <c r="C472" s="8">
        <v>41943</v>
      </c>
      <c r="D472" s="7">
        <v>41958</v>
      </c>
      <c r="E472" s="15">
        <v>8469.734199999999</v>
      </c>
      <c r="F472" s="10">
        <f t="shared" si="36"/>
        <v>15</v>
      </c>
      <c r="G472" s="10">
        <f t="shared" si="37"/>
        <v>15</v>
      </c>
      <c r="H472" s="10">
        <f t="shared" si="38"/>
        <v>30</v>
      </c>
      <c r="I472" s="11">
        <f t="shared" si="40"/>
        <v>5.982878637725436E-5</v>
      </c>
      <c r="J472" s="10">
        <f t="shared" si="39"/>
        <v>1.7948635913176308E-3</v>
      </c>
    </row>
    <row r="473" spans="1:10" x14ac:dyDescent="0.25">
      <c r="A473" s="6">
        <v>41914</v>
      </c>
      <c r="B473" s="7">
        <v>41914</v>
      </c>
      <c r="C473" s="8">
        <v>41943</v>
      </c>
      <c r="D473" s="7">
        <v>41958</v>
      </c>
      <c r="E473" s="15">
        <v>11605.167799999999</v>
      </c>
      <c r="F473" s="10">
        <f t="shared" si="36"/>
        <v>15</v>
      </c>
      <c r="G473" s="10">
        <f t="shared" si="37"/>
        <v>15</v>
      </c>
      <c r="H473" s="10">
        <f t="shared" si="38"/>
        <v>30</v>
      </c>
      <c r="I473" s="11">
        <f t="shared" si="40"/>
        <v>8.197696513054577E-5</v>
      </c>
      <c r="J473" s="10">
        <f t="shared" si="39"/>
        <v>2.4593089539163733E-3</v>
      </c>
    </row>
    <row r="474" spans="1:10" x14ac:dyDescent="0.25">
      <c r="A474" s="6">
        <v>41914</v>
      </c>
      <c r="B474" s="7">
        <v>41914</v>
      </c>
      <c r="C474" s="8">
        <v>41943</v>
      </c>
      <c r="D474" s="7">
        <v>41958</v>
      </c>
      <c r="E474" s="15">
        <v>950.00229999999988</v>
      </c>
      <c r="F474" s="10">
        <f t="shared" si="36"/>
        <v>15</v>
      </c>
      <c r="G474" s="10">
        <f t="shared" si="37"/>
        <v>15</v>
      </c>
      <c r="H474" s="10">
        <f t="shared" si="38"/>
        <v>30</v>
      </c>
      <c r="I474" s="11">
        <f t="shared" si="40"/>
        <v>6.7106574211738912E-6</v>
      </c>
      <c r="J474" s="10">
        <f t="shared" si="39"/>
        <v>2.0131972263521674E-4</v>
      </c>
    </row>
    <row r="475" spans="1:10" x14ac:dyDescent="0.25">
      <c r="A475" s="6">
        <v>41914</v>
      </c>
      <c r="B475" s="7">
        <v>41914</v>
      </c>
      <c r="C475" s="8">
        <v>41943</v>
      </c>
      <c r="D475" s="7">
        <v>41958</v>
      </c>
      <c r="E475" s="15">
        <v>27372.780999999995</v>
      </c>
      <c r="F475" s="10">
        <f t="shared" si="36"/>
        <v>15</v>
      </c>
      <c r="G475" s="10">
        <f t="shared" si="37"/>
        <v>15</v>
      </c>
      <c r="H475" s="10">
        <f t="shared" si="38"/>
        <v>30</v>
      </c>
      <c r="I475" s="11">
        <f t="shared" si="40"/>
        <v>1.9335674866873234E-4</v>
      </c>
      <c r="J475" s="10">
        <f t="shared" si="39"/>
        <v>5.8007024600619699E-3</v>
      </c>
    </row>
    <row r="476" spans="1:10" x14ac:dyDescent="0.25">
      <c r="A476" s="6">
        <v>41914</v>
      </c>
      <c r="B476" s="7">
        <v>41914</v>
      </c>
      <c r="C476" s="8">
        <v>41943</v>
      </c>
      <c r="D476" s="7">
        <v>41958</v>
      </c>
      <c r="E476" s="15">
        <v>10983.1932</v>
      </c>
      <c r="F476" s="10">
        <f t="shared" si="36"/>
        <v>15</v>
      </c>
      <c r="G476" s="10">
        <f t="shared" si="37"/>
        <v>15</v>
      </c>
      <c r="H476" s="10">
        <f t="shared" si="38"/>
        <v>30</v>
      </c>
      <c r="I476" s="11">
        <f t="shared" si="40"/>
        <v>7.7583440540898295E-5</v>
      </c>
      <c r="J476" s="10">
        <f t="shared" si="39"/>
        <v>2.327503216226949E-3</v>
      </c>
    </row>
    <row r="477" spans="1:10" x14ac:dyDescent="0.25">
      <c r="A477" s="6">
        <v>41914</v>
      </c>
      <c r="B477" s="7">
        <v>41914</v>
      </c>
      <c r="C477" s="8">
        <v>41943</v>
      </c>
      <c r="D477" s="7">
        <v>41958</v>
      </c>
      <c r="E477" s="15">
        <v>100365.9898</v>
      </c>
      <c r="F477" s="10">
        <f t="shared" si="36"/>
        <v>15</v>
      </c>
      <c r="G477" s="10">
        <f t="shared" si="37"/>
        <v>15</v>
      </c>
      <c r="H477" s="10">
        <f t="shared" si="38"/>
        <v>30</v>
      </c>
      <c r="I477" s="11">
        <f t="shared" si="40"/>
        <v>7.089685722706493E-4</v>
      </c>
      <c r="J477" s="10">
        <f t="shared" si="39"/>
        <v>2.1269057168119478E-2</v>
      </c>
    </row>
    <row r="478" spans="1:10" x14ac:dyDescent="0.25">
      <c r="A478" s="6">
        <v>41914</v>
      </c>
      <c r="B478" s="7">
        <v>41914</v>
      </c>
      <c r="C478" s="8">
        <v>41943</v>
      </c>
      <c r="D478" s="7">
        <v>41958</v>
      </c>
      <c r="E478" s="15">
        <v>156.08351000000002</v>
      </c>
      <c r="F478" s="10">
        <f t="shared" si="36"/>
        <v>15</v>
      </c>
      <c r="G478" s="10">
        <f t="shared" si="37"/>
        <v>15</v>
      </c>
      <c r="H478" s="10">
        <f t="shared" si="38"/>
        <v>30</v>
      </c>
      <c r="I478" s="11">
        <f t="shared" si="40"/>
        <v>1.1025478198361934E-6</v>
      </c>
      <c r="J478" s="10">
        <f t="shared" si="39"/>
        <v>3.3076434595085803E-5</v>
      </c>
    </row>
    <row r="479" spans="1:10" x14ac:dyDescent="0.25">
      <c r="A479" s="6">
        <v>41884</v>
      </c>
      <c r="B479" s="7">
        <v>41884</v>
      </c>
      <c r="C479" s="8">
        <v>41913</v>
      </c>
      <c r="D479" s="7">
        <v>41958</v>
      </c>
      <c r="E479" s="15">
        <v>11889.880114</v>
      </c>
      <c r="F479" s="10">
        <f t="shared" si="36"/>
        <v>15</v>
      </c>
      <c r="G479" s="10">
        <f t="shared" si="37"/>
        <v>45</v>
      </c>
      <c r="H479" s="10">
        <f t="shared" si="38"/>
        <v>60</v>
      </c>
      <c r="I479" s="11">
        <f t="shared" si="40"/>
        <v>8.3988125317046043E-5</v>
      </c>
      <c r="J479" s="10">
        <f t="shared" si="39"/>
        <v>5.0392875190227622E-3</v>
      </c>
    </row>
    <row r="480" spans="1:10" x14ac:dyDescent="0.25">
      <c r="A480" s="6">
        <v>41884</v>
      </c>
      <c r="B480" s="7">
        <v>41884</v>
      </c>
      <c r="C480" s="8">
        <v>41913</v>
      </c>
      <c r="D480" s="7">
        <v>41958</v>
      </c>
      <c r="E480" s="15">
        <v>8104.0799859999952</v>
      </c>
      <c r="F480" s="10">
        <f t="shared" si="36"/>
        <v>15</v>
      </c>
      <c r="G480" s="10">
        <f t="shared" si="37"/>
        <v>45</v>
      </c>
      <c r="H480" s="10">
        <f t="shared" si="38"/>
        <v>60</v>
      </c>
      <c r="I480" s="11">
        <f t="shared" si="40"/>
        <v>5.7245866141416366E-5</v>
      </c>
      <c r="J480" s="10">
        <f t="shared" si="39"/>
        <v>3.4347519684849821E-3</v>
      </c>
    </row>
    <row r="481" spans="1:10" x14ac:dyDescent="0.25">
      <c r="A481" s="6">
        <v>41914</v>
      </c>
      <c r="B481" s="7">
        <v>41914</v>
      </c>
      <c r="C481" s="8">
        <v>41943</v>
      </c>
      <c r="D481" s="7">
        <v>41958</v>
      </c>
      <c r="E481" s="15">
        <v>424.23386599999992</v>
      </c>
      <c r="F481" s="10">
        <f t="shared" si="36"/>
        <v>15</v>
      </c>
      <c r="G481" s="10">
        <f t="shared" si="37"/>
        <v>15</v>
      </c>
      <c r="H481" s="10">
        <f t="shared" si="38"/>
        <v>30</v>
      </c>
      <c r="I481" s="11">
        <f t="shared" si="40"/>
        <v>2.9967171039335272E-6</v>
      </c>
      <c r="J481" s="10">
        <f t="shared" si="39"/>
        <v>8.9901513118005813E-5</v>
      </c>
    </row>
    <row r="482" spans="1:10" x14ac:dyDescent="0.25">
      <c r="A482" s="6">
        <v>41914</v>
      </c>
      <c r="B482" s="7">
        <v>41914</v>
      </c>
      <c r="C482" s="8">
        <v>41943</v>
      </c>
      <c r="D482" s="7">
        <v>41958</v>
      </c>
      <c r="E482" s="15">
        <v>1221170.2880039997</v>
      </c>
      <c r="F482" s="10">
        <f t="shared" si="36"/>
        <v>15</v>
      </c>
      <c r="G482" s="10">
        <f t="shared" si="37"/>
        <v>15</v>
      </c>
      <c r="H482" s="10">
        <f t="shared" si="38"/>
        <v>30</v>
      </c>
      <c r="I482" s="11">
        <f t="shared" si="40"/>
        <v>8.6261427532450183E-3</v>
      </c>
      <c r="J482" s="10">
        <f t="shared" si="39"/>
        <v>0.25878428259735053</v>
      </c>
    </row>
    <row r="483" spans="1:10" x14ac:dyDescent="0.25">
      <c r="A483" s="6">
        <v>41914</v>
      </c>
      <c r="B483" s="7">
        <v>41914</v>
      </c>
      <c r="C483" s="8">
        <v>41943</v>
      </c>
      <c r="D483" s="7">
        <v>41958</v>
      </c>
      <c r="E483" s="15">
        <v>142987.30719999998</v>
      </c>
      <c r="F483" s="10">
        <f t="shared" si="36"/>
        <v>15</v>
      </c>
      <c r="G483" s="10">
        <f t="shared" si="37"/>
        <v>15</v>
      </c>
      <c r="H483" s="10">
        <f t="shared" si="38"/>
        <v>30</v>
      </c>
      <c r="I483" s="11">
        <f t="shared" si="40"/>
        <v>1.0100384327441638E-3</v>
      </c>
      <c r="J483" s="10">
        <f t="shared" si="39"/>
        <v>3.0301152982324914E-2</v>
      </c>
    </row>
    <row r="484" spans="1:10" x14ac:dyDescent="0.25">
      <c r="A484" s="6">
        <v>41914</v>
      </c>
      <c r="B484" s="7">
        <v>41914</v>
      </c>
      <c r="C484" s="8">
        <v>41943</v>
      </c>
      <c r="D484" s="7">
        <v>41958</v>
      </c>
      <c r="E484" s="15">
        <v>51427.763349999994</v>
      </c>
      <c r="F484" s="10">
        <f t="shared" si="36"/>
        <v>15</v>
      </c>
      <c r="G484" s="10">
        <f t="shared" si="37"/>
        <v>15</v>
      </c>
      <c r="H484" s="10">
        <f t="shared" si="38"/>
        <v>30</v>
      </c>
      <c r="I484" s="11">
        <f t="shared" si="40"/>
        <v>3.632771223596534E-4</v>
      </c>
      <c r="J484" s="10">
        <f t="shared" si="39"/>
        <v>1.0898313670789602E-2</v>
      </c>
    </row>
    <row r="485" spans="1:10" x14ac:dyDescent="0.25">
      <c r="A485" s="6">
        <v>41914</v>
      </c>
      <c r="B485" s="7">
        <v>41914</v>
      </c>
      <c r="C485" s="8">
        <v>41943</v>
      </c>
      <c r="D485" s="7">
        <v>41958</v>
      </c>
      <c r="E485" s="15">
        <v>41925.282599999999</v>
      </c>
      <c r="F485" s="10">
        <f t="shared" si="36"/>
        <v>15</v>
      </c>
      <c r="G485" s="10">
        <f t="shared" si="37"/>
        <v>15</v>
      </c>
      <c r="H485" s="10">
        <f t="shared" si="38"/>
        <v>30</v>
      </c>
      <c r="I485" s="11">
        <f t="shared" si="40"/>
        <v>2.9615318701281318E-4</v>
      </c>
      <c r="J485" s="10">
        <f t="shared" si="39"/>
        <v>8.8845956103843944E-3</v>
      </c>
    </row>
    <row r="486" spans="1:10" x14ac:dyDescent="0.25">
      <c r="A486" s="6">
        <v>41914</v>
      </c>
      <c r="B486" s="7">
        <v>41914</v>
      </c>
      <c r="C486" s="8">
        <v>41943</v>
      </c>
      <c r="D486" s="7">
        <v>41958</v>
      </c>
      <c r="E486" s="15">
        <v>6750.7838499999989</v>
      </c>
      <c r="F486" s="10">
        <f t="shared" si="36"/>
        <v>15</v>
      </c>
      <c r="G486" s="10">
        <f t="shared" si="37"/>
        <v>15</v>
      </c>
      <c r="H486" s="10">
        <f t="shared" si="38"/>
        <v>30</v>
      </c>
      <c r="I486" s="11">
        <f t="shared" si="40"/>
        <v>4.7686408487372451E-5</v>
      </c>
      <c r="J486" s="10">
        <f t="shared" si="39"/>
        <v>1.4305922546211736E-3</v>
      </c>
    </row>
    <row r="487" spans="1:10" x14ac:dyDescent="0.25">
      <c r="A487" s="6">
        <v>41914</v>
      </c>
      <c r="B487" s="7">
        <v>41914</v>
      </c>
      <c r="C487" s="8">
        <v>41943</v>
      </c>
      <c r="D487" s="7">
        <v>41958</v>
      </c>
      <c r="E487" s="15">
        <v>142.54949999999999</v>
      </c>
      <c r="F487" s="10">
        <f t="shared" si="36"/>
        <v>15</v>
      </c>
      <c r="G487" s="10">
        <f t="shared" si="37"/>
        <v>15</v>
      </c>
      <c r="H487" s="10">
        <f t="shared" si="38"/>
        <v>30</v>
      </c>
      <c r="I487" s="11">
        <f t="shared" si="40"/>
        <v>1.0069458358781106E-6</v>
      </c>
      <c r="J487" s="10">
        <f t="shared" si="39"/>
        <v>3.0208375076343315E-5</v>
      </c>
    </row>
    <row r="488" spans="1:10" x14ac:dyDescent="0.25">
      <c r="A488" s="6">
        <v>41914</v>
      </c>
      <c r="B488" s="7">
        <v>41914</v>
      </c>
      <c r="C488" s="8">
        <v>41943</v>
      </c>
      <c r="D488" s="7">
        <v>41958</v>
      </c>
      <c r="E488" s="15">
        <v>69338.567320000002</v>
      </c>
      <c r="F488" s="10">
        <f t="shared" si="36"/>
        <v>15</v>
      </c>
      <c r="G488" s="10">
        <f t="shared" si="37"/>
        <v>15</v>
      </c>
      <c r="H488" s="10">
        <f t="shared" si="38"/>
        <v>30</v>
      </c>
      <c r="I488" s="11">
        <f t="shared" si="40"/>
        <v>4.8979604718801578E-4</v>
      </c>
      <c r="J488" s="10">
        <f t="shared" si="39"/>
        <v>1.4693881415640474E-2</v>
      </c>
    </row>
    <row r="489" spans="1:10" x14ac:dyDescent="0.25">
      <c r="A489" s="6">
        <v>41914</v>
      </c>
      <c r="B489" s="7">
        <v>41914</v>
      </c>
      <c r="C489" s="8">
        <v>41943</v>
      </c>
      <c r="D489" s="7">
        <v>41958</v>
      </c>
      <c r="E489" s="15">
        <v>17051.869500000001</v>
      </c>
      <c r="F489" s="10">
        <f t="shared" si="36"/>
        <v>15</v>
      </c>
      <c r="G489" s="10">
        <f t="shared" si="37"/>
        <v>15</v>
      </c>
      <c r="H489" s="10">
        <f t="shared" si="38"/>
        <v>30</v>
      </c>
      <c r="I489" s="11">
        <f t="shared" si="40"/>
        <v>1.2045155533314366E-4</v>
      </c>
      <c r="J489" s="10">
        <f t="shared" si="39"/>
        <v>3.6135466599943097E-3</v>
      </c>
    </row>
    <row r="490" spans="1:10" x14ac:dyDescent="0.25">
      <c r="A490" s="6">
        <v>41884</v>
      </c>
      <c r="B490" s="7">
        <v>41884</v>
      </c>
      <c r="C490" s="8">
        <v>41913</v>
      </c>
      <c r="D490" s="7">
        <v>41958</v>
      </c>
      <c r="E490" s="15">
        <v>225637.84155399998</v>
      </c>
      <c r="F490" s="10">
        <f t="shared" si="36"/>
        <v>15</v>
      </c>
      <c r="G490" s="10">
        <f t="shared" si="37"/>
        <v>45</v>
      </c>
      <c r="H490" s="10">
        <f t="shared" si="38"/>
        <v>60</v>
      </c>
      <c r="I490" s="11">
        <f t="shared" si="40"/>
        <v>1.5938679895006662E-3</v>
      </c>
      <c r="J490" s="10">
        <f t="shared" si="39"/>
        <v>9.5632079370039966E-2</v>
      </c>
    </row>
    <row r="491" spans="1:10" x14ac:dyDescent="0.25">
      <c r="A491" s="6">
        <v>41884</v>
      </c>
      <c r="B491" s="7">
        <v>41884</v>
      </c>
      <c r="C491" s="8">
        <v>41913</v>
      </c>
      <c r="D491" s="7">
        <v>41958</v>
      </c>
      <c r="E491" s="15">
        <v>3348.0519140000001</v>
      </c>
      <c r="F491" s="10">
        <f t="shared" si="36"/>
        <v>15</v>
      </c>
      <c r="G491" s="10">
        <f t="shared" si="37"/>
        <v>45</v>
      </c>
      <c r="H491" s="10">
        <f t="shared" si="38"/>
        <v>60</v>
      </c>
      <c r="I491" s="11">
        <f t="shared" si="40"/>
        <v>2.3650078976818848E-5</v>
      </c>
      <c r="J491" s="10">
        <f t="shared" si="39"/>
        <v>1.4190047386091309E-3</v>
      </c>
    </row>
    <row r="492" spans="1:10" x14ac:dyDescent="0.25">
      <c r="A492" s="6">
        <v>41943</v>
      </c>
      <c r="B492" s="7">
        <v>41943</v>
      </c>
      <c r="C492" s="8">
        <v>41973</v>
      </c>
      <c r="D492" s="7">
        <v>41988</v>
      </c>
      <c r="E492" s="15">
        <v>388670.06010087579</v>
      </c>
      <c r="F492" s="10">
        <f t="shared" si="36"/>
        <v>15.5</v>
      </c>
      <c r="G492" s="10">
        <f t="shared" si="37"/>
        <v>15</v>
      </c>
      <c r="H492" s="10">
        <f t="shared" si="38"/>
        <v>30.5</v>
      </c>
      <c r="I492" s="11">
        <f t="shared" si="40"/>
        <v>2.7455003247929448E-3</v>
      </c>
      <c r="J492" s="10">
        <f t="shared" si="39"/>
        <v>8.3737759906184817E-2</v>
      </c>
    </row>
    <row r="493" spans="1:10" x14ac:dyDescent="0.25">
      <c r="A493" s="6">
        <v>41943</v>
      </c>
      <c r="B493" s="7">
        <v>41943</v>
      </c>
      <c r="C493" s="8">
        <v>41973</v>
      </c>
      <c r="D493" s="7">
        <v>41988</v>
      </c>
      <c r="E493" s="15">
        <v>959249.48214007169</v>
      </c>
      <c r="F493" s="10">
        <f t="shared" si="36"/>
        <v>15.5</v>
      </c>
      <c r="G493" s="10">
        <f t="shared" si="37"/>
        <v>15</v>
      </c>
      <c r="H493" s="10">
        <f t="shared" si="38"/>
        <v>30.5</v>
      </c>
      <c r="I493" s="11">
        <f t="shared" si="40"/>
        <v>6.7759779698222675E-3</v>
      </c>
      <c r="J493" s="10">
        <f t="shared" si="39"/>
        <v>0.20666732807957916</v>
      </c>
    </row>
    <row r="494" spans="1:10" x14ac:dyDescent="0.25">
      <c r="A494" s="6">
        <v>41943</v>
      </c>
      <c r="B494" s="7">
        <v>41943</v>
      </c>
      <c r="C494" s="8">
        <v>41973</v>
      </c>
      <c r="D494" s="7">
        <v>41988</v>
      </c>
      <c r="E494" s="15">
        <v>189240.62129990032</v>
      </c>
      <c r="F494" s="10">
        <f t="shared" si="36"/>
        <v>15.5</v>
      </c>
      <c r="G494" s="10">
        <f t="shared" si="37"/>
        <v>15</v>
      </c>
      <c r="H494" s="10">
        <f t="shared" si="38"/>
        <v>30.5</v>
      </c>
      <c r="I494" s="11">
        <f t="shared" si="40"/>
        <v>1.3367641106908205E-3</v>
      </c>
      <c r="J494" s="10">
        <f t="shared" si="39"/>
        <v>4.0771305376070023E-2</v>
      </c>
    </row>
    <row r="495" spans="1:10" x14ac:dyDescent="0.25">
      <c r="A495" s="6">
        <v>41943</v>
      </c>
      <c r="B495" s="7">
        <v>41943</v>
      </c>
      <c r="C495" s="8">
        <v>41973</v>
      </c>
      <c r="D495" s="7">
        <v>41988</v>
      </c>
      <c r="E495" s="15">
        <v>1965499.9337664775</v>
      </c>
      <c r="F495" s="10">
        <f t="shared" si="36"/>
        <v>15.5</v>
      </c>
      <c r="G495" s="10">
        <f t="shared" si="37"/>
        <v>15</v>
      </c>
      <c r="H495" s="10">
        <f t="shared" si="38"/>
        <v>30.5</v>
      </c>
      <c r="I495" s="11">
        <f t="shared" si="40"/>
        <v>1.3883962930244279E-2</v>
      </c>
      <c r="J495" s="10">
        <f t="shared" si="39"/>
        <v>0.42346086937245053</v>
      </c>
    </row>
    <row r="496" spans="1:10" x14ac:dyDescent="0.25">
      <c r="A496" s="6">
        <v>41943</v>
      </c>
      <c r="B496" s="7">
        <v>41943</v>
      </c>
      <c r="C496" s="8">
        <v>41973</v>
      </c>
      <c r="D496" s="7">
        <v>41988</v>
      </c>
      <c r="E496" s="15">
        <v>3298351.3528997148</v>
      </c>
      <c r="F496" s="10">
        <f t="shared" si="36"/>
        <v>15.5</v>
      </c>
      <c r="G496" s="10">
        <f t="shared" si="37"/>
        <v>15</v>
      </c>
      <c r="H496" s="10">
        <f t="shared" si="38"/>
        <v>30.5</v>
      </c>
      <c r="I496" s="11">
        <f t="shared" si="40"/>
        <v>2.3299002522389069E-2</v>
      </c>
      <c r="J496" s="10">
        <f t="shared" si="39"/>
        <v>0.71061957693286659</v>
      </c>
    </row>
    <row r="497" spans="1:10" x14ac:dyDescent="0.25">
      <c r="A497" s="6">
        <v>41913</v>
      </c>
      <c r="B497" s="7">
        <v>41913</v>
      </c>
      <c r="C497" s="8">
        <v>41943</v>
      </c>
      <c r="D497" s="7">
        <v>41988</v>
      </c>
      <c r="E497" s="15">
        <v>4313.4495599999982</v>
      </c>
      <c r="F497" s="10">
        <f t="shared" si="36"/>
        <v>15.5</v>
      </c>
      <c r="G497" s="10">
        <f t="shared" si="37"/>
        <v>45</v>
      </c>
      <c r="H497" s="10">
        <f t="shared" si="38"/>
        <v>60.5</v>
      </c>
      <c r="I497" s="11">
        <f t="shared" si="40"/>
        <v>3.0469486548267563E-5</v>
      </c>
      <c r="J497" s="10">
        <f t="shared" si="39"/>
        <v>1.8434039361701876E-3</v>
      </c>
    </row>
    <row r="498" spans="1:10" x14ac:dyDescent="0.25">
      <c r="A498" s="6">
        <v>41943</v>
      </c>
      <c r="B498" s="7">
        <v>41943</v>
      </c>
      <c r="C498" s="8">
        <v>41973</v>
      </c>
      <c r="D498" s="7">
        <v>41988</v>
      </c>
      <c r="E498" s="15">
        <v>2033.0508</v>
      </c>
      <c r="F498" s="10">
        <f t="shared" si="36"/>
        <v>15.5</v>
      </c>
      <c r="G498" s="10">
        <f t="shared" si="37"/>
        <v>15</v>
      </c>
      <c r="H498" s="10">
        <f t="shared" si="38"/>
        <v>30.5</v>
      </c>
      <c r="I498" s="11">
        <f t="shared" si="40"/>
        <v>1.436113095583402E-5</v>
      </c>
      <c r="J498" s="10">
        <f t="shared" si="39"/>
        <v>4.3801449415293762E-4</v>
      </c>
    </row>
    <row r="499" spans="1:10" x14ac:dyDescent="0.25">
      <c r="A499" s="6">
        <v>41943</v>
      </c>
      <c r="B499" s="7">
        <v>41943</v>
      </c>
      <c r="C499" s="8">
        <v>41973</v>
      </c>
      <c r="D499" s="7">
        <v>41988</v>
      </c>
      <c r="E499" s="15">
        <v>17862.927</v>
      </c>
      <c r="F499" s="10">
        <f t="shared" si="36"/>
        <v>15.5</v>
      </c>
      <c r="G499" s="10">
        <f t="shared" si="37"/>
        <v>15</v>
      </c>
      <c r="H499" s="10">
        <f t="shared" si="38"/>
        <v>30.5</v>
      </c>
      <c r="I499" s="11">
        <f t="shared" si="40"/>
        <v>1.2618072991658807E-4</v>
      </c>
      <c r="J499" s="10">
        <f t="shared" si="39"/>
        <v>3.848512262455936E-3</v>
      </c>
    </row>
    <row r="500" spans="1:10" x14ac:dyDescent="0.25">
      <c r="A500" s="6">
        <v>41943</v>
      </c>
      <c r="B500" s="7">
        <v>41943</v>
      </c>
      <c r="C500" s="8">
        <v>41973</v>
      </c>
      <c r="D500" s="7">
        <v>41988</v>
      </c>
      <c r="E500" s="15">
        <v>32179.812299999998</v>
      </c>
      <c r="F500" s="10">
        <f t="shared" si="36"/>
        <v>15.5</v>
      </c>
      <c r="G500" s="10">
        <f t="shared" si="37"/>
        <v>15</v>
      </c>
      <c r="H500" s="10">
        <f t="shared" si="38"/>
        <v>30.5</v>
      </c>
      <c r="I500" s="11">
        <f t="shared" si="40"/>
        <v>2.2731281410895307E-4</v>
      </c>
      <c r="J500" s="10">
        <f t="shared" si="39"/>
        <v>6.9330408303230687E-3</v>
      </c>
    </row>
    <row r="501" spans="1:10" x14ac:dyDescent="0.25">
      <c r="A501" s="6">
        <v>41943</v>
      </c>
      <c r="B501" s="7">
        <v>41943</v>
      </c>
      <c r="C501" s="8">
        <v>41973</v>
      </c>
      <c r="D501" s="7">
        <v>41988</v>
      </c>
      <c r="E501" s="15">
        <v>27372.780999999995</v>
      </c>
      <c r="F501" s="10">
        <f t="shared" si="36"/>
        <v>15.5</v>
      </c>
      <c r="G501" s="10">
        <f t="shared" si="37"/>
        <v>15</v>
      </c>
      <c r="H501" s="10">
        <f t="shared" si="38"/>
        <v>30.5</v>
      </c>
      <c r="I501" s="11">
        <f t="shared" si="40"/>
        <v>1.9335674866873234E-4</v>
      </c>
      <c r="J501" s="10">
        <f t="shared" si="39"/>
        <v>5.8973808343963366E-3</v>
      </c>
    </row>
    <row r="502" spans="1:10" x14ac:dyDescent="0.25">
      <c r="A502" s="6">
        <v>41913</v>
      </c>
      <c r="B502" s="7">
        <v>41913</v>
      </c>
      <c r="C502" s="8">
        <v>41943</v>
      </c>
      <c r="D502" s="7">
        <v>41988</v>
      </c>
      <c r="E502" s="15">
        <v>44609.637149999995</v>
      </c>
      <c r="F502" s="10">
        <f t="shared" si="36"/>
        <v>15.5</v>
      </c>
      <c r="G502" s="10">
        <f t="shared" si="37"/>
        <v>45</v>
      </c>
      <c r="H502" s="10">
        <f t="shared" si="38"/>
        <v>60.5</v>
      </c>
      <c r="I502" s="11">
        <f t="shared" si="40"/>
        <v>3.1511501877050401E-4</v>
      </c>
      <c r="J502" s="10">
        <f t="shared" si="39"/>
        <v>1.9064458635615494E-2</v>
      </c>
    </row>
    <row r="503" spans="1:10" x14ac:dyDescent="0.25">
      <c r="A503" s="6">
        <v>41943</v>
      </c>
      <c r="B503" s="7">
        <v>41943</v>
      </c>
      <c r="C503" s="8">
        <v>41973</v>
      </c>
      <c r="D503" s="7">
        <v>41988</v>
      </c>
      <c r="E503" s="15">
        <v>1535260.6120739996</v>
      </c>
      <c r="F503" s="10">
        <f t="shared" si="36"/>
        <v>15.5</v>
      </c>
      <c r="G503" s="10">
        <f t="shared" si="37"/>
        <v>15</v>
      </c>
      <c r="H503" s="10">
        <f t="shared" si="38"/>
        <v>30.5</v>
      </c>
      <c r="I503" s="11">
        <f t="shared" si="40"/>
        <v>1.0844824291320512E-2</v>
      </c>
      <c r="J503" s="10">
        <f t="shared" si="39"/>
        <v>0.33076714088527565</v>
      </c>
    </row>
    <row r="504" spans="1:10" x14ac:dyDescent="0.25">
      <c r="A504" s="6">
        <v>41913</v>
      </c>
      <c r="B504" s="7">
        <v>41913</v>
      </c>
      <c r="C504" s="8">
        <v>41943</v>
      </c>
      <c r="D504" s="7">
        <v>41988</v>
      </c>
      <c r="E504" s="15">
        <v>9149.8427799999972</v>
      </c>
      <c r="F504" s="10">
        <f t="shared" si="36"/>
        <v>15.5</v>
      </c>
      <c r="G504" s="10">
        <f t="shared" si="37"/>
        <v>45</v>
      </c>
      <c r="H504" s="10">
        <f t="shared" si="38"/>
        <v>60.5</v>
      </c>
      <c r="I504" s="11">
        <f t="shared" si="40"/>
        <v>6.463295968249901E-5</v>
      </c>
      <c r="J504" s="10">
        <f t="shared" si="39"/>
        <v>3.9102940607911897E-3</v>
      </c>
    </row>
    <row r="505" spans="1:10" x14ac:dyDescent="0.25">
      <c r="A505" s="6">
        <v>41943</v>
      </c>
      <c r="B505" s="7">
        <v>41943</v>
      </c>
      <c r="C505" s="8">
        <v>41973</v>
      </c>
      <c r="D505" s="7">
        <v>41988</v>
      </c>
      <c r="E505" s="15">
        <v>-21551.636171999999</v>
      </c>
      <c r="F505" s="10">
        <f t="shared" si="36"/>
        <v>15.5</v>
      </c>
      <c r="G505" s="10">
        <f t="shared" si="37"/>
        <v>15</v>
      </c>
      <c r="H505" s="10">
        <f t="shared" si="38"/>
        <v>30.5</v>
      </c>
      <c r="I505" s="11">
        <f t="shared" si="40"/>
        <v>-1.5223715481117411E-4</v>
      </c>
      <c r="J505" s="10">
        <f t="shared" si="39"/>
        <v>-4.6432332217408098E-3</v>
      </c>
    </row>
    <row r="506" spans="1:10" x14ac:dyDescent="0.25">
      <c r="A506" s="6">
        <v>41943</v>
      </c>
      <c r="B506" s="7">
        <v>41943</v>
      </c>
      <c r="C506" s="8">
        <v>41973</v>
      </c>
      <c r="D506" s="7">
        <v>41988</v>
      </c>
      <c r="E506" s="15">
        <v>-31054.818199999998</v>
      </c>
      <c r="F506" s="10">
        <f t="shared" si="36"/>
        <v>15.5</v>
      </c>
      <c r="G506" s="10">
        <f t="shared" si="37"/>
        <v>15</v>
      </c>
      <c r="H506" s="10">
        <f t="shared" si="38"/>
        <v>30.5</v>
      </c>
      <c r="I506" s="11">
        <f t="shared" si="40"/>
        <v>-2.193660438685633E-4</v>
      </c>
      <c r="J506" s="10">
        <f t="shared" si="39"/>
        <v>-6.6906643379911809E-3</v>
      </c>
    </row>
    <row r="507" spans="1:10" x14ac:dyDescent="0.25">
      <c r="A507" s="6">
        <v>41943</v>
      </c>
      <c r="B507" s="7">
        <v>41943</v>
      </c>
      <c r="C507" s="8">
        <v>41973</v>
      </c>
      <c r="D507" s="7">
        <v>41988</v>
      </c>
      <c r="E507" s="15">
        <v>-653027.77969999996</v>
      </c>
      <c r="F507" s="10">
        <f t="shared" si="36"/>
        <v>15.5</v>
      </c>
      <c r="G507" s="10">
        <f t="shared" si="37"/>
        <v>15</v>
      </c>
      <c r="H507" s="10">
        <f t="shared" si="38"/>
        <v>30.5</v>
      </c>
      <c r="I507" s="11">
        <f t="shared" si="40"/>
        <v>-4.6128790594259757E-3</v>
      </c>
      <c r="J507" s="10">
        <f t="shared" si="39"/>
        <v>-0.14069281131249226</v>
      </c>
    </row>
    <row r="508" spans="1:10" x14ac:dyDescent="0.25">
      <c r="A508" s="6">
        <v>41913</v>
      </c>
      <c r="B508" s="7">
        <v>41913</v>
      </c>
      <c r="C508" s="8">
        <v>41943</v>
      </c>
      <c r="D508" s="7">
        <v>41988</v>
      </c>
      <c r="E508" s="15">
        <v>75767.516999999993</v>
      </c>
      <c r="F508" s="10">
        <f t="shared" si="36"/>
        <v>15.5</v>
      </c>
      <c r="G508" s="10">
        <f t="shared" si="37"/>
        <v>45</v>
      </c>
      <c r="H508" s="10">
        <f t="shared" si="38"/>
        <v>60.5</v>
      </c>
      <c r="I508" s="11">
        <f t="shared" si="40"/>
        <v>5.3520907290431716E-4</v>
      </c>
      <c r="J508" s="10">
        <f t="shared" si="39"/>
        <v>3.2380148910711191E-2</v>
      </c>
    </row>
    <row r="509" spans="1:10" x14ac:dyDescent="0.25">
      <c r="A509" s="6">
        <v>41913</v>
      </c>
      <c r="B509" s="7">
        <v>41913</v>
      </c>
      <c r="C509" s="8">
        <v>41943</v>
      </c>
      <c r="D509" s="7">
        <v>41988</v>
      </c>
      <c r="E509" s="15">
        <v>30004.212</v>
      </c>
      <c r="F509" s="10">
        <f t="shared" si="36"/>
        <v>15.5</v>
      </c>
      <c r="G509" s="10">
        <f t="shared" si="37"/>
        <v>45</v>
      </c>
      <c r="H509" s="10">
        <f t="shared" si="38"/>
        <v>60.5</v>
      </c>
      <c r="I509" s="11">
        <f t="shared" si="40"/>
        <v>2.1194473731724094E-4</v>
      </c>
      <c r="J509" s="10">
        <f t="shared" si="39"/>
        <v>1.2822656607693076E-2</v>
      </c>
    </row>
    <row r="510" spans="1:10" x14ac:dyDescent="0.25">
      <c r="A510" s="6">
        <v>41913</v>
      </c>
      <c r="B510" s="7">
        <v>41913</v>
      </c>
      <c r="C510" s="8">
        <v>41943</v>
      </c>
      <c r="D510" s="7">
        <v>41988</v>
      </c>
      <c r="E510" s="15">
        <v>25554.045999999995</v>
      </c>
      <c r="F510" s="10">
        <f t="shared" si="36"/>
        <v>15.5</v>
      </c>
      <c r="G510" s="10">
        <f t="shared" si="37"/>
        <v>45</v>
      </c>
      <c r="H510" s="10">
        <f t="shared" si="38"/>
        <v>60.5</v>
      </c>
      <c r="I510" s="11">
        <f t="shared" si="40"/>
        <v>1.8050950869373576E-4</v>
      </c>
      <c r="J510" s="10">
        <f t="shared" si="39"/>
        <v>1.0920825275971014E-2</v>
      </c>
    </row>
    <row r="511" spans="1:10" x14ac:dyDescent="0.25">
      <c r="A511" s="6">
        <v>41913</v>
      </c>
      <c r="B511" s="7">
        <v>41913</v>
      </c>
      <c r="C511" s="8">
        <v>41943</v>
      </c>
      <c r="D511" s="7">
        <v>41988</v>
      </c>
      <c r="E511" s="15">
        <v>29522.492999999999</v>
      </c>
      <c r="F511" s="10">
        <f t="shared" si="36"/>
        <v>15.5</v>
      </c>
      <c r="G511" s="10">
        <f t="shared" si="37"/>
        <v>45</v>
      </c>
      <c r="H511" s="10">
        <f t="shared" si="38"/>
        <v>60.5</v>
      </c>
      <c r="I511" s="11">
        <f t="shared" si="40"/>
        <v>2.0854195483737699E-4</v>
      </c>
      <c r="J511" s="10">
        <f t="shared" si="39"/>
        <v>1.2616788267661308E-2</v>
      </c>
    </row>
    <row r="512" spans="1:10" x14ac:dyDescent="0.25">
      <c r="A512" s="6">
        <v>41913</v>
      </c>
      <c r="B512" s="7">
        <v>41913</v>
      </c>
      <c r="C512" s="8">
        <v>41943</v>
      </c>
      <c r="D512" s="7">
        <v>41988</v>
      </c>
      <c r="E512" s="15">
        <v>112446.978</v>
      </c>
      <c r="F512" s="10">
        <f t="shared" si="36"/>
        <v>15.5</v>
      </c>
      <c r="G512" s="10">
        <f t="shared" si="37"/>
        <v>45</v>
      </c>
      <c r="H512" s="10">
        <f t="shared" si="38"/>
        <v>60.5</v>
      </c>
      <c r="I512" s="11">
        <f t="shared" si="40"/>
        <v>7.943066531568159E-4</v>
      </c>
      <c r="J512" s="10">
        <f t="shared" si="39"/>
        <v>4.8055552515987365E-2</v>
      </c>
    </row>
    <row r="513" spans="1:10" x14ac:dyDescent="0.25">
      <c r="A513" s="6">
        <v>41913</v>
      </c>
      <c r="B513" s="7">
        <v>41913</v>
      </c>
      <c r="C513" s="8">
        <v>41943</v>
      </c>
      <c r="D513" s="7">
        <v>41988</v>
      </c>
      <c r="E513" s="15">
        <v>98729.456000000006</v>
      </c>
      <c r="F513" s="10">
        <f t="shared" si="36"/>
        <v>15.5</v>
      </c>
      <c r="G513" s="10">
        <f t="shared" si="37"/>
        <v>45</v>
      </c>
      <c r="H513" s="10">
        <f t="shared" si="38"/>
        <v>60.5</v>
      </c>
      <c r="I513" s="11">
        <f t="shared" si="40"/>
        <v>6.9740837111116594E-4</v>
      </c>
      <c r="J513" s="10">
        <f t="shared" si="39"/>
        <v>4.2193206452225539E-2</v>
      </c>
    </row>
    <row r="514" spans="1:10" x14ac:dyDescent="0.25">
      <c r="A514" s="6">
        <v>41913</v>
      </c>
      <c r="B514" s="7">
        <v>41913</v>
      </c>
      <c r="C514" s="8">
        <v>41943</v>
      </c>
      <c r="D514" s="7">
        <v>41988</v>
      </c>
      <c r="E514" s="15">
        <v>82773.087599999984</v>
      </c>
      <c r="F514" s="10">
        <f t="shared" si="36"/>
        <v>15.5</v>
      </c>
      <c r="G514" s="10">
        <f t="shared" si="37"/>
        <v>45</v>
      </c>
      <c r="H514" s="10">
        <f t="shared" si="38"/>
        <v>60.5</v>
      </c>
      <c r="I514" s="11">
        <f t="shared" si="40"/>
        <v>5.8469525239719579E-4</v>
      </c>
      <c r="J514" s="10">
        <f t="shared" si="39"/>
        <v>3.5374062770030343E-2</v>
      </c>
    </row>
    <row r="515" spans="1:10" x14ac:dyDescent="0.25">
      <c r="A515" s="6">
        <v>41913</v>
      </c>
      <c r="B515" s="7">
        <v>41913</v>
      </c>
      <c r="C515" s="8">
        <v>41943</v>
      </c>
      <c r="D515" s="7">
        <v>41988</v>
      </c>
      <c r="E515" s="15">
        <v>6399.9809999999998</v>
      </c>
      <c r="F515" s="10">
        <f t="shared" si="36"/>
        <v>15.5</v>
      </c>
      <c r="G515" s="10">
        <f t="shared" si="37"/>
        <v>45</v>
      </c>
      <c r="H515" s="10">
        <f t="shared" si="38"/>
        <v>60.5</v>
      </c>
      <c r="I515" s="11">
        <f t="shared" si="40"/>
        <v>4.52083958039069E-5</v>
      </c>
      <c r="J515" s="10">
        <f t="shared" si="39"/>
        <v>2.7351079461363677E-3</v>
      </c>
    </row>
    <row r="516" spans="1:10" x14ac:dyDescent="0.25">
      <c r="A516" s="6">
        <v>41913</v>
      </c>
      <c r="B516" s="7">
        <v>41913</v>
      </c>
      <c r="C516" s="8">
        <v>41943</v>
      </c>
      <c r="D516" s="7">
        <v>41988</v>
      </c>
      <c r="E516" s="15">
        <v>115314.35299999999</v>
      </c>
      <c r="F516" s="10">
        <f t="shared" si="36"/>
        <v>15.5</v>
      </c>
      <c r="G516" s="10">
        <f t="shared" si="37"/>
        <v>45</v>
      </c>
      <c r="H516" s="10">
        <f t="shared" si="38"/>
        <v>60.5</v>
      </c>
      <c r="I516" s="11">
        <f t="shared" si="40"/>
        <v>8.1456131077505369E-4</v>
      </c>
      <c r="J516" s="10">
        <f t="shared" si="39"/>
        <v>4.9280959301890748E-2</v>
      </c>
    </row>
    <row r="517" spans="1:10" x14ac:dyDescent="0.25">
      <c r="A517" s="6">
        <v>41913</v>
      </c>
      <c r="B517" s="7">
        <v>41913</v>
      </c>
      <c r="C517" s="8">
        <v>41943</v>
      </c>
      <c r="D517" s="7">
        <v>41988</v>
      </c>
      <c r="E517" s="15">
        <v>183557.87799999997</v>
      </c>
      <c r="F517" s="10">
        <f t="shared" ref="F517:F561" si="41">(C517-B517+1)/2</f>
        <v>15.5</v>
      </c>
      <c r="G517" s="10">
        <f t="shared" ref="G517:G561" si="42">D517-C517</f>
        <v>45</v>
      </c>
      <c r="H517" s="10">
        <f t="shared" ref="H517:H561" si="43">F517+G517</f>
        <v>60.5</v>
      </c>
      <c r="I517" s="11">
        <f t="shared" si="40"/>
        <v>1.2966221620891146E-3</v>
      </c>
      <c r="J517" s="10">
        <f t="shared" ref="J517:J561" si="44">H517*I517</f>
        <v>7.8445640806391437E-2</v>
      </c>
    </row>
    <row r="518" spans="1:10" x14ac:dyDescent="0.25">
      <c r="A518" s="6">
        <v>41913</v>
      </c>
      <c r="B518" s="7">
        <v>41913</v>
      </c>
      <c r="C518" s="8">
        <v>41943</v>
      </c>
      <c r="D518" s="7">
        <v>41988</v>
      </c>
      <c r="E518" s="15">
        <v>339359.56599999993</v>
      </c>
      <c r="F518" s="10">
        <f t="shared" si="41"/>
        <v>15.5</v>
      </c>
      <c r="G518" s="10">
        <f t="shared" si="42"/>
        <v>45</v>
      </c>
      <c r="H518" s="10">
        <f t="shared" si="43"/>
        <v>60.5</v>
      </c>
      <c r="I518" s="11">
        <f t="shared" ref="I518:I561" si="45">E518/$E$562</f>
        <v>2.3971792384336866E-3</v>
      </c>
      <c r="J518" s="10">
        <f t="shared" si="44"/>
        <v>0.14502934392523803</v>
      </c>
    </row>
    <row r="519" spans="1:10" x14ac:dyDescent="0.25">
      <c r="A519" s="6">
        <v>41913</v>
      </c>
      <c r="B519" s="7">
        <v>41913</v>
      </c>
      <c r="C519" s="8">
        <v>41943</v>
      </c>
      <c r="D519" s="7">
        <v>41988</v>
      </c>
      <c r="E519" s="15">
        <v>389930.88539999875</v>
      </c>
      <c r="F519" s="10">
        <f t="shared" si="41"/>
        <v>15.5</v>
      </c>
      <c r="G519" s="10">
        <f t="shared" si="42"/>
        <v>45</v>
      </c>
      <c r="H519" s="10">
        <f t="shared" si="43"/>
        <v>60.5</v>
      </c>
      <c r="I519" s="11">
        <f t="shared" si="45"/>
        <v>2.7544065839150158E-3</v>
      </c>
      <c r="J519" s="10">
        <f t="shared" si="44"/>
        <v>0.16664159832685846</v>
      </c>
    </row>
    <row r="520" spans="1:10" x14ac:dyDescent="0.25">
      <c r="A520" s="6">
        <v>41913</v>
      </c>
      <c r="B520" s="7">
        <v>41913</v>
      </c>
      <c r="C520" s="8">
        <v>41943</v>
      </c>
      <c r="D520" s="7">
        <v>41988</v>
      </c>
      <c r="E520" s="15">
        <v>561372.38359999994</v>
      </c>
      <c r="F520" s="10">
        <f t="shared" si="41"/>
        <v>15.5</v>
      </c>
      <c r="G520" s="10">
        <f t="shared" si="42"/>
        <v>45</v>
      </c>
      <c r="H520" s="10">
        <f t="shared" si="43"/>
        <v>60.5</v>
      </c>
      <c r="I520" s="11">
        <f t="shared" si="45"/>
        <v>3.9654406647725128E-3</v>
      </c>
      <c r="J520" s="10">
        <f t="shared" si="44"/>
        <v>0.23990916021873704</v>
      </c>
    </row>
    <row r="521" spans="1:10" x14ac:dyDescent="0.25">
      <c r="A521" s="6">
        <v>41913</v>
      </c>
      <c r="B521" s="7">
        <v>41913</v>
      </c>
      <c r="C521" s="8">
        <v>41943</v>
      </c>
      <c r="D521" s="7">
        <v>41988</v>
      </c>
      <c r="E521" s="15">
        <v>458637.7782</v>
      </c>
      <c r="F521" s="10">
        <f t="shared" si="41"/>
        <v>15.5</v>
      </c>
      <c r="G521" s="10">
        <f t="shared" si="42"/>
        <v>45</v>
      </c>
      <c r="H521" s="10">
        <f t="shared" si="43"/>
        <v>60.5</v>
      </c>
      <c r="I521" s="11">
        <f t="shared" si="45"/>
        <v>3.2397405879001926E-3</v>
      </c>
      <c r="J521" s="10">
        <f t="shared" si="44"/>
        <v>0.19600430556796164</v>
      </c>
    </row>
    <row r="522" spans="1:10" x14ac:dyDescent="0.25">
      <c r="A522" s="6">
        <v>41913</v>
      </c>
      <c r="B522" s="7">
        <v>41913</v>
      </c>
      <c r="C522" s="8">
        <v>41943</v>
      </c>
      <c r="D522" s="7">
        <v>41988</v>
      </c>
      <c r="E522" s="15">
        <v>372254.092</v>
      </c>
      <c r="F522" s="10">
        <f t="shared" si="41"/>
        <v>15.5</v>
      </c>
      <c r="G522" s="10">
        <f t="shared" si="42"/>
        <v>45</v>
      </c>
      <c r="H522" s="10">
        <f t="shared" si="43"/>
        <v>60.5</v>
      </c>
      <c r="I522" s="11">
        <f t="shared" si="45"/>
        <v>2.6295406706301119E-3</v>
      </c>
      <c r="J522" s="10">
        <f t="shared" si="44"/>
        <v>0.15908721057312178</v>
      </c>
    </row>
    <row r="523" spans="1:10" x14ac:dyDescent="0.25">
      <c r="A523" s="6">
        <v>41913</v>
      </c>
      <c r="B523" s="7">
        <v>41913</v>
      </c>
      <c r="C523" s="8">
        <v>41943</v>
      </c>
      <c r="D523" s="7">
        <v>41988</v>
      </c>
      <c r="E523" s="15">
        <v>341024.93739999994</v>
      </c>
      <c r="F523" s="10">
        <f t="shared" si="41"/>
        <v>15.5</v>
      </c>
      <c r="G523" s="10">
        <f t="shared" si="42"/>
        <v>45</v>
      </c>
      <c r="H523" s="10">
        <f t="shared" si="43"/>
        <v>60.5</v>
      </c>
      <c r="I523" s="11">
        <f t="shared" si="45"/>
        <v>2.408943143578359E-3</v>
      </c>
      <c r="J523" s="10">
        <f t="shared" si="44"/>
        <v>0.14574106018649072</v>
      </c>
    </row>
    <row r="524" spans="1:10" x14ac:dyDescent="0.25">
      <c r="A524" s="6">
        <v>41943</v>
      </c>
      <c r="B524" s="7">
        <v>41943</v>
      </c>
      <c r="C524" s="8">
        <v>41973</v>
      </c>
      <c r="D524" s="7">
        <v>41988</v>
      </c>
      <c r="E524" s="15">
        <v>4636.2995999999994</v>
      </c>
      <c r="F524" s="10">
        <f t="shared" si="41"/>
        <v>15.5</v>
      </c>
      <c r="G524" s="10">
        <f t="shared" si="42"/>
        <v>15</v>
      </c>
      <c r="H524" s="10">
        <f t="shared" si="43"/>
        <v>30.5</v>
      </c>
      <c r="I524" s="11">
        <f t="shared" si="45"/>
        <v>3.2750045255180479E-5</v>
      </c>
      <c r="J524" s="10">
        <f t="shared" si="44"/>
        <v>9.9887638028300463E-4</v>
      </c>
    </row>
    <row r="525" spans="1:10" x14ac:dyDescent="0.25">
      <c r="A525" s="6">
        <v>41943</v>
      </c>
      <c r="B525" s="7">
        <v>41943</v>
      </c>
      <c r="C525" s="8">
        <v>41973</v>
      </c>
      <c r="D525" s="7">
        <v>41988</v>
      </c>
      <c r="E525" s="15">
        <v>292427.51895</v>
      </c>
      <c r="F525" s="10">
        <f t="shared" si="41"/>
        <v>15.5</v>
      </c>
      <c r="G525" s="10">
        <f t="shared" si="42"/>
        <v>15</v>
      </c>
      <c r="H525" s="10">
        <f t="shared" si="43"/>
        <v>30.5</v>
      </c>
      <c r="I525" s="11">
        <f t="shared" si="45"/>
        <v>2.0656591044014173E-3</v>
      </c>
      <c r="J525" s="10">
        <f t="shared" si="44"/>
        <v>6.3002602684243222E-2</v>
      </c>
    </row>
    <row r="526" spans="1:10" x14ac:dyDescent="0.25">
      <c r="A526" s="6">
        <v>41943</v>
      </c>
      <c r="B526" s="7">
        <v>41943</v>
      </c>
      <c r="C526" s="8">
        <v>41973</v>
      </c>
      <c r="D526" s="7">
        <v>41988</v>
      </c>
      <c r="E526" s="15">
        <v>67271.566800000001</v>
      </c>
      <c r="F526" s="10">
        <f t="shared" si="41"/>
        <v>15.5</v>
      </c>
      <c r="G526" s="10">
        <f t="shared" si="42"/>
        <v>15</v>
      </c>
      <c r="H526" s="10">
        <f t="shared" si="43"/>
        <v>30.5</v>
      </c>
      <c r="I526" s="11">
        <f t="shared" si="45"/>
        <v>4.751951010859818E-4</v>
      </c>
      <c r="J526" s="10">
        <f t="shared" si="44"/>
        <v>1.4493450583122444E-2</v>
      </c>
    </row>
    <row r="527" spans="1:10" x14ac:dyDescent="0.25">
      <c r="A527" s="6">
        <v>41943</v>
      </c>
      <c r="B527" s="7">
        <v>41943</v>
      </c>
      <c r="C527" s="8">
        <v>41973</v>
      </c>
      <c r="D527" s="7">
        <v>41988</v>
      </c>
      <c r="E527" s="15">
        <v>71920.974399999992</v>
      </c>
      <c r="F527" s="10">
        <f t="shared" si="41"/>
        <v>15.5</v>
      </c>
      <c r="G527" s="10">
        <f t="shared" si="42"/>
        <v>15</v>
      </c>
      <c r="H527" s="10">
        <f t="shared" si="43"/>
        <v>30.5</v>
      </c>
      <c r="I527" s="11">
        <f t="shared" si="45"/>
        <v>5.0803773906170271E-4</v>
      </c>
      <c r="J527" s="10">
        <f t="shared" si="44"/>
        <v>1.5495151041381933E-2</v>
      </c>
    </row>
    <row r="528" spans="1:10" x14ac:dyDescent="0.25">
      <c r="A528" s="6">
        <v>41943</v>
      </c>
      <c r="B528" s="7">
        <v>41943</v>
      </c>
      <c r="C528" s="8">
        <v>41973</v>
      </c>
      <c r="D528" s="7">
        <v>41988</v>
      </c>
      <c r="E528" s="15">
        <v>63444.522349999992</v>
      </c>
      <c r="F528" s="10">
        <f t="shared" si="41"/>
        <v>15.5</v>
      </c>
      <c r="G528" s="10">
        <f t="shared" si="42"/>
        <v>15</v>
      </c>
      <c r="H528" s="10">
        <f t="shared" si="43"/>
        <v>30.5</v>
      </c>
      <c r="I528" s="11">
        <f t="shared" si="45"/>
        <v>4.4816149891517136E-4</v>
      </c>
      <c r="J528" s="10">
        <f t="shared" si="44"/>
        <v>1.3668925716912727E-2</v>
      </c>
    </row>
    <row r="529" spans="1:10" x14ac:dyDescent="0.25">
      <c r="A529" s="6">
        <v>41943</v>
      </c>
      <c r="B529" s="7">
        <v>41943</v>
      </c>
      <c r="C529" s="8">
        <v>41973</v>
      </c>
      <c r="D529" s="7">
        <v>41988</v>
      </c>
      <c r="E529" s="15">
        <v>5313.9832000000006</v>
      </c>
      <c r="F529" s="10">
        <f t="shared" si="41"/>
        <v>15.5</v>
      </c>
      <c r="G529" s="10">
        <f t="shared" si="42"/>
        <v>15</v>
      </c>
      <c r="H529" s="10">
        <f t="shared" si="43"/>
        <v>30.5</v>
      </c>
      <c r="I529" s="11">
        <f t="shared" si="45"/>
        <v>3.7537088907125162E-5</v>
      </c>
      <c r="J529" s="10">
        <f t="shared" si="44"/>
        <v>1.1448812116673175E-3</v>
      </c>
    </row>
    <row r="530" spans="1:10" x14ac:dyDescent="0.25">
      <c r="A530" s="6">
        <v>41943</v>
      </c>
      <c r="B530" s="7">
        <v>41943</v>
      </c>
      <c r="C530" s="8">
        <v>41973</v>
      </c>
      <c r="D530" s="7">
        <v>41988</v>
      </c>
      <c r="E530" s="15">
        <v>7948.0357999999997</v>
      </c>
      <c r="F530" s="10">
        <f t="shared" si="41"/>
        <v>15.5</v>
      </c>
      <c r="G530" s="10">
        <f t="shared" si="42"/>
        <v>15</v>
      </c>
      <c r="H530" s="10">
        <f t="shared" si="43"/>
        <v>30.5</v>
      </c>
      <c r="I530" s="11">
        <f t="shared" si="45"/>
        <v>5.6143596099741827E-5</v>
      </c>
      <c r="J530" s="10">
        <f t="shared" si="44"/>
        <v>1.7123796810421257E-3</v>
      </c>
    </row>
    <row r="531" spans="1:10" x14ac:dyDescent="0.25">
      <c r="A531" s="6">
        <v>41943</v>
      </c>
      <c r="B531" s="7">
        <v>41943</v>
      </c>
      <c r="C531" s="8">
        <v>41973</v>
      </c>
      <c r="D531" s="7">
        <v>41988</v>
      </c>
      <c r="E531" s="15">
        <v>27273.160199999998</v>
      </c>
      <c r="F531" s="10">
        <f t="shared" si="41"/>
        <v>15.5</v>
      </c>
      <c r="G531" s="10">
        <f t="shared" si="42"/>
        <v>15</v>
      </c>
      <c r="H531" s="10">
        <f t="shared" si="43"/>
        <v>30.5</v>
      </c>
      <c r="I531" s="11">
        <f t="shared" si="45"/>
        <v>1.9265304399262444E-4</v>
      </c>
      <c r="J531" s="10">
        <f t="shared" si="44"/>
        <v>5.875917841775046E-3</v>
      </c>
    </row>
    <row r="532" spans="1:10" x14ac:dyDescent="0.25">
      <c r="A532" s="6">
        <v>41943</v>
      </c>
      <c r="B532" s="7">
        <v>41943</v>
      </c>
      <c r="C532" s="8">
        <v>41973</v>
      </c>
      <c r="D532" s="7">
        <v>41988</v>
      </c>
      <c r="E532" s="15">
        <v>18819.155599999998</v>
      </c>
      <c r="F532" s="10">
        <f t="shared" si="41"/>
        <v>15.5</v>
      </c>
      <c r="G532" s="10">
        <f t="shared" si="42"/>
        <v>15</v>
      </c>
      <c r="H532" s="10">
        <f t="shared" si="43"/>
        <v>30.5</v>
      </c>
      <c r="I532" s="11">
        <f t="shared" si="45"/>
        <v>1.3293536888001869E-4</v>
      </c>
      <c r="J532" s="10">
        <f t="shared" si="44"/>
        <v>4.0545287508405702E-3</v>
      </c>
    </row>
    <row r="533" spans="1:10" x14ac:dyDescent="0.25">
      <c r="A533" s="6">
        <v>41943</v>
      </c>
      <c r="B533" s="7">
        <v>41943</v>
      </c>
      <c r="C533" s="8">
        <v>41973</v>
      </c>
      <c r="D533" s="7">
        <v>41988</v>
      </c>
      <c r="E533" s="15">
        <v>42099.618999999999</v>
      </c>
      <c r="F533" s="10">
        <f t="shared" si="41"/>
        <v>15.5</v>
      </c>
      <c r="G533" s="10">
        <f t="shared" si="42"/>
        <v>15</v>
      </c>
      <c r="H533" s="10">
        <f t="shared" si="43"/>
        <v>30.5</v>
      </c>
      <c r="I533" s="11">
        <f t="shared" si="45"/>
        <v>2.9738467019600203E-4</v>
      </c>
      <c r="J533" s="10">
        <f t="shared" si="44"/>
        <v>9.0702324409780623E-3</v>
      </c>
    </row>
    <row r="534" spans="1:10" x14ac:dyDescent="0.25">
      <c r="A534" s="6">
        <v>41943</v>
      </c>
      <c r="B534" s="7">
        <v>41943</v>
      </c>
      <c r="C534" s="8">
        <v>41973</v>
      </c>
      <c r="D534" s="7">
        <v>41988</v>
      </c>
      <c r="E534" s="15">
        <v>53290.246299999999</v>
      </c>
      <c r="F534" s="10">
        <f t="shared" si="41"/>
        <v>15.5</v>
      </c>
      <c r="G534" s="10">
        <f t="shared" si="42"/>
        <v>15</v>
      </c>
      <c r="H534" s="10">
        <f t="shared" si="43"/>
        <v>30.5</v>
      </c>
      <c r="I534" s="11">
        <f t="shared" si="45"/>
        <v>3.7643339053945399E-4</v>
      </c>
      <c r="J534" s="10">
        <f t="shared" si="44"/>
        <v>1.1481218411453347E-2</v>
      </c>
    </row>
    <row r="535" spans="1:10" x14ac:dyDescent="0.25">
      <c r="A535" s="6">
        <v>41943</v>
      </c>
      <c r="B535" s="7">
        <v>41943</v>
      </c>
      <c r="C535" s="8">
        <v>41973</v>
      </c>
      <c r="D535" s="7">
        <v>41988</v>
      </c>
      <c r="E535" s="15">
        <v>14517.7654</v>
      </c>
      <c r="F535" s="10">
        <f t="shared" si="41"/>
        <v>15.5</v>
      </c>
      <c r="G535" s="10">
        <f t="shared" si="42"/>
        <v>15</v>
      </c>
      <c r="H535" s="10">
        <f t="shared" si="43"/>
        <v>30.5</v>
      </c>
      <c r="I535" s="11">
        <f t="shared" si="45"/>
        <v>1.0255106763464841E-4</v>
      </c>
      <c r="J535" s="10">
        <f t="shared" si="44"/>
        <v>3.1278075628567766E-3</v>
      </c>
    </row>
    <row r="536" spans="1:10" x14ac:dyDescent="0.25">
      <c r="A536" s="6">
        <v>41943</v>
      </c>
      <c r="B536" s="7">
        <v>41943</v>
      </c>
      <c r="C536" s="8">
        <v>41973</v>
      </c>
      <c r="D536" s="7">
        <v>41988</v>
      </c>
      <c r="E536" s="15">
        <v>109795.55729999999</v>
      </c>
      <c r="F536" s="10">
        <f t="shared" si="41"/>
        <v>15.5</v>
      </c>
      <c r="G536" s="10">
        <f t="shared" si="42"/>
        <v>15</v>
      </c>
      <c r="H536" s="10">
        <f t="shared" si="43"/>
        <v>30.5</v>
      </c>
      <c r="I536" s="11">
        <f t="shared" si="45"/>
        <v>7.7557746060948291E-4</v>
      </c>
      <c r="J536" s="10">
        <f t="shared" si="44"/>
        <v>2.3655112548589229E-2</v>
      </c>
    </row>
    <row r="537" spans="1:10" x14ac:dyDescent="0.25">
      <c r="A537" s="6">
        <v>41943</v>
      </c>
      <c r="B537" s="7">
        <v>41943</v>
      </c>
      <c r="C537" s="8">
        <v>41973</v>
      </c>
      <c r="D537" s="7">
        <v>41988</v>
      </c>
      <c r="E537" s="15">
        <v>13525.162099999998</v>
      </c>
      <c r="F537" s="10">
        <f t="shared" si="41"/>
        <v>15.5</v>
      </c>
      <c r="G537" s="10">
        <f t="shared" si="42"/>
        <v>15</v>
      </c>
      <c r="H537" s="10">
        <f t="shared" si="43"/>
        <v>30.5</v>
      </c>
      <c r="I537" s="11">
        <f t="shared" si="45"/>
        <v>9.5539483871717834E-5</v>
      </c>
      <c r="J537" s="10">
        <f t="shared" si="44"/>
        <v>2.9139542580873938E-3</v>
      </c>
    </row>
    <row r="538" spans="1:10" x14ac:dyDescent="0.25">
      <c r="A538" s="6">
        <v>41943</v>
      </c>
      <c r="B538" s="7">
        <v>41943</v>
      </c>
      <c r="C538" s="8">
        <v>41973</v>
      </c>
      <c r="D538" s="7">
        <v>41988</v>
      </c>
      <c r="E538" s="15">
        <v>125133.8835</v>
      </c>
      <c r="F538" s="10">
        <f t="shared" si="41"/>
        <v>15.5</v>
      </c>
      <c r="G538" s="10">
        <f t="shared" si="42"/>
        <v>15</v>
      </c>
      <c r="H538" s="10">
        <f t="shared" si="43"/>
        <v>30.5</v>
      </c>
      <c r="I538" s="11">
        <f t="shared" si="45"/>
        <v>8.8392483254996768E-4</v>
      </c>
      <c r="J538" s="10">
        <f t="shared" si="44"/>
        <v>2.6959707392774014E-2</v>
      </c>
    </row>
    <row r="539" spans="1:10" x14ac:dyDescent="0.25">
      <c r="A539" s="6">
        <v>41943</v>
      </c>
      <c r="B539" s="7">
        <v>41943</v>
      </c>
      <c r="C539" s="8">
        <v>41973</v>
      </c>
      <c r="D539" s="7">
        <v>41988</v>
      </c>
      <c r="E539" s="15">
        <v>80213.095199999996</v>
      </c>
      <c r="F539" s="10">
        <f t="shared" si="41"/>
        <v>15.5</v>
      </c>
      <c r="G539" s="10">
        <f t="shared" si="42"/>
        <v>15</v>
      </c>
      <c r="H539" s="10">
        <f t="shared" si="43"/>
        <v>30.5</v>
      </c>
      <c r="I539" s="11">
        <f t="shared" si="45"/>
        <v>5.6661189407563315E-4</v>
      </c>
      <c r="J539" s="10">
        <f t="shared" si="44"/>
        <v>1.7281662769306812E-2</v>
      </c>
    </row>
    <row r="540" spans="1:10" x14ac:dyDescent="0.25">
      <c r="A540" s="6">
        <v>41943</v>
      </c>
      <c r="B540" s="7">
        <v>41943</v>
      </c>
      <c r="C540" s="8">
        <v>41973</v>
      </c>
      <c r="D540" s="7">
        <v>41988</v>
      </c>
      <c r="E540" s="15">
        <v>95.878465999999989</v>
      </c>
      <c r="F540" s="10">
        <f t="shared" si="41"/>
        <v>15.5</v>
      </c>
      <c r="G540" s="10">
        <f t="shared" si="42"/>
        <v>15</v>
      </c>
      <c r="H540" s="10">
        <f t="shared" si="43"/>
        <v>30.5</v>
      </c>
      <c r="I540" s="11">
        <f t="shared" si="45"/>
        <v>6.7726945439360362E-7</v>
      </c>
      <c r="J540" s="10">
        <f t="shared" si="44"/>
        <v>2.065671835900491E-5</v>
      </c>
    </row>
    <row r="541" spans="1:10" x14ac:dyDescent="0.25">
      <c r="A541" s="6">
        <v>41943</v>
      </c>
      <c r="B541" s="7">
        <v>41943</v>
      </c>
      <c r="C541" s="8">
        <v>41973</v>
      </c>
      <c r="D541" s="7">
        <v>41988</v>
      </c>
      <c r="E541" s="15">
        <v>236611.36104999998</v>
      </c>
      <c r="F541" s="10">
        <f t="shared" si="41"/>
        <v>15.5</v>
      </c>
      <c r="G541" s="10">
        <f t="shared" si="42"/>
        <v>15</v>
      </c>
      <c r="H541" s="10">
        <f t="shared" si="43"/>
        <v>30.5</v>
      </c>
      <c r="I541" s="11">
        <f t="shared" si="45"/>
        <v>1.6713830966138055E-3</v>
      </c>
      <c r="J541" s="10">
        <f t="shared" si="44"/>
        <v>5.0977184446721072E-2</v>
      </c>
    </row>
    <row r="542" spans="1:10" x14ac:dyDescent="0.25">
      <c r="A542" s="6">
        <v>41943</v>
      </c>
      <c r="B542" s="7">
        <v>41943</v>
      </c>
      <c r="C542" s="8">
        <v>41973</v>
      </c>
      <c r="D542" s="7">
        <v>41988</v>
      </c>
      <c r="E542" s="15">
        <v>219391.5453</v>
      </c>
      <c r="F542" s="10">
        <f t="shared" si="41"/>
        <v>15.5</v>
      </c>
      <c r="G542" s="10">
        <f t="shared" si="42"/>
        <v>15</v>
      </c>
      <c r="H542" s="10">
        <f t="shared" si="43"/>
        <v>30.5</v>
      </c>
      <c r="I542" s="11">
        <f t="shared" si="45"/>
        <v>1.5497451970487366E-3</v>
      </c>
      <c r="J542" s="10">
        <f t="shared" si="44"/>
        <v>4.7267228509986464E-2</v>
      </c>
    </row>
    <row r="543" spans="1:10" x14ac:dyDescent="0.25">
      <c r="A543" s="6">
        <v>41943</v>
      </c>
      <c r="B543" s="7">
        <v>41943</v>
      </c>
      <c r="C543" s="8">
        <v>41973</v>
      </c>
      <c r="D543" s="7">
        <v>41988</v>
      </c>
      <c r="E543" s="15">
        <v>183711.40544999999</v>
      </c>
      <c r="F543" s="10">
        <f t="shared" si="41"/>
        <v>15.5</v>
      </c>
      <c r="G543" s="10">
        <f t="shared" si="42"/>
        <v>15</v>
      </c>
      <c r="H543" s="10">
        <f t="shared" si="43"/>
        <v>30.5</v>
      </c>
      <c r="I543" s="11">
        <f t="shared" si="45"/>
        <v>1.2977066543284454E-3</v>
      </c>
      <c r="J543" s="10">
        <f t="shared" si="44"/>
        <v>3.9580052957017588E-2</v>
      </c>
    </row>
    <row r="544" spans="1:10" x14ac:dyDescent="0.25">
      <c r="A544" s="6">
        <v>41943</v>
      </c>
      <c r="B544" s="7">
        <v>41943</v>
      </c>
      <c r="C544" s="8">
        <v>41973</v>
      </c>
      <c r="D544" s="7">
        <v>41988</v>
      </c>
      <c r="E544" s="15">
        <v>414828.38445000001</v>
      </c>
      <c r="F544" s="10">
        <f t="shared" si="41"/>
        <v>15.5</v>
      </c>
      <c r="G544" s="10">
        <f t="shared" si="42"/>
        <v>15</v>
      </c>
      <c r="H544" s="10">
        <f t="shared" si="43"/>
        <v>30.5</v>
      </c>
      <c r="I544" s="11">
        <f t="shared" si="45"/>
        <v>2.9302783547186873E-3</v>
      </c>
      <c r="J544" s="10">
        <f t="shared" si="44"/>
        <v>8.937348981891996E-2</v>
      </c>
    </row>
    <row r="545" spans="1:10" x14ac:dyDescent="0.25">
      <c r="A545" s="6">
        <v>41943</v>
      </c>
      <c r="B545" s="7">
        <v>41943</v>
      </c>
      <c r="C545" s="8">
        <v>41973</v>
      </c>
      <c r="D545" s="7">
        <v>41988</v>
      </c>
      <c r="E545" s="15">
        <v>972332.36785999988</v>
      </c>
      <c r="F545" s="10">
        <f t="shared" si="41"/>
        <v>15.5</v>
      </c>
      <c r="G545" s="10">
        <f t="shared" si="42"/>
        <v>15</v>
      </c>
      <c r="H545" s="10">
        <f t="shared" si="43"/>
        <v>30.5</v>
      </c>
      <c r="I545" s="11">
        <f t="shared" si="45"/>
        <v>6.8683932872870843E-3</v>
      </c>
      <c r="J545" s="10">
        <f t="shared" si="44"/>
        <v>0.20948599526225606</v>
      </c>
    </row>
    <row r="546" spans="1:10" x14ac:dyDescent="0.25">
      <c r="A546" s="6">
        <v>41943</v>
      </c>
      <c r="B546" s="7">
        <v>41943</v>
      </c>
      <c r="C546" s="8">
        <v>41973</v>
      </c>
      <c r="D546" s="7">
        <v>41988</v>
      </c>
      <c r="E546" s="15">
        <v>977204.1592339999</v>
      </c>
      <c r="F546" s="10">
        <f t="shared" si="41"/>
        <v>15.5</v>
      </c>
      <c r="G546" s="10">
        <f t="shared" si="42"/>
        <v>15</v>
      </c>
      <c r="H546" s="10">
        <f t="shared" si="43"/>
        <v>30.5</v>
      </c>
      <c r="I546" s="11">
        <f t="shared" si="45"/>
        <v>6.9028068070631351E-3</v>
      </c>
      <c r="J546" s="10">
        <f t="shared" si="44"/>
        <v>0.21053560761542561</v>
      </c>
    </row>
    <row r="547" spans="1:10" x14ac:dyDescent="0.25">
      <c r="A547" s="6">
        <v>41943</v>
      </c>
      <c r="B547" s="7">
        <v>41943</v>
      </c>
      <c r="C547" s="8">
        <v>41973</v>
      </c>
      <c r="D547" s="7">
        <v>41988</v>
      </c>
      <c r="E547" s="15">
        <v>125834.70271999999</v>
      </c>
      <c r="F547" s="10">
        <f t="shared" si="41"/>
        <v>15.5</v>
      </c>
      <c r="G547" s="10">
        <f t="shared" si="42"/>
        <v>15</v>
      </c>
      <c r="H547" s="10">
        <f t="shared" si="43"/>
        <v>30.5</v>
      </c>
      <c r="I547" s="11">
        <f t="shared" si="45"/>
        <v>8.8887530235366632E-4</v>
      </c>
      <c r="J547" s="10">
        <f t="shared" si="44"/>
        <v>2.7110696721786821E-2</v>
      </c>
    </row>
    <row r="548" spans="1:10" x14ac:dyDescent="0.25">
      <c r="A548" s="6">
        <v>41913</v>
      </c>
      <c r="B548" s="7">
        <v>41913</v>
      </c>
      <c r="C548" s="8">
        <v>41943</v>
      </c>
      <c r="D548" s="7">
        <v>41988</v>
      </c>
      <c r="E548" s="15">
        <v>186812.52886000002</v>
      </c>
      <c r="F548" s="10">
        <f t="shared" si="41"/>
        <v>15.5</v>
      </c>
      <c r="G548" s="10">
        <f t="shared" si="42"/>
        <v>45</v>
      </c>
      <c r="H548" s="10">
        <f t="shared" si="43"/>
        <v>60.5</v>
      </c>
      <c r="I548" s="11">
        <f t="shared" si="45"/>
        <v>1.3196124716357224E-3</v>
      </c>
      <c r="J548" s="10">
        <f t="shared" si="44"/>
        <v>7.9836554533961199E-2</v>
      </c>
    </row>
    <row r="549" spans="1:10" x14ac:dyDescent="0.25">
      <c r="A549" s="6">
        <v>41943</v>
      </c>
      <c r="B549" s="7">
        <v>41943</v>
      </c>
      <c r="C549" s="8">
        <v>41973</v>
      </c>
      <c r="D549" s="7">
        <v>41988</v>
      </c>
      <c r="E549" s="15">
        <v>54999.52949999999</v>
      </c>
      <c r="F549" s="10">
        <f t="shared" si="41"/>
        <v>15.5</v>
      </c>
      <c r="G549" s="10">
        <f t="shared" si="42"/>
        <v>15</v>
      </c>
      <c r="H549" s="10">
        <f t="shared" si="43"/>
        <v>30.5</v>
      </c>
      <c r="I549" s="11">
        <f t="shared" si="45"/>
        <v>3.8850748129793717E-4</v>
      </c>
      <c r="J549" s="10">
        <f t="shared" si="44"/>
        <v>1.1849478179587083E-2</v>
      </c>
    </row>
    <row r="550" spans="1:10" x14ac:dyDescent="0.25">
      <c r="A550" s="6">
        <v>41943</v>
      </c>
      <c r="B550" s="7">
        <v>41943</v>
      </c>
      <c r="C550" s="8">
        <v>41973</v>
      </c>
      <c r="D550" s="7">
        <v>41988</v>
      </c>
      <c r="E550" s="15">
        <v>65741.043949999992</v>
      </c>
      <c r="F550" s="10">
        <f t="shared" si="41"/>
        <v>15.5</v>
      </c>
      <c r="G550" s="10">
        <f t="shared" si="42"/>
        <v>15</v>
      </c>
      <c r="H550" s="10">
        <f t="shared" si="43"/>
        <v>30.5</v>
      </c>
      <c r="I550" s="11">
        <f t="shared" si="45"/>
        <v>4.6438374355386975E-4</v>
      </c>
      <c r="J550" s="10">
        <f t="shared" si="44"/>
        <v>1.4163704178393027E-2</v>
      </c>
    </row>
    <row r="551" spans="1:10" x14ac:dyDescent="0.25">
      <c r="A551" s="6">
        <v>41913</v>
      </c>
      <c r="B551" s="7">
        <v>41913</v>
      </c>
      <c r="C551" s="8">
        <v>41943</v>
      </c>
      <c r="D551" s="7">
        <v>41988</v>
      </c>
      <c r="E551" s="15">
        <v>210855.28799999997</v>
      </c>
      <c r="F551" s="10">
        <f t="shared" si="41"/>
        <v>15.5</v>
      </c>
      <c r="G551" s="10">
        <f t="shared" si="42"/>
        <v>45</v>
      </c>
      <c r="H551" s="10">
        <f t="shared" si="43"/>
        <v>60.5</v>
      </c>
      <c r="I551" s="11">
        <f t="shared" si="45"/>
        <v>1.4894465026147391E-3</v>
      </c>
      <c r="J551" s="10">
        <f t="shared" si="44"/>
        <v>9.0111513408191707E-2</v>
      </c>
    </row>
    <row r="552" spans="1:10" x14ac:dyDescent="0.25">
      <c r="A552" s="6">
        <v>41913</v>
      </c>
      <c r="B552" s="7">
        <v>41913</v>
      </c>
      <c r="C552" s="8">
        <v>41943</v>
      </c>
      <c r="D552" s="7">
        <v>41988</v>
      </c>
      <c r="E552" s="15">
        <v>257944.46719999998</v>
      </c>
      <c r="F552" s="10">
        <f t="shared" si="41"/>
        <v>15.5</v>
      </c>
      <c r="G552" s="10">
        <f t="shared" si="42"/>
        <v>45</v>
      </c>
      <c r="H552" s="10">
        <f t="shared" si="43"/>
        <v>60.5</v>
      </c>
      <c r="I552" s="11">
        <f t="shared" si="45"/>
        <v>1.8220765918844884E-3</v>
      </c>
      <c r="J552" s="10">
        <f t="shared" si="44"/>
        <v>0.11023563380901155</v>
      </c>
    </row>
    <row r="553" spans="1:10" x14ac:dyDescent="0.25">
      <c r="A553" s="6">
        <v>41913</v>
      </c>
      <c r="B553" s="7">
        <v>41913</v>
      </c>
      <c r="C553" s="8">
        <v>41943</v>
      </c>
      <c r="D553" s="7">
        <v>41988</v>
      </c>
      <c r="E553" s="15">
        <v>306951.34679999994</v>
      </c>
      <c r="F553" s="10">
        <f t="shared" si="41"/>
        <v>15.5</v>
      </c>
      <c r="G553" s="10">
        <f t="shared" si="42"/>
        <v>45</v>
      </c>
      <c r="H553" s="10">
        <f t="shared" si="43"/>
        <v>60.5</v>
      </c>
      <c r="I553" s="11">
        <f t="shared" si="45"/>
        <v>2.1682529961693149E-3</v>
      </c>
      <c r="J553" s="10">
        <f t="shared" si="44"/>
        <v>0.13117930626824356</v>
      </c>
    </row>
    <row r="554" spans="1:10" x14ac:dyDescent="0.25">
      <c r="A554" s="6">
        <v>41943</v>
      </c>
      <c r="B554" s="7">
        <v>41943</v>
      </c>
      <c r="C554" s="8">
        <v>41973</v>
      </c>
      <c r="D554" s="7">
        <v>41988</v>
      </c>
      <c r="E554" s="15">
        <v>-119491.79395199999</v>
      </c>
      <c r="F554" s="10">
        <f t="shared" si="41"/>
        <v>15.5</v>
      </c>
      <c r="G554" s="10">
        <f t="shared" si="42"/>
        <v>15</v>
      </c>
      <c r="H554" s="10">
        <f t="shared" si="43"/>
        <v>30.5</v>
      </c>
      <c r="I554" s="11">
        <f t="shared" si="45"/>
        <v>-8.440700552549929E-4</v>
      </c>
      <c r="J554" s="10">
        <f t="shared" si="44"/>
        <v>-2.5744136685277284E-2</v>
      </c>
    </row>
    <row r="555" spans="1:10" x14ac:dyDescent="0.25">
      <c r="A555" s="6">
        <v>41913</v>
      </c>
      <c r="B555" s="7">
        <v>41913</v>
      </c>
      <c r="C555" s="8">
        <v>41943</v>
      </c>
      <c r="D555" s="7">
        <v>41988</v>
      </c>
      <c r="E555" s="15">
        <v>7672.1124</v>
      </c>
      <c r="F555" s="10">
        <f t="shared" si="41"/>
        <v>15.5</v>
      </c>
      <c r="G555" s="10">
        <f t="shared" si="42"/>
        <v>45</v>
      </c>
      <c r="H555" s="10">
        <f t="shared" si="43"/>
        <v>60.5</v>
      </c>
      <c r="I555" s="11">
        <f t="shared" si="45"/>
        <v>5.4194519332363968E-5</v>
      </c>
      <c r="J555" s="10">
        <f t="shared" si="44"/>
        <v>3.2787684196080203E-3</v>
      </c>
    </row>
    <row r="556" spans="1:10" x14ac:dyDescent="0.25">
      <c r="A556" s="6">
        <v>41913</v>
      </c>
      <c r="B556" s="7">
        <v>41913</v>
      </c>
      <c r="C556" s="8">
        <v>41943</v>
      </c>
      <c r="D556" s="7">
        <v>41988</v>
      </c>
      <c r="E556" s="15">
        <v>159.00659400000001</v>
      </c>
      <c r="F556" s="10">
        <f t="shared" si="41"/>
        <v>15.5</v>
      </c>
      <c r="G556" s="10">
        <f t="shared" si="42"/>
        <v>45</v>
      </c>
      <c r="H556" s="10">
        <f t="shared" si="43"/>
        <v>60.5</v>
      </c>
      <c r="I556" s="11">
        <f t="shared" si="45"/>
        <v>1.1231959965167284E-6</v>
      </c>
      <c r="J556" s="10">
        <f t="shared" si="44"/>
        <v>6.7953357789262063E-5</v>
      </c>
    </row>
    <row r="557" spans="1:10" x14ac:dyDescent="0.25">
      <c r="A557" s="6">
        <v>41943</v>
      </c>
      <c r="B557" s="7">
        <v>41943</v>
      </c>
      <c r="C557" s="8">
        <v>41973</v>
      </c>
      <c r="D557" s="7">
        <v>41988</v>
      </c>
      <c r="E557" s="15">
        <v>1998.3145999999997</v>
      </c>
      <c r="F557" s="10">
        <f t="shared" si="41"/>
        <v>15.5</v>
      </c>
      <c r="G557" s="10">
        <f t="shared" si="42"/>
        <v>15</v>
      </c>
      <c r="H557" s="10">
        <f t="shared" si="43"/>
        <v>30.5</v>
      </c>
      <c r="I557" s="11">
        <f t="shared" si="45"/>
        <v>1.4115760246401651E-5</v>
      </c>
      <c r="J557" s="10">
        <f t="shared" si="44"/>
        <v>4.3053068751525034E-4</v>
      </c>
    </row>
    <row r="558" spans="1:10" x14ac:dyDescent="0.25">
      <c r="A558" s="6">
        <v>41913</v>
      </c>
      <c r="B558" s="7">
        <v>41913</v>
      </c>
      <c r="C558" s="8">
        <v>41943</v>
      </c>
      <c r="D558" s="7">
        <v>41988</v>
      </c>
      <c r="E558" s="15">
        <v>2100.7142959999996</v>
      </c>
      <c r="F558" s="10">
        <f t="shared" si="41"/>
        <v>15.5</v>
      </c>
      <c r="G558" s="10">
        <f t="shared" si="42"/>
        <v>45</v>
      </c>
      <c r="H558" s="10">
        <f t="shared" si="43"/>
        <v>60.5</v>
      </c>
      <c r="I558" s="11">
        <f t="shared" si="45"/>
        <v>1.4839094579264161E-5</v>
      </c>
      <c r="J558" s="10">
        <f t="shared" si="44"/>
        <v>8.9776522204548174E-4</v>
      </c>
    </row>
    <row r="559" spans="1:10" x14ac:dyDescent="0.25">
      <c r="A559" s="6">
        <v>41943</v>
      </c>
      <c r="B559" s="7">
        <v>41943</v>
      </c>
      <c r="C559" s="8">
        <v>41973</v>
      </c>
      <c r="D559" s="7">
        <v>41988</v>
      </c>
      <c r="E559" s="15">
        <v>18821.187339999997</v>
      </c>
      <c r="F559" s="10">
        <f t="shared" si="41"/>
        <v>15.5</v>
      </c>
      <c r="G559" s="10">
        <f t="shared" si="42"/>
        <v>15</v>
      </c>
      <c r="H559" s="10">
        <f t="shared" si="43"/>
        <v>30.5</v>
      </c>
      <c r="I559" s="11">
        <f t="shared" si="45"/>
        <v>1.3294972075170248E-4</v>
      </c>
      <c r="J559" s="10">
        <f t="shared" si="44"/>
        <v>4.054966482926926E-3</v>
      </c>
    </row>
    <row r="560" spans="1:10" x14ac:dyDescent="0.25">
      <c r="A560" s="6">
        <v>41943</v>
      </c>
      <c r="B560" s="7">
        <v>41943</v>
      </c>
      <c r="C560" s="8">
        <v>41973</v>
      </c>
      <c r="D560" s="7">
        <v>41988</v>
      </c>
      <c r="E560" s="15">
        <v>15790.054096</v>
      </c>
      <c r="F560" s="10">
        <f t="shared" si="41"/>
        <v>15.5</v>
      </c>
      <c r="G560" s="10">
        <f t="shared" si="42"/>
        <v>15</v>
      </c>
      <c r="H560" s="10">
        <f t="shared" si="43"/>
        <v>30.5</v>
      </c>
      <c r="I560" s="11">
        <f t="shared" si="45"/>
        <v>1.1153830227575197E-4</v>
      </c>
      <c r="J560" s="10">
        <f t="shared" si="44"/>
        <v>3.401918219410435E-3</v>
      </c>
    </row>
    <row r="561" spans="1:10" x14ac:dyDescent="0.25">
      <c r="A561" s="6">
        <v>41943</v>
      </c>
      <c r="B561" s="7">
        <v>41943</v>
      </c>
      <c r="C561" s="8">
        <v>41973</v>
      </c>
      <c r="D561" s="7">
        <v>41988</v>
      </c>
      <c r="E561" s="15">
        <v>4714.1545660000002</v>
      </c>
      <c r="F561" s="10">
        <f t="shared" si="41"/>
        <v>15.5</v>
      </c>
      <c r="G561" s="10">
        <f t="shared" si="42"/>
        <v>15</v>
      </c>
      <c r="H561" s="10">
        <f t="shared" si="43"/>
        <v>30.5</v>
      </c>
      <c r="I561" s="11">
        <f t="shared" si="45"/>
        <v>3.3299999718830879E-5</v>
      </c>
      <c r="J561" s="10">
        <f t="shared" si="44"/>
        <v>1.0156499914243419E-3</v>
      </c>
    </row>
    <row r="562" spans="1:10" x14ac:dyDescent="0.25">
      <c r="A562" s="12" t="s">
        <v>11</v>
      </c>
      <c r="B562" s="12"/>
      <c r="C562" s="12"/>
      <c r="D562" s="12"/>
      <c r="E562" s="16">
        <f>SUM(E5:E561)</f>
        <v>141566204.37849987</v>
      </c>
      <c r="F562" s="12"/>
      <c r="G562" s="12"/>
      <c r="H562" s="12"/>
      <c r="I562" s="14">
        <f>SUM(I5:I561)</f>
        <v>0.99999999999999944</v>
      </c>
      <c r="J562" s="18">
        <f>SUM(J5:J561)</f>
        <v>32.820101768177544</v>
      </c>
    </row>
  </sheetData>
  <pageMargins left="0.5" right="0.5" top="1.25" bottom="0.5" header="0.3" footer="0.3"/>
  <pageSetup scale="83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2_017_Update_Req xmlns="d6dbc8c3-1042-4473-bec9-62644ae75647">false</_x0032_017_Update_Req>
    <Hydro_x0020_One_x0020_Data_x0020_Classification xmlns="f0af1d65-dfd0-4b99-b523-def3a954563f">Internal Use (Only Internal information is not for release to the public)</Hydro_x0020_One_x0020_Data_x0020_Classification>
    <Issue_x0020_Additional xmlns="d6dbc8c3-1042-4473-bec9-62644ae75647">false</Issue_x0020_Additional>
    <IR_Exhibit xmlns="d6dbc8c3-1042-4473-bec9-62644ae75647">I</IR_Exhibit>
    <Filing_Date xmlns="d6dbc8c3-1042-4473-bec9-62644ae75647">2018-02-12</Filing_Date>
    <Interrogatory_x0020_Number xmlns="d6dbc8c3-1042-4473-bec9-62644ae75647">51</Interrogatory_x0020_Number>
    <Anchor_IR xmlns="d6dbc8c3-1042-4473-bec9-62644ae75647" xsi:nil="true"/>
    <Exhibit_Ref xmlns="d6dbc8c3-1042-4473-bec9-62644ae75647" xsi:nil="true"/>
    <Legal_x0020_Review_x0020_Required xmlns="d6dbc8c3-1042-4473-bec9-62644ae75647">No</Legal_x0020_Review_x0020_Required>
    <Actors xmlns="d6dbc8c3-1042-4473-bec9-62644ae75647">
      <UserInfo>
        <DisplayName>JODOIN Joel</DisplayName>
        <AccountId>1060</AccountId>
        <AccountType/>
      </UserInfo>
    </Actors>
    <Intervenor_x0020_Acronym xmlns="d6dbc8c3-1042-4473-bec9-62644ae75647">CME</Intervenor_x0020_Acronym>
    <Dir_1 xmlns="d6dbc8c3-1042-4473-bec9-62644ae75647">true</Dir_1>
    <Intervenor_x0020_Name xmlns="d6dbc8c3-1042-4473-bec9-62644ae75647">Canadian Manufacturers &amp; Exporters</Intervenor_x0020_Name>
    <Exhibit_Ref_Page xmlns="d6dbc8c3-1042-4473-bec9-62644ae75647" xsi:nil="true"/>
    <Document_Type xmlns="d6dbc8c3-1042-4473-bec9-62644ae75647">Interrogatory Response</Document_Type>
    <Exhibit_Ref_Additional xmlns="d6dbc8c3-1042-4473-bec9-62644ae75647">false</Exhibit_Ref_Additional>
    <RA_Contact xmlns="d6dbc8c3-1042-4473-bec9-62644ae75647">Uri Akselrud</RA_Contact>
    <Author_x0028_s_x0029_ xmlns="d6dbc8c3-1042-4473-bec9-62644ae75647">
      <UserInfo>
        <DisplayName>HUTCHINSON Scot</DisplayName>
        <AccountId>1889</AccountId>
        <AccountType/>
      </UserInfo>
    </Author_x0028_s_x0029_>
    <Case_Number xmlns="d6dbc8c3-1042-4473-bec9-62644ae75647">EB-2017-0049</Case_Number>
    <SR_Approved xmlns="d6dbc8c3-1042-4473-bec9-62644ae75647">false</SR_Approved>
    <Strategic_x003f_ xmlns="d6dbc8c3-1042-4473-bec9-62644ae75647">false</Strategic_x003f_>
    <RA_Final xmlns="d6dbc8c3-1042-4473-bec9-62644ae75647">true</RA_Final>
    <IR_Tab xmlns="d6dbc8c3-1042-4473-bec9-62644ae75647">00</IR_Tab>
    <Issue_x0020_Group xmlns="d6dbc8c3-1042-4473-bec9-62644ae75647" xsi:nil="true"/>
    <Draft_Ready xmlns="d6dbc8c3-1042-4473-bec9-62644ae75647">true</Draft_Ready>
    <Question xmlns="d6dbc8c3-1042-4473-bec9-62644ae75647" xsi:nil="true"/>
    <_Version xmlns="http://schemas.microsoft.com/sharepoint/v3/fields" xsi:nil="true"/>
    <CLOReview xmlns="d6dbc8c3-1042-4473-bec9-62644ae75647">false</CLORevie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rogatory_Response" ma:contentTypeID="0x01010061EC7F66509FFD4DA0B1B261A86BE7730100407B36F7694D13419ACF55DFA3D7B93F" ma:contentTypeVersion="87" ma:contentTypeDescription="Template for completing responses to Interrogatory Responses" ma:contentTypeScope="" ma:versionID="2bde3c56b1ec35603a8ba9804634b00f">
  <xsd:schema xmlns:xsd="http://www.w3.org/2001/XMLSchema" xmlns:xs="http://www.w3.org/2001/XMLSchema" xmlns:p="http://schemas.microsoft.com/office/2006/metadata/properties" xmlns:ns2="d6dbc8c3-1042-4473-bec9-62644ae75647" xmlns:ns3="f0af1d65-dfd0-4b99-b523-def3a954563f" xmlns:ns4="http://schemas.microsoft.com/sharepoint/v3/fields" targetNamespace="http://schemas.microsoft.com/office/2006/metadata/properties" ma:root="true" ma:fieldsID="f80231d34a7e41def1970a81d6cb8674" ns2:_="" ns3:_="" ns4:_="">
    <xsd:import namespace="d6dbc8c3-1042-4473-bec9-62644ae75647"/>
    <xsd:import namespace="f0af1d65-dfd0-4b99-b523-def3a954563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se_Number" minOccurs="0"/>
                <xsd:element ref="ns2:Anchor_IR" minOccurs="0"/>
                <xsd:element ref="ns2:Document_Type" minOccurs="0"/>
                <xsd:element ref="ns2:Exhibit_Ref" minOccurs="0"/>
                <xsd:element ref="ns2:Exhibit_Ref_Page" minOccurs="0"/>
                <xsd:element ref="ns2:Exhibit_Ref_Additional" minOccurs="0"/>
                <xsd:element ref="ns2:Intervenor_x0020_Acronym" minOccurs="0"/>
                <xsd:element ref="ns2:Intervenor_x0020_Name" minOccurs="0"/>
                <xsd:element ref="ns2:IR_Exhibit" minOccurs="0"/>
                <xsd:element ref="ns2:IR_Tab" minOccurs="0"/>
                <xsd:element ref="ns2:Interrogatory_x0020_Number" minOccurs="0"/>
                <xsd:element ref="ns2:Question" minOccurs="0"/>
                <xsd:element ref="ns2:RA_Contact" minOccurs="0"/>
                <xsd:element ref="ns2:Draft_Ready" minOccurs="0"/>
                <xsd:element ref="ns2:Dir_1" minOccurs="0"/>
                <xsd:element ref="ns2:RA_Final" minOccurs="0"/>
                <xsd:element ref="ns2:SR_Approved" minOccurs="0"/>
                <xsd:element ref="ns2:Strategic_x003f_" minOccurs="0"/>
                <xsd:element ref="ns2:Legal_x0020_Review_x0020_Required" minOccurs="0"/>
                <xsd:element ref="ns2:Author_x0028_s_x0029_" minOccurs="0"/>
                <xsd:element ref="ns3:Hydro_x0020_One_x0020_Data_x0020_Classification" minOccurs="0"/>
                <xsd:element ref="ns2:Filing_Date" minOccurs="0"/>
                <xsd:element ref="ns2:Issue_x0020_Group" minOccurs="0"/>
                <xsd:element ref="ns2:Issue_x0020_Additional" minOccurs="0"/>
                <xsd:element ref="ns2:Actors" minOccurs="0"/>
                <xsd:element ref="ns2:_x0032_017_Update_Req" minOccurs="0"/>
                <xsd:element ref="ns4:_Version" minOccurs="0"/>
                <xsd:element ref="ns2:CLO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bc8c3-1042-4473-bec9-62644ae75647" elementFormDefault="qualified">
    <xsd:import namespace="http://schemas.microsoft.com/office/2006/documentManagement/types"/>
    <xsd:import namespace="http://schemas.microsoft.com/office/infopath/2007/PartnerControls"/>
    <xsd:element name="Case_Number" ma:index="2" nillable="true" ma:displayName="Case_Number" ma:default="EB-2017-0049" ma:internalName="Case_Number">
      <xsd:simpleType>
        <xsd:restriction base="dms:Text">
          <xsd:maxLength value="255"/>
        </xsd:restriction>
      </xsd:simpleType>
    </xsd:element>
    <xsd:element name="Anchor_IR" ma:index="3" nillable="true" ma:displayName="Anchor_IR" ma:description="Use format I-[IR Tab]-[Intervenor Acronym]-[IR Number], for example: I-27-SEC-2. NO zero infront of the number ie 02. If this is an anchor then put its own Name." ma:internalName="Anchor_IR" ma:readOnly="false">
      <xsd:simpleType>
        <xsd:restriction base="dms:Text">
          <xsd:maxLength value="255"/>
        </xsd:restriction>
      </xsd:simpleType>
    </xsd:element>
    <xsd:element name="Document_Type" ma:index="4" nillable="true" ma:displayName="Document_Type" ma:default="Interrogatory Response" ma:format="Dropdown" ma:internalName="Document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Exhibit_Ref" ma:index="5" nillable="true" ma:displayName="Exhibit_Ref" ma:description="Reference to the DX Application exhibit" ma:format="Dropdown" ma:internalName="Exhibit_Ref" ma:readOnly="false">
      <xsd:simpleType>
        <xsd:restriction base="dms:Choice">
          <xsd:enumeration value="A-01-01"/>
          <xsd:enumeration value="A-02-01"/>
          <xsd:enumeration value="A-02-01-01"/>
          <xsd:enumeration value="A-02-02"/>
          <xsd:enumeration value="A-03-01"/>
          <xsd:enumeration value="A-03-01-01"/>
          <xsd:enumeration value="A-03-01-02"/>
          <xsd:enumeration value="A-03-01-03"/>
          <xsd:enumeration value="A-03-01-04"/>
          <xsd:enumeration value="A-03-01-05"/>
          <xsd:enumeration value="A-03-02"/>
          <xsd:enumeration value="A-03-02-01"/>
          <xsd:enumeration value="A-03-02-02"/>
          <xsd:enumeration value="A-04-01"/>
          <xsd:enumeration value="A-04-02"/>
          <xsd:enumeration value="A-05-01"/>
          <xsd:enumeration value="A-05-02"/>
          <xsd:enumeration value="A-05-02-01"/>
          <xsd:enumeration value="A-05-03"/>
          <xsd:enumeration value="A-05-03-01"/>
          <xsd:enumeration value="A-05-03-02"/>
          <xsd:enumeration value="A-06-01"/>
          <xsd:enumeration value="A-06-02"/>
          <xsd:enumeration value="A-06-02-01"/>
          <xsd:enumeration value="A-06-02-02"/>
          <xsd:enumeration value="A-06-02-03"/>
          <xsd:enumeration value="A-06-03"/>
          <xsd:enumeration value="A-06-04"/>
          <xsd:enumeration value="A-06-04-01"/>
          <xsd:enumeration value="A-06-04-02"/>
          <xsd:enumeration value="A-06-05"/>
          <xsd:enumeration value="A-06-05-01"/>
          <xsd:enumeration value="A-06-06"/>
          <xsd:enumeration value="A-06-07"/>
          <xsd:enumeration value="A-06-07-01"/>
          <xsd:enumeration value="A-06-07-02"/>
          <xsd:enumeration value="A-06-07-03"/>
          <xsd:enumeration value="A-06-08"/>
          <xsd:enumeration value="A-06-08-01"/>
          <xsd:enumeration value="A-07-01"/>
          <xsd:enumeration value="A-08-01"/>
          <xsd:enumeration value="A-09-01"/>
          <xsd:enumeration value="A-09-02"/>
          <xsd:enumeration value="A-10-01"/>
          <xsd:enumeration value="Appendix 2-G"/>
          <xsd:enumeration value="B1-01-01 Section 1.0"/>
          <xsd:enumeration value="B1-01-01 Section 1.1"/>
          <xsd:enumeration value="B1-01-01 Section 1.2"/>
          <xsd:enumeration value="B1-01-01 Section 1.2-A01"/>
          <xsd:enumeration value="B1-01-01 Section 1.2-A02"/>
          <xsd:enumeration value="B1-01-01 Section 1.2-A03"/>
          <xsd:enumeration value="B1-01-01 Section 1.2-A04"/>
          <xsd:enumeration value="B1-01-01 Section 1.2-A05"/>
          <xsd:enumeration value="B1-01-01 Section 1.2-A06"/>
          <xsd:enumeration value="B1-01-01 Section 1.2-A07"/>
          <xsd:enumeration value="B1-01-01 Section 1.2-A08"/>
          <xsd:enumeration value="B1-01-01 Section 1.2-A09"/>
          <xsd:enumeration value="B1-01-01 Section 1.2-A10"/>
          <xsd:enumeration value="B1-01-01 Section 1.2-A11"/>
          <xsd:enumeration value="B1-01-01 Section 1.2-A12"/>
          <xsd:enumeration value="B1-01-01 Section 1.2-A13"/>
          <xsd:enumeration value="B1-01-01 Section 1.2-A14"/>
          <xsd:enumeration value="B1-01-01 Section 1.2-A15"/>
          <xsd:enumeration value="B1-01-01 Section 1.2-A16"/>
          <xsd:enumeration value="B1-01-01 Section 1.2-A17"/>
          <xsd:enumeration value="B1-01-01 Section 1.2-A18"/>
          <xsd:enumeration value="B1-01-01 Section 1.2-A19"/>
          <xsd:enumeration value="B1-01-01 Section 1.2-A20"/>
          <xsd:enumeration value="B1-01-01 Section 1.2-A21"/>
          <xsd:enumeration value="B1-01-01 Section 1.2-A22"/>
          <xsd:enumeration value="B1-01-01 Section 1.2-A23"/>
          <xsd:enumeration value="B1-01-01 Section 1.2-A24"/>
          <xsd:enumeration value="B1-01-01 Section 1.2-A25"/>
          <xsd:enumeration value="B1-01-01 Section 1.2-A26"/>
          <xsd:enumeration value="B1-01-01 Section 1.2-A27"/>
          <xsd:enumeration value="B1-01-01 Section 1.2-A28"/>
          <xsd:enumeration value="B1-01-01 Section 1.2-A29"/>
          <xsd:enumeration value="B1-01-01 Section 1.2-A30"/>
          <xsd:enumeration value="B1-01-01 Section 1.3"/>
          <xsd:enumeration value="B1-01-01 Section 1.3-A01"/>
          <xsd:enumeration value="B1-01-01 Section 1.3-A02"/>
          <xsd:enumeration value="B1-01-01 Section 1.3-A03"/>
          <xsd:enumeration value="B1-01-01 Section 1.3-A04"/>
          <xsd:enumeration value="B1-01-01 Section 1.4"/>
          <xsd:enumeration value="B1-01-01 Section 1.4-A01"/>
          <xsd:enumeration value="B1-01-01 Section 1.4-A05"/>
          <xsd:enumeration value="B1-01-01 Section 1.5"/>
          <xsd:enumeration value="B1-01-01 Section 1.6"/>
          <xsd:enumeration value="B1-01-01 Section 1.6-A01"/>
          <xsd:enumeration value="B1-01-01 Section 1.6-A02"/>
          <xsd:enumeration value="B1-01-01 Section 1.6-A03"/>
          <xsd:enumeration value="B1-01-01 Section 2.0"/>
          <xsd:enumeration value="B1-01-01 Section 2.1"/>
          <xsd:enumeration value="B1-01-01 Section 2.2"/>
          <xsd:enumeration value="B1-01-01 Section 2.3"/>
          <xsd:enumeration value="B1-01-01 Section 2.4"/>
          <xsd:enumeration value="B1-01-01 Section 3.0"/>
          <xsd:enumeration value="B1-01-01 Section 3.1"/>
          <xsd:enumeration value="B1-01-01 Section 3.2"/>
          <xsd:enumeration value="B1-01-01 Section 3.3"/>
          <xsd:enumeration value="B1-01-01 Section 3.4"/>
          <xsd:enumeration value="B1-01-01 Section 3.5"/>
          <xsd:enumeration value="B1-01-01 Section 3.6"/>
          <xsd:enumeration value="B1-01-01 Section 3.7"/>
          <xsd:enumeration value="B1-01-01 Section 3.8"/>
          <xsd:enumeration value="B1-01-02"/>
          <xsd:enumeration value="B1-02-01"/>
          <xsd:enumeration value="C1-01-01"/>
          <xsd:enumeration value="C1-01-02"/>
          <xsd:enumeration value="C1-01-03"/>
          <xsd:enumeration value="C1-01-04"/>
          <xsd:enumeration value="C1-01-05"/>
          <xsd:enumeration value="C1-01-06"/>
          <xsd:enumeration value="C1-01-07"/>
          <xsd:enumeration value="C1-01-08"/>
          <xsd:enumeration value="C1-01-09"/>
          <xsd:enumeration value="C1-01-10"/>
          <xsd:enumeration value="C1-02-01"/>
          <xsd:enumeration value="C1-02-01-01"/>
          <xsd:enumeration value="C1-02-01-02"/>
          <xsd:enumeration value="C1-02-01-03"/>
          <xsd:enumeration value="C1-02-01-04"/>
          <xsd:enumeration value="C1-02-01-05"/>
          <xsd:enumeration value="C1-02-01-06"/>
          <xsd:enumeration value="C1-02-01-07"/>
          <xsd:enumeration value="C1-02-01-08"/>
          <xsd:enumeration value="C1-02-02"/>
          <xsd:enumeration value="C1-02-02-01"/>
          <xsd:enumeration value="C1-02-02-02"/>
          <xsd:enumeration value="C1-03-01"/>
          <xsd:enumeration value="C1-03-01-01"/>
          <xsd:enumeration value="C1-03-01-02"/>
          <xsd:enumeration value="C1-03-01-03"/>
          <xsd:enumeration value="C1-04-01"/>
          <xsd:enumeration value="C1-04-01-01"/>
          <xsd:enumeration value="C1-05-01"/>
          <xsd:enumeration value="C1-05-01-01"/>
          <xsd:enumeration value="C1-05-01-02"/>
          <xsd:enumeration value="C1-05-01-03"/>
          <xsd:enumeration value="C1-05-02"/>
          <xsd:enumeration value="C1-06-01"/>
          <xsd:enumeration value="C1-06-01-01"/>
          <xsd:enumeration value="C1-06-02"/>
          <xsd:enumeration value="C1-07-01"/>
          <xsd:enumeration value="C1-07-02"/>
          <xsd:enumeration value="C1-07-02-01"/>
          <xsd:enumeration value="C1-07-02-02"/>
          <xsd:enumeration value="C1-07-02-03"/>
          <xsd:enumeration value="C1-07-02-04"/>
          <xsd:enumeration value="C1-07-02-05"/>
          <xsd:enumeration value="C1-07-02-06"/>
          <xsd:enumeration value="C1-07-03"/>
          <xsd:enumeration value="C1-07-03-01"/>
          <xsd:enumeration value="C1-07-03-02"/>
          <xsd:enumeration value="C1-07-04"/>
          <xsd:enumeration value="C2-01-01"/>
          <xsd:enumeration value="D1-01-01"/>
          <xsd:enumeration value="D1-01-02"/>
          <xsd:enumeration value="D1-01-03"/>
          <xsd:enumeration value="D1-01-03-01"/>
          <xsd:enumeration value="D1-01-04"/>
          <xsd:enumeration value="D1-01-05"/>
          <xsd:enumeration value="D1-02-01"/>
          <xsd:enumeration value="D1-02-02"/>
          <xsd:enumeration value="D1-03-01"/>
          <xsd:enumeration value="D1-03-01-01"/>
          <xsd:enumeration value="D1-03-01-02"/>
          <xsd:enumeration value="D1-04-01"/>
          <xsd:enumeration value="D1-04-01-01"/>
          <xsd:enumeration value="D2-01-01"/>
          <xsd:enumeration value="D2-01-02"/>
          <xsd:enumeration value="D2-01-02-01"/>
          <xsd:enumeration value="D2-01-03"/>
          <xsd:enumeration value="D2-01-04"/>
          <xsd:enumeration value="D2-01-05"/>
          <xsd:enumeration value="D2-02-01"/>
          <xsd:enumeration value="D2-02-02"/>
          <xsd:enumeration value="DSP_Table_54-57"/>
          <xsd:enumeration value="DSP-Appendix_A"/>
          <xsd:enumeration value="E1-01-01"/>
          <xsd:enumeration value="E1-01-02"/>
          <xsd:enumeration value="E1-01-02_Tables 4_5"/>
          <xsd:enumeration value="E1-01-02-01"/>
          <xsd:enumeration value="E1-02-01"/>
          <xsd:enumeration value="E1-02-01-01"/>
          <xsd:enumeration value="E1-02-01-02"/>
          <xsd:enumeration value="E2-01-01"/>
          <xsd:enumeration value="E2-01-02"/>
          <xsd:enumeration value="F1-01-01"/>
          <xsd:enumeration value="F1-01-01-01"/>
          <xsd:enumeration value="F1-01-01-02"/>
          <xsd:enumeration value="F1-02-01"/>
          <xsd:enumeration value="F1-02-01-01"/>
          <xsd:enumeration value="F1-03-01"/>
          <xsd:enumeration value="G1-01-01"/>
          <xsd:enumeration value="G1-02-01"/>
          <xsd:enumeration value="G1-03-01"/>
          <xsd:enumeration value="G1-03-01-01"/>
          <xsd:enumeration value="G1-03-01-02"/>
          <xsd:enumeration value="G1-03-01-03"/>
          <xsd:enumeration value="G1-03-01-04"/>
          <xsd:enumeration value="H1-01-01"/>
          <xsd:enumeration value="H1-01-01-01"/>
          <xsd:enumeration value="H1-01-01-02"/>
          <xsd:enumeration value="H1-01-02"/>
          <xsd:enumeration value="H1-01-03"/>
          <xsd:enumeration value="H1-01-04"/>
          <xsd:enumeration value="H1-02-01"/>
          <xsd:enumeration value="H1-02-02"/>
          <xsd:enumeration value="H1-02-02-01"/>
          <xsd:enumeration value="H1-02-02-02"/>
          <xsd:enumeration value="H1-02-02-03"/>
          <xsd:enumeration value="H1-02-02-04"/>
          <xsd:enumeration value="H1-02-03"/>
          <xsd:enumeration value="H1-02-03-01"/>
          <xsd:enumeration value="H1-02-03-02"/>
          <xsd:enumeration value="H1-03-01"/>
          <xsd:enumeration value="H1-03-02"/>
          <xsd:enumeration value="H1-04-01"/>
          <xsd:enumeration value="H1-04-01-01"/>
          <xsd:enumeration value="H1-04-01-02"/>
          <xsd:enumeration value="H1-04-01-03"/>
          <xsd:enumeration value="H1-04-01-04"/>
          <xsd:enumeration value="H1-04-01-05"/>
          <xsd:enumeration value="H1-05-01"/>
          <xsd:enumeration value="Q-01-01"/>
          <xsd:enumeration value="Q-01-01-01"/>
          <xsd:enumeration value="Q-01-01-02"/>
          <xsd:enumeration value="Q-01-01-03"/>
          <xsd:enumeration value="Q-01-01-04"/>
          <xsd:enumeration value="Q-01-01-05"/>
          <xsd:enumeration value="Q-01-01-06"/>
          <xsd:enumeration value="Q-01-01-07"/>
          <xsd:enumeration value="Q-01-01-08"/>
          <xsd:enumeration value="Auditor General Report"/>
          <xsd:enumeration value="Executive Presentation Day"/>
          <xsd:enumeration value="None"/>
          <xsd:enumeration value="Previous Proceeding"/>
        </xsd:restriction>
      </xsd:simpleType>
    </xsd:element>
    <xsd:element name="Exhibit_Ref_Page" ma:index="6" nillable="true" ma:displayName="Exhibit_Ref_Page" ma:description="Page number referenced in the IR" ma:internalName="Exhibit_Ref_Page">
      <xsd:simpleType>
        <xsd:restriction base="dms:Text">
          <xsd:maxLength value="255"/>
        </xsd:restriction>
      </xsd:simpleType>
    </xsd:element>
    <xsd:element name="Exhibit_Ref_Additional" ma:index="7" nillable="true" ma:displayName="Exhibit_Ref_Additional" ma:default="0" ma:description="Denotes that there are more than one reference Exhibit" ma:internalName="Exhibit_Ref_Additional" ma:readOnly="false">
      <xsd:simpleType>
        <xsd:restriction base="dms:Boolean"/>
      </xsd:simpleType>
    </xsd:element>
    <xsd:element name="Intervenor_x0020_Acronym" ma:index="8" nillable="true" ma:displayName="Intervenor Acronym" ma:description="Intervenor Acronym" ma:format="Dropdown" ma:internalName="Intervenor_x0020_Acronym" ma:readOnly="false">
      <xsd:simpleType>
        <xsd:restriction base="dms:Choice">
          <xsd:enumeration value="Anwaatin"/>
          <xsd:enumeration value="ABE"/>
          <xsd:enumeration value="AMPCO"/>
          <xsd:enumeration value="BLC"/>
          <xsd:enumeration value="BOMA"/>
          <xsd:enumeration value="CCI"/>
          <xsd:enumeration value="CCSA"/>
          <xsd:enumeration value="CME"/>
          <xsd:enumeration value="COFH"/>
          <xsd:enumeration value="CCON"/>
          <xsd:enumeration value="CCC"/>
          <xsd:enumeration value="DSI"/>
          <xsd:enumeration value="EastLink"/>
          <xsd:enumeration value="EnergyProbe"/>
          <xsd:enumeration value="ESC"/>
          <xsd:enumeration value="IESO"/>
          <xsd:enumeration value="ITPA"/>
          <xsd:enumeration value="Mowat"/>
          <xsd:enumeration value="OnPhaze"/>
          <xsd:enumeration value="OPG"/>
          <xsd:enumeration value="OSEA"/>
          <xsd:enumeration value="PWU"/>
          <xsd:enumeration value="QM"/>
          <xsd:enumeration value="Quinte"/>
          <xsd:enumeration value="RiceLake"/>
          <xsd:enumeration value="Rogers"/>
          <xsd:enumeration value="SEC"/>
          <xsd:enumeration value="Shaw"/>
          <xsd:enumeration value="Staff"/>
          <xsd:enumeration value="SunsetBay"/>
          <xsd:enumeration value="SIA"/>
          <xsd:enumeration value="SEP"/>
          <xsd:enumeration value="Union"/>
          <xsd:enumeration value="VECC"/>
        </xsd:restriction>
      </xsd:simpleType>
    </xsd:element>
    <xsd:element name="Intervenor_x0020_Name" ma:index="9" nillable="true" ma:displayName="Intervenor Name" ma:description="Select Intervenor" ma:format="Dropdown" ma:internalName="Intervenor_x0020_Name">
      <xsd:simpleType>
        <xsd:restriction base="dms:Choice">
          <xsd:enumeration value="Anwaatin Inc."/>
          <xsd:enumeration value="Arbourbrook Estates"/>
          <xsd:enumeration value="Association of Major Power Consumers in Ontario"/>
          <xsd:enumeration value="Balsam Lake Coalition"/>
          <xsd:enumeration value="Building Owners and Managers Association Toronto"/>
          <xsd:enumeration value="Cable Cable Inc."/>
          <xsd:enumeration value="Canadian Cable Systems Alliance Inc."/>
          <xsd:enumeration value="Canadian Manufacturers &amp; Exporters"/>
          <xsd:enumeration value="City of Hamilton"/>
          <xsd:enumeration value="Cogeco Connexion Inc."/>
          <xsd:enumeration value="Consumers Council of Canada"/>
          <xsd:enumeration value="Doyle Salewski Inc."/>
          <xsd:enumeration value="Eastlink"/>
          <xsd:enumeration value="Energy Probe Research Foundation"/>
          <xsd:enumeration value="Energy Storage Canada"/>
          <xsd:enumeration value="Independent Electricity System Operator"/>
          <xsd:enumeration value="Independent Telecommunications Providers Association"/>
          <xsd:enumeration value="Mowat Energy"/>
          <xsd:enumeration value="OEB Staff"/>
          <xsd:enumeration value="OnPhaze Inc."/>
          <xsd:enumeration value="Ontario Power Generation Inc."/>
          <xsd:enumeration value="Ontario Sustainable Energy Association"/>
          <xsd:enumeration value="Power Workers' Union"/>
          <xsd:enumeration value="Quebecor Media"/>
          <xsd:enumeration value="Quinte Manufacturers Association"/>
          <xsd:enumeration value="Rice Lake Tourist Association"/>
          <xsd:enumeration value="Rogers Communications"/>
          <xsd:enumeration value="School Energy Coalition"/>
          <xsd:enumeration value="Shaw Communications Inc."/>
          <xsd:enumeration value="Sunset Bay Road Cottagers"/>
          <xsd:enumeration value="Sustainable Infrastructure Alliance of Ontario"/>
          <xsd:enumeration value="The Society of Energy Professionals"/>
          <xsd:enumeration value="Union Gas Limited"/>
          <xsd:enumeration value="Vulnerable Energy Consumers Coalition"/>
        </xsd:restriction>
      </xsd:simpleType>
    </xsd:element>
    <xsd:element name="IR_Exhibit" ma:index="10" nillable="true" ma:displayName="IR_Exhibit" ma:description="IR Exhibit prefix (&quot;I&quot;)" ma:internalName="IR_Exhibit" ma:readOnly="false">
      <xsd:simpleType>
        <xsd:restriction base="dms:Text">
          <xsd:maxLength value="255"/>
        </xsd:restriction>
      </xsd:simpleType>
    </xsd:element>
    <xsd:element name="IR_Tab" ma:index="11" nillable="true" ma:displayName="IR_Tab" ma:description="Intervenor Number" ma:format="Dropdown" ma:indexed="true" ma:internalName="IR_Tab">
      <xsd:simpleType>
        <xsd:restriction base="dms:Choice">
          <xsd:enumeration value="00"/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</xsd:restriction>
      </xsd:simpleType>
    </xsd:element>
    <xsd:element name="Interrogatory_x0020_Number" ma:index="12" nillable="true" ma:displayName="IR Numb" ma:decimals="0" ma:description="Interrogatory Number" ma:internalName="Interrogatory_x0020_Number" ma:percentage="FALSE">
      <xsd:simpleType>
        <xsd:restriction base="dms:Number"/>
      </xsd:simpleType>
    </xsd:element>
    <xsd:element name="Question" ma:index="13" nillable="true" ma:displayName="Question" ma:description="IR Question Text" ma:internalName="Question">
      <xsd:simpleType>
        <xsd:restriction base="dms:Note">
          <xsd:maxLength value="255"/>
        </xsd:restriction>
      </xsd:simpleType>
    </xsd:element>
    <xsd:element name="RA_Contact" ma:index="14" nillable="true" ma:displayName="RA_Contact" ma:description="See RA Contact List Sheet&#10;" ma:format="Dropdown" ma:internalName="RA_Contact">
      <xsd:simpleType>
        <xsd:restriction base="dms:Choice">
          <xsd:enumeration value="Jody Mceachran"/>
          <xsd:enumeration value="Lisa Lee"/>
          <xsd:enumeration value="Nicole Taylor"/>
          <xsd:enumeration value="Stephen Vetsis"/>
          <xsd:enumeration value="Uri Akselrud"/>
          <xsd:enumeration value="Oren Ben-Shlomo"/>
          <xsd:enumeration value="Alex Zbarcea"/>
          <xsd:enumeration value="Andrew Flannery"/>
        </xsd:restriction>
      </xsd:simpleType>
    </xsd:element>
    <xsd:element name="Draft_Ready" ma:index="15" nillable="true" ma:displayName="Draft_Ready" ma:default="0" ma:description="Denotes whether there is a draft ready for Regulatory review." ma:internalName="Draft_Ready">
      <xsd:simpleType>
        <xsd:restriction base="dms:Boolean"/>
      </xsd:simpleType>
    </xsd:element>
    <xsd:element name="Dir_1" ma:index="16" nillable="true" ma:displayName="Dir_1" ma:default="0" ma:description="Denotes 1st approval by Director to either go to Sr Mgmt review (if strategic) or to go to final formatting." ma:internalName="Dir_1">
      <xsd:simpleType>
        <xsd:restriction base="dms:Boolean"/>
      </xsd:simpleType>
    </xsd:element>
    <xsd:element name="RA_Final" ma:index="17" nillable="true" ma:displayName="RA_Final" ma:default="0" ma:description="Denotes Final Approval by RA." ma:internalName="RA_Final">
      <xsd:simpleType>
        <xsd:restriction base="dms:Boolean"/>
      </xsd:simpleType>
    </xsd:element>
    <xsd:element name="SR_Approved" ma:index="18" nillable="true" ma:displayName="SR_Approved" ma:default="0" ma:description="Check if Sr Mgmt has approved the item.  Only applies if marked strategic." ma:internalName="SR_Approved">
      <xsd:simpleType>
        <xsd:restriction base="dms:Boolean"/>
      </xsd:simpleType>
    </xsd:element>
    <xsd:element name="Strategic_x003f_" ma:index="19" nillable="true" ma:displayName="Strategic?" ma:default="0" ma:description="Is this item strategic?  If yes then it will garner Sr Mgmt review." ma:internalName="Strategic_x003f_">
      <xsd:simpleType>
        <xsd:restriction base="dms:Boolean"/>
      </xsd:simpleType>
    </xsd:element>
    <xsd:element name="Legal_x0020_Review_x0020_Required" ma:index="20" nillable="true" ma:displayName="Legal Review Required" ma:default="No" ma:description="Legal Review Status" ma:format="Dropdown" ma:internalName="Legal_x0020_Review_x0020_Required">
      <xsd:simpleType>
        <xsd:restriction base="dms:Choice">
          <xsd:enumeration value="Yes"/>
          <xsd:enumeration value="No"/>
          <xsd:enumeration value="Submitted for Review"/>
          <xsd:enumeration value="Review Completed"/>
        </xsd:restriction>
      </xsd:simpleType>
    </xsd:element>
    <xsd:element name="Author_x0028_s_x0029_" ma:index="21" nillable="true" ma:displayName="Author(s)" ma:description="The person(s) primarily in charge of authoring the item." ma:list="UserInfo" ma:SharePointGroup="0" ma:internalName="Author_x0028_s_x0029_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ling_Date" ma:index="24" nillable="true" ma:displayName="Filing_Date" ma:description="Date the IR is filed" ma:internalName="Filing_Date" ma:readOnly="false">
      <xsd:simpleType>
        <xsd:restriction base="dms:Text">
          <xsd:maxLength value="255"/>
        </xsd:restriction>
      </xsd:simpleType>
    </xsd:element>
    <xsd:element name="Issue_x0020_Group" ma:index="26" nillable="true" ma:displayName="Issue Group" ma:description="Select the Issue Group that the IR relates to" ma:format="Dropdown" ma:internalName="Issue_x0020_Group">
      <xsd:simpleType>
        <xsd:restriction base="dms:Choice">
          <xsd:enumeration value="Issue 1: Has Hydro One responded appropriately to all relevant OEB directions from previous proceedings?"/>
          <xsd:enumeration value="Issue 2: Has Hydro One adequately responded to the customer concerns expressed in the Community Meetings held for this application?"/>
          <xsd:enumeration value="Issue 3: Is the overall increase in the distribution revenue requirement from 2018 to 2022 reasonable?"/>
          <xsd:enumeration value="Issue 4: Are the rate and bill impacts in each customer class in each year in the 2018 to 2022 period reasonable?"/>
          <xsd:enumeration value="Issue 5: Are Hydro One’s proposed rate impact mitigation measures appropriate and do any of the proposed rate increases require rate smoothing or mitigation beyond what Hydro One has proposed?"/>
          <xsd:enumeration value="Issue 6: Does Hydro One’s First Nation and Métis Strategy sufficiently address the unique rights and concerns of Indigenous customers with respect to Hydro One’s distribution service?"/>
          <xsd:enumeration value="Issue 7: Is Hydro One’s proposed Custom Incentive Rate Methodology, using a Revenue Cap Index, consistent with the OEB’s Rate Handbook?"/>
          <xsd:enumeration value="Issue 8: Is the proposed industry-specific inflation factor, and the proposed custom productivity factor, appropriate?"/>
          <xsd:enumeration value="Issue 9: Are the values for the proposed custom capital factor appropriate?"/>
          <xsd:enumeration value="Issue 10: Are the program-based cost, productivity and benchmarking studies filed by Hydro One appropriate?"/>
          <xsd:enumeration value="Issue 11: Are the results of the studies sufficient to guide Hydro One’s plans to achieve the desired outcomes to the benefit of ratepayers?"/>
          <xsd:enumeration value="Issue 12: Do these studies align with each other and with Hydro One’s overall custom IR Plan?"/>
          <xsd:enumeration value="Issue 13: Are the annual updates proposed by Hydro One appropriate?"/>
          <xsd:enumeration value="Issue 14: Is Hydro One’s proposed integration of the Acquired Utilities in 2021 appropriate?"/>
          <xsd:enumeration value="Issue 15: Is the proposed Earnings/Sharing mechanism appropriate?"/>
          <xsd:enumeration value="Issue 16: Are the proposed Z-factors and Off-Ramps appropriate?"/>
          <xsd:enumeration value="Issue 17: Does the application adequately incorporate and reflect the four outcomes identified in the Rate Handbook: customer focus, operational effectiveness, public policy responsiveness, and financial performance?"/>
          <xsd:enumeration value="Issue 18: Are the metrics in the proposed additional scorecard measures appropriate and do they adequately reflect appropriate outcomes?"/>
          <xsd:enumeration value="Issue 19: Are the proposals for performance monitoring and reporting adequate and do the outcomes adequately reflect customer expectations?"/>
          <xsd:enumeration value="Issue 20: Does the application promote and incent appropriate outcomes for existing and future customers including factors such as cost control, system reliability, service quality, and bill impacts?"/>
          <xsd:enumeration value="Issue 21: Does the application adequately account for productivity gains in its forecasts and adequately include expectations for gains relative to external benchmarks?"/>
          <xsd:enumeration value="Issue 22: Has the applicant adequately demonstrated its ability and commitment to manage within the revenue requirement proposed over the course of the custom incentive rate plan term?"/>
          <xsd:enumeration value="Issue 23: Was the customer consultation adequate and does the Distribution System Plan adequately address customer needs and preferences?"/>
          <xsd:enumeration value="Issue 24: Does Hydro One’s investment planning process consider appropriate planning criteria? Does it adequately address the condition of distribution assets, service quality and system reliability?"/>
          <xsd:enumeration value="Issue 25: Does the Distribution System Plan adequately reflect productivity gains, benefit sharing and benchmarking?"/>
          <xsd:enumeration value="Issue 26: Does the Distribution System Plan address the trade-offs between capital and OM&amp;A spending over the course of the plan period?"/>
          <xsd:enumeration value="Issue 27: Has the distribution System Plan adequately addressed government mandated obligations over the planning period?"/>
          <xsd:enumeration value="Issue 28: Has Hydro One appropriately incorporated Regional Planning in its Distribution System Plan?"/>
          <xsd:enumeration value="Issue 29: Are the proposed capital expenditures resulting from the Distribution System Plan appropriate, and have they been adequately planned and paced?"/>
          <xsd:enumeration value="Issue 30: Are the proposed capital expenditures for System Renewal, System Service, System Access and General Plant appropriately based on the Distribution System Plan?"/>
          <xsd:enumeration value="Issue 31: Are the methodologies used to allocate Common Corporate capital expenditures to the distribution business appropriate?"/>
          <xsd:enumeration value="Issue 32: Are the methodologies used to determine the distribution Overhead Capitalization Rate for 2018 and onward appropriate?"/>
          <xsd:enumeration value="Issue 33: Are the amounts proposed for the rate base from 2018 to 2022 appropriate?"/>
          <xsd:enumeration value="Issue 34: Are the inputs used to determine the working capital component of the rate base and the methodology used appropriate?"/>
          <xsd:enumeration value="Issue 35: Is the proposed capital structure appropriate?"/>
          <xsd:enumeration value="Issue 36: Are the proposed timing and methodology for determining the return on equity and short-term debt prior to the effective date of rate implementation appropriate?"/>
          <xsd:enumeration value="Issue 37: Is the forecast of long term debt for 2018 and further years appropriate?"/>
          <xsd:enumeration value="Issue 38: Are the proposed OM&amp;A spending levels for Sustainment, Development, Operations, Customer Care, Common Corporate and Property Taxes and Rights Payments, appropriate, including consideration of factors considered in the Distribution System Plan?"/>
          <xsd:enumeration value="Issue 39: Do the proposed OM&amp;A expenditures include the consideration of factors such as system reliability, service quality, asset condition, cost benchmarking, bill impact and customer preferences?"/>
          <xsd:enumeration value="Issue 40: Are the proposed 2018 human resources related costs (wages, salaries, benefits, incentive payments, labour productivity and pension costs) including employee levels, appropriate (excluding executive compensation)?"/>
          <xsd:enumeration value="Issue 41: Has Hydro One demonstrated improvements in presenting its compensation costs and showing efficiency and value for dollar associated with its compensation costs (excluding executive compensation)?"/>
          <xsd:enumeration value="Issue 42: Is the updated executive compensation information filed by Hydro One in the distribution proceeding on December 21, 2017 consistent with the OEB’s findings on executive compensation in the EB-2016-0160 Transmission Decision?"/>
          <xsd:enumeration value="Issue 43: Are the methodologies used to allocate Common Corporate Costs and Other OM&amp;A costs to the distribution business for 2018 and further years appropriate?"/>
          <xsd:enumeration value="Issue 44: Is Hydro One’s proposed depreciation expense for 2018 and further years appropriate?"/>
          <xsd:enumeration value="Issue 45: Are the proposed other revenues for 2018 – 2022 appropriate?"/>
          <xsd:enumeration value="Issue 46: Is the load forecast methodology including the forecast of CDM savings appropriate?"/>
          <xsd:enumeration value="Issue 47: Are the customer and load forecasts a reasonable reflection of the energy and demand requirements for 2018 – 2022?"/>
          <xsd:enumeration value="Issue 48: Has the load forecast appropriately accounted for the addition of the Acquired Utilities’ customers in 2021?"/>
          <xsd:enumeration value="Issue 49: Are the inputs to the cost allocation model appropriate and are costs appropriately allocated?"/>
          <xsd:enumeration value="Issue 50: Are the proposed billing determinants appropriate?"/>
          <xsd:enumeration value="Issue 51: Are the revenue-to-cost ratios for all rate classes over the 2018 – 2022 period appropriate?"/>
          <xsd:enumeration value="Issue 52: Are the proposed fixed and variable charges for all rate classes over the 2018 - 2022 period, appropriate, including implementation of the OEB’s residential rate design?"/>
          <xsd:enumeration value="Issue 53: Are the proposed Retail Transmission Service Rates appropriate?"/>
          <xsd:enumeration value="Issue 54: Are the proposed specific service charges for miscellaneous services over the 2018 – 2022 period reasonable?"/>
          <xsd:enumeration value="Issue 55: Are the proposed line losses over the 2018 – 2022 period appropriate?"/>
          <xsd:enumeration value="Issue 56: Do the costs allocated to acquired utilities appropriately reflect the OEB’s decisions in related Hydro One acquisition proceedings?"/>
          <xsd:enumeration value="Issue 57: Are the proposed amounts, disposition and continuance of Hydro One’s existing deferral and variance accounts appropriate?"/>
          <xsd:enumeration value="Issue 58: Are the proposed new deferral and variance accounts appropriate?"/>
          <xsd:enumeration value="Issue 59: Is the proposal to discontinue several deferral and variance accounts appropriate?"/>
        </xsd:restriction>
      </xsd:simpleType>
    </xsd:element>
    <xsd:element name="Issue_x0020_Additional" ma:index="27" nillable="true" ma:displayName="Additional Issues" ma:default="0" ma:description="Is there more than one issue [y/n]" ma:internalName="Issue_x0020_Additional">
      <xsd:simpleType>
        <xsd:restriction base="dms:Boolean"/>
      </xsd:simpleType>
    </xsd:element>
    <xsd:element name="Actors" ma:index="28" nillable="true" ma:displayName="Witness" ma:description="List of Witness(es)" ma:list="UserInfo" ma:SharePointGroup="0" ma:internalName="Actors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0032_017_Update_Req" ma:index="35" nillable="true" ma:displayName="2017_Update_Req" ma:default="0" ma:description="Does this IR require a 2017 update?" ma:internalName="_x0032_017_Update_Req">
      <xsd:simpleType>
        <xsd:restriction base="dms:Boolean"/>
      </xsd:simpleType>
    </xsd:element>
    <xsd:element name="CLOReview" ma:index="39" nillable="true" ma:displayName="CLOReview" ma:default="0" ma:description="Reviewed By Chief Legal Officer" ma:internalName="CLOReview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3" nillable="true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38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5A401A3D-28B0-49DF-810F-9DE40E5E46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3DDC3C-9EB7-476E-A16D-2BAFFC0F28A0}">
  <ds:schemaRefs>
    <ds:schemaRef ds:uri="f0af1d65-dfd0-4b99-b523-def3a954563f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6dbc8c3-1042-4473-bec9-62644ae75647"/>
    <ds:schemaRef ds:uri="http://schemas.openxmlformats.org/package/2006/metadata/core-properties"/>
    <ds:schemaRef ds:uri="http://schemas.microsoft.com/sharepoint/v3/field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FF63FE-6E54-40D3-A6F9-019BDD9C7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dbc8c3-1042-4473-bec9-62644ae75647"/>
    <ds:schemaRef ds:uri="f0af1d65-dfd0-4b99-b523-def3a954563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4E7E92D-2391-4111-8A0A-1F6C3959A8E2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CME 51-01</dc:title>
  <dc:creator>Andy Tam</dc:creator>
  <cp:lastModifiedBy>Eryn MacKinnon</cp:lastModifiedBy>
  <cp:lastPrinted>2018-02-08T16:59:25Z</cp:lastPrinted>
  <dcterms:created xsi:type="dcterms:W3CDTF">2018-01-29T15:14:50Z</dcterms:created>
  <dcterms:modified xsi:type="dcterms:W3CDTF">2018-02-10T16:41:22Z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0x01010061EC7F66509FFD4DA0B1B261A86BE7730100407B36F7694D13419ACF55DFA3D7B93F</vt:lpwstr>
  </property>
  <property fmtid="{D5CDD505-2E9C-101B-9397-08002B2CF9AE}" pid="3" name="Order">
    <vt:r8>135300</vt:r8>
  </property>
  <property fmtid="{D5CDD505-2E9C-101B-9397-08002B2CF9AE}" pid="4" name="Issue Date">
    <vt:filetime>2016-08-31T04:00:00Z</vt:filetime>
  </property>
</Properties>
</file>