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RPP True up " sheetId="13" r:id="rId1"/>
  </sheets>
  <calcPr calcId="125725" calcOnSave="0"/>
</workbook>
</file>

<file path=xl/calcChain.xml><?xml version="1.0" encoding="utf-8"?>
<calcChain xmlns="http://schemas.openxmlformats.org/spreadsheetml/2006/main">
  <c r="C23" i="13"/>
  <c r="B23"/>
  <c r="C22"/>
  <c r="B22"/>
  <c r="C18"/>
  <c r="C19" s="1"/>
  <c r="B18"/>
  <c r="D17"/>
  <c r="D16"/>
  <c r="C11"/>
  <c r="D22" l="1"/>
  <c r="D18"/>
  <c r="D6"/>
  <c r="C12"/>
  <c r="B10"/>
  <c r="C24"/>
  <c r="C25" s="1"/>
  <c r="B24"/>
  <c r="D5"/>
  <c r="B19"/>
  <c r="D23"/>
  <c r="B8" l="1"/>
  <c r="B12"/>
  <c r="D12" s="1"/>
  <c r="D24"/>
  <c r="B11"/>
  <c r="D11" s="1"/>
  <c r="D7"/>
  <c r="D19"/>
  <c r="C10"/>
  <c r="C13" s="1"/>
  <c r="C8"/>
  <c r="B25"/>
  <c r="C27" l="1"/>
  <c r="D25"/>
  <c r="D8"/>
  <c r="D10"/>
  <c r="B13"/>
  <c r="B27" s="1"/>
  <c r="D27" l="1"/>
  <c r="D13"/>
</calcChain>
</file>

<file path=xl/sharedStrings.xml><?xml version="1.0" encoding="utf-8"?>
<sst xmlns="http://schemas.openxmlformats.org/spreadsheetml/2006/main" count="19" uniqueCount="10">
  <si>
    <t>Total</t>
  </si>
  <si>
    <t>Global Adjustment for First Tier RPP - Class B</t>
  </si>
  <si>
    <t>Global Adjustment for Second Tier RPP - Class B</t>
  </si>
  <si>
    <t>Global Adjustment for TOU RPP - Class B</t>
  </si>
  <si>
    <t>Estimated Consumption</t>
  </si>
  <si>
    <t>Actual Consumption</t>
  </si>
  <si>
    <t>GA Actual rate</t>
  </si>
  <si>
    <t>RPP True up</t>
  </si>
  <si>
    <t>Estimated Amount (estimated consumption x GA actual rate)</t>
  </si>
  <si>
    <t>Actual Amount (actual consumption x GA actual rate)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</si>
</sst>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0"/>
  </numFmts>
  <fonts count="65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theme="1"/>
      <name val="Ariel"/>
    </font>
    <font>
      <sz val="11"/>
      <color rgb="FF9C6500"/>
      <name val="Calibri"/>
      <family val="2"/>
      <scheme val="minor"/>
    </font>
    <font>
      <u val="singleAccounting"/>
      <sz val="8"/>
      <color theme="1"/>
      <name val="Ariel"/>
    </font>
    <font>
      <sz val="8"/>
      <color theme="1"/>
      <name val="Ariel"/>
    </font>
    <font>
      <b/>
      <sz val="10"/>
      <color theme="1"/>
      <name val="Ariel"/>
    </font>
    <font>
      <u val="doubleAccounting"/>
      <sz val="8"/>
      <color theme="1"/>
      <name val="Ariel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9" fontId="9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8" fillId="0" borderId="0"/>
    <xf numFmtId="0" fontId="9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4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9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9" fillId="0" borderId="0"/>
    <xf numFmtId="0" fontId="9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5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  <xf numFmtId="0" fontId="7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2" fillId="27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54" fillId="2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55" fillId="3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30" fillId="35" borderId="0" applyNumberFormat="0" applyBorder="0" applyAlignment="0" applyProtection="0"/>
    <xf numFmtId="0" fontId="57" fillId="0" borderId="0">
      <alignment horizontal="center"/>
    </xf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58" fillId="4" borderId="0" applyNumberFormat="0" applyBorder="0" applyAlignment="0" applyProtection="0"/>
    <xf numFmtId="0" fontId="36" fillId="53" borderId="0" applyNumberFormat="0" applyBorder="0" applyAlignment="0" applyProtection="0"/>
    <xf numFmtId="0" fontId="7" fillId="0" borderId="0"/>
    <xf numFmtId="0" fontId="22" fillId="0" borderId="0"/>
    <xf numFmtId="0" fontId="1" fillId="0" borderId="0"/>
    <xf numFmtId="0" fontId="24" fillId="54" borderId="16" applyNumberFormat="0" applyFont="0" applyAlignment="0" applyProtection="0"/>
    <xf numFmtId="0" fontId="37" fillId="51" borderId="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9" fillId="0" borderId="0"/>
    <xf numFmtId="0" fontId="60" fillId="0" borderId="0"/>
    <xf numFmtId="0" fontId="38" fillId="0" borderId="0" applyNumberFormat="0" applyFill="0" applyBorder="0" applyAlignment="0" applyProtection="0"/>
    <xf numFmtId="0" fontId="61" fillId="0" borderId="0">
      <alignment wrapText="1"/>
    </xf>
    <xf numFmtId="0" fontId="39" fillId="0" borderId="18" applyNumberFormat="0" applyFill="0" applyAlignment="0" applyProtection="0"/>
    <xf numFmtId="0" fontId="62" fillId="0" borderId="0"/>
    <xf numFmtId="0" fontId="40" fillId="0" borderId="0" applyNumberFormat="0" applyFill="0" applyBorder="0" applyAlignment="0" applyProtection="0"/>
    <xf numFmtId="0" fontId="1" fillId="0" borderId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4" fillId="0" borderId="0"/>
    <xf numFmtId="0" fontId="7" fillId="0" borderId="0"/>
    <xf numFmtId="0" fontId="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0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1" fillId="32" borderId="0" applyNumberFormat="0" applyBorder="0" applyAlignment="0" applyProtection="0"/>
    <xf numFmtId="0" fontId="8" fillId="0" borderId="0"/>
    <xf numFmtId="0" fontId="7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4" borderId="0" applyNumberFormat="0" applyBorder="0" applyAlignment="0" applyProtection="0"/>
    <xf numFmtId="0" fontId="26" fillId="34" borderId="0" applyNumberFormat="0" applyBorder="0" applyAlignment="0" applyProtection="0"/>
    <xf numFmtId="0" fontId="30" fillId="35" borderId="0" applyNumberFormat="0" applyBorder="0" applyAlignment="0" applyProtection="0"/>
    <xf numFmtId="0" fontId="36" fillId="53" borderId="0" applyNumberFormat="0" applyBorder="0" applyAlignment="0" applyProtection="0"/>
    <xf numFmtId="0" fontId="24" fillId="54" borderId="16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7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4" applyNumberFormat="0" applyAlignment="0" applyProtection="0"/>
    <xf numFmtId="0" fontId="47" fillId="6" borderId="5" applyNumberFormat="0" applyAlignment="0" applyProtection="0"/>
    <xf numFmtId="0" fontId="48" fillId="6" borderId="4" applyNumberFormat="0" applyAlignment="0" applyProtection="0"/>
    <xf numFmtId="0" fontId="49" fillId="0" borderId="6" applyNumberFormat="0" applyFill="0" applyAlignment="0" applyProtection="0"/>
    <xf numFmtId="0" fontId="50" fillId="7" borderId="7" applyNumberFormat="0" applyAlignment="0" applyProtection="0"/>
    <xf numFmtId="0" fontId="5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4" fillId="0" borderId="0"/>
  </cellStyleXfs>
  <cellXfs count="14">
    <xf numFmtId="0" fontId="0" fillId="0" borderId="0" xfId="0"/>
    <xf numFmtId="17" fontId="6" fillId="0" borderId="19" xfId="0" applyNumberFormat="1" applyFont="1" applyBorder="1"/>
    <xf numFmtId="0" fontId="6" fillId="0" borderId="19" xfId="0" applyFont="1" applyBorder="1" applyAlignment="1">
      <alignment horizontal="center"/>
    </xf>
    <xf numFmtId="0" fontId="0" fillId="0" borderId="19" xfId="0" applyBorder="1"/>
    <xf numFmtId="0" fontId="6" fillId="0" borderId="19" xfId="0" applyFont="1" applyBorder="1"/>
    <xf numFmtId="0" fontId="0" fillId="0" borderId="0" xfId="0"/>
    <xf numFmtId="0" fontId="7" fillId="0" borderId="19" xfId="0" applyFont="1" applyFill="1" applyBorder="1" applyAlignment="1" applyProtection="1">
      <alignment wrapText="1"/>
    </xf>
    <xf numFmtId="0" fontId="0" fillId="0" borderId="19" xfId="0" applyFill="1" applyBorder="1"/>
    <xf numFmtId="166" fontId="0" fillId="0" borderId="19" xfId="1" applyNumberFormat="1" applyFont="1" applyFill="1" applyBorder="1"/>
    <xf numFmtId="166" fontId="6" fillId="0" borderId="19" xfId="1" applyNumberFormat="1" applyFont="1" applyFill="1" applyBorder="1"/>
    <xf numFmtId="0" fontId="6" fillId="55" borderId="19" xfId="0" applyFont="1" applyFill="1" applyBorder="1"/>
    <xf numFmtId="167" fontId="63" fillId="55" borderId="19" xfId="0" applyNumberFormat="1" applyFont="1" applyFill="1" applyBorder="1"/>
    <xf numFmtId="0" fontId="42" fillId="55" borderId="19" xfId="0" applyFont="1" applyFill="1" applyBorder="1" applyAlignment="1" applyProtection="1">
      <alignment wrapText="1"/>
    </xf>
    <xf numFmtId="166" fontId="6" fillId="55" borderId="19" xfId="1" applyNumberFormat="1" applyFont="1" applyFill="1" applyBorder="1"/>
  </cellXfs>
  <cellStyles count="1487">
    <cellStyle name="20% - Accent1" xfId="211" builtinId="30" customBuiltin="1"/>
    <cellStyle name="20% - Accent1 10" xfId="891"/>
    <cellStyle name="20% - Accent1 10 2" xfId="1414"/>
    <cellStyle name="20% - Accent1 11" xfId="905"/>
    <cellStyle name="20% - Accent1 11 2" xfId="1474"/>
    <cellStyle name="20% - Accent1 2" xfId="110"/>
    <cellStyle name="20% - Accent1 2 2" xfId="182"/>
    <cellStyle name="20% - Accent1 2 2 2" xfId="495"/>
    <cellStyle name="20% - Accent1 2 2 2 2" xfId="712"/>
    <cellStyle name="20% - Accent1 2 2 2 2 2" xfId="1290"/>
    <cellStyle name="20% - Accent1 2 2 2 3" xfId="612"/>
    <cellStyle name="20% - Accent1 2 2 2 3 2" xfId="1190"/>
    <cellStyle name="20% - Accent1 2 2 2 4" xfId="1057"/>
    <cellStyle name="20% - Accent1 2 2 3" xfId="452"/>
    <cellStyle name="20% - Accent1 2 2 3 2" xfId="798"/>
    <cellStyle name="20% - Accent1 2 2 4" xfId="669"/>
    <cellStyle name="20% - Accent1 2 2 4 2" xfId="1247"/>
    <cellStyle name="20% - Accent1 2 2 5" xfId="569"/>
    <cellStyle name="20% - Accent1 2 2 5 2" xfId="1145"/>
    <cellStyle name="20% - Accent1 2 2 6" xfId="974"/>
    <cellStyle name="20% - Accent1 2 3" xfId="235"/>
    <cellStyle name="20% - Accent1 2 3 2" xfId="509"/>
    <cellStyle name="20% - Accent1 2 3 2 2" xfId="726"/>
    <cellStyle name="20% - Accent1 2 3 2 2 2" xfId="1304"/>
    <cellStyle name="20% - Accent1 2 3 2 3" xfId="1085"/>
    <cellStyle name="20% - Accent1 2 3 3" xfId="626"/>
    <cellStyle name="20% - Accent1 2 3 3 2" xfId="1204"/>
    <cellStyle name="20% - Accent1 2 3 4" xfId="1001"/>
    <cellStyle name="20% - Accent1 2 3 5" xfId="422"/>
    <cellStyle name="20% - Accent1 2 4" xfId="481"/>
    <cellStyle name="20% - Accent1 2 4 2" xfId="697"/>
    <cellStyle name="20% - Accent1 2 4 2 2" xfId="1275"/>
    <cellStyle name="20% - Accent1 2 4 3" xfId="597"/>
    <cellStyle name="20% - Accent1 2 4 3 2" xfId="1173"/>
    <cellStyle name="20% - Accent1 2 4 4" xfId="1042"/>
    <cellStyle name="20% - Accent1 2 5" xfId="436"/>
    <cellStyle name="20% - Accent1 2 5 2" xfId="770"/>
    <cellStyle name="20% - Accent1 2 5 2 2" xfId="1344"/>
    <cellStyle name="20% - Accent1 2 5 3" xfId="554"/>
    <cellStyle name="20% - Accent1 2 6" xfId="654"/>
    <cellStyle name="20% - Accent1 2 6 2" xfId="1232"/>
    <cellStyle name="20% - Accent1 2 7" xfId="539"/>
    <cellStyle name="20% - Accent1 2 7 2" xfId="1127"/>
    <cellStyle name="20% - Accent1 2 8" xfId="365"/>
    <cellStyle name="20% - Accent1 3" xfId="135"/>
    <cellStyle name="20% - Accent1 3 2" xfId="305"/>
    <cellStyle name="20% - Accent1 3 2 2" xfId="1429"/>
    <cellStyle name="20% - Accent1 3 2 3" xfId="390"/>
    <cellStyle name="20% - Accent1 4" xfId="49"/>
    <cellStyle name="20% - Accent1 4 2" xfId="466"/>
    <cellStyle name="20% - Accent1 4 2 2" xfId="784"/>
    <cellStyle name="20% - Accent1 4 2 2 2" xfId="1358"/>
    <cellStyle name="20% - Accent1 4 2 3" xfId="1071"/>
    <cellStyle name="20% - Accent1 4 3" xfId="683"/>
    <cellStyle name="20% - Accent1 4 3 2" xfId="1261"/>
    <cellStyle name="20% - Accent1 4 4" xfId="583"/>
    <cellStyle name="20% - Accent1 4 4 2" xfId="1159"/>
    <cellStyle name="20% - Accent1 4 5" xfId="986"/>
    <cellStyle name="20% - Accent1 4 6" xfId="409"/>
    <cellStyle name="20% - Accent1 5" xfId="21"/>
    <cellStyle name="20% - Accent1 5 2" xfId="812"/>
    <cellStyle name="20% - Accent1 5 2 2" xfId="954"/>
    <cellStyle name="20% - Accent1 5 2 2 2" xfId="1374"/>
    <cellStyle name="20% - Accent1 5 2 3" xfId="1099"/>
    <cellStyle name="20% - Accent1 5 3" xfId="740"/>
    <cellStyle name="20% - Accent1 5 3 2" xfId="1318"/>
    <cellStyle name="20% - Accent1 5 4" xfId="640"/>
    <cellStyle name="20% - Accent1 5 4 2" xfId="1218"/>
    <cellStyle name="20% - Accent1 5 5" xfId="1014"/>
    <cellStyle name="20% - Accent1 6" xfId="525"/>
    <cellStyle name="20% - Accent1 6 2" xfId="754"/>
    <cellStyle name="20% - Accent1 6 2 2" xfId="1113"/>
    <cellStyle name="20% - Accent1 6 3" xfId="940"/>
    <cellStyle name="20% - Accent1 6 3 2" xfId="1330"/>
    <cellStyle name="20% - Accent1 6 4" xfId="1028"/>
    <cellStyle name="20% - Accent1 7" xfId="826"/>
    <cellStyle name="20% - Accent1 7 2" xfId="1388"/>
    <cellStyle name="20% - Accent1 8" xfId="840"/>
    <cellStyle name="20% - Accent1 8 2" xfId="1445"/>
    <cellStyle name="20% - Accent1 9" xfId="866"/>
    <cellStyle name="20% - Accent1 9 2" xfId="1459"/>
    <cellStyle name="20% - Accent1 9 3" xfId="1402"/>
    <cellStyle name="20% - Accent2" xfId="215" builtinId="34" customBuiltin="1"/>
    <cellStyle name="20% - Accent2 10" xfId="893"/>
    <cellStyle name="20% - Accent2 10 2" xfId="1416"/>
    <cellStyle name="20% - Accent2 11" xfId="907"/>
    <cellStyle name="20% - Accent2 11 2" xfId="1476"/>
    <cellStyle name="20% - Accent2 2" xfId="114"/>
    <cellStyle name="20% - Accent2 2 2" xfId="184"/>
    <cellStyle name="20% - Accent2 2 2 2" xfId="497"/>
    <cellStyle name="20% - Accent2 2 2 2 2" xfId="714"/>
    <cellStyle name="20% - Accent2 2 2 2 2 2" xfId="1292"/>
    <cellStyle name="20% - Accent2 2 2 2 3" xfId="614"/>
    <cellStyle name="20% - Accent2 2 2 2 3 2" xfId="1192"/>
    <cellStyle name="20% - Accent2 2 2 2 4" xfId="1059"/>
    <cellStyle name="20% - Accent2 2 2 3" xfId="454"/>
    <cellStyle name="20% - Accent2 2 2 3 2" xfId="800"/>
    <cellStyle name="20% - Accent2 2 2 4" xfId="671"/>
    <cellStyle name="20% - Accent2 2 2 4 2" xfId="1249"/>
    <cellStyle name="20% - Accent2 2 2 5" xfId="571"/>
    <cellStyle name="20% - Accent2 2 2 5 2" xfId="1147"/>
    <cellStyle name="20% - Accent2 2 2 6" xfId="976"/>
    <cellStyle name="20% - Accent2 2 3" xfId="236"/>
    <cellStyle name="20% - Accent2 2 3 2" xfId="511"/>
    <cellStyle name="20% - Accent2 2 3 2 2" xfId="728"/>
    <cellStyle name="20% - Accent2 2 3 2 2 2" xfId="1306"/>
    <cellStyle name="20% - Accent2 2 3 2 3" xfId="1087"/>
    <cellStyle name="20% - Accent2 2 3 3" xfId="628"/>
    <cellStyle name="20% - Accent2 2 3 3 2" xfId="1206"/>
    <cellStyle name="20% - Accent2 2 3 4" xfId="1003"/>
    <cellStyle name="20% - Accent2 2 3 5" xfId="424"/>
    <cellStyle name="20% - Accent2 2 4" xfId="483"/>
    <cellStyle name="20% - Accent2 2 4 2" xfId="699"/>
    <cellStyle name="20% - Accent2 2 4 2 2" xfId="1277"/>
    <cellStyle name="20% - Accent2 2 4 3" xfId="599"/>
    <cellStyle name="20% - Accent2 2 4 3 2" xfId="1175"/>
    <cellStyle name="20% - Accent2 2 4 4" xfId="1044"/>
    <cellStyle name="20% - Accent2 2 5" xfId="438"/>
    <cellStyle name="20% - Accent2 2 5 2" xfId="772"/>
    <cellStyle name="20% - Accent2 2 5 2 2" xfId="1346"/>
    <cellStyle name="20% - Accent2 2 5 3" xfId="556"/>
    <cellStyle name="20% - Accent2 2 6" xfId="656"/>
    <cellStyle name="20% - Accent2 2 6 2" xfId="1234"/>
    <cellStyle name="20% - Accent2 2 7" xfId="541"/>
    <cellStyle name="20% - Accent2 2 7 2" xfId="1129"/>
    <cellStyle name="20% - Accent2 2 8" xfId="369"/>
    <cellStyle name="20% - Accent2 3" xfId="136"/>
    <cellStyle name="20% - Accent2 3 2" xfId="300"/>
    <cellStyle name="20% - Accent2 3 2 2" xfId="1431"/>
    <cellStyle name="20% - Accent2 3 2 3" xfId="391"/>
    <cellStyle name="20% - Accent2 4" xfId="50"/>
    <cellStyle name="20% - Accent2 4 2" xfId="307"/>
    <cellStyle name="20% - Accent2 4 2 2" xfId="786"/>
    <cellStyle name="20% - Accent2 4 2 2 2" xfId="1360"/>
    <cellStyle name="20% - Accent2 4 2 3" xfId="1073"/>
    <cellStyle name="20% - Accent2 4 2 4" xfId="468"/>
    <cellStyle name="20% - Accent2 4 3" xfId="685"/>
    <cellStyle name="20% - Accent2 4 3 2" xfId="1263"/>
    <cellStyle name="20% - Accent2 4 4" xfId="585"/>
    <cellStyle name="20% - Accent2 4 4 2" xfId="1161"/>
    <cellStyle name="20% - Accent2 4 5" xfId="411"/>
    <cellStyle name="20% - Accent2 5" xfId="25"/>
    <cellStyle name="20% - Accent2 5 2" xfId="814"/>
    <cellStyle name="20% - Accent2 5 2 2" xfId="956"/>
    <cellStyle name="20% - Accent2 5 2 2 2" xfId="1376"/>
    <cellStyle name="20% - Accent2 5 2 3" xfId="1101"/>
    <cellStyle name="20% - Accent2 5 3" xfId="742"/>
    <cellStyle name="20% - Accent2 5 3 2" xfId="1320"/>
    <cellStyle name="20% - Accent2 5 4" xfId="642"/>
    <cellStyle name="20% - Accent2 5 4 2" xfId="1220"/>
    <cellStyle name="20% - Accent2 5 5" xfId="1016"/>
    <cellStyle name="20% - Accent2 6" xfId="527"/>
    <cellStyle name="20% - Accent2 6 2" xfId="756"/>
    <cellStyle name="20% - Accent2 6 2 2" xfId="1115"/>
    <cellStyle name="20% - Accent2 6 3" xfId="942"/>
    <cellStyle name="20% - Accent2 6 3 2" xfId="1332"/>
    <cellStyle name="20% - Accent2 6 4" xfId="1030"/>
    <cellStyle name="20% - Accent2 7" xfId="828"/>
    <cellStyle name="20% - Accent2 7 2" xfId="1390"/>
    <cellStyle name="20% - Accent2 8" xfId="842"/>
    <cellStyle name="20% - Accent2 8 2" xfId="1447"/>
    <cellStyle name="20% - Accent2 9" xfId="870"/>
    <cellStyle name="20% - Accent2 9 2" xfId="1461"/>
    <cellStyle name="20% - Accent2 9 3" xfId="1404"/>
    <cellStyle name="20% - Accent3" xfId="219" builtinId="38" customBuiltin="1"/>
    <cellStyle name="20% - Accent3 10" xfId="895"/>
    <cellStyle name="20% - Accent3 10 2" xfId="1418"/>
    <cellStyle name="20% - Accent3 11" xfId="909"/>
    <cellStyle name="20% - Accent3 11 2" xfId="1478"/>
    <cellStyle name="20% - Accent3 2" xfId="118"/>
    <cellStyle name="20% - Accent3 2 2" xfId="186"/>
    <cellStyle name="20% - Accent3 2 2 2" xfId="499"/>
    <cellStyle name="20% - Accent3 2 2 2 2" xfId="716"/>
    <cellStyle name="20% - Accent3 2 2 2 2 2" xfId="1294"/>
    <cellStyle name="20% - Accent3 2 2 2 3" xfId="616"/>
    <cellStyle name="20% - Accent3 2 2 2 3 2" xfId="1194"/>
    <cellStyle name="20% - Accent3 2 2 2 4" xfId="1061"/>
    <cellStyle name="20% - Accent3 2 2 3" xfId="456"/>
    <cellStyle name="20% - Accent3 2 2 3 2" xfId="802"/>
    <cellStyle name="20% - Accent3 2 2 4" xfId="673"/>
    <cellStyle name="20% - Accent3 2 2 4 2" xfId="1251"/>
    <cellStyle name="20% - Accent3 2 2 5" xfId="573"/>
    <cellStyle name="20% - Accent3 2 2 5 2" xfId="1149"/>
    <cellStyle name="20% - Accent3 2 2 6" xfId="978"/>
    <cellStyle name="20% - Accent3 2 3" xfId="237"/>
    <cellStyle name="20% - Accent3 2 3 2" xfId="513"/>
    <cellStyle name="20% - Accent3 2 3 2 2" xfId="730"/>
    <cellStyle name="20% - Accent3 2 3 2 2 2" xfId="1308"/>
    <cellStyle name="20% - Accent3 2 3 2 3" xfId="1089"/>
    <cellStyle name="20% - Accent3 2 3 3" xfId="630"/>
    <cellStyle name="20% - Accent3 2 3 3 2" xfId="1208"/>
    <cellStyle name="20% - Accent3 2 3 4" xfId="1005"/>
    <cellStyle name="20% - Accent3 2 3 5" xfId="426"/>
    <cellStyle name="20% - Accent3 2 4" xfId="485"/>
    <cellStyle name="20% - Accent3 2 4 2" xfId="701"/>
    <cellStyle name="20% - Accent3 2 4 2 2" xfId="1279"/>
    <cellStyle name="20% - Accent3 2 4 3" xfId="601"/>
    <cellStyle name="20% - Accent3 2 4 3 2" xfId="1177"/>
    <cellStyle name="20% - Accent3 2 4 4" xfId="1046"/>
    <cellStyle name="20% - Accent3 2 5" xfId="440"/>
    <cellStyle name="20% - Accent3 2 5 2" xfId="774"/>
    <cellStyle name="20% - Accent3 2 5 2 2" xfId="1348"/>
    <cellStyle name="20% - Accent3 2 5 3" xfId="558"/>
    <cellStyle name="20% - Accent3 2 6" xfId="658"/>
    <cellStyle name="20% - Accent3 2 6 2" xfId="1236"/>
    <cellStyle name="20% - Accent3 2 7" xfId="543"/>
    <cellStyle name="20% - Accent3 2 7 2" xfId="1131"/>
    <cellStyle name="20% - Accent3 2 8" xfId="373"/>
    <cellStyle name="20% - Accent3 3" xfId="137"/>
    <cellStyle name="20% - Accent3 3 2" xfId="309"/>
    <cellStyle name="20% - Accent3 3 2 2" xfId="1433"/>
    <cellStyle name="20% - Accent3 3 2 3" xfId="392"/>
    <cellStyle name="20% - Accent3 4" xfId="51"/>
    <cellStyle name="20% - Accent3 4 2" xfId="470"/>
    <cellStyle name="20% - Accent3 4 2 2" xfId="788"/>
    <cellStyle name="20% - Accent3 4 2 2 2" xfId="1362"/>
    <cellStyle name="20% - Accent3 4 2 3" xfId="1075"/>
    <cellStyle name="20% - Accent3 4 3" xfId="687"/>
    <cellStyle name="20% - Accent3 4 3 2" xfId="1265"/>
    <cellStyle name="20% - Accent3 4 4" xfId="587"/>
    <cellStyle name="20% - Accent3 4 4 2" xfId="1163"/>
    <cellStyle name="20% - Accent3 4 5" xfId="989"/>
    <cellStyle name="20% - Accent3 4 6" xfId="413"/>
    <cellStyle name="20% - Accent3 5" xfId="29"/>
    <cellStyle name="20% - Accent3 5 2" xfId="816"/>
    <cellStyle name="20% - Accent3 5 2 2" xfId="958"/>
    <cellStyle name="20% - Accent3 5 2 2 2" xfId="1378"/>
    <cellStyle name="20% - Accent3 5 2 3" xfId="1103"/>
    <cellStyle name="20% - Accent3 5 3" xfId="744"/>
    <cellStyle name="20% - Accent3 5 3 2" xfId="1322"/>
    <cellStyle name="20% - Accent3 5 4" xfId="644"/>
    <cellStyle name="20% - Accent3 5 4 2" xfId="1222"/>
    <cellStyle name="20% - Accent3 5 5" xfId="1018"/>
    <cellStyle name="20% - Accent3 6" xfId="529"/>
    <cellStyle name="20% - Accent3 6 2" xfId="758"/>
    <cellStyle name="20% - Accent3 6 2 2" xfId="1117"/>
    <cellStyle name="20% - Accent3 6 3" xfId="944"/>
    <cellStyle name="20% - Accent3 6 3 2" xfId="1334"/>
    <cellStyle name="20% - Accent3 6 4" xfId="1032"/>
    <cellStyle name="20% - Accent3 7" xfId="830"/>
    <cellStyle name="20% - Accent3 7 2" xfId="1392"/>
    <cellStyle name="20% - Accent3 8" xfId="844"/>
    <cellStyle name="20% - Accent3 8 2" xfId="1449"/>
    <cellStyle name="20% - Accent3 9" xfId="874"/>
    <cellStyle name="20% - Accent3 9 2" xfId="1463"/>
    <cellStyle name="20% - Accent3 9 3" xfId="1406"/>
    <cellStyle name="20% - Accent4" xfId="223" builtinId="42" customBuiltin="1"/>
    <cellStyle name="20% - Accent4 10" xfId="897"/>
    <cellStyle name="20% - Accent4 10 2" xfId="1420"/>
    <cellStyle name="20% - Accent4 11" xfId="911"/>
    <cellStyle name="20% - Accent4 11 2" xfId="1480"/>
    <cellStyle name="20% - Accent4 2" xfId="122"/>
    <cellStyle name="20% - Accent4 2 2" xfId="188"/>
    <cellStyle name="20% - Accent4 2 2 2" xfId="501"/>
    <cellStyle name="20% - Accent4 2 2 2 2" xfId="718"/>
    <cellStyle name="20% - Accent4 2 2 2 2 2" xfId="1296"/>
    <cellStyle name="20% - Accent4 2 2 2 3" xfId="618"/>
    <cellStyle name="20% - Accent4 2 2 2 3 2" xfId="1196"/>
    <cellStyle name="20% - Accent4 2 2 2 4" xfId="1063"/>
    <cellStyle name="20% - Accent4 2 2 3" xfId="458"/>
    <cellStyle name="20% - Accent4 2 2 3 2" xfId="804"/>
    <cellStyle name="20% - Accent4 2 2 4" xfId="675"/>
    <cellStyle name="20% - Accent4 2 2 4 2" xfId="1253"/>
    <cellStyle name="20% - Accent4 2 2 5" xfId="575"/>
    <cellStyle name="20% - Accent4 2 2 5 2" xfId="1151"/>
    <cellStyle name="20% - Accent4 2 2 6" xfId="980"/>
    <cellStyle name="20% - Accent4 2 3" xfId="238"/>
    <cellStyle name="20% - Accent4 2 3 2" xfId="515"/>
    <cellStyle name="20% - Accent4 2 3 2 2" xfId="732"/>
    <cellStyle name="20% - Accent4 2 3 2 2 2" xfId="1310"/>
    <cellStyle name="20% - Accent4 2 3 2 3" xfId="1091"/>
    <cellStyle name="20% - Accent4 2 3 3" xfId="632"/>
    <cellStyle name="20% - Accent4 2 3 3 2" xfId="1210"/>
    <cellStyle name="20% - Accent4 2 3 4" xfId="1007"/>
    <cellStyle name="20% - Accent4 2 3 5" xfId="428"/>
    <cellStyle name="20% - Accent4 2 4" xfId="487"/>
    <cellStyle name="20% - Accent4 2 4 2" xfId="703"/>
    <cellStyle name="20% - Accent4 2 4 2 2" xfId="1281"/>
    <cellStyle name="20% - Accent4 2 4 3" xfId="603"/>
    <cellStyle name="20% - Accent4 2 4 3 2" xfId="1179"/>
    <cellStyle name="20% - Accent4 2 4 4" xfId="1048"/>
    <cellStyle name="20% - Accent4 2 5" xfId="442"/>
    <cellStyle name="20% - Accent4 2 5 2" xfId="776"/>
    <cellStyle name="20% - Accent4 2 5 2 2" xfId="1350"/>
    <cellStyle name="20% - Accent4 2 5 3" xfId="560"/>
    <cellStyle name="20% - Accent4 2 6" xfId="660"/>
    <cellStyle name="20% - Accent4 2 6 2" xfId="1238"/>
    <cellStyle name="20% - Accent4 2 7" xfId="545"/>
    <cellStyle name="20% - Accent4 2 7 2" xfId="1133"/>
    <cellStyle name="20% - Accent4 2 8" xfId="377"/>
    <cellStyle name="20% - Accent4 3" xfId="138"/>
    <cellStyle name="20% - Accent4 3 2" xfId="311"/>
    <cellStyle name="20% - Accent4 3 2 2" xfId="1435"/>
    <cellStyle name="20% - Accent4 3 2 3" xfId="393"/>
    <cellStyle name="20% - Accent4 4" xfId="52"/>
    <cellStyle name="20% - Accent4 4 2" xfId="472"/>
    <cellStyle name="20% - Accent4 4 2 2" xfId="790"/>
    <cellStyle name="20% - Accent4 4 2 2 2" xfId="1364"/>
    <cellStyle name="20% - Accent4 4 2 3" xfId="1077"/>
    <cellStyle name="20% - Accent4 4 3" xfId="689"/>
    <cellStyle name="20% - Accent4 4 3 2" xfId="1267"/>
    <cellStyle name="20% - Accent4 4 4" xfId="589"/>
    <cellStyle name="20% - Accent4 4 4 2" xfId="1165"/>
    <cellStyle name="20% - Accent4 4 5" xfId="991"/>
    <cellStyle name="20% - Accent4 4 6" xfId="415"/>
    <cellStyle name="20% - Accent4 5" xfId="33"/>
    <cellStyle name="20% - Accent4 5 2" xfId="818"/>
    <cellStyle name="20% - Accent4 5 2 2" xfId="960"/>
    <cellStyle name="20% - Accent4 5 2 2 2" xfId="1380"/>
    <cellStyle name="20% - Accent4 5 2 3" xfId="1105"/>
    <cellStyle name="20% - Accent4 5 3" xfId="746"/>
    <cellStyle name="20% - Accent4 5 3 2" xfId="1324"/>
    <cellStyle name="20% - Accent4 5 4" xfId="646"/>
    <cellStyle name="20% - Accent4 5 4 2" xfId="1224"/>
    <cellStyle name="20% - Accent4 5 5" xfId="1020"/>
    <cellStyle name="20% - Accent4 6" xfId="531"/>
    <cellStyle name="20% - Accent4 6 2" xfId="760"/>
    <cellStyle name="20% - Accent4 6 2 2" xfId="1119"/>
    <cellStyle name="20% - Accent4 6 3" xfId="946"/>
    <cellStyle name="20% - Accent4 6 3 2" xfId="1336"/>
    <cellStyle name="20% - Accent4 6 4" xfId="1034"/>
    <cellStyle name="20% - Accent4 7" xfId="832"/>
    <cellStyle name="20% - Accent4 7 2" xfId="1394"/>
    <cellStyle name="20% - Accent4 8" xfId="846"/>
    <cellStyle name="20% - Accent4 8 2" xfId="1451"/>
    <cellStyle name="20% - Accent4 9" xfId="878"/>
    <cellStyle name="20% - Accent4 9 2" xfId="1465"/>
    <cellStyle name="20% - Accent4 9 3" xfId="1408"/>
    <cellStyle name="20% - Accent5" xfId="227" builtinId="46" customBuiltin="1"/>
    <cellStyle name="20% - Accent5 10" xfId="899"/>
    <cellStyle name="20% - Accent5 10 2" xfId="1422"/>
    <cellStyle name="20% - Accent5 11" xfId="913"/>
    <cellStyle name="20% - Accent5 11 2" xfId="1482"/>
    <cellStyle name="20% - Accent5 2" xfId="126"/>
    <cellStyle name="20% - Accent5 2 2" xfId="190"/>
    <cellStyle name="20% - Accent5 2 2 2" xfId="503"/>
    <cellStyle name="20% - Accent5 2 2 2 2" xfId="720"/>
    <cellStyle name="20% - Accent5 2 2 2 2 2" xfId="1298"/>
    <cellStyle name="20% - Accent5 2 2 2 3" xfId="620"/>
    <cellStyle name="20% - Accent5 2 2 2 3 2" xfId="1198"/>
    <cellStyle name="20% - Accent5 2 2 2 4" xfId="1065"/>
    <cellStyle name="20% - Accent5 2 2 3" xfId="460"/>
    <cellStyle name="20% - Accent5 2 2 3 2" xfId="806"/>
    <cellStyle name="20% - Accent5 2 2 4" xfId="677"/>
    <cellStyle name="20% - Accent5 2 2 4 2" xfId="1255"/>
    <cellStyle name="20% - Accent5 2 2 5" xfId="577"/>
    <cellStyle name="20% - Accent5 2 2 5 2" xfId="1153"/>
    <cellStyle name="20% - Accent5 2 2 6" xfId="982"/>
    <cellStyle name="20% - Accent5 2 3" xfId="239"/>
    <cellStyle name="20% - Accent5 2 3 2" xfId="517"/>
    <cellStyle name="20% - Accent5 2 3 2 2" xfId="734"/>
    <cellStyle name="20% - Accent5 2 3 2 2 2" xfId="1312"/>
    <cellStyle name="20% - Accent5 2 3 2 3" xfId="1093"/>
    <cellStyle name="20% - Accent5 2 3 3" xfId="634"/>
    <cellStyle name="20% - Accent5 2 3 3 2" xfId="1212"/>
    <cellStyle name="20% - Accent5 2 3 4" xfId="1009"/>
    <cellStyle name="20% - Accent5 2 3 5" xfId="430"/>
    <cellStyle name="20% - Accent5 2 4" xfId="489"/>
    <cellStyle name="20% - Accent5 2 4 2" xfId="705"/>
    <cellStyle name="20% - Accent5 2 4 2 2" xfId="1283"/>
    <cellStyle name="20% - Accent5 2 4 3" xfId="605"/>
    <cellStyle name="20% - Accent5 2 4 3 2" xfId="1181"/>
    <cellStyle name="20% - Accent5 2 4 4" xfId="1050"/>
    <cellStyle name="20% - Accent5 2 5" xfId="444"/>
    <cellStyle name="20% - Accent5 2 5 2" xfId="778"/>
    <cellStyle name="20% - Accent5 2 5 2 2" xfId="1352"/>
    <cellStyle name="20% - Accent5 2 5 3" xfId="562"/>
    <cellStyle name="20% - Accent5 2 6" xfId="662"/>
    <cellStyle name="20% - Accent5 2 6 2" xfId="1240"/>
    <cellStyle name="20% - Accent5 2 7" xfId="547"/>
    <cellStyle name="20% - Accent5 2 7 2" xfId="1135"/>
    <cellStyle name="20% - Accent5 2 8" xfId="381"/>
    <cellStyle name="20% - Accent5 3" xfId="139"/>
    <cellStyle name="20% - Accent5 3 2" xfId="313"/>
    <cellStyle name="20% - Accent5 3 2 2" xfId="1437"/>
    <cellStyle name="20% - Accent5 3 2 3" xfId="394"/>
    <cellStyle name="20% - Accent5 4" xfId="53"/>
    <cellStyle name="20% - Accent5 4 2" xfId="474"/>
    <cellStyle name="20% - Accent5 4 2 2" xfId="792"/>
    <cellStyle name="20% - Accent5 4 2 2 2" xfId="1366"/>
    <cellStyle name="20% - Accent5 4 2 3" xfId="1079"/>
    <cellStyle name="20% - Accent5 4 3" xfId="691"/>
    <cellStyle name="20% - Accent5 4 3 2" xfId="1269"/>
    <cellStyle name="20% - Accent5 4 4" xfId="591"/>
    <cellStyle name="20% - Accent5 4 4 2" xfId="1167"/>
    <cellStyle name="20% - Accent5 4 5" xfId="993"/>
    <cellStyle name="20% - Accent5 4 6" xfId="417"/>
    <cellStyle name="20% - Accent5 5" xfId="37"/>
    <cellStyle name="20% - Accent5 5 2" xfId="820"/>
    <cellStyle name="20% - Accent5 5 2 2" xfId="962"/>
    <cellStyle name="20% - Accent5 5 2 2 2" xfId="1382"/>
    <cellStyle name="20% - Accent5 5 2 3" xfId="1107"/>
    <cellStyle name="20% - Accent5 5 3" xfId="748"/>
    <cellStyle name="20% - Accent5 5 3 2" xfId="1326"/>
    <cellStyle name="20% - Accent5 5 4" xfId="648"/>
    <cellStyle name="20% - Accent5 5 4 2" xfId="1226"/>
    <cellStyle name="20% - Accent5 5 5" xfId="1022"/>
    <cellStyle name="20% - Accent5 6" xfId="533"/>
    <cellStyle name="20% - Accent5 6 2" xfId="762"/>
    <cellStyle name="20% - Accent5 6 2 2" xfId="1121"/>
    <cellStyle name="20% - Accent5 6 3" xfId="948"/>
    <cellStyle name="20% - Accent5 6 3 2" xfId="1338"/>
    <cellStyle name="20% - Accent5 6 4" xfId="1036"/>
    <cellStyle name="20% - Accent5 7" xfId="834"/>
    <cellStyle name="20% - Accent5 7 2" xfId="1396"/>
    <cellStyle name="20% - Accent5 8" xfId="848"/>
    <cellStyle name="20% - Accent5 8 2" xfId="1453"/>
    <cellStyle name="20% - Accent5 9" xfId="882"/>
    <cellStyle name="20% - Accent5 9 2" xfId="1467"/>
    <cellStyle name="20% - Accent5 9 3" xfId="1410"/>
    <cellStyle name="20% - Accent6" xfId="231" builtinId="50" customBuiltin="1"/>
    <cellStyle name="20% - Accent6 10" xfId="901"/>
    <cellStyle name="20% - Accent6 10 2" xfId="1424"/>
    <cellStyle name="20% - Accent6 11" xfId="915"/>
    <cellStyle name="20% - Accent6 11 2" xfId="1484"/>
    <cellStyle name="20% - Accent6 2" xfId="130"/>
    <cellStyle name="20% - Accent6 2 2" xfId="192"/>
    <cellStyle name="20% - Accent6 2 2 2" xfId="505"/>
    <cellStyle name="20% - Accent6 2 2 2 2" xfId="722"/>
    <cellStyle name="20% - Accent6 2 2 2 2 2" xfId="1300"/>
    <cellStyle name="20% - Accent6 2 2 2 3" xfId="622"/>
    <cellStyle name="20% - Accent6 2 2 2 3 2" xfId="1200"/>
    <cellStyle name="20% - Accent6 2 2 2 4" xfId="1067"/>
    <cellStyle name="20% - Accent6 2 2 3" xfId="462"/>
    <cellStyle name="20% - Accent6 2 2 3 2" xfId="808"/>
    <cellStyle name="20% - Accent6 2 2 4" xfId="679"/>
    <cellStyle name="20% - Accent6 2 2 4 2" xfId="1257"/>
    <cellStyle name="20% - Accent6 2 2 5" xfId="579"/>
    <cellStyle name="20% - Accent6 2 2 5 2" xfId="1155"/>
    <cellStyle name="20% - Accent6 2 2 6" xfId="984"/>
    <cellStyle name="20% - Accent6 2 3" xfId="240"/>
    <cellStyle name="20% - Accent6 2 3 2" xfId="519"/>
    <cellStyle name="20% - Accent6 2 3 2 2" xfId="736"/>
    <cellStyle name="20% - Accent6 2 3 2 2 2" xfId="1314"/>
    <cellStyle name="20% - Accent6 2 3 2 3" xfId="1095"/>
    <cellStyle name="20% - Accent6 2 3 3" xfId="636"/>
    <cellStyle name="20% - Accent6 2 3 3 2" xfId="1214"/>
    <cellStyle name="20% - Accent6 2 3 4" xfId="1011"/>
    <cellStyle name="20% - Accent6 2 3 5" xfId="432"/>
    <cellStyle name="20% - Accent6 2 4" xfId="491"/>
    <cellStyle name="20% - Accent6 2 4 2" xfId="707"/>
    <cellStyle name="20% - Accent6 2 4 2 2" xfId="1285"/>
    <cellStyle name="20% - Accent6 2 4 3" xfId="607"/>
    <cellStyle name="20% - Accent6 2 4 3 2" xfId="1183"/>
    <cellStyle name="20% - Accent6 2 4 4" xfId="1052"/>
    <cellStyle name="20% - Accent6 2 5" xfId="446"/>
    <cellStyle name="20% - Accent6 2 5 2" xfId="780"/>
    <cellStyle name="20% - Accent6 2 5 2 2" xfId="1354"/>
    <cellStyle name="20% - Accent6 2 5 3" xfId="564"/>
    <cellStyle name="20% - Accent6 2 6" xfId="664"/>
    <cellStyle name="20% - Accent6 2 6 2" xfId="1242"/>
    <cellStyle name="20% - Accent6 2 7" xfId="549"/>
    <cellStyle name="20% - Accent6 2 7 2" xfId="1137"/>
    <cellStyle name="20% - Accent6 2 8" xfId="385"/>
    <cellStyle name="20% - Accent6 3" xfId="140"/>
    <cellStyle name="20% - Accent6 3 2" xfId="315"/>
    <cellStyle name="20% - Accent6 3 2 2" xfId="1439"/>
    <cellStyle name="20% - Accent6 3 2 3" xfId="395"/>
    <cellStyle name="20% - Accent6 4" xfId="54"/>
    <cellStyle name="20% - Accent6 4 2" xfId="476"/>
    <cellStyle name="20% - Accent6 4 2 2" xfId="794"/>
    <cellStyle name="20% - Accent6 4 2 2 2" xfId="1368"/>
    <cellStyle name="20% - Accent6 4 2 3" xfId="1081"/>
    <cellStyle name="20% - Accent6 4 3" xfId="693"/>
    <cellStyle name="20% - Accent6 4 3 2" xfId="1271"/>
    <cellStyle name="20% - Accent6 4 4" xfId="593"/>
    <cellStyle name="20% - Accent6 4 4 2" xfId="1169"/>
    <cellStyle name="20% - Accent6 4 5" xfId="994"/>
    <cellStyle name="20% - Accent6 4 6" xfId="419"/>
    <cellStyle name="20% - Accent6 5" xfId="41"/>
    <cellStyle name="20% - Accent6 5 2" xfId="822"/>
    <cellStyle name="20% - Accent6 5 2 2" xfId="964"/>
    <cellStyle name="20% - Accent6 5 2 2 2" xfId="1384"/>
    <cellStyle name="20% - Accent6 5 2 3" xfId="1109"/>
    <cellStyle name="20% - Accent6 5 3" xfId="750"/>
    <cellStyle name="20% - Accent6 5 3 2" xfId="1328"/>
    <cellStyle name="20% - Accent6 5 4" xfId="650"/>
    <cellStyle name="20% - Accent6 5 4 2" xfId="1228"/>
    <cellStyle name="20% - Accent6 5 5" xfId="1024"/>
    <cellStyle name="20% - Accent6 6" xfId="535"/>
    <cellStyle name="20% - Accent6 6 2" xfId="764"/>
    <cellStyle name="20% - Accent6 6 2 2" xfId="1123"/>
    <cellStyle name="20% - Accent6 6 3" xfId="950"/>
    <cellStyle name="20% - Accent6 6 3 2" xfId="1340"/>
    <cellStyle name="20% - Accent6 6 4" xfId="1038"/>
    <cellStyle name="20% - Accent6 7" xfId="836"/>
    <cellStyle name="20% - Accent6 7 2" xfId="1398"/>
    <cellStyle name="20% - Accent6 8" xfId="850"/>
    <cellStyle name="20% - Accent6 8 2" xfId="1455"/>
    <cellStyle name="20% - Accent6 9" xfId="886"/>
    <cellStyle name="20% - Accent6 9 2" xfId="1469"/>
    <cellStyle name="20% - Accent6 9 3" xfId="1412"/>
    <cellStyle name="40% - Accent1" xfId="212" builtinId="31" customBuiltin="1"/>
    <cellStyle name="40% - Accent1 10" xfId="892"/>
    <cellStyle name="40% - Accent1 10 2" xfId="1415"/>
    <cellStyle name="40% - Accent1 11" xfId="906"/>
    <cellStyle name="40% - Accent1 11 2" xfId="1475"/>
    <cellStyle name="40% - Accent1 2" xfId="111"/>
    <cellStyle name="40% - Accent1 2 2" xfId="183"/>
    <cellStyle name="40% - Accent1 2 2 2" xfId="496"/>
    <cellStyle name="40% - Accent1 2 2 2 2" xfId="713"/>
    <cellStyle name="40% - Accent1 2 2 2 2 2" xfId="1291"/>
    <cellStyle name="40% - Accent1 2 2 2 3" xfId="613"/>
    <cellStyle name="40% - Accent1 2 2 2 3 2" xfId="1191"/>
    <cellStyle name="40% - Accent1 2 2 2 4" xfId="1058"/>
    <cellStyle name="40% - Accent1 2 2 3" xfId="453"/>
    <cellStyle name="40% - Accent1 2 2 3 2" xfId="799"/>
    <cellStyle name="40% - Accent1 2 2 4" xfId="670"/>
    <cellStyle name="40% - Accent1 2 2 4 2" xfId="1248"/>
    <cellStyle name="40% - Accent1 2 2 5" xfId="570"/>
    <cellStyle name="40% - Accent1 2 2 5 2" xfId="1146"/>
    <cellStyle name="40% - Accent1 2 2 6" xfId="975"/>
    <cellStyle name="40% - Accent1 2 3" xfId="241"/>
    <cellStyle name="40% - Accent1 2 3 2" xfId="510"/>
    <cellStyle name="40% - Accent1 2 3 2 2" xfId="727"/>
    <cellStyle name="40% - Accent1 2 3 2 2 2" xfId="1305"/>
    <cellStyle name="40% - Accent1 2 3 2 3" xfId="1086"/>
    <cellStyle name="40% - Accent1 2 3 3" xfId="627"/>
    <cellStyle name="40% - Accent1 2 3 3 2" xfId="1205"/>
    <cellStyle name="40% - Accent1 2 3 4" xfId="1002"/>
    <cellStyle name="40% - Accent1 2 3 5" xfId="423"/>
    <cellStyle name="40% - Accent1 2 4" xfId="482"/>
    <cellStyle name="40% - Accent1 2 4 2" xfId="698"/>
    <cellStyle name="40% - Accent1 2 4 2 2" xfId="1276"/>
    <cellStyle name="40% - Accent1 2 4 3" xfId="598"/>
    <cellStyle name="40% - Accent1 2 4 3 2" xfId="1174"/>
    <cellStyle name="40% - Accent1 2 4 4" xfId="1043"/>
    <cellStyle name="40% - Accent1 2 5" xfId="437"/>
    <cellStyle name="40% - Accent1 2 5 2" xfId="771"/>
    <cellStyle name="40% - Accent1 2 5 2 2" xfId="1345"/>
    <cellStyle name="40% - Accent1 2 5 3" xfId="555"/>
    <cellStyle name="40% - Accent1 2 6" xfId="655"/>
    <cellStyle name="40% - Accent1 2 6 2" xfId="1233"/>
    <cellStyle name="40% - Accent1 2 7" xfId="540"/>
    <cellStyle name="40% - Accent1 2 7 2" xfId="1128"/>
    <cellStyle name="40% - Accent1 2 8" xfId="366"/>
    <cellStyle name="40% - Accent1 3" xfId="141"/>
    <cellStyle name="40% - Accent1 3 2" xfId="306"/>
    <cellStyle name="40% - Accent1 3 2 2" xfId="1430"/>
    <cellStyle name="40% - Accent1 3 2 3" xfId="396"/>
    <cellStyle name="40% - Accent1 4" xfId="55"/>
    <cellStyle name="40% - Accent1 4 2" xfId="467"/>
    <cellStyle name="40% - Accent1 4 2 2" xfId="785"/>
    <cellStyle name="40% - Accent1 4 2 2 2" xfId="1359"/>
    <cellStyle name="40% - Accent1 4 2 3" xfId="1072"/>
    <cellStyle name="40% - Accent1 4 3" xfId="684"/>
    <cellStyle name="40% - Accent1 4 3 2" xfId="1262"/>
    <cellStyle name="40% - Accent1 4 4" xfId="584"/>
    <cellStyle name="40% - Accent1 4 4 2" xfId="1160"/>
    <cellStyle name="40% - Accent1 4 5" xfId="987"/>
    <cellStyle name="40% - Accent1 4 6" xfId="410"/>
    <cellStyle name="40% - Accent1 5" xfId="22"/>
    <cellStyle name="40% - Accent1 5 2" xfId="813"/>
    <cellStyle name="40% - Accent1 5 2 2" xfId="955"/>
    <cellStyle name="40% - Accent1 5 2 2 2" xfId="1375"/>
    <cellStyle name="40% - Accent1 5 2 3" xfId="1100"/>
    <cellStyle name="40% - Accent1 5 3" xfId="741"/>
    <cellStyle name="40% - Accent1 5 3 2" xfId="1319"/>
    <cellStyle name="40% - Accent1 5 4" xfId="641"/>
    <cellStyle name="40% - Accent1 5 4 2" xfId="1219"/>
    <cellStyle name="40% - Accent1 5 5" xfId="1015"/>
    <cellStyle name="40% - Accent1 6" xfId="526"/>
    <cellStyle name="40% - Accent1 6 2" xfId="755"/>
    <cellStyle name="40% - Accent1 6 2 2" xfId="1114"/>
    <cellStyle name="40% - Accent1 6 3" xfId="941"/>
    <cellStyle name="40% - Accent1 6 3 2" xfId="1331"/>
    <cellStyle name="40% - Accent1 6 4" xfId="1029"/>
    <cellStyle name="40% - Accent1 7" xfId="827"/>
    <cellStyle name="40% - Accent1 7 2" xfId="1389"/>
    <cellStyle name="40% - Accent1 8" xfId="841"/>
    <cellStyle name="40% - Accent1 8 2" xfId="1446"/>
    <cellStyle name="40% - Accent1 9" xfId="867"/>
    <cellStyle name="40% - Accent1 9 2" xfId="1460"/>
    <cellStyle name="40% - Accent1 9 3" xfId="1403"/>
    <cellStyle name="40% - Accent2" xfId="216" builtinId="35" customBuiltin="1"/>
    <cellStyle name="40% - Accent2 10" xfId="894"/>
    <cellStyle name="40% - Accent2 10 2" xfId="1417"/>
    <cellStyle name="40% - Accent2 11" xfId="908"/>
    <cellStyle name="40% - Accent2 11 2" xfId="1477"/>
    <cellStyle name="40% - Accent2 2" xfId="115"/>
    <cellStyle name="40% - Accent2 2 2" xfId="185"/>
    <cellStyle name="40% - Accent2 2 2 2" xfId="498"/>
    <cellStyle name="40% - Accent2 2 2 2 2" xfId="715"/>
    <cellStyle name="40% - Accent2 2 2 2 2 2" xfId="1293"/>
    <cellStyle name="40% - Accent2 2 2 2 3" xfId="615"/>
    <cellStyle name="40% - Accent2 2 2 2 3 2" xfId="1193"/>
    <cellStyle name="40% - Accent2 2 2 2 4" xfId="1060"/>
    <cellStyle name="40% - Accent2 2 2 3" xfId="455"/>
    <cellStyle name="40% - Accent2 2 2 3 2" xfId="801"/>
    <cellStyle name="40% - Accent2 2 2 4" xfId="672"/>
    <cellStyle name="40% - Accent2 2 2 4 2" xfId="1250"/>
    <cellStyle name="40% - Accent2 2 2 5" xfId="572"/>
    <cellStyle name="40% - Accent2 2 2 5 2" xfId="1148"/>
    <cellStyle name="40% - Accent2 2 2 6" xfId="977"/>
    <cellStyle name="40% - Accent2 2 3" xfId="242"/>
    <cellStyle name="40% - Accent2 2 3 2" xfId="512"/>
    <cellStyle name="40% - Accent2 2 3 2 2" xfId="729"/>
    <cellStyle name="40% - Accent2 2 3 2 2 2" xfId="1307"/>
    <cellStyle name="40% - Accent2 2 3 2 3" xfId="1088"/>
    <cellStyle name="40% - Accent2 2 3 3" xfId="629"/>
    <cellStyle name="40% - Accent2 2 3 3 2" xfId="1207"/>
    <cellStyle name="40% - Accent2 2 3 4" xfId="1004"/>
    <cellStyle name="40% - Accent2 2 3 5" xfId="425"/>
    <cellStyle name="40% - Accent2 2 4" xfId="484"/>
    <cellStyle name="40% - Accent2 2 4 2" xfId="700"/>
    <cellStyle name="40% - Accent2 2 4 2 2" xfId="1278"/>
    <cellStyle name="40% - Accent2 2 4 3" xfId="600"/>
    <cellStyle name="40% - Accent2 2 4 3 2" xfId="1176"/>
    <cellStyle name="40% - Accent2 2 4 4" xfId="1045"/>
    <cellStyle name="40% - Accent2 2 5" xfId="439"/>
    <cellStyle name="40% - Accent2 2 5 2" xfId="773"/>
    <cellStyle name="40% - Accent2 2 5 2 2" xfId="1347"/>
    <cellStyle name="40% - Accent2 2 5 3" xfId="557"/>
    <cellStyle name="40% - Accent2 2 6" xfId="657"/>
    <cellStyle name="40% - Accent2 2 6 2" xfId="1235"/>
    <cellStyle name="40% - Accent2 2 7" xfId="542"/>
    <cellStyle name="40% - Accent2 2 7 2" xfId="1130"/>
    <cellStyle name="40% - Accent2 2 8" xfId="370"/>
    <cellStyle name="40% - Accent2 3" xfId="142"/>
    <cellStyle name="40% - Accent2 3 2" xfId="308"/>
    <cellStyle name="40% - Accent2 3 2 2" xfId="1432"/>
    <cellStyle name="40% - Accent2 3 2 3" xfId="397"/>
    <cellStyle name="40% - Accent2 4" xfId="56"/>
    <cellStyle name="40% - Accent2 4 2" xfId="469"/>
    <cellStyle name="40% - Accent2 4 2 2" xfId="787"/>
    <cellStyle name="40% - Accent2 4 2 2 2" xfId="1361"/>
    <cellStyle name="40% - Accent2 4 2 3" xfId="1074"/>
    <cellStyle name="40% - Accent2 4 3" xfId="686"/>
    <cellStyle name="40% - Accent2 4 3 2" xfId="1264"/>
    <cellStyle name="40% - Accent2 4 4" xfId="586"/>
    <cellStyle name="40% - Accent2 4 4 2" xfId="1162"/>
    <cellStyle name="40% - Accent2 4 5" xfId="988"/>
    <cellStyle name="40% - Accent2 4 6" xfId="412"/>
    <cellStyle name="40% - Accent2 5" xfId="26"/>
    <cellStyle name="40% - Accent2 5 2" xfId="815"/>
    <cellStyle name="40% - Accent2 5 2 2" xfId="957"/>
    <cellStyle name="40% - Accent2 5 2 2 2" xfId="1377"/>
    <cellStyle name="40% - Accent2 5 2 3" xfId="1102"/>
    <cellStyle name="40% - Accent2 5 3" xfId="743"/>
    <cellStyle name="40% - Accent2 5 3 2" xfId="1321"/>
    <cellStyle name="40% - Accent2 5 4" xfId="643"/>
    <cellStyle name="40% - Accent2 5 4 2" xfId="1221"/>
    <cellStyle name="40% - Accent2 5 5" xfId="1017"/>
    <cellStyle name="40% - Accent2 6" xfId="528"/>
    <cellStyle name="40% - Accent2 6 2" xfId="757"/>
    <cellStyle name="40% - Accent2 6 2 2" xfId="1116"/>
    <cellStyle name="40% - Accent2 6 3" xfId="943"/>
    <cellStyle name="40% - Accent2 6 3 2" xfId="1333"/>
    <cellStyle name="40% - Accent2 6 4" xfId="1031"/>
    <cellStyle name="40% - Accent2 7" xfId="829"/>
    <cellStyle name="40% - Accent2 7 2" xfId="1391"/>
    <cellStyle name="40% - Accent2 8" xfId="843"/>
    <cellStyle name="40% - Accent2 8 2" xfId="1448"/>
    <cellStyle name="40% - Accent2 9" xfId="871"/>
    <cellStyle name="40% - Accent2 9 2" xfId="1462"/>
    <cellStyle name="40% - Accent2 9 3" xfId="1405"/>
    <cellStyle name="40% - Accent3" xfId="220" builtinId="39" customBuiltin="1"/>
    <cellStyle name="40% - Accent3 10" xfId="896"/>
    <cellStyle name="40% - Accent3 10 2" xfId="1419"/>
    <cellStyle name="40% - Accent3 11" xfId="910"/>
    <cellStyle name="40% - Accent3 11 2" xfId="1479"/>
    <cellStyle name="40% - Accent3 2" xfId="119"/>
    <cellStyle name="40% - Accent3 2 2" xfId="187"/>
    <cellStyle name="40% - Accent3 2 2 2" xfId="500"/>
    <cellStyle name="40% - Accent3 2 2 2 2" xfId="717"/>
    <cellStyle name="40% - Accent3 2 2 2 2 2" xfId="1295"/>
    <cellStyle name="40% - Accent3 2 2 2 3" xfId="617"/>
    <cellStyle name="40% - Accent3 2 2 2 3 2" xfId="1195"/>
    <cellStyle name="40% - Accent3 2 2 2 4" xfId="1062"/>
    <cellStyle name="40% - Accent3 2 2 3" xfId="457"/>
    <cellStyle name="40% - Accent3 2 2 3 2" xfId="803"/>
    <cellStyle name="40% - Accent3 2 2 4" xfId="674"/>
    <cellStyle name="40% - Accent3 2 2 4 2" xfId="1252"/>
    <cellStyle name="40% - Accent3 2 2 5" xfId="574"/>
    <cellStyle name="40% - Accent3 2 2 5 2" xfId="1150"/>
    <cellStyle name="40% - Accent3 2 2 6" xfId="979"/>
    <cellStyle name="40% - Accent3 2 3" xfId="243"/>
    <cellStyle name="40% - Accent3 2 3 2" xfId="514"/>
    <cellStyle name="40% - Accent3 2 3 2 2" xfId="731"/>
    <cellStyle name="40% - Accent3 2 3 2 2 2" xfId="1309"/>
    <cellStyle name="40% - Accent3 2 3 2 3" xfId="1090"/>
    <cellStyle name="40% - Accent3 2 3 3" xfId="631"/>
    <cellStyle name="40% - Accent3 2 3 3 2" xfId="1209"/>
    <cellStyle name="40% - Accent3 2 3 4" xfId="1006"/>
    <cellStyle name="40% - Accent3 2 3 5" xfId="427"/>
    <cellStyle name="40% - Accent3 2 4" xfId="486"/>
    <cellStyle name="40% - Accent3 2 4 2" xfId="702"/>
    <cellStyle name="40% - Accent3 2 4 2 2" xfId="1280"/>
    <cellStyle name="40% - Accent3 2 4 3" xfId="602"/>
    <cellStyle name="40% - Accent3 2 4 3 2" xfId="1178"/>
    <cellStyle name="40% - Accent3 2 4 4" xfId="1047"/>
    <cellStyle name="40% - Accent3 2 5" xfId="441"/>
    <cellStyle name="40% - Accent3 2 5 2" xfId="775"/>
    <cellStyle name="40% - Accent3 2 5 2 2" xfId="1349"/>
    <cellStyle name="40% - Accent3 2 5 3" xfId="559"/>
    <cellStyle name="40% - Accent3 2 6" xfId="659"/>
    <cellStyle name="40% - Accent3 2 6 2" xfId="1237"/>
    <cellStyle name="40% - Accent3 2 7" xfId="544"/>
    <cellStyle name="40% - Accent3 2 7 2" xfId="1132"/>
    <cellStyle name="40% - Accent3 2 8" xfId="374"/>
    <cellStyle name="40% - Accent3 3" xfId="143"/>
    <cellStyle name="40% - Accent3 3 2" xfId="310"/>
    <cellStyle name="40% - Accent3 3 2 2" xfId="1434"/>
    <cellStyle name="40% - Accent3 3 2 3" xfId="398"/>
    <cellStyle name="40% - Accent3 4" xfId="57"/>
    <cellStyle name="40% - Accent3 4 2" xfId="471"/>
    <cellStyle name="40% - Accent3 4 2 2" xfId="789"/>
    <cellStyle name="40% - Accent3 4 2 2 2" xfId="1363"/>
    <cellStyle name="40% - Accent3 4 2 3" xfId="1076"/>
    <cellStyle name="40% - Accent3 4 3" xfId="688"/>
    <cellStyle name="40% - Accent3 4 3 2" xfId="1266"/>
    <cellStyle name="40% - Accent3 4 4" xfId="588"/>
    <cellStyle name="40% - Accent3 4 4 2" xfId="1164"/>
    <cellStyle name="40% - Accent3 4 5" xfId="990"/>
    <cellStyle name="40% - Accent3 4 6" xfId="414"/>
    <cellStyle name="40% - Accent3 5" xfId="30"/>
    <cellStyle name="40% - Accent3 5 2" xfId="817"/>
    <cellStyle name="40% - Accent3 5 2 2" xfId="959"/>
    <cellStyle name="40% - Accent3 5 2 2 2" xfId="1379"/>
    <cellStyle name="40% - Accent3 5 2 3" xfId="1104"/>
    <cellStyle name="40% - Accent3 5 3" xfId="745"/>
    <cellStyle name="40% - Accent3 5 3 2" xfId="1323"/>
    <cellStyle name="40% - Accent3 5 4" xfId="645"/>
    <cellStyle name="40% - Accent3 5 4 2" xfId="1223"/>
    <cellStyle name="40% - Accent3 5 5" xfId="1019"/>
    <cellStyle name="40% - Accent3 6" xfId="530"/>
    <cellStyle name="40% - Accent3 6 2" xfId="759"/>
    <cellStyle name="40% - Accent3 6 2 2" xfId="1118"/>
    <cellStyle name="40% - Accent3 6 3" xfId="945"/>
    <cellStyle name="40% - Accent3 6 3 2" xfId="1335"/>
    <cellStyle name="40% - Accent3 6 4" xfId="1033"/>
    <cellStyle name="40% - Accent3 7" xfId="831"/>
    <cellStyle name="40% - Accent3 7 2" xfId="1393"/>
    <cellStyle name="40% - Accent3 8" xfId="845"/>
    <cellStyle name="40% - Accent3 8 2" xfId="1450"/>
    <cellStyle name="40% - Accent3 9" xfId="875"/>
    <cellStyle name="40% - Accent3 9 2" xfId="1464"/>
    <cellStyle name="40% - Accent3 9 3" xfId="1407"/>
    <cellStyle name="40% - Accent4" xfId="224" builtinId="43" customBuiltin="1"/>
    <cellStyle name="40% - Accent4 10" xfId="898"/>
    <cellStyle name="40% - Accent4 10 2" xfId="1421"/>
    <cellStyle name="40% - Accent4 11" xfId="912"/>
    <cellStyle name="40% - Accent4 11 2" xfId="1481"/>
    <cellStyle name="40% - Accent4 2" xfId="123"/>
    <cellStyle name="40% - Accent4 2 2" xfId="189"/>
    <cellStyle name="40% - Accent4 2 2 2" xfId="502"/>
    <cellStyle name="40% - Accent4 2 2 2 2" xfId="719"/>
    <cellStyle name="40% - Accent4 2 2 2 2 2" xfId="1297"/>
    <cellStyle name="40% - Accent4 2 2 2 3" xfId="619"/>
    <cellStyle name="40% - Accent4 2 2 2 3 2" xfId="1197"/>
    <cellStyle name="40% - Accent4 2 2 2 4" xfId="1064"/>
    <cellStyle name="40% - Accent4 2 2 3" xfId="459"/>
    <cellStyle name="40% - Accent4 2 2 3 2" xfId="805"/>
    <cellStyle name="40% - Accent4 2 2 4" xfId="676"/>
    <cellStyle name="40% - Accent4 2 2 4 2" xfId="1254"/>
    <cellStyle name="40% - Accent4 2 2 5" xfId="576"/>
    <cellStyle name="40% - Accent4 2 2 5 2" xfId="1152"/>
    <cellStyle name="40% - Accent4 2 2 6" xfId="981"/>
    <cellStyle name="40% - Accent4 2 3" xfId="244"/>
    <cellStyle name="40% - Accent4 2 3 2" xfId="516"/>
    <cellStyle name="40% - Accent4 2 3 2 2" xfId="733"/>
    <cellStyle name="40% - Accent4 2 3 2 2 2" xfId="1311"/>
    <cellStyle name="40% - Accent4 2 3 2 3" xfId="1092"/>
    <cellStyle name="40% - Accent4 2 3 3" xfId="633"/>
    <cellStyle name="40% - Accent4 2 3 3 2" xfId="1211"/>
    <cellStyle name="40% - Accent4 2 3 4" xfId="1008"/>
    <cellStyle name="40% - Accent4 2 3 5" xfId="429"/>
    <cellStyle name="40% - Accent4 2 4" xfId="488"/>
    <cellStyle name="40% - Accent4 2 4 2" xfId="704"/>
    <cellStyle name="40% - Accent4 2 4 2 2" xfId="1282"/>
    <cellStyle name="40% - Accent4 2 4 3" xfId="604"/>
    <cellStyle name="40% - Accent4 2 4 3 2" xfId="1180"/>
    <cellStyle name="40% - Accent4 2 4 4" xfId="1049"/>
    <cellStyle name="40% - Accent4 2 5" xfId="443"/>
    <cellStyle name="40% - Accent4 2 5 2" xfId="777"/>
    <cellStyle name="40% - Accent4 2 5 2 2" xfId="1351"/>
    <cellStyle name="40% - Accent4 2 5 3" xfId="561"/>
    <cellStyle name="40% - Accent4 2 6" xfId="661"/>
    <cellStyle name="40% - Accent4 2 6 2" xfId="1239"/>
    <cellStyle name="40% - Accent4 2 7" xfId="546"/>
    <cellStyle name="40% - Accent4 2 7 2" xfId="1134"/>
    <cellStyle name="40% - Accent4 2 8" xfId="378"/>
    <cellStyle name="40% - Accent4 3" xfId="144"/>
    <cellStyle name="40% - Accent4 3 2" xfId="312"/>
    <cellStyle name="40% - Accent4 3 2 2" xfId="1436"/>
    <cellStyle name="40% - Accent4 3 2 3" xfId="399"/>
    <cellStyle name="40% - Accent4 4" xfId="58"/>
    <cellStyle name="40% - Accent4 4 2" xfId="473"/>
    <cellStyle name="40% - Accent4 4 2 2" xfId="791"/>
    <cellStyle name="40% - Accent4 4 2 2 2" xfId="1365"/>
    <cellStyle name="40% - Accent4 4 2 3" xfId="1078"/>
    <cellStyle name="40% - Accent4 4 3" xfId="690"/>
    <cellStyle name="40% - Accent4 4 3 2" xfId="1268"/>
    <cellStyle name="40% - Accent4 4 4" xfId="590"/>
    <cellStyle name="40% - Accent4 4 4 2" xfId="1166"/>
    <cellStyle name="40% - Accent4 4 5" xfId="992"/>
    <cellStyle name="40% - Accent4 4 6" xfId="416"/>
    <cellStyle name="40% - Accent4 5" xfId="34"/>
    <cellStyle name="40% - Accent4 5 2" xfId="819"/>
    <cellStyle name="40% - Accent4 5 2 2" xfId="961"/>
    <cellStyle name="40% - Accent4 5 2 2 2" xfId="1381"/>
    <cellStyle name="40% - Accent4 5 2 3" xfId="1106"/>
    <cellStyle name="40% - Accent4 5 3" xfId="747"/>
    <cellStyle name="40% - Accent4 5 3 2" xfId="1325"/>
    <cellStyle name="40% - Accent4 5 4" xfId="647"/>
    <cellStyle name="40% - Accent4 5 4 2" xfId="1225"/>
    <cellStyle name="40% - Accent4 5 5" xfId="1021"/>
    <cellStyle name="40% - Accent4 6" xfId="532"/>
    <cellStyle name="40% - Accent4 6 2" xfId="761"/>
    <cellStyle name="40% - Accent4 6 2 2" xfId="1120"/>
    <cellStyle name="40% - Accent4 6 3" xfId="947"/>
    <cellStyle name="40% - Accent4 6 3 2" xfId="1337"/>
    <cellStyle name="40% - Accent4 6 4" xfId="1035"/>
    <cellStyle name="40% - Accent4 7" xfId="833"/>
    <cellStyle name="40% - Accent4 7 2" xfId="1395"/>
    <cellStyle name="40% - Accent4 8" xfId="847"/>
    <cellStyle name="40% - Accent4 8 2" xfId="1452"/>
    <cellStyle name="40% - Accent4 9" xfId="879"/>
    <cellStyle name="40% - Accent4 9 2" xfId="1466"/>
    <cellStyle name="40% - Accent4 9 3" xfId="1409"/>
    <cellStyle name="40% - Accent5" xfId="228" builtinId="47" customBuiltin="1"/>
    <cellStyle name="40% - Accent5 10" xfId="900"/>
    <cellStyle name="40% - Accent5 10 2" xfId="1423"/>
    <cellStyle name="40% - Accent5 11" xfId="914"/>
    <cellStyle name="40% - Accent5 11 2" xfId="1483"/>
    <cellStyle name="40% - Accent5 2" xfId="127"/>
    <cellStyle name="40% - Accent5 2 2" xfId="191"/>
    <cellStyle name="40% - Accent5 2 2 2" xfId="504"/>
    <cellStyle name="40% - Accent5 2 2 2 2" xfId="721"/>
    <cellStyle name="40% - Accent5 2 2 2 2 2" xfId="1299"/>
    <cellStyle name="40% - Accent5 2 2 2 3" xfId="621"/>
    <cellStyle name="40% - Accent5 2 2 2 3 2" xfId="1199"/>
    <cellStyle name="40% - Accent5 2 2 2 4" xfId="1066"/>
    <cellStyle name="40% - Accent5 2 2 3" xfId="461"/>
    <cellStyle name="40% - Accent5 2 2 3 2" xfId="807"/>
    <cellStyle name="40% - Accent5 2 2 4" xfId="678"/>
    <cellStyle name="40% - Accent5 2 2 4 2" xfId="1256"/>
    <cellStyle name="40% - Accent5 2 2 5" xfId="578"/>
    <cellStyle name="40% - Accent5 2 2 5 2" xfId="1154"/>
    <cellStyle name="40% - Accent5 2 2 6" xfId="983"/>
    <cellStyle name="40% - Accent5 2 3" xfId="246"/>
    <cellStyle name="40% - Accent5 2 3 2" xfId="518"/>
    <cellStyle name="40% - Accent5 2 3 2 2" xfId="735"/>
    <cellStyle name="40% - Accent5 2 3 2 2 2" xfId="1313"/>
    <cellStyle name="40% - Accent5 2 3 2 3" xfId="1094"/>
    <cellStyle name="40% - Accent5 2 3 3" xfId="635"/>
    <cellStyle name="40% - Accent5 2 3 3 2" xfId="1213"/>
    <cellStyle name="40% - Accent5 2 3 4" xfId="1010"/>
    <cellStyle name="40% - Accent5 2 3 5" xfId="431"/>
    <cellStyle name="40% - Accent5 2 4" xfId="490"/>
    <cellStyle name="40% - Accent5 2 4 2" xfId="706"/>
    <cellStyle name="40% - Accent5 2 4 2 2" xfId="1284"/>
    <cellStyle name="40% - Accent5 2 4 3" xfId="606"/>
    <cellStyle name="40% - Accent5 2 4 3 2" xfId="1182"/>
    <cellStyle name="40% - Accent5 2 4 4" xfId="1051"/>
    <cellStyle name="40% - Accent5 2 5" xfId="445"/>
    <cellStyle name="40% - Accent5 2 5 2" xfId="779"/>
    <cellStyle name="40% - Accent5 2 5 2 2" xfId="1353"/>
    <cellStyle name="40% - Accent5 2 5 3" xfId="563"/>
    <cellStyle name="40% - Accent5 2 6" xfId="663"/>
    <cellStyle name="40% - Accent5 2 6 2" xfId="1241"/>
    <cellStyle name="40% - Accent5 2 7" xfId="548"/>
    <cellStyle name="40% - Accent5 2 7 2" xfId="1136"/>
    <cellStyle name="40% - Accent5 2 8" xfId="382"/>
    <cellStyle name="40% - Accent5 3" xfId="145"/>
    <cellStyle name="40% - Accent5 3 2" xfId="302"/>
    <cellStyle name="40% - Accent5 3 2 2" xfId="1438"/>
    <cellStyle name="40% - Accent5 3 2 3" xfId="400"/>
    <cellStyle name="40% - Accent5 4" xfId="59"/>
    <cellStyle name="40% - Accent5 4 2" xfId="314"/>
    <cellStyle name="40% - Accent5 4 2 2" xfId="793"/>
    <cellStyle name="40% - Accent5 4 2 2 2" xfId="1367"/>
    <cellStyle name="40% - Accent5 4 2 3" xfId="1080"/>
    <cellStyle name="40% - Accent5 4 2 4" xfId="475"/>
    <cellStyle name="40% - Accent5 4 3" xfId="692"/>
    <cellStyle name="40% - Accent5 4 3 2" xfId="1270"/>
    <cellStyle name="40% - Accent5 4 4" xfId="592"/>
    <cellStyle name="40% - Accent5 4 4 2" xfId="1168"/>
    <cellStyle name="40% - Accent5 4 5" xfId="418"/>
    <cellStyle name="40% - Accent5 5" xfId="38"/>
    <cellStyle name="40% - Accent5 5 2" xfId="245"/>
    <cellStyle name="40% - Accent5 5 2 2" xfId="963"/>
    <cellStyle name="40% - Accent5 5 2 2 2" xfId="1383"/>
    <cellStyle name="40% - Accent5 5 2 3" xfId="1108"/>
    <cellStyle name="40% - Accent5 5 2 4" xfId="821"/>
    <cellStyle name="40% - Accent5 5 3" xfId="749"/>
    <cellStyle name="40% - Accent5 5 3 2" xfId="1327"/>
    <cellStyle name="40% - Accent5 5 4" xfId="649"/>
    <cellStyle name="40% - Accent5 5 4 2" xfId="1227"/>
    <cellStyle name="40% - Accent5 5 5" xfId="1023"/>
    <cellStyle name="40% - Accent5 6" xfId="534"/>
    <cellStyle name="40% - Accent5 6 2" xfId="763"/>
    <cellStyle name="40% - Accent5 6 2 2" xfId="1122"/>
    <cellStyle name="40% - Accent5 6 3" xfId="949"/>
    <cellStyle name="40% - Accent5 6 3 2" xfId="1339"/>
    <cellStyle name="40% - Accent5 6 4" xfId="1037"/>
    <cellStyle name="40% - Accent5 7" xfId="835"/>
    <cellStyle name="40% - Accent5 7 2" xfId="1397"/>
    <cellStyle name="40% - Accent5 8" xfId="849"/>
    <cellStyle name="40% - Accent5 8 2" xfId="1454"/>
    <cellStyle name="40% - Accent5 9" xfId="883"/>
    <cellStyle name="40% - Accent5 9 2" xfId="1468"/>
    <cellStyle name="40% - Accent5 9 3" xfId="1411"/>
    <cellStyle name="40% - Accent6" xfId="232" builtinId="51" customBuiltin="1"/>
    <cellStyle name="40% - Accent6 10" xfId="902"/>
    <cellStyle name="40% - Accent6 10 2" xfId="1425"/>
    <cellStyle name="40% - Accent6 11" xfId="916"/>
    <cellStyle name="40% - Accent6 11 2" xfId="1485"/>
    <cellStyle name="40% - Accent6 2" xfId="131"/>
    <cellStyle name="40% - Accent6 2 2" xfId="193"/>
    <cellStyle name="40% - Accent6 2 2 2" xfId="506"/>
    <cellStyle name="40% - Accent6 2 2 2 2" xfId="723"/>
    <cellStyle name="40% - Accent6 2 2 2 2 2" xfId="1301"/>
    <cellStyle name="40% - Accent6 2 2 2 3" xfId="623"/>
    <cellStyle name="40% - Accent6 2 2 2 3 2" xfId="1201"/>
    <cellStyle name="40% - Accent6 2 2 2 4" xfId="1068"/>
    <cellStyle name="40% - Accent6 2 2 3" xfId="463"/>
    <cellStyle name="40% - Accent6 2 2 3 2" xfId="809"/>
    <cellStyle name="40% - Accent6 2 2 4" xfId="680"/>
    <cellStyle name="40% - Accent6 2 2 4 2" xfId="1258"/>
    <cellStyle name="40% - Accent6 2 2 5" xfId="580"/>
    <cellStyle name="40% - Accent6 2 2 5 2" xfId="1156"/>
    <cellStyle name="40% - Accent6 2 2 6" xfId="985"/>
    <cellStyle name="40% - Accent6 2 3" xfId="247"/>
    <cellStyle name="40% - Accent6 2 3 2" xfId="520"/>
    <cellStyle name="40% - Accent6 2 3 2 2" xfId="737"/>
    <cellStyle name="40% - Accent6 2 3 2 2 2" xfId="1315"/>
    <cellStyle name="40% - Accent6 2 3 2 3" xfId="1096"/>
    <cellStyle name="40% - Accent6 2 3 3" xfId="637"/>
    <cellStyle name="40% - Accent6 2 3 3 2" xfId="1215"/>
    <cellStyle name="40% - Accent6 2 3 4" xfId="1012"/>
    <cellStyle name="40% - Accent6 2 3 5" xfId="433"/>
    <cellStyle name="40% - Accent6 2 4" xfId="492"/>
    <cellStyle name="40% - Accent6 2 4 2" xfId="708"/>
    <cellStyle name="40% - Accent6 2 4 2 2" xfId="1286"/>
    <cellStyle name="40% - Accent6 2 4 3" xfId="608"/>
    <cellStyle name="40% - Accent6 2 4 3 2" xfId="1184"/>
    <cellStyle name="40% - Accent6 2 4 4" xfId="1053"/>
    <cellStyle name="40% - Accent6 2 5" xfId="447"/>
    <cellStyle name="40% - Accent6 2 5 2" xfId="781"/>
    <cellStyle name="40% - Accent6 2 5 2 2" xfId="1355"/>
    <cellStyle name="40% - Accent6 2 5 3" xfId="565"/>
    <cellStyle name="40% - Accent6 2 6" xfId="665"/>
    <cellStyle name="40% - Accent6 2 6 2" xfId="1243"/>
    <cellStyle name="40% - Accent6 2 7" xfId="550"/>
    <cellStyle name="40% - Accent6 2 7 2" xfId="1138"/>
    <cellStyle name="40% - Accent6 2 8" xfId="386"/>
    <cellStyle name="40% - Accent6 3" xfId="146"/>
    <cellStyle name="40% - Accent6 3 2" xfId="316"/>
    <cellStyle name="40% - Accent6 3 2 2" xfId="1440"/>
    <cellStyle name="40% - Accent6 3 2 3" xfId="401"/>
    <cellStyle name="40% - Accent6 4" xfId="60"/>
    <cellStyle name="40% - Accent6 4 2" xfId="477"/>
    <cellStyle name="40% - Accent6 4 2 2" xfId="795"/>
    <cellStyle name="40% - Accent6 4 2 2 2" xfId="1369"/>
    <cellStyle name="40% - Accent6 4 2 3" xfId="1082"/>
    <cellStyle name="40% - Accent6 4 3" xfId="694"/>
    <cellStyle name="40% - Accent6 4 3 2" xfId="1272"/>
    <cellStyle name="40% - Accent6 4 4" xfId="594"/>
    <cellStyle name="40% - Accent6 4 4 2" xfId="1170"/>
    <cellStyle name="40% - Accent6 4 5" xfId="995"/>
    <cellStyle name="40% - Accent6 4 6" xfId="420"/>
    <cellStyle name="40% - Accent6 5" xfId="42"/>
    <cellStyle name="40% - Accent6 5 2" xfId="823"/>
    <cellStyle name="40% - Accent6 5 2 2" xfId="965"/>
    <cellStyle name="40% - Accent6 5 2 2 2" xfId="1385"/>
    <cellStyle name="40% - Accent6 5 2 3" xfId="1110"/>
    <cellStyle name="40% - Accent6 5 3" xfId="751"/>
    <cellStyle name="40% - Accent6 5 3 2" xfId="1329"/>
    <cellStyle name="40% - Accent6 5 4" xfId="651"/>
    <cellStyle name="40% - Accent6 5 4 2" xfId="1229"/>
    <cellStyle name="40% - Accent6 5 5" xfId="1025"/>
    <cellStyle name="40% - Accent6 6" xfId="536"/>
    <cellStyle name="40% - Accent6 6 2" xfId="765"/>
    <cellStyle name="40% - Accent6 6 2 2" xfId="1124"/>
    <cellStyle name="40% - Accent6 6 3" xfId="951"/>
    <cellStyle name="40% - Accent6 6 3 2" xfId="1341"/>
    <cellStyle name="40% - Accent6 6 4" xfId="1039"/>
    <cellStyle name="40% - Accent6 7" xfId="837"/>
    <cellStyle name="40% - Accent6 7 2" xfId="1399"/>
    <cellStyle name="40% - Accent6 8" xfId="851"/>
    <cellStyle name="40% - Accent6 8 2" xfId="1456"/>
    <cellStyle name="40% - Accent6 9" xfId="887"/>
    <cellStyle name="40% - Accent6 9 2" xfId="1470"/>
    <cellStyle name="40% - Accent6 9 3" xfId="1413"/>
    <cellStyle name="60% - Accent1" xfId="213" builtinId="32" customBuiltin="1"/>
    <cellStyle name="60% - Accent1 2" xfId="112"/>
    <cellStyle name="60% - Accent1 2 2" xfId="248"/>
    <cellStyle name="60% - Accent1 2 2 2" xfId="367"/>
    <cellStyle name="60% - Accent1 3" xfId="147"/>
    <cellStyle name="60% - Accent1 4" xfId="61"/>
    <cellStyle name="60% - Accent1 4 2" xfId="868"/>
    <cellStyle name="60% - Accent1 5" xfId="23"/>
    <cellStyle name="60% - Accent2" xfId="217" builtinId="36" customBuiltin="1"/>
    <cellStyle name="60% - Accent2 2" xfId="116"/>
    <cellStyle name="60% - Accent2 2 2" xfId="249"/>
    <cellStyle name="60% - Accent2 2 2 2" xfId="371"/>
    <cellStyle name="60% - Accent2 3" xfId="148"/>
    <cellStyle name="60% - Accent2 4" xfId="62"/>
    <cellStyle name="60% - Accent2 4 2" xfId="872"/>
    <cellStyle name="60% - Accent2 5" xfId="27"/>
    <cellStyle name="60% - Accent3" xfId="221" builtinId="40" customBuiltin="1"/>
    <cellStyle name="60% - Accent3 2" xfId="120"/>
    <cellStyle name="60% - Accent3 2 2" xfId="250"/>
    <cellStyle name="60% - Accent3 2 2 2" xfId="375"/>
    <cellStyle name="60% - Accent3 3" xfId="149"/>
    <cellStyle name="60% - Accent3 4" xfId="63"/>
    <cellStyle name="60% - Accent3 4 2" xfId="876"/>
    <cellStyle name="60% - Accent3 5" xfId="31"/>
    <cellStyle name="60% - Accent4" xfId="225" builtinId="44" customBuiltin="1"/>
    <cellStyle name="60% - Accent4 2" xfId="124"/>
    <cellStyle name="60% - Accent4 2 2" xfId="251"/>
    <cellStyle name="60% - Accent4 2 2 2" xfId="379"/>
    <cellStyle name="60% - Accent4 3" xfId="150"/>
    <cellStyle name="60% - Accent4 4" xfId="64"/>
    <cellStyle name="60% - Accent4 4 2" xfId="880"/>
    <cellStyle name="60% - Accent4 5" xfId="35"/>
    <cellStyle name="60% - Accent5" xfId="229" builtinId="48" customBuiltin="1"/>
    <cellStyle name="60% - Accent5 2" xfId="128"/>
    <cellStyle name="60% - Accent5 2 2" xfId="252"/>
    <cellStyle name="60% - Accent5 2 2 2" xfId="383"/>
    <cellStyle name="60% - Accent5 3" xfId="151"/>
    <cellStyle name="60% - Accent5 4" xfId="65"/>
    <cellStyle name="60% - Accent5 4 2" xfId="884"/>
    <cellStyle name="60% - Accent5 5" xfId="39"/>
    <cellStyle name="60% - Accent6" xfId="233" builtinId="52" customBuiltin="1"/>
    <cellStyle name="60% - Accent6 2" xfId="132"/>
    <cellStyle name="60% - Accent6 2 2" xfId="253"/>
    <cellStyle name="60% - Accent6 2 2 2" xfId="387"/>
    <cellStyle name="60% - Accent6 3" xfId="152"/>
    <cellStyle name="60% - Accent6 4" xfId="66"/>
    <cellStyle name="60% - Accent6 4 2" xfId="888"/>
    <cellStyle name="60% - Accent6 5" xfId="43"/>
    <cellStyle name="Accent1" xfId="210" builtinId="29" customBuiltin="1"/>
    <cellStyle name="Accent1 2" xfId="109"/>
    <cellStyle name="Accent1 2 2" xfId="254"/>
    <cellStyle name="Accent1 2 2 2" xfId="364"/>
    <cellStyle name="Accent1 3" xfId="153"/>
    <cellStyle name="Accent1 4" xfId="67"/>
    <cellStyle name="Accent1 4 2" xfId="865"/>
    <cellStyle name="Accent1 5" xfId="20"/>
    <cellStyle name="Accent2" xfId="214" builtinId="33" customBuiltin="1"/>
    <cellStyle name="Accent2 2" xfId="113"/>
    <cellStyle name="Accent2 2 2" xfId="255"/>
    <cellStyle name="Accent2 2 2 2" xfId="368"/>
    <cellStyle name="Accent2 3" xfId="154"/>
    <cellStyle name="Accent2 4" xfId="68"/>
    <cellStyle name="Accent2 4 2" xfId="869"/>
    <cellStyle name="Accent2 5" xfId="24"/>
    <cellStyle name="Accent3" xfId="218" builtinId="37" customBuiltin="1"/>
    <cellStyle name="Accent3 2" xfId="117"/>
    <cellStyle name="Accent3 2 2" xfId="256"/>
    <cellStyle name="Accent3 2 2 2" xfId="372"/>
    <cellStyle name="Accent3 3" xfId="155"/>
    <cellStyle name="Accent3 4" xfId="69"/>
    <cellStyle name="Accent3 4 2" xfId="873"/>
    <cellStyle name="Accent3 5" xfId="28"/>
    <cellStyle name="Accent4" xfId="222" builtinId="41" customBuiltin="1"/>
    <cellStyle name="Accent4 2" xfId="121"/>
    <cellStyle name="Accent4 2 2" xfId="258"/>
    <cellStyle name="Accent4 2 2 2" xfId="376"/>
    <cellStyle name="Accent4 3" xfId="156"/>
    <cellStyle name="Accent4 3 2" xfId="301"/>
    <cellStyle name="Accent4 3 2 2" xfId="402"/>
    <cellStyle name="Accent4 4" xfId="70"/>
    <cellStyle name="Accent4 4 2" xfId="257"/>
    <cellStyle name="Accent4 4 3" xfId="877"/>
    <cellStyle name="Accent4 5" xfId="32"/>
    <cellStyle name="Accent5" xfId="226" builtinId="45" customBuiltin="1"/>
    <cellStyle name="Accent5 2" xfId="125"/>
    <cellStyle name="Accent5 2 2" xfId="259"/>
    <cellStyle name="Accent5 2 2 2" xfId="380"/>
    <cellStyle name="Accent5 3" xfId="157"/>
    <cellStyle name="Accent5 4" xfId="71"/>
    <cellStyle name="Accent5 4 2" xfId="881"/>
    <cellStyle name="Accent5 5" xfId="36"/>
    <cellStyle name="Accent6" xfId="230" builtinId="49" customBuiltin="1"/>
    <cellStyle name="Accent6 2" xfId="129"/>
    <cellStyle name="Accent6 2 2" xfId="260"/>
    <cellStyle name="Accent6 2 2 2" xfId="384"/>
    <cellStyle name="Accent6 3" xfId="158"/>
    <cellStyle name="Accent6 4" xfId="72"/>
    <cellStyle name="Accent6 4 2" xfId="885"/>
    <cellStyle name="Accent6 5" xfId="40"/>
    <cellStyle name="Bad" xfId="199" builtinId="27" customBuiltin="1"/>
    <cellStyle name="Bad 2" xfId="98"/>
    <cellStyle name="Bad 2 2" xfId="262"/>
    <cellStyle name="Bad 2 2 2" xfId="353"/>
    <cellStyle name="Bad 3" xfId="159"/>
    <cellStyle name="Bad 3 2" xfId="297"/>
    <cellStyle name="Bad 3 2 2" xfId="403"/>
    <cellStyle name="Bad 4" xfId="73"/>
    <cellStyle name="Bad 4 2" xfId="261"/>
    <cellStyle name="Bad 4 3" xfId="854"/>
    <cellStyle name="Bad 5" xfId="10"/>
    <cellStyle name="Calculation" xfId="203" builtinId="22" customBuiltin="1"/>
    <cellStyle name="Calculation 2" xfId="102"/>
    <cellStyle name="Calculation 2 2" xfId="263"/>
    <cellStyle name="Calculation 2 2 2" xfId="357"/>
    <cellStyle name="Calculation 3" xfId="160"/>
    <cellStyle name="Calculation 4" xfId="74"/>
    <cellStyle name="Calculation 4 2" xfId="858"/>
    <cellStyle name="Calculation 5" xfId="14"/>
    <cellStyle name="Check Cell" xfId="205" builtinId="23" customBuiltin="1"/>
    <cellStyle name="Check Cell 2" xfId="104"/>
    <cellStyle name="Check Cell 2 2" xfId="264"/>
    <cellStyle name="Check Cell 2 2 2" xfId="359"/>
    <cellStyle name="Check Cell 3" xfId="161"/>
    <cellStyle name="Check Cell 4" xfId="75"/>
    <cellStyle name="Check Cell 4 2" xfId="860"/>
    <cellStyle name="Check Cell 5" xfId="16"/>
    <cellStyle name="Comma" xfId="1" builtinId="3"/>
    <cellStyle name="Comma 2" xfId="47"/>
    <cellStyle name="Comma 2 2" xfId="178"/>
    <cellStyle name="Comma 2 2 2" xfId="324"/>
    <cellStyle name="Comma 2 2 2 2" xfId="329"/>
    <cellStyle name="Comma 2 2 2 3" xfId="1187"/>
    <cellStyle name="Comma 2 2 3" xfId="341"/>
    <cellStyle name="Comma 2 2 3 2" xfId="938"/>
    <cellStyle name="Comma 2 2 4" xfId="317"/>
    <cellStyle name="Comma 2 3" xfId="266"/>
    <cellStyle name="Comma 2 3 2" xfId="328"/>
    <cellStyle name="Comma 2 3 2 2" xfId="970"/>
    <cellStyle name="Comma 2 4" xfId="335"/>
    <cellStyle name="Comma 2 4 2" xfId="928"/>
    <cellStyle name="Comma 3" xfId="48"/>
    <cellStyle name="Comma 3 2" xfId="265"/>
    <cellStyle name="Comma 3 2 2" xfId="330"/>
    <cellStyle name="Comma 3 2 3" xfId="997"/>
    <cellStyle name="Comma 3 3" xfId="337"/>
    <cellStyle name="Comma 3 3 2" xfId="931"/>
    <cellStyle name="Comma 4" xfId="8"/>
    <cellStyle name="Comma 4 2" xfId="325"/>
    <cellStyle name="Comma 4 2 2" xfId="331"/>
    <cellStyle name="Comma 4 2 3" xfId="1140"/>
    <cellStyle name="Comma 4 3" xfId="340"/>
    <cellStyle name="Comma 4 3 2" xfId="935"/>
    <cellStyle name="Comma 4 4" xfId="318"/>
    <cellStyle name="Comma 5" xfId="338"/>
    <cellStyle name="Comma 5 2" xfId="968"/>
    <cellStyle name="Comma 6" xfId="926"/>
    <cellStyle name="Currency 2" xfId="179"/>
    <cellStyle name="Currency 2 2" xfId="268"/>
    <cellStyle name="Currency 2 2 2" xfId="327"/>
    <cellStyle name="Currency 2 2 2 2" xfId="333"/>
    <cellStyle name="Currency 2 2 2 3" xfId="998"/>
    <cellStyle name="Currency 2 2 3" xfId="343"/>
    <cellStyle name="Currency 2 2 3 2" xfId="932"/>
    <cellStyle name="Currency 2 3" xfId="326"/>
    <cellStyle name="Currency 2 3 2" xfId="332"/>
    <cellStyle name="Currency 2 3 2 2" xfId="1142"/>
    <cellStyle name="Currency 2 3 3" xfId="936"/>
    <cellStyle name="Currency 2 4" xfId="336"/>
    <cellStyle name="Currency 2 4 2" xfId="971"/>
    <cellStyle name="Currency 2 5" xfId="929"/>
    <cellStyle name="Currency 3" xfId="162"/>
    <cellStyle name="Currency 3 2" xfId="267"/>
    <cellStyle name="Currency 3 2 2" xfId="334"/>
    <cellStyle name="Currency 3 2 2 2" xfId="1186"/>
    <cellStyle name="Currency 3 2 3" xfId="937"/>
    <cellStyle name="Currency 3 3" xfId="342"/>
    <cellStyle name="Currency 3 3 2" xfId="969"/>
    <cellStyle name="Currency 3 4" xfId="927"/>
    <cellStyle name="Currency 4" xfId="76"/>
    <cellStyle name="Currency 4 2" xfId="339"/>
    <cellStyle name="Currency 4 2 2" xfId="996"/>
    <cellStyle name="Currency 4 3" xfId="930"/>
    <cellStyle name="Currency 4 4" xfId="478"/>
    <cellStyle name="Currency 5" xfId="551"/>
    <cellStyle name="Currency 5 2" xfId="1139"/>
    <cellStyle name="Currency 5 3" xfId="934"/>
    <cellStyle name="Currency 6" xfId="967"/>
    <cellStyle name="Currency 7" xfId="925"/>
    <cellStyle name="Explanatory Text" xfId="208" builtinId="53" customBuiltin="1"/>
    <cellStyle name="Explanatory Text 2" xfId="107"/>
    <cellStyle name="Explanatory Text 2 2" xfId="269"/>
    <cellStyle name="Explanatory Text 2 2 2" xfId="362"/>
    <cellStyle name="Explanatory Text 3" xfId="163"/>
    <cellStyle name="Explanatory Text 4" xfId="77"/>
    <cellStyle name="Explanatory Text 4 2" xfId="863"/>
    <cellStyle name="Explanatory Text 5" xfId="18"/>
    <cellStyle name="Good" xfId="198" builtinId="26" customBuiltin="1"/>
    <cellStyle name="Good 2" xfId="97"/>
    <cellStyle name="Good 2 2" xfId="271"/>
    <cellStyle name="Good 2 2 2" xfId="352"/>
    <cellStyle name="Good 3" xfId="164"/>
    <cellStyle name="Good 3 2" xfId="296"/>
    <cellStyle name="Good 3 2 2" xfId="404"/>
    <cellStyle name="Good 4" xfId="78"/>
    <cellStyle name="Good 4 2" xfId="270"/>
    <cellStyle name="Good 4 3" xfId="853"/>
    <cellStyle name="Good 5" xfId="9"/>
    <cellStyle name="HeaderStyle" xfId="272"/>
    <cellStyle name="Heading 1" xfId="3" builtinId="16" customBuiltin="1"/>
    <cellStyle name="Heading 1 2" xfId="93"/>
    <cellStyle name="Heading 1 2 2" xfId="273"/>
    <cellStyle name="Heading 1 2 2 2" xfId="348"/>
    <cellStyle name="Heading 1 3" xfId="165"/>
    <cellStyle name="Heading 1 4" xfId="79"/>
    <cellStyle name="Heading 2" xfId="4" builtinId="17" customBuiltin="1"/>
    <cellStyle name="Heading 2 2" xfId="94"/>
    <cellStyle name="Heading 2 2 2" xfId="274"/>
    <cellStyle name="Heading 2 2 2 2" xfId="349"/>
    <cellStyle name="Heading 2 3" xfId="166"/>
    <cellStyle name="Heading 2 4" xfId="80"/>
    <cellStyle name="Heading 3" xfId="5" builtinId="18" customBuiltin="1"/>
    <cellStyle name="Heading 3 2" xfId="95"/>
    <cellStyle name="Heading 3 2 2" xfId="275"/>
    <cellStyle name="Heading 3 2 2 2" xfId="350"/>
    <cellStyle name="Heading 3 3" xfId="167"/>
    <cellStyle name="Heading 3 4" xfId="81"/>
    <cellStyle name="Heading 4" xfId="6" builtinId="19" customBuiltin="1"/>
    <cellStyle name="Heading 4 2" xfId="96"/>
    <cellStyle name="Heading 4 2 2" xfId="276"/>
    <cellStyle name="Heading 4 2 2 2" xfId="351"/>
    <cellStyle name="Heading 4 3" xfId="168"/>
    <cellStyle name="Heading 4 4" xfId="82"/>
    <cellStyle name="Hyperlink 2" xfId="197"/>
    <cellStyle name="Input" xfId="201" builtinId="20" customBuiltin="1"/>
    <cellStyle name="Input 2" xfId="100"/>
    <cellStyle name="Input 2 2" xfId="277"/>
    <cellStyle name="Input 2 2 2" xfId="355"/>
    <cellStyle name="Input 3" xfId="169"/>
    <cellStyle name="Input 4" xfId="83"/>
    <cellStyle name="Input 4 2" xfId="856"/>
    <cellStyle name="Input 5" xfId="12"/>
    <cellStyle name="Linked Cell" xfId="204" builtinId="24" customBuiltin="1"/>
    <cellStyle name="Linked Cell 2" xfId="103"/>
    <cellStyle name="Linked Cell 2 2" xfId="278"/>
    <cellStyle name="Linked Cell 2 2 2" xfId="358"/>
    <cellStyle name="Linked Cell 3" xfId="170"/>
    <cellStyle name="Linked Cell 4" xfId="84"/>
    <cellStyle name="Linked Cell 4 2" xfId="859"/>
    <cellStyle name="Linked Cell 5" xfId="15"/>
    <cellStyle name="Neutral" xfId="200" builtinId="28" customBuiltin="1"/>
    <cellStyle name="Neutral 2" xfId="99"/>
    <cellStyle name="Neutral 2 2" xfId="280"/>
    <cellStyle name="Neutral 2 2 2" xfId="354"/>
    <cellStyle name="Neutral 3" xfId="171"/>
    <cellStyle name="Neutral 3 2" xfId="298"/>
    <cellStyle name="Neutral 3 2 2" xfId="405"/>
    <cellStyle name="Neutral 4" xfId="85"/>
    <cellStyle name="Neutral 4 2" xfId="279"/>
    <cellStyle name="Neutral 4 3" xfId="855"/>
    <cellStyle name="Neutral 5" xfId="11"/>
    <cellStyle name="Normal" xfId="0" builtinId="0"/>
    <cellStyle name="Normal 10" xfId="852"/>
    <cellStyle name="Normal 10 2" xfId="1457"/>
    <cellStyle name="Normal 10 3" xfId="1400"/>
    <cellStyle name="Normal 11" xfId="889"/>
    <cellStyle name="Normal 11 2" xfId="1472"/>
    <cellStyle name="Normal 12" xfId="903"/>
    <cellStyle name="Normal 12 2" xfId="1486"/>
    <cellStyle name="Normal 13" xfId="345"/>
    <cellStyle name="Normal 14" xfId="917"/>
    <cellStyle name="Normal 15" xfId="918"/>
    <cellStyle name="Normal 16" xfId="919"/>
    <cellStyle name="Normal 17" xfId="920"/>
    <cellStyle name="Normal 18" xfId="921"/>
    <cellStyle name="Normal 19" xfId="922"/>
    <cellStyle name="Normal 2" xfId="45"/>
    <cellStyle name="Normal 2 2" xfId="46"/>
    <cellStyle name="Normal 2 2 2" xfId="180"/>
    <cellStyle name="Normal 2 2 2 2" xfId="710"/>
    <cellStyle name="Normal 2 2 2 2 2" xfId="1288"/>
    <cellStyle name="Normal 2 2 2 3" xfId="610"/>
    <cellStyle name="Normal 2 2 2 3 2" xfId="1188"/>
    <cellStyle name="Normal 2 2 2 4" xfId="1055"/>
    <cellStyle name="Normal 2 2 3" xfId="320"/>
    <cellStyle name="Normal 2 2 3 2" xfId="768"/>
    <cellStyle name="Normal 2 2 3 3" xfId="450"/>
    <cellStyle name="Normal 2 2 4" xfId="667"/>
    <cellStyle name="Normal 2 2 4 2" xfId="1245"/>
    <cellStyle name="Normal 2 2 5" xfId="567"/>
    <cellStyle name="Normal 2 2 5 2" xfId="1143"/>
    <cellStyle name="Normal 2 2 6" xfId="972"/>
    <cellStyle name="Normal 2 3" xfId="91"/>
    <cellStyle name="Normal 2 3 2" xfId="507"/>
    <cellStyle name="Normal 2 3 2 2" xfId="796"/>
    <cellStyle name="Normal 2 3 2 2 2" xfId="1370"/>
    <cellStyle name="Normal 2 3 2 3" xfId="1083"/>
    <cellStyle name="Normal 2 3 3" xfId="724"/>
    <cellStyle name="Normal 2 3 3 2" xfId="1302"/>
    <cellStyle name="Normal 2 3 4" xfId="624"/>
    <cellStyle name="Normal 2 3 4 2" xfId="1202"/>
    <cellStyle name="Normal 2 3 5" xfId="999"/>
    <cellStyle name="Normal 2 4" xfId="196"/>
    <cellStyle name="Normal 2 4 2" xfId="695"/>
    <cellStyle name="Normal 2 4 2 2" xfId="1273"/>
    <cellStyle name="Normal 2 4 3" xfId="595"/>
    <cellStyle name="Normal 2 4 3 2" xfId="1171"/>
    <cellStyle name="Normal 2 4 4" xfId="1040"/>
    <cellStyle name="Normal 2 4 5" xfId="479"/>
    <cellStyle name="Normal 2 5" xfId="281"/>
    <cellStyle name="Normal 2 5 2" xfId="753"/>
    <cellStyle name="Normal 2 5 3" xfId="552"/>
    <cellStyle name="Normal 2 5 4" xfId="434"/>
    <cellStyle name="Normal 2 6" xfId="319"/>
    <cellStyle name="Normal 2 6 2" xfId="1230"/>
    <cellStyle name="Normal 2 6 3" xfId="652"/>
    <cellStyle name="Normal 2 7" xfId="537"/>
    <cellStyle name="Normal 2 7 2" xfId="1125"/>
    <cellStyle name="Normal 2 8" xfId="346"/>
    <cellStyle name="Normal 2 9" xfId="1426"/>
    <cellStyle name="Normal 20" xfId="923"/>
    <cellStyle name="Normal 21" xfId="924"/>
    <cellStyle name="Normal 3" xfId="134"/>
    <cellStyle name="Normal 3 2" xfId="195"/>
    <cellStyle name="Normal 3 2 2" xfId="322"/>
    <cellStyle name="Normal 3 2 3" xfId="449"/>
    <cellStyle name="Normal 3 3" xfId="194"/>
    <cellStyle name="Normal 3 3 2" xfId="1342"/>
    <cellStyle name="Normal 3 4" xfId="282"/>
    <cellStyle name="Normal 3 4 2" xfId="389"/>
    <cellStyle name="Normal 3 5" xfId="321"/>
    <cellStyle name="Normal 4" xfId="133"/>
    <cellStyle name="Normal 4 2" xfId="283"/>
    <cellStyle name="Normal 4 2 2" xfId="709"/>
    <cellStyle name="Normal 4 2 2 2" xfId="1287"/>
    <cellStyle name="Normal 4 2 3" xfId="609"/>
    <cellStyle name="Normal 4 2 3 2" xfId="1185"/>
    <cellStyle name="Normal 4 2 4" xfId="1054"/>
    <cellStyle name="Normal 4 2 5" xfId="493"/>
    <cellStyle name="Normal 4 3" xfId="323"/>
    <cellStyle name="Normal 4 3 2" xfId="767"/>
    <cellStyle name="Normal 4 3 3" xfId="448"/>
    <cellStyle name="Normal 4 4" xfId="666"/>
    <cellStyle name="Normal 4 4 2" xfId="1244"/>
    <cellStyle name="Normal 4 5" xfId="566"/>
    <cellStyle name="Normal 4 5 2" xfId="1141"/>
    <cellStyle name="Normal 4 6" xfId="388"/>
    <cellStyle name="Normal 5" xfId="7"/>
    <cellStyle name="Normal 5 2" xfId="295"/>
    <cellStyle name="Normal 5 2 2" xfId="782"/>
    <cellStyle name="Normal 5 2 2 2" xfId="1356"/>
    <cellStyle name="Normal 5 2 3" xfId="1069"/>
    <cellStyle name="Normal 5 2 4" xfId="464"/>
    <cellStyle name="Normal 5 3" xfId="681"/>
    <cellStyle name="Normal 5 3 2" xfId="1259"/>
    <cellStyle name="Normal 5 4" xfId="581"/>
    <cellStyle name="Normal 5 4 2" xfId="1157"/>
    <cellStyle name="Normal 5 5" xfId="407"/>
    <cellStyle name="Normal 6" xfId="303"/>
    <cellStyle name="Normal 6 2" xfId="810"/>
    <cellStyle name="Normal 6 2 2" xfId="952"/>
    <cellStyle name="Normal 6 2 2 2" xfId="1372"/>
    <cellStyle name="Normal 6 2 3" xfId="1097"/>
    <cellStyle name="Normal 6 3" xfId="738"/>
    <cellStyle name="Normal 6 3 2" xfId="1316"/>
    <cellStyle name="Normal 6 4" xfId="638"/>
    <cellStyle name="Normal 6 4 2" xfId="1216"/>
    <cellStyle name="Normal 6 5" xfId="521"/>
    <cellStyle name="Normal 7" xfId="234"/>
    <cellStyle name="Normal 7 2" xfId="752"/>
    <cellStyle name="Normal 7 2 2" xfId="1111"/>
    <cellStyle name="Normal 7 2 3" xfId="1471"/>
    <cellStyle name="Normal 7 2 4" xfId="933"/>
    <cellStyle name="Normal 7 3" xfId="523"/>
    <cellStyle name="Normal 7 3 2" xfId="939"/>
    <cellStyle name="Normal 7 4" xfId="1026"/>
    <cellStyle name="Normal 7 5" xfId="344"/>
    <cellStyle name="Normal 8" xfId="824"/>
    <cellStyle name="Normal 8 2" xfId="1386"/>
    <cellStyle name="Normal 9" xfId="838"/>
    <cellStyle name="Normal 9 2" xfId="1443"/>
    <cellStyle name="Note" xfId="207" builtinId="10" customBuiltin="1"/>
    <cellStyle name="Note 10" xfId="904"/>
    <cellStyle name="Note 10 2" xfId="1458"/>
    <cellStyle name="Note 11" xfId="1473"/>
    <cellStyle name="Note 2" xfId="106"/>
    <cellStyle name="Note 2 2" xfId="181"/>
    <cellStyle name="Note 2 2 2" xfId="494"/>
    <cellStyle name="Note 2 2 2 2" xfId="711"/>
    <cellStyle name="Note 2 2 2 2 2" xfId="1289"/>
    <cellStyle name="Note 2 2 2 3" xfId="611"/>
    <cellStyle name="Note 2 2 2 3 2" xfId="1189"/>
    <cellStyle name="Note 2 2 2 4" xfId="1056"/>
    <cellStyle name="Note 2 2 3" xfId="451"/>
    <cellStyle name="Note 2 2 3 2" xfId="769"/>
    <cellStyle name="Note 2 2 4" xfId="668"/>
    <cellStyle name="Note 2 2 4 2" xfId="1246"/>
    <cellStyle name="Note 2 2 5" xfId="568"/>
    <cellStyle name="Note 2 2 5 2" xfId="1144"/>
    <cellStyle name="Note 2 2 6" xfId="973"/>
    <cellStyle name="Note 2 3" xfId="284"/>
    <cellStyle name="Note 2 3 2" xfId="508"/>
    <cellStyle name="Note 2 3 2 2" xfId="797"/>
    <cellStyle name="Note 2 3 2 2 2" xfId="1371"/>
    <cellStyle name="Note 2 3 2 3" xfId="1084"/>
    <cellStyle name="Note 2 3 3" xfId="725"/>
    <cellStyle name="Note 2 3 3 2" xfId="1303"/>
    <cellStyle name="Note 2 3 4" xfId="625"/>
    <cellStyle name="Note 2 3 4 2" xfId="1203"/>
    <cellStyle name="Note 2 3 5" xfId="1000"/>
    <cellStyle name="Note 2 3 6" xfId="421"/>
    <cellStyle name="Note 2 4" xfId="480"/>
    <cellStyle name="Note 2 4 2" xfId="696"/>
    <cellStyle name="Note 2 4 2 2" xfId="1274"/>
    <cellStyle name="Note 2 4 3" xfId="596"/>
    <cellStyle name="Note 2 4 3 2" xfId="1172"/>
    <cellStyle name="Note 2 4 4" xfId="1041"/>
    <cellStyle name="Note 2 5" xfId="435"/>
    <cellStyle name="Note 2 5 2" xfId="766"/>
    <cellStyle name="Note 2 5 2 2" xfId="1343"/>
    <cellStyle name="Note 2 5 3" xfId="553"/>
    <cellStyle name="Note 2 6" xfId="653"/>
    <cellStyle name="Note 2 6 2" xfId="1231"/>
    <cellStyle name="Note 2 7" xfId="538"/>
    <cellStyle name="Note 2 7 2" xfId="1126"/>
    <cellStyle name="Note 2 8" xfId="361"/>
    <cellStyle name="Note 2 9" xfId="1427"/>
    <cellStyle name="Note 3" xfId="172"/>
    <cellStyle name="Note 3 2" xfId="299"/>
    <cellStyle name="Note 3 2 2" xfId="1428"/>
    <cellStyle name="Note 3 2 3" xfId="406"/>
    <cellStyle name="Note 4" xfId="86"/>
    <cellStyle name="Note 4 2" xfId="304"/>
    <cellStyle name="Note 4 2 2" xfId="783"/>
    <cellStyle name="Note 4 2 2 2" xfId="1357"/>
    <cellStyle name="Note 4 2 3" xfId="1070"/>
    <cellStyle name="Note 4 2 4" xfId="465"/>
    <cellStyle name="Note 4 3" xfId="682"/>
    <cellStyle name="Note 4 3 2" xfId="1260"/>
    <cellStyle name="Note 4 4" xfId="582"/>
    <cellStyle name="Note 4 4 2" xfId="1158"/>
    <cellStyle name="Note 4 5" xfId="408"/>
    <cellStyle name="Note 5" xfId="522"/>
    <cellStyle name="Note 5 2" xfId="811"/>
    <cellStyle name="Note 5 2 2" xfId="953"/>
    <cellStyle name="Note 5 2 2 2" xfId="1373"/>
    <cellStyle name="Note 5 2 3" xfId="1098"/>
    <cellStyle name="Note 5 3" xfId="739"/>
    <cellStyle name="Note 5 3 2" xfId="1317"/>
    <cellStyle name="Note 5 4" xfId="639"/>
    <cellStyle name="Note 5 4 2" xfId="1217"/>
    <cellStyle name="Note 5 5" xfId="1013"/>
    <cellStyle name="Note 6" xfId="524"/>
    <cellStyle name="Note 6 2" xfId="825"/>
    <cellStyle name="Note 6 2 2" xfId="1112"/>
    <cellStyle name="Note 6 3" xfId="966"/>
    <cellStyle name="Note 6 3 2" xfId="1387"/>
    <cellStyle name="Note 6 4" xfId="1027"/>
    <cellStyle name="Note 7" xfId="839"/>
    <cellStyle name="Note 7 2" xfId="1441"/>
    <cellStyle name="Note 8" xfId="862"/>
    <cellStyle name="Note 8 2" xfId="1442"/>
    <cellStyle name="Note 8 3" xfId="1401"/>
    <cellStyle name="Note 9" xfId="890"/>
    <cellStyle name="Note 9 2" xfId="1444"/>
    <cellStyle name="Output" xfId="202" builtinId="21" customBuiltin="1"/>
    <cellStyle name="Output 2" xfId="101"/>
    <cellStyle name="Output 2 2" xfId="285"/>
    <cellStyle name="Output 2 2 2" xfId="356"/>
    <cellStyle name="Output 3" xfId="173"/>
    <cellStyle name="Output 4" xfId="87"/>
    <cellStyle name="Output 4 2" xfId="857"/>
    <cellStyle name="Output 5" xfId="13"/>
    <cellStyle name="Percent 2" xfId="174"/>
    <cellStyle name="Percent 2 2" xfId="287"/>
    <cellStyle name="Percent 3" xfId="44"/>
    <cellStyle name="Percent 3 2" xfId="286"/>
    <cellStyle name="SubtotalStyle" xfId="288"/>
    <cellStyle name="TableStyle" xfId="289"/>
    <cellStyle name="Title" xfId="2" builtinId="15" customBuiltin="1"/>
    <cellStyle name="Title 2" xfId="92"/>
    <cellStyle name="Title 2 2" xfId="290"/>
    <cellStyle name="Title 2 2 2" xfId="347"/>
    <cellStyle name="Title 3" xfId="175"/>
    <cellStyle name="Title 4" xfId="88"/>
    <cellStyle name="TitleStyle" xfId="291"/>
    <cellStyle name="Total" xfId="209" builtinId="25" customBuiltin="1"/>
    <cellStyle name="Total 2" xfId="108"/>
    <cellStyle name="Total 2 2" xfId="292"/>
    <cellStyle name="Total 2 2 2" xfId="363"/>
    <cellStyle name="Total 3" xfId="176"/>
    <cellStyle name="Total 4" xfId="89"/>
    <cellStyle name="Total 4 2" xfId="864"/>
    <cellStyle name="Total 5" xfId="19"/>
    <cellStyle name="TotalStyle" xfId="293"/>
    <cellStyle name="Warning Text" xfId="206" builtinId="11" customBuiltin="1"/>
    <cellStyle name="Warning Text 2" xfId="105"/>
    <cellStyle name="Warning Text 2 2" xfId="294"/>
    <cellStyle name="Warning Text 2 2 2" xfId="360"/>
    <cellStyle name="Warning Text 3" xfId="177"/>
    <cellStyle name="Warning Text 4" xfId="90"/>
    <cellStyle name="Warning Text 4 2" xfId="861"/>
    <cellStyle name="Warning Text 5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abSelected="1" workbookViewId="0">
      <pane ySplit="2" topLeftCell="A3" activePane="bottomLeft" state="frozen"/>
      <selection pane="bottomLeft" activeCell="C19" sqref="C19"/>
    </sheetView>
  </sheetViews>
  <sheetFormatPr defaultRowHeight="15"/>
  <cols>
    <col min="1" max="1" width="53.6640625" style="5" bestFit="1" customWidth="1"/>
    <col min="2" max="3" width="14.5546875" style="5" bestFit="1" customWidth="1"/>
    <col min="4" max="4" width="15.5546875" style="5" bestFit="1" customWidth="1"/>
    <col min="5" max="16384" width="8.88671875" style="5"/>
  </cols>
  <sheetData>
    <row r="1" spans="1:4" ht="15.75">
      <c r="A1" s="4"/>
      <c r="B1" s="1">
        <v>42675</v>
      </c>
      <c r="C1" s="1">
        <v>42705</v>
      </c>
      <c r="D1" s="2" t="s">
        <v>0</v>
      </c>
    </row>
    <row r="2" spans="1:4" ht="15.75">
      <c r="A2" s="10" t="s">
        <v>6</v>
      </c>
      <c r="B2" s="11">
        <v>0.11108999999999999</v>
      </c>
      <c r="C2" s="11">
        <v>8.7080000000000005E-2</v>
      </c>
      <c r="D2" s="10"/>
    </row>
    <row r="3" spans="1:4">
      <c r="A3" s="3"/>
      <c r="B3" s="7"/>
      <c r="C3" s="7"/>
      <c r="D3" s="7"/>
    </row>
    <row r="4" spans="1:4" ht="15.75">
      <c r="A4" s="4" t="s">
        <v>4</v>
      </c>
      <c r="B4" s="8"/>
      <c r="C4" s="8"/>
      <c r="D4" s="8"/>
    </row>
    <row r="5" spans="1:4">
      <c r="A5" s="6" t="s">
        <v>1</v>
      </c>
      <c r="B5" s="8">
        <v>1216195.3855999999</v>
      </c>
      <c r="C5" s="8">
        <v>1607238.8681999999</v>
      </c>
      <c r="D5" s="8">
        <f t="shared" ref="D5:D8" si="0">+B5+C5</f>
        <v>2823434.2538000001</v>
      </c>
    </row>
    <row r="6" spans="1:4">
      <c r="A6" s="6" t="s">
        <v>2</v>
      </c>
      <c r="B6" s="8">
        <v>514544.20160000003</v>
      </c>
      <c r="C6" s="8">
        <v>786665.43759999995</v>
      </c>
      <c r="D6" s="8">
        <f t="shared" si="0"/>
        <v>1301209.6392000001</v>
      </c>
    </row>
    <row r="7" spans="1:4">
      <c r="A7" s="6" t="s">
        <v>3</v>
      </c>
      <c r="B7" s="8">
        <v>25654296.827796001</v>
      </c>
      <c r="C7" s="8">
        <v>29759553.504407998</v>
      </c>
      <c r="D7" s="8">
        <f t="shared" si="0"/>
        <v>55413850.332203999</v>
      </c>
    </row>
    <row r="8" spans="1:4" ht="15.75">
      <c r="A8" s="6"/>
      <c r="B8" s="9">
        <f>SUM(B5:B7)</f>
        <v>27385036.414996002</v>
      </c>
      <c r="C8" s="9">
        <f>SUM(C5:C7)</f>
        <v>32153457.810207997</v>
      </c>
      <c r="D8" s="9">
        <f t="shared" si="0"/>
        <v>59538494.225203998</v>
      </c>
    </row>
    <row r="9" spans="1:4" ht="15.75">
      <c r="A9" s="4" t="s">
        <v>8</v>
      </c>
      <c r="B9" s="8"/>
      <c r="C9" s="8"/>
      <c r="D9" s="8"/>
    </row>
    <row r="10" spans="1:4">
      <c r="A10" s="6" t="s">
        <v>1</v>
      </c>
      <c r="B10" s="8">
        <f>+B5*$B$2</f>
        <v>135107.14538630398</v>
      </c>
      <c r="C10" s="8">
        <f>+C5*$C$2</f>
        <v>139958.36064285599</v>
      </c>
      <c r="D10" s="8">
        <f t="shared" ref="D10:D13" si="1">+B10+C10</f>
        <v>275065.50602915999</v>
      </c>
    </row>
    <row r="11" spans="1:4">
      <c r="A11" s="6" t="s">
        <v>2</v>
      </c>
      <c r="B11" s="8">
        <f t="shared" ref="B11:B12" si="2">+B6*$B$2</f>
        <v>57160.715355744003</v>
      </c>
      <c r="C11" s="8">
        <f t="shared" ref="C11:C12" si="3">+C6*$C$2</f>
        <v>68502.826306207993</v>
      </c>
      <c r="D11" s="8">
        <f t="shared" si="1"/>
        <v>125663.541661952</v>
      </c>
    </row>
    <row r="12" spans="1:4">
      <c r="A12" s="6" t="s">
        <v>3</v>
      </c>
      <c r="B12" s="8">
        <f t="shared" si="2"/>
        <v>2849935.8345998577</v>
      </c>
      <c r="C12" s="8">
        <f t="shared" si="3"/>
        <v>2591461.9191638487</v>
      </c>
      <c r="D12" s="8">
        <f t="shared" si="1"/>
        <v>5441397.7537637064</v>
      </c>
    </row>
    <row r="13" spans="1:4" ht="15.75">
      <c r="A13" s="6"/>
      <c r="B13" s="9">
        <f>SUM(B10:B12)</f>
        <v>3042203.6953419056</v>
      </c>
      <c r="C13" s="9">
        <f>SUM(C10:C12)</f>
        <v>2799923.1061129128</v>
      </c>
      <c r="D13" s="9">
        <f t="shared" si="1"/>
        <v>5842126.8014548179</v>
      </c>
    </row>
    <row r="14" spans="1:4">
      <c r="A14" s="3"/>
      <c r="B14" s="8"/>
      <c r="C14" s="8"/>
      <c r="D14" s="8"/>
    </row>
    <row r="15" spans="1:4" ht="15.75">
      <c r="A15" s="4" t="s">
        <v>5</v>
      </c>
      <c r="B15" s="8"/>
      <c r="C15" s="8"/>
      <c r="D15" s="8"/>
    </row>
    <row r="16" spans="1:4">
      <c r="A16" s="6" t="s">
        <v>1</v>
      </c>
      <c r="B16" s="8">
        <v>2135795</v>
      </c>
      <c r="C16" s="8">
        <v>3106086</v>
      </c>
      <c r="D16" s="8">
        <f t="shared" ref="D16:D19" si="4">+B16+C16</f>
        <v>5241881</v>
      </c>
    </row>
    <row r="17" spans="1:4">
      <c r="A17" s="6" t="s">
        <v>2</v>
      </c>
      <c r="B17" s="8">
        <v>548936</v>
      </c>
      <c r="C17" s="8">
        <v>1457147</v>
      </c>
      <c r="D17" s="8">
        <f t="shared" si="4"/>
        <v>2006083</v>
      </c>
    </row>
    <row r="18" spans="1:4">
      <c r="A18" s="6" t="s">
        <v>3</v>
      </c>
      <c r="B18" s="8">
        <f>5981073+5715371+18647472</f>
        <v>30343916</v>
      </c>
      <c r="C18" s="8">
        <f>6629383+6342192+23792486</f>
        <v>36764061</v>
      </c>
      <c r="D18" s="8">
        <f t="shared" si="4"/>
        <v>67107977</v>
      </c>
    </row>
    <row r="19" spans="1:4" ht="15.75">
      <c r="A19" s="6"/>
      <c r="B19" s="9">
        <f>SUM(B16:B18)</f>
        <v>33028647</v>
      </c>
      <c r="C19" s="9">
        <f>SUM(C16:C18)</f>
        <v>41327294</v>
      </c>
      <c r="D19" s="9">
        <f t="shared" si="4"/>
        <v>74355941</v>
      </c>
    </row>
    <row r="20" spans="1:4">
      <c r="A20" s="3"/>
      <c r="B20" s="8"/>
      <c r="C20" s="8"/>
      <c r="D20" s="8"/>
    </row>
    <row r="21" spans="1:4" ht="15.75">
      <c r="A21" s="4" t="s">
        <v>9</v>
      </c>
      <c r="B21" s="8"/>
      <c r="C21" s="8"/>
      <c r="D21" s="8"/>
    </row>
    <row r="22" spans="1:4">
      <c r="A22" s="6" t="s">
        <v>1</v>
      </c>
      <c r="B22" s="8">
        <f>+B16*$B$2</f>
        <v>237265.46654999998</v>
      </c>
      <c r="C22" s="8">
        <f>+C16*$C$2</f>
        <v>270477.96888</v>
      </c>
      <c r="D22" s="8">
        <f t="shared" ref="D22:D25" si="5">+B22+C22</f>
        <v>507743.43542999995</v>
      </c>
    </row>
    <row r="23" spans="1:4">
      <c r="A23" s="6" t="s">
        <v>2</v>
      </c>
      <c r="B23" s="8">
        <f t="shared" ref="B23:B24" si="6">+B17*$B$2</f>
        <v>60981.300239999997</v>
      </c>
      <c r="C23" s="8">
        <f t="shared" ref="C23:C24" si="7">+C17*$C$2</f>
        <v>126888.36076000001</v>
      </c>
      <c r="D23" s="8">
        <f t="shared" si="5"/>
        <v>187869.66100000002</v>
      </c>
    </row>
    <row r="24" spans="1:4">
      <c r="A24" s="6" t="s">
        <v>3</v>
      </c>
      <c r="B24" s="8">
        <f t="shared" si="6"/>
        <v>3370905.6284399997</v>
      </c>
      <c r="C24" s="8">
        <f t="shared" si="7"/>
        <v>3201414.43188</v>
      </c>
      <c r="D24" s="8">
        <f t="shared" si="5"/>
        <v>6572320.0603199992</v>
      </c>
    </row>
    <row r="25" spans="1:4" ht="15.75">
      <c r="A25" s="3"/>
      <c r="B25" s="9">
        <f>SUM(B22:B24)</f>
        <v>3669152.3952299994</v>
      </c>
      <c r="C25" s="9">
        <f>SUM(C22:C24)</f>
        <v>3598780.7615200002</v>
      </c>
      <c r="D25" s="9">
        <f t="shared" si="5"/>
        <v>7267933.1567499992</v>
      </c>
    </row>
    <row r="26" spans="1:4">
      <c r="A26" s="3"/>
      <c r="B26" s="8"/>
      <c r="C26" s="8"/>
      <c r="D26" s="8"/>
    </row>
    <row r="27" spans="1:4" ht="15.75">
      <c r="A27" s="12" t="s">
        <v>7</v>
      </c>
      <c r="B27" s="13">
        <f>+B25-B13</f>
        <v>626948.69988809386</v>
      </c>
      <c r="C27" s="13">
        <f>+C25-C13</f>
        <v>798857.65540708741</v>
      </c>
      <c r="D27" s="13">
        <f>SUM(B27:C27)</f>
        <v>1425806.3552951813</v>
      </c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RPP True up </vt:lpstr>
    </vt:vector>
  </TitlesOfParts>
  <Company>Peterborough Utilities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Navneet Malik</dc:creator>
  <cp:lastModifiedBy>Navneet Malik</cp:lastModifiedBy>
  <cp:lastPrinted>2018-02-28T13:51:34Z</cp:lastPrinted>
  <dcterms:created xsi:type="dcterms:W3CDTF">2018-01-22T16:30:58Z</dcterms:created>
  <dcterms:modified xsi:type="dcterms:W3CDTF">2018-03-02T20:15:33Z</dcterms:modified>
</cp:coreProperties>
</file>