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360" yWindow="270" windowWidth="14940" windowHeight="9150" activeTab="2"/>
  </bookViews>
  <sheets>
    <sheet name="GDP PI Analysis" sheetId="2" r:id="rId1"/>
    <sheet name="Data--&gt;" sheetId="3" r:id="rId2"/>
    <sheet name="Raw Data" sheetId="1" r:id="rId3"/>
  </sheets>
  <definedNames>
    <definedName name="_xlnm.Print_Titles" localSheetId="0">'GDP PI Analysis'!$B:$E,'GDP PI Analysis'!$2:$2</definedName>
  </definedNames>
  <calcPr calcId="145621"/>
</workbook>
</file>

<file path=xl/calcChain.xml><?xml version="1.0" encoding="utf-8"?>
<calcChain xmlns="http://schemas.openxmlformats.org/spreadsheetml/2006/main">
  <c r="C91" i="2" l="1"/>
  <c r="C90" i="2"/>
  <c r="C89" i="2"/>
  <c r="C88" i="2"/>
  <c r="C87" i="2"/>
  <c r="C86" i="2"/>
  <c r="C85" i="2"/>
  <c r="C84" i="2"/>
  <c r="C83" i="2"/>
  <c r="C82" i="2"/>
  <c r="C81" i="2"/>
  <c r="C80" i="2"/>
  <c r="C79" i="2"/>
  <c r="D79" i="2" s="1"/>
  <c r="C78" i="2"/>
  <c r="C77" i="2"/>
  <c r="C76" i="2"/>
  <c r="C75" i="2"/>
  <c r="D75" i="2" s="1"/>
  <c r="C74" i="2"/>
  <c r="C73" i="2"/>
  <c r="C72" i="2"/>
  <c r="C71" i="2"/>
  <c r="D71" i="2" s="1"/>
  <c r="C70" i="2"/>
  <c r="C69" i="2"/>
  <c r="C68" i="2"/>
  <c r="C67" i="2"/>
  <c r="D67" i="2" s="1"/>
  <c r="C66" i="2"/>
  <c r="C65" i="2"/>
  <c r="C64" i="2"/>
  <c r="C63" i="2"/>
  <c r="D63" i="2" s="1"/>
  <c r="C62" i="2"/>
  <c r="C61" i="2"/>
  <c r="C60" i="2"/>
  <c r="C59" i="2"/>
  <c r="D59" i="2" s="1"/>
  <c r="C58" i="2"/>
  <c r="C57" i="2"/>
  <c r="C56" i="2"/>
  <c r="C55" i="2"/>
  <c r="D55" i="2" s="1"/>
  <c r="C54" i="2"/>
  <c r="C53" i="2"/>
  <c r="C52" i="2"/>
  <c r="C51" i="2"/>
  <c r="D51" i="2" s="1"/>
  <c r="C50" i="2"/>
  <c r="C49" i="2"/>
  <c r="C48" i="2"/>
  <c r="C47" i="2"/>
  <c r="D47" i="2" s="1"/>
  <c r="C46" i="2"/>
  <c r="C45" i="2"/>
  <c r="C44" i="2"/>
  <c r="C43" i="2"/>
  <c r="D43" i="2" s="1"/>
  <c r="C42" i="2"/>
  <c r="C41" i="2"/>
  <c r="C40" i="2"/>
  <c r="C39" i="2"/>
  <c r="D39" i="2" s="1"/>
  <c r="C38" i="2"/>
  <c r="C37" i="2"/>
  <c r="C36" i="2"/>
  <c r="C35" i="2"/>
  <c r="D35" i="2" s="1"/>
  <c r="C34" i="2"/>
  <c r="C33" i="2"/>
  <c r="C32" i="2"/>
  <c r="C31" i="2"/>
  <c r="D31" i="2" s="1"/>
  <c r="C30" i="2"/>
  <c r="C29" i="2"/>
  <c r="C28" i="2"/>
  <c r="C27" i="2"/>
  <c r="D27" i="2" s="1"/>
  <c r="C26" i="2"/>
  <c r="C25" i="2"/>
  <c r="C24" i="2"/>
  <c r="C23" i="2"/>
  <c r="D23" i="2" s="1"/>
  <c r="C22" i="2"/>
  <c r="C21" i="2"/>
  <c r="C20" i="2"/>
  <c r="C19" i="2"/>
  <c r="D19" i="2" s="1"/>
  <c r="C18" i="2"/>
  <c r="C17" i="2"/>
  <c r="C16" i="2"/>
  <c r="C15" i="2"/>
  <c r="D15" i="2" s="1"/>
  <c r="C14" i="2"/>
  <c r="C13" i="2"/>
  <c r="C12" i="2"/>
  <c r="C11" i="2"/>
  <c r="D11" i="2" s="1"/>
  <c r="C10" i="2"/>
  <c r="C9" i="2"/>
  <c r="C8" i="2"/>
  <c r="C7" i="2"/>
  <c r="D7" i="2" s="1"/>
  <c r="C6" i="2"/>
  <c r="C5" i="2"/>
  <c r="C4" i="2"/>
  <c r="C3" i="2"/>
  <c r="D3" i="2" s="1"/>
  <c r="D6" i="2" l="1"/>
  <c r="D10" i="2"/>
  <c r="D14" i="2"/>
  <c r="D18" i="2"/>
  <c r="D22" i="2"/>
  <c r="D26" i="2"/>
  <c r="D30" i="2"/>
  <c r="D34" i="2"/>
  <c r="D38" i="2"/>
  <c r="D42" i="2"/>
  <c r="D46" i="2"/>
  <c r="D50" i="2"/>
  <c r="D54" i="2"/>
  <c r="D58" i="2"/>
  <c r="D62" i="2"/>
  <c r="D66" i="2"/>
  <c r="D70" i="2"/>
  <c r="D74" i="2"/>
  <c r="D78" i="2"/>
  <c r="D82" i="2"/>
  <c r="D86" i="2"/>
  <c r="D90" i="2"/>
  <c r="D4" i="2"/>
  <c r="D8" i="2"/>
  <c r="D12" i="2"/>
  <c r="D16" i="2"/>
  <c r="D20" i="2"/>
  <c r="D24" i="2"/>
  <c r="D28" i="2"/>
  <c r="D32" i="2"/>
  <c r="D36" i="2"/>
  <c r="D40" i="2"/>
  <c r="D44" i="2"/>
  <c r="D48" i="2"/>
  <c r="D52" i="2"/>
  <c r="D56" i="2"/>
  <c r="D60" i="2"/>
  <c r="D64" i="2"/>
  <c r="D68" i="2"/>
  <c r="D72" i="2"/>
  <c r="D76" i="2"/>
  <c r="D80" i="2"/>
  <c r="D84" i="2"/>
  <c r="D88" i="2"/>
  <c r="D5" i="2"/>
  <c r="D9" i="2"/>
  <c r="D13" i="2"/>
  <c r="D17" i="2"/>
  <c r="D21" i="2"/>
  <c r="D25" i="2"/>
  <c r="D29" i="2"/>
  <c r="D33" i="2"/>
  <c r="D37" i="2"/>
  <c r="D41" i="2"/>
  <c r="D45" i="2"/>
  <c r="D49" i="2"/>
  <c r="D53" i="2"/>
  <c r="D57" i="2"/>
  <c r="D61" i="2"/>
  <c r="E61" i="2" s="1"/>
  <c r="D65" i="2"/>
  <c r="D69" i="2"/>
  <c r="D73" i="2"/>
  <c r="D77" i="2"/>
  <c r="E77" i="2" s="1"/>
  <c r="D81" i="2"/>
  <c r="D85" i="2"/>
  <c r="D89" i="2"/>
  <c r="D83" i="2"/>
  <c r="E83" i="2" s="1"/>
  <c r="D87" i="2"/>
  <c r="D91" i="2"/>
  <c r="E23" i="2" l="1"/>
  <c r="E44" i="2"/>
  <c r="E17" i="2"/>
  <c r="E54" i="2"/>
  <c r="E50" i="2"/>
  <c r="E12" i="2"/>
  <c r="E18" i="2"/>
  <c r="E43" i="2"/>
  <c r="E39" i="2"/>
  <c r="E84" i="2"/>
  <c r="E52" i="2"/>
  <c r="E20" i="2"/>
  <c r="E22" i="2"/>
  <c r="E75" i="2"/>
  <c r="E7" i="2"/>
  <c r="E76" i="2"/>
  <c r="E59" i="2"/>
  <c r="E82" i="2"/>
  <c r="E25" i="2"/>
  <c r="E49" i="2"/>
  <c r="E33" i="2"/>
  <c r="E88" i="2"/>
  <c r="E72" i="2"/>
  <c r="E56" i="2"/>
  <c r="E40" i="2"/>
  <c r="E24" i="2"/>
  <c r="E8" i="2"/>
  <c r="E78" i="2"/>
  <c r="E42" i="2"/>
  <c r="E14" i="2"/>
  <c r="E68" i="2"/>
  <c r="E36" i="2"/>
  <c r="E4" i="2"/>
  <c r="E71" i="2"/>
  <c r="E55" i="2"/>
  <c r="E35" i="2"/>
  <c r="E19" i="2"/>
  <c r="E3" i="2"/>
  <c r="E74" i="2"/>
  <c r="E46" i="2"/>
  <c r="E10" i="2"/>
  <c r="E65" i="2"/>
  <c r="E89" i="2"/>
  <c r="E73" i="2"/>
  <c r="E57" i="2"/>
  <c r="E66" i="2"/>
  <c r="E34" i="2"/>
  <c r="E6" i="2"/>
  <c r="E60" i="2"/>
  <c r="E28" i="2"/>
  <c r="E67" i="2"/>
  <c r="E51" i="2"/>
  <c r="E31" i="2"/>
  <c r="E15" i="2"/>
  <c r="E90" i="2"/>
  <c r="E70" i="2"/>
  <c r="E38" i="2"/>
  <c r="E85" i="2"/>
  <c r="E91" i="2"/>
  <c r="E69" i="2"/>
  <c r="E53" i="2"/>
  <c r="E5" i="2"/>
  <c r="E41" i="2"/>
  <c r="E9" i="2"/>
  <c r="E80" i="2"/>
  <c r="E64" i="2"/>
  <c r="E48" i="2"/>
  <c r="E32" i="2"/>
  <c r="E16" i="2"/>
  <c r="E58" i="2"/>
  <c r="E30" i="2"/>
  <c r="E79" i="2"/>
  <c r="E63" i="2"/>
  <c r="E47" i="2"/>
  <c r="E27" i="2"/>
  <c r="E11" i="2"/>
  <c r="E86" i="2"/>
  <c r="E62" i="2"/>
  <c r="E26" i="2"/>
  <c r="E81" i="2"/>
  <c r="E87" i="2"/>
  <c r="E37" i="2"/>
  <c r="E21" i="2"/>
  <c r="E45" i="2"/>
  <c r="E29" i="2"/>
  <c r="E13" i="2"/>
</calcChain>
</file>

<file path=xl/sharedStrings.xml><?xml version="1.0" encoding="utf-8"?>
<sst xmlns="http://schemas.openxmlformats.org/spreadsheetml/2006/main" count="586" uniqueCount="61">
  <si>
    <t>Table 1.1.4. Price Indexes for Gross Domestic Product</t>
  </si>
  <si>
    <t>[Index numbers, 2009=100]</t>
  </si>
  <si>
    <t>Bureau of Economic Analysis</t>
  </si>
  <si>
    <t>Last Revised on: April 28, 2017 - Next Release Date May 26, 2017</t>
  </si>
  <si>
    <t>Line</t>
  </si>
  <si>
    <t> </t>
  </si>
  <si>
    <t>1</t>
  </si>
  <si>
    <t xml:space="preserve">        Gross domestic product</t>
  </si>
  <si>
    <t>2</t>
  </si>
  <si>
    <t>Personal consumption expenditures</t>
  </si>
  <si>
    <t>3</t>
  </si>
  <si>
    <t xml:space="preserve">    Goods</t>
  </si>
  <si>
    <t>4</t>
  </si>
  <si>
    <t xml:space="preserve">        Durable goods</t>
  </si>
  <si>
    <t>5</t>
  </si>
  <si>
    <t xml:space="preserve">        Nondurable goods</t>
  </si>
  <si>
    <t>6</t>
  </si>
  <si>
    <t xml:space="preserve">    Services</t>
  </si>
  <si>
    <t>7</t>
  </si>
  <si>
    <t>Gross private domestic investment</t>
  </si>
  <si>
    <t>8</t>
  </si>
  <si>
    <t xml:space="preserve">    Fixed investment</t>
  </si>
  <si>
    <t>9</t>
  </si>
  <si>
    <t xml:space="preserve">        Nonresidential</t>
  </si>
  <si>
    <t>10</t>
  </si>
  <si>
    <t xml:space="preserve">            Structures</t>
  </si>
  <si>
    <t>11</t>
  </si>
  <si>
    <t xml:space="preserve">            Equipment</t>
  </si>
  <si>
    <t>12</t>
  </si>
  <si>
    <t xml:space="preserve">            Intellectual property products</t>
  </si>
  <si>
    <t>13</t>
  </si>
  <si>
    <t xml:space="preserve">        Residential</t>
  </si>
  <si>
    <t>14</t>
  </si>
  <si>
    <t xml:space="preserve">    Change in private inventories</t>
  </si>
  <si>
    <t>---</t>
  </si>
  <si>
    <t>15</t>
  </si>
  <si>
    <t>Net exports of goods and services</t>
  </si>
  <si>
    <t>16</t>
  </si>
  <si>
    <t xml:space="preserve">    Exports</t>
  </si>
  <si>
    <t>17</t>
  </si>
  <si>
    <t xml:space="preserve">        Goods</t>
  </si>
  <si>
    <t>18</t>
  </si>
  <si>
    <t xml:space="preserve">        Services</t>
  </si>
  <si>
    <t>19</t>
  </si>
  <si>
    <t xml:space="preserve">    Imports</t>
  </si>
  <si>
    <t>20</t>
  </si>
  <si>
    <t>21</t>
  </si>
  <si>
    <t>22</t>
  </si>
  <si>
    <t>Government consumption expenditures and gross investment</t>
  </si>
  <si>
    <t>23</t>
  </si>
  <si>
    <t xml:space="preserve">    Federal</t>
  </si>
  <si>
    <t>24</t>
  </si>
  <si>
    <t xml:space="preserve">        National defense</t>
  </si>
  <si>
    <t>25</t>
  </si>
  <si>
    <t xml:space="preserve">        Nondefense</t>
  </si>
  <si>
    <t>26</t>
  </si>
  <si>
    <t xml:space="preserve">    State and local</t>
  </si>
  <si>
    <t>Year</t>
  </si>
  <si>
    <t>GDP PI (Base Year= 2009)</t>
  </si>
  <si>
    <t>GDP PI (Base Year = 1987)</t>
  </si>
  <si>
    <t>GDP PI (Base Year = 2005)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</si>
</sst>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0"/>
      <color indexed="9"/>
      <name val="Arial"/>
      <family val="2"/>
    </font>
    <font>
      <b/>
      <sz val="14"/>
      <name val="Arial"/>
      <family val="2"/>
    </font>
    <font>
      <sz val="13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23"/>
      </patternFill>
    </fill>
  </fills>
  <borders count="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/>
    <xf numFmtId="0" fontId="0" fillId="0" borderId="0" xfId="0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2:E91"/>
  <sheetViews>
    <sheetView workbookViewId="0">
      <selection activeCell="C2" sqref="C2"/>
    </sheetView>
  </sheetViews>
  <sheetFormatPr defaultColWidth="9.140625" defaultRowHeight="12.75" x14ac:dyDescent="0.2"/>
  <cols>
    <col min="1" max="1" width="9.140625" style="2"/>
    <col min="2" max="2" width="9.140625" style="4"/>
    <col min="3" max="3" width="15.28515625" style="4" customWidth="1"/>
    <col min="4" max="4" width="17.42578125" style="2" customWidth="1"/>
    <col min="5" max="5" width="14.140625" style="2" customWidth="1"/>
    <col min="6" max="16384" width="9.140625" style="2"/>
  </cols>
  <sheetData>
    <row r="2" spans="2:5" s="3" customFormat="1" ht="25.5" x14ac:dyDescent="0.2">
      <c r="B2" s="3" t="s">
        <v>57</v>
      </c>
      <c r="C2" s="5" t="s">
        <v>58</v>
      </c>
      <c r="D2" s="5" t="s">
        <v>60</v>
      </c>
      <c r="E2" s="5" t="s">
        <v>59</v>
      </c>
    </row>
    <row r="3" spans="2:5" x14ac:dyDescent="0.2">
      <c r="B3" s="4">
        <v>1929</v>
      </c>
      <c r="C3" s="4">
        <f>HLOOKUP(B3,'Raw Data'!$B$6:$CX$32,2)</f>
        <v>9.9</v>
      </c>
      <c r="D3" s="4">
        <f>100*C3/$C$79</f>
        <v>10.76262434092515</v>
      </c>
      <c r="E3" s="4">
        <f>D3/$D$61</f>
        <v>0.16517894385584381</v>
      </c>
    </row>
    <row r="4" spans="2:5" x14ac:dyDescent="0.2">
      <c r="B4" s="4">
        <v>1930</v>
      </c>
      <c r="C4" s="4">
        <f>HLOOKUP(B4,'Raw Data'!$B$6:$CX$32,2)</f>
        <v>9.5190000000000001</v>
      </c>
      <c r="D4" s="4">
        <f t="shared" ref="D4:D67" si="0">100*C4/$C$79</f>
        <v>10.348426373865303</v>
      </c>
      <c r="E4" s="4">
        <f t="shared" ref="E4:E67" si="1">D4/$D$61</f>
        <v>0.15882205722866438</v>
      </c>
    </row>
    <row r="5" spans="2:5" x14ac:dyDescent="0.2">
      <c r="B5" s="4">
        <v>1931</v>
      </c>
      <c r="C5" s="4">
        <f>HLOOKUP(B5,'Raw Data'!$B$6:$CX$32,2)</f>
        <v>8.5779999999999994</v>
      </c>
      <c r="D5" s="4">
        <f t="shared" si="0"/>
        <v>9.3254334945915094</v>
      </c>
      <c r="E5" s="4">
        <f t="shared" si="1"/>
        <v>0.14312171519145742</v>
      </c>
    </row>
    <row r="6" spans="2:5" x14ac:dyDescent="0.2">
      <c r="B6" s="4">
        <v>1932</v>
      </c>
      <c r="C6" s="4">
        <f>HLOOKUP(B6,'Raw Data'!$B$6:$CX$32,2)</f>
        <v>7.6</v>
      </c>
      <c r="D6" s="4">
        <f t="shared" si="0"/>
        <v>8.2622166657607217</v>
      </c>
      <c r="E6" s="4">
        <f t="shared" si="1"/>
        <v>0.12680403770751647</v>
      </c>
    </row>
    <row r="7" spans="2:5" x14ac:dyDescent="0.2">
      <c r="B7" s="4">
        <v>1933</v>
      </c>
      <c r="C7" s="4">
        <f>HLOOKUP(B7,'Raw Data'!$B$6:$CX$32,2)</f>
        <v>7.3959999999999999</v>
      </c>
      <c r="D7" s="4">
        <f t="shared" si="0"/>
        <v>8.0404413763113549</v>
      </c>
      <c r="E7" s="4">
        <f t="shared" si="1"/>
        <v>0.12340035037957788</v>
      </c>
    </row>
    <row r="8" spans="2:5" x14ac:dyDescent="0.2">
      <c r="B8" s="4">
        <v>1934</v>
      </c>
      <c r="C8" s="4">
        <f>HLOOKUP(B8,'Raw Data'!$B$6:$CX$32,2)</f>
        <v>7.7569999999999997</v>
      </c>
      <c r="D8" s="4">
        <f t="shared" si="0"/>
        <v>8.4328966679349886</v>
      </c>
      <c r="E8" s="4">
        <f t="shared" si="1"/>
        <v>0.12942354217068489</v>
      </c>
    </row>
    <row r="9" spans="2:5" x14ac:dyDescent="0.2">
      <c r="B9" s="4">
        <v>1935</v>
      </c>
      <c r="C9" s="4">
        <f>HLOOKUP(B9,'Raw Data'!$B$6:$CX$32,2)</f>
        <v>7.9130000000000003</v>
      </c>
      <c r="D9" s="4">
        <f t="shared" si="0"/>
        <v>8.6024895363374476</v>
      </c>
      <c r="E9" s="4">
        <f t="shared" si="1"/>
        <v>0.13202636189204975</v>
      </c>
    </row>
    <row r="10" spans="2:5" x14ac:dyDescent="0.2">
      <c r="B10" s="4">
        <v>1936</v>
      </c>
      <c r="C10" s="4">
        <f>HLOOKUP(B10,'Raw Data'!$B$6:$CX$32,2)</f>
        <v>8.0090000000000003</v>
      </c>
      <c r="D10" s="4">
        <f t="shared" si="0"/>
        <v>8.7068543784312666</v>
      </c>
      <c r="E10" s="4">
        <f t="shared" si="1"/>
        <v>0.1336280971051973</v>
      </c>
    </row>
    <row r="11" spans="2:5" x14ac:dyDescent="0.2">
      <c r="B11" s="4">
        <v>1937</v>
      </c>
      <c r="C11" s="4">
        <f>HLOOKUP(B11,'Raw Data'!$B$6:$CX$32,2)</f>
        <v>8.3030000000000008</v>
      </c>
      <c r="D11" s="4">
        <f t="shared" si="0"/>
        <v>9.0264717073435889</v>
      </c>
      <c r="E11" s="4">
        <f t="shared" si="1"/>
        <v>0.13853341119546175</v>
      </c>
    </row>
    <row r="12" spans="2:5" x14ac:dyDescent="0.2">
      <c r="B12" s="4">
        <v>1938</v>
      </c>
      <c r="C12" s="4">
        <f>HLOOKUP(B12,'Raw Data'!$B$6:$CX$32,2)</f>
        <v>8.1509999999999998</v>
      </c>
      <c r="D12" s="4">
        <f t="shared" si="0"/>
        <v>8.861227374028374</v>
      </c>
      <c r="E12" s="4">
        <f t="shared" si="1"/>
        <v>0.13599733044131143</v>
      </c>
    </row>
    <row r="13" spans="2:5" x14ac:dyDescent="0.2">
      <c r="B13" s="4">
        <v>1939</v>
      </c>
      <c r="C13" s="4">
        <f>HLOOKUP(B13,'Raw Data'!$B$6:$CX$32,2)</f>
        <v>8.0489999999999995</v>
      </c>
      <c r="D13" s="4">
        <f t="shared" si="0"/>
        <v>8.7503397293036898</v>
      </c>
      <c r="E13" s="4">
        <f t="shared" si="1"/>
        <v>0.1342954867773421</v>
      </c>
    </row>
    <row r="14" spans="2:5" x14ac:dyDescent="0.2">
      <c r="B14" s="4">
        <v>1940</v>
      </c>
      <c r="C14" s="4">
        <f>HLOOKUP(B14,'Raw Data'!$B$6:$CX$32,2)</f>
        <v>8.1229999999999993</v>
      </c>
      <c r="D14" s="4">
        <f t="shared" si="0"/>
        <v>8.8307876284176761</v>
      </c>
      <c r="E14" s="4">
        <f t="shared" si="1"/>
        <v>0.13553015767081003</v>
      </c>
    </row>
    <row r="15" spans="2:5" x14ac:dyDescent="0.2">
      <c r="B15" s="4">
        <v>1941</v>
      </c>
      <c r="C15" s="4">
        <f>HLOOKUP(B15,'Raw Data'!$B$6:$CX$32,2)</f>
        <v>8.6560000000000006</v>
      </c>
      <c r="D15" s="4">
        <f t="shared" si="0"/>
        <v>9.410229928792738</v>
      </c>
      <c r="E15" s="4">
        <f t="shared" si="1"/>
        <v>0.14442312505213983</v>
      </c>
    </row>
    <row r="16" spans="2:5" x14ac:dyDescent="0.2">
      <c r="B16" s="4">
        <v>1942</v>
      </c>
      <c r="C16" s="4">
        <f>HLOOKUP(B16,'Raw Data'!$B$6:$CX$32,2)</f>
        <v>9.375</v>
      </c>
      <c r="D16" s="4">
        <f t="shared" si="0"/>
        <v>10.191879110724575</v>
      </c>
      <c r="E16" s="4">
        <f t="shared" si="1"/>
        <v>0.15641945440894303</v>
      </c>
    </row>
    <row r="17" spans="2:5" x14ac:dyDescent="0.2">
      <c r="B17" s="4">
        <v>1943</v>
      </c>
      <c r="C17" s="4">
        <f>HLOOKUP(B17,'Raw Data'!$B$6:$CX$32,2)</f>
        <v>9.8209999999999997</v>
      </c>
      <c r="D17" s="4">
        <f t="shared" si="0"/>
        <v>10.676740772952112</v>
      </c>
      <c r="E17" s="4">
        <f t="shared" si="1"/>
        <v>0.16386084925335781</v>
      </c>
    </row>
    <row r="18" spans="2:5" x14ac:dyDescent="0.2">
      <c r="B18" s="4">
        <v>1944</v>
      </c>
      <c r="C18" s="4">
        <f>HLOOKUP(B18,'Raw Data'!$B$6:$CX$32,2)</f>
        <v>10.055</v>
      </c>
      <c r="D18" s="4">
        <f t="shared" si="0"/>
        <v>10.931130075555798</v>
      </c>
      <c r="E18" s="4">
        <f t="shared" si="1"/>
        <v>0.16776507883540503</v>
      </c>
    </row>
    <row r="19" spans="2:5" x14ac:dyDescent="0.2">
      <c r="B19" s="4">
        <v>1945</v>
      </c>
      <c r="C19" s="4">
        <f>HLOOKUP(B19,'Raw Data'!$B$6:$CX$32,2)</f>
        <v>10.308</v>
      </c>
      <c r="D19" s="4">
        <f t="shared" si="0"/>
        <v>11.206174919823884</v>
      </c>
      <c r="E19" s="4">
        <f t="shared" si="1"/>
        <v>0.17198631851172103</v>
      </c>
    </row>
    <row r="20" spans="2:5" x14ac:dyDescent="0.2">
      <c r="B20" s="4">
        <v>1946</v>
      </c>
      <c r="C20" s="4">
        <f>HLOOKUP(B20,'Raw Data'!$B$6:$CX$32,2)</f>
        <v>11.603</v>
      </c>
      <c r="D20" s="4">
        <f t="shared" si="0"/>
        <v>12.614013154318638</v>
      </c>
      <c r="E20" s="4">
        <f t="shared" si="1"/>
        <v>0.19359305914740968</v>
      </c>
    </row>
    <row r="21" spans="2:5" x14ac:dyDescent="0.2">
      <c r="B21" s="4">
        <v>1947</v>
      </c>
      <c r="C21" s="4">
        <f>HLOOKUP(B21,'Raw Data'!$B$6:$CX$32,2)</f>
        <v>12.903</v>
      </c>
      <c r="D21" s="4">
        <f t="shared" si="0"/>
        <v>14.027287057672446</v>
      </c>
      <c r="E21" s="4">
        <f t="shared" si="1"/>
        <v>0.21528322349211645</v>
      </c>
    </row>
    <row r="22" spans="2:5" x14ac:dyDescent="0.2">
      <c r="B22" s="4">
        <v>1948</v>
      </c>
      <c r="C22" s="4">
        <f>HLOOKUP(B22,'Raw Data'!$B$6:$CX$32,2)</f>
        <v>13.629</v>
      </c>
      <c r="D22" s="4">
        <f t="shared" si="0"/>
        <v>14.816546176006955</v>
      </c>
      <c r="E22" s="4">
        <f t="shared" si="1"/>
        <v>0.22739634604154496</v>
      </c>
    </row>
    <row r="23" spans="2:5" x14ac:dyDescent="0.2">
      <c r="B23" s="4">
        <v>1949</v>
      </c>
      <c r="C23" s="4">
        <f>HLOOKUP(B23,'Raw Data'!$B$6:$CX$32,2)</f>
        <v>13.622</v>
      </c>
      <c r="D23" s="4">
        <f t="shared" si="0"/>
        <v>14.808936239604284</v>
      </c>
      <c r="E23" s="4">
        <f t="shared" si="1"/>
        <v>0.22727955284891968</v>
      </c>
    </row>
    <row r="24" spans="2:5" x14ac:dyDescent="0.2">
      <c r="B24" s="4">
        <v>1950</v>
      </c>
      <c r="C24" s="4">
        <f>HLOOKUP(B24,'Raw Data'!$B$6:$CX$32,2)</f>
        <v>13.746</v>
      </c>
      <c r="D24" s="4">
        <f t="shared" si="0"/>
        <v>14.943740827308801</v>
      </c>
      <c r="E24" s="4">
        <f t="shared" si="1"/>
        <v>0.22934846083256863</v>
      </c>
    </row>
    <row r="25" spans="2:5" x14ac:dyDescent="0.2">
      <c r="B25" s="4">
        <v>1951</v>
      </c>
      <c r="C25" s="4">
        <f>HLOOKUP(B25,'Raw Data'!$B$6:$CX$32,2)</f>
        <v>14.675000000000001</v>
      </c>
      <c r="D25" s="4">
        <f t="shared" si="0"/>
        <v>15.953688101320868</v>
      </c>
      <c r="E25" s="4">
        <f t="shared" si="1"/>
        <v>0.24484858596813214</v>
      </c>
    </row>
    <row r="26" spans="2:5" x14ac:dyDescent="0.2">
      <c r="B26" s="4">
        <v>1952</v>
      </c>
      <c r="C26" s="4">
        <f>HLOOKUP(B26,'Raw Data'!$B$6:$CX$32,2)</f>
        <v>14.996</v>
      </c>
      <c r="D26" s="4">
        <f t="shared" si="0"/>
        <v>16.302658042072078</v>
      </c>
      <c r="E26" s="4">
        <f t="shared" si="1"/>
        <v>0.25020438808709439</v>
      </c>
    </row>
    <row r="27" spans="2:5" x14ac:dyDescent="0.2">
      <c r="B27" s="4">
        <v>1953</v>
      </c>
      <c r="C27" s="4">
        <f>HLOOKUP(B27,'Raw Data'!$B$6:$CX$32,2)</f>
        <v>15.19</v>
      </c>
      <c r="D27" s="4">
        <f t="shared" si="0"/>
        <v>16.513561993803339</v>
      </c>
      <c r="E27" s="4">
        <f t="shared" si="1"/>
        <v>0.25344122799699675</v>
      </c>
    </row>
    <row r="28" spans="2:5" x14ac:dyDescent="0.2">
      <c r="B28" s="4">
        <v>1954</v>
      </c>
      <c r="C28" s="4">
        <f>HLOOKUP(B28,'Raw Data'!$B$6:$CX$32,2)</f>
        <v>15.346</v>
      </c>
      <c r="D28" s="4">
        <f t="shared" si="0"/>
        <v>16.683154862205793</v>
      </c>
      <c r="E28" s="4">
        <f t="shared" si="1"/>
        <v>0.25604404771836153</v>
      </c>
    </row>
    <row r="29" spans="2:5" x14ac:dyDescent="0.2">
      <c r="B29" s="4">
        <v>1955</v>
      </c>
      <c r="C29" s="4">
        <f>HLOOKUP(B29,'Raw Data'!$B$6:$CX$32,2)</f>
        <v>15.566000000000001</v>
      </c>
      <c r="D29" s="4">
        <f t="shared" si="0"/>
        <v>16.922324292004134</v>
      </c>
      <c r="E29" s="4">
        <f t="shared" si="1"/>
        <v>0.25971469091515814</v>
      </c>
    </row>
    <row r="30" spans="2:5" x14ac:dyDescent="0.2">
      <c r="B30" s="4">
        <v>1956</v>
      </c>
      <c r="C30" s="4">
        <f>HLOOKUP(B30,'Raw Data'!$B$6:$CX$32,2)</f>
        <v>16.100999999999999</v>
      </c>
      <c r="D30" s="4">
        <f t="shared" si="0"/>
        <v>17.503940859922814</v>
      </c>
      <c r="E30" s="4">
        <f t="shared" si="1"/>
        <v>0.26864102778009513</v>
      </c>
    </row>
    <row r="31" spans="2:5" x14ac:dyDescent="0.2">
      <c r="B31" s="4">
        <v>1957</v>
      </c>
      <c r="C31" s="4">
        <f>HLOOKUP(B31,'Raw Data'!$B$6:$CX$32,2)</f>
        <v>16.663</v>
      </c>
      <c r="D31" s="4">
        <f t="shared" si="0"/>
        <v>18.114910039680382</v>
      </c>
      <c r="E31" s="4">
        <f t="shared" si="1"/>
        <v>0.27801785267372986</v>
      </c>
    </row>
    <row r="32" spans="2:5" x14ac:dyDescent="0.2">
      <c r="B32" s="4">
        <v>1958</v>
      </c>
      <c r="C32" s="4">
        <f>HLOOKUP(B32,'Raw Data'!$B$6:$CX$32,2)</f>
        <v>17.05</v>
      </c>
      <c r="D32" s="4">
        <f t="shared" si="0"/>
        <v>18.535630809371092</v>
      </c>
      <c r="E32" s="4">
        <f t="shared" si="1"/>
        <v>0.28447484775173104</v>
      </c>
    </row>
    <row r="33" spans="2:5" x14ac:dyDescent="0.2">
      <c r="B33" s="4">
        <v>1959</v>
      </c>
      <c r="C33" s="4">
        <f>HLOOKUP(B33,'Raw Data'!$B$6:$CX$32,2)</f>
        <v>17.277000000000001</v>
      </c>
      <c r="D33" s="4">
        <f t="shared" si="0"/>
        <v>18.782410175572103</v>
      </c>
      <c r="E33" s="4">
        <f t="shared" si="1"/>
        <v>0.2882622841411529</v>
      </c>
    </row>
    <row r="34" spans="2:5" x14ac:dyDescent="0.2">
      <c r="B34" s="4">
        <v>1960</v>
      </c>
      <c r="C34" s="4">
        <f>HLOOKUP(B34,'Raw Data'!$B$6:$CX$32,2)</f>
        <v>17.515999999999998</v>
      </c>
      <c r="D34" s="4">
        <f t="shared" si="0"/>
        <v>19.042235147034841</v>
      </c>
      <c r="E34" s="4">
        <f t="shared" si="1"/>
        <v>0.29224993743221822</v>
      </c>
    </row>
    <row r="35" spans="2:5" x14ac:dyDescent="0.2">
      <c r="B35" s="4">
        <v>1961</v>
      </c>
      <c r="C35" s="4">
        <f>HLOOKUP(B35,'Raw Data'!$B$6:$CX$32,2)</f>
        <v>17.709</v>
      </c>
      <c r="D35" s="4">
        <f t="shared" si="0"/>
        <v>19.252051964994291</v>
      </c>
      <c r="E35" s="4">
        <f t="shared" si="1"/>
        <v>0.29547009260031698</v>
      </c>
    </row>
    <row r="36" spans="2:5" x14ac:dyDescent="0.2">
      <c r="B36" s="4">
        <v>1962</v>
      </c>
      <c r="C36" s="4">
        <f>HLOOKUP(B36,'Raw Data'!$B$6:$CX$32,2)</f>
        <v>17.927</v>
      </c>
      <c r="D36" s="4">
        <f t="shared" si="0"/>
        <v>19.489047127249009</v>
      </c>
      <c r="E36" s="4">
        <f t="shared" si="1"/>
        <v>0.29910736631350632</v>
      </c>
    </row>
    <row r="37" spans="2:5" x14ac:dyDescent="0.2">
      <c r="B37" s="4">
        <v>1963</v>
      </c>
      <c r="C37" s="4">
        <f>HLOOKUP(B37,'Raw Data'!$B$6:$CX$32,2)</f>
        <v>18.129000000000001</v>
      </c>
      <c r="D37" s="4">
        <f t="shared" si="0"/>
        <v>19.708648149154754</v>
      </c>
      <c r="E37" s="4">
        <f t="shared" si="1"/>
        <v>0.30247768415783766</v>
      </c>
    </row>
    <row r="38" spans="2:5" x14ac:dyDescent="0.2">
      <c r="B38" s="4">
        <v>1964</v>
      </c>
      <c r="C38" s="4">
        <f>HLOOKUP(B38,'Raw Data'!$B$6:$CX$32,2)</f>
        <v>18.407</v>
      </c>
      <c r="D38" s="4">
        <f t="shared" si="0"/>
        <v>20.010871337718108</v>
      </c>
      <c r="E38" s="4">
        <f t="shared" si="1"/>
        <v>0.30711604237924423</v>
      </c>
    </row>
    <row r="39" spans="2:5" x14ac:dyDescent="0.2">
      <c r="B39" s="4">
        <v>1965</v>
      </c>
      <c r="C39" s="4">
        <f>HLOOKUP(B39,'Raw Data'!$B$6:$CX$32,2)</f>
        <v>18.744</v>
      </c>
      <c r="D39" s="4">
        <f t="shared" si="0"/>
        <v>20.377235418818287</v>
      </c>
      <c r="E39" s="4">
        <f t="shared" si="1"/>
        <v>0.31273880036706436</v>
      </c>
    </row>
    <row r="40" spans="2:5" x14ac:dyDescent="0.2">
      <c r="B40" s="4">
        <v>1966</v>
      </c>
      <c r="C40" s="4">
        <f>HLOOKUP(B40,'Raw Data'!$B$6:$CX$32,2)</f>
        <v>19.271000000000001</v>
      </c>
      <c r="D40" s="4">
        <f t="shared" si="0"/>
        <v>20.950154916562486</v>
      </c>
      <c r="E40" s="4">
        <f t="shared" si="1"/>
        <v>0.32153165929757244</v>
      </c>
    </row>
    <row r="41" spans="2:5" x14ac:dyDescent="0.2">
      <c r="B41" s="4">
        <v>1967</v>
      </c>
      <c r="C41" s="4">
        <f>HLOOKUP(B41,'Raw Data'!$B$6:$CX$32,2)</f>
        <v>19.831</v>
      </c>
      <c r="D41" s="4">
        <f t="shared" si="0"/>
        <v>21.558949828776431</v>
      </c>
      <c r="E41" s="4">
        <f t="shared" si="1"/>
        <v>0.33087511470759989</v>
      </c>
    </row>
    <row r="42" spans="2:5" x14ac:dyDescent="0.2">
      <c r="B42" s="4">
        <v>1968</v>
      </c>
      <c r="C42" s="4">
        <f>HLOOKUP(B42,'Raw Data'!$B$6:$CX$32,2)</f>
        <v>20.673999999999999</v>
      </c>
      <c r="D42" s="4">
        <f t="shared" si="0"/>
        <v>22.475403598412786</v>
      </c>
      <c r="E42" s="4">
        <f t="shared" si="1"/>
        <v>0.34494035204805207</v>
      </c>
    </row>
    <row r="43" spans="2:5" x14ac:dyDescent="0.2">
      <c r="B43" s="4">
        <v>1969</v>
      </c>
      <c r="C43" s="4">
        <f>HLOOKUP(B43,'Raw Data'!$B$6:$CX$32,2)</f>
        <v>21.690999999999999</v>
      </c>
      <c r="D43" s="4">
        <f t="shared" si="0"/>
        <v>23.581018644344187</v>
      </c>
      <c r="E43" s="4">
        <f t="shared" si="1"/>
        <v>0.36190873446233418</v>
      </c>
    </row>
    <row r="44" spans="2:5" x14ac:dyDescent="0.2">
      <c r="B44" s="4">
        <v>1970</v>
      </c>
      <c r="C44" s="4">
        <f>HLOOKUP(B44,'Raw Data'!$B$6:$CX$32,2)</f>
        <v>22.835999999999999</v>
      </c>
      <c r="D44" s="4">
        <f t="shared" si="0"/>
        <v>24.825786813067346</v>
      </c>
      <c r="E44" s="4">
        <f t="shared" si="1"/>
        <v>0.38101276382747973</v>
      </c>
    </row>
    <row r="45" spans="2:5" x14ac:dyDescent="0.2">
      <c r="B45" s="4">
        <v>1971</v>
      </c>
      <c r="C45" s="4">
        <f>HLOOKUP(B45,'Raw Data'!$B$6:$CX$32,2)</f>
        <v>23.995999999999999</v>
      </c>
      <c r="D45" s="4">
        <f t="shared" si="0"/>
        <v>26.086861988367669</v>
      </c>
      <c r="E45" s="4">
        <f t="shared" si="1"/>
        <v>0.40036706431967967</v>
      </c>
    </row>
    <row r="46" spans="2:5" x14ac:dyDescent="0.2">
      <c r="B46" s="4">
        <v>1972</v>
      </c>
      <c r="C46" s="4">
        <f>HLOOKUP(B46,'Raw Data'!$B$6:$CX$32,2)</f>
        <v>25.035</v>
      </c>
      <c r="D46" s="4">
        <f t="shared" si="0"/>
        <v>27.216393977278905</v>
      </c>
      <c r="E46" s="4">
        <f t="shared" si="1"/>
        <v>0.41770251105364148</v>
      </c>
    </row>
    <row r="47" spans="2:5" x14ac:dyDescent="0.2">
      <c r="B47" s="4">
        <v>1973</v>
      </c>
      <c r="C47" s="4">
        <f>HLOOKUP(B47,'Raw Data'!$B$6:$CX$32,2)</f>
        <v>26.396000000000001</v>
      </c>
      <c r="D47" s="4">
        <f t="shared" si="0"/>
        <v>28.695983040713159</v>
      </c>
      <c r="E47" s="4">
        <f t="shared" si="1"/>
        <v>0.44041044464836904</v>
      </c>
    </row>
    <row r="48" spans="2:5" x14ac:dyDescent="0.2">
      <c r="B48" s="4">
        <v>1974</v>
      </c>
      <c r="C48" s="4">
        <f>HLOOKUP(B48,'Raw Data'!$B$6:$CX$32,2)</f>
        <v>28.76</v>
      </c>
      <c r="D48" s="4">
        <f t="shared" si="0"/>
        <v>31.265967277273468</v>
      </c>
      <c r="E48" s="4">
        <f t="shared" si="1"/>
        <v>0.47985317427212815</v>
      </c>
    </row>
    <row r="49" spans="2:5" x14ac:dyDescent="0.2">
      <c r="B49" s="4">
        <v>1975</v>
      </c>
      <c r="C49" s="4">
        <f>HLOOKUP(B49,'Raw Data'!$B$6:$CX$32,2)</f>
        <v>31.431000000000001</v>
      </c>
      <c r="D49" s="4">
        <f t="shared" si="0"/>
        <v>34.169701581779634</v>
      </c>
      <c r="E49" s="4">
        <f t="shared" si="1"/>
        <v>0.52441811962959872</v>
      </c>
    </row>
    <row r="50" spans="2:5" x14ac:dyDescent="0.2">
      <c r="B50" s="4">
        <v>1976</v>
      </c>
      <c r="C50" s="4">
        <f>HLOOKUP(B50,'Raw Data'!$B$6:$CX$32,2)</f>
        <v>33.156999999999996</v>
      </c>
      <c r="D50" s="4">
        <f t="shared" si="0"/>
        <v>36.046094471924768</v>
      </c>
      <c r="E50" s="4">
        <f t="shared" si="1"/>
        <v>0.55321598398264782</v>
      </c>
    </row>
    <row r="51" spans="2:5" x14ac:dyDescent="0.2">
      <c r="B51" s="4">
        <v>1977</v>
      </c>
      <c r="C51" s="4">
        <f>HLOOKUP(B51,'Raw Data'!$B$6:$CX$32,2)</f>
        <v>35.209000000000003</v>
      </c>
      <c r="D51" s="4">
        <f t="shared" si="0"/>
        <v>38.276892971680169</v>
      </c>
      <c r="E51" s="4">
        <f t="shared" si="1"/>
        <v>0.58745307416367742</v>
      </c>
    </row>
    <row r="52" spans="2:5" x14ac:dyDescent="0.2">
      <c r="B52" s="4">
        <v>1978</v>
      </c>
      <c r="C52" s="4">
        <f>HLOOKUP(B52,'Raw Data'!$B$6:$CX$32,2)</f>
        <v>37.68</v>
      </c>
      <c r="D52" s="4">
        <f t="shared" si="0"/>
        <v>40.963200521824213</v>
      </c>
      <c r="E52" s="4">
        <f t="shared" si="1"/>
        <v>0.62868107116042382</v>
      </c>
    </row>
    <row r="53" spans="2:5" x14ac:dyDescent="0.2">
      <c r="B53" s="4">
        <v>1979</v>
      </c>
      <c r="C53" s="4">
        <f>HLOOKUP(B53,'Raw Data'!$B$6:$CX$32,2)</f>
        <v>40.79</v>
      </c>
      <c r="D53" s="4">
        <f t="shared" si="0"/>
        <v>44.344186552155243</v>
      </c>
      <c r="E53" s="4">
        <f t="shared" si="1"/>
        <v>0.68057061816968378</v>
      </c>
    </row>
    <row r="54" spans="2:5" x14ac:dyDescent="0.2">
      <c r="B54" s="4">
        <v>1980</v>
      </c>
      <c r="C54" s="4">
        <f>HLOOKUP(B54,'Raw Data'!$B$6:$CX$32,2)</f>
        <v>44.48</v>
      </c>
      <c r="D54" s="4">
        <f t="shared" si="0"/>
        <v>48.355710170136433</v>
      </c>
      <c r="E54" s="4">
        <f t="shared" si="1"/>
        <v>0.7421373154250438</v>
      </c>
    </row>
    <row r="55" spans="2:5" x14ac:dyDescent="0.2">
      <c r="B55" s="4">
        <v>1981</v>
      </c>
      <c r="C55" s="4">
        <f>HLOOKUP(B55,'Raw Data'!$B$6:$CX$32,2)</f>
        <v>48.658000000000001</v>
      </c>
      <c r="D55" s="4">
        <f t="shared" si="0"/>
        <v>52.897755068761214</v>
      </c>
      <c r="E55" s="4">
        <f t="shared" si="1"/>
        <v>0.81184616668057064</v>
      </c>
    </row>
    <row r="56" spans="2:5" x14ac:dyDescent="0.2">
      <c r="B56" s="4">
        <v>1982</v>
      </c>
      <c r="C56" s="4">
        <f>HLOOKUP(B56,'Raw Data'!$B$6:$CX$32,2)</f>
        <v>51.624000000000002</v>
      </c>
      <c r="D56" s="4">
        <f t="shared" si="0"/>
        <v>56.122193835951521</v>
      </c>
      <c r="E56" s="4">
        <f t="shared" si="1"/>
        <v>0.86133311087010944</v>
      </c>
    </row>
    <row r="57" spans="2:5" x14ac:dyDescent="0.2">
      <c r="B57" s="4">
        <v>1983</v>
      </c>
      <c r="C57" s="4">
        <f>HLOOKUP(B57,'Raw Data'!$B$6:$CX$32,2)</f>
        <v>53.658000000000001</v>
      </c>
      <c r="D57" s="4">
        <f t="shared" si="0"/>
        <v>58.333423927814323</v>
      </c>
      <c r="E57" s="4">
        <f t="shared" si="1"/>
        <v>0.89526987569867367</v>
      </c>
    </row>
    <row r="58" spans="2:5" x14ac:dyDescent="0.2">
      <c r="B58" s="4">
        <v>1984</v>
      </c>
      <c r="C58" s="4">
        <f>HLOOKUP(B58,'Raw Data'!$B$6:$CX$32,2)</f>
        <v>55.564</v>
      </c>
      <c r="D58" s="4">
        <f t="shared" si="0"/>
        <v>60.405500896885357</v>
      </c>
      <c r="E58" s="4">
        <f t="shared" si="1"/>
        <v>0.92707099357637435</v>
      </c>
    </row>
    <row r="59" spans="2:5" x14ac:dyDescent="0.2">
      <c r="B59" s="4">
        <v>1985</v>
      </c>
      <c r="C59" s="4">
        <f>HLOOKUP(B59,'Raw Data'!$B$6:$CX$32,2)</f>
        <v>57.341000000000001</v>
      </c>
      <c r="D59" s="4">
        <f t="shared" si="0"/>
        <v>62.33733760939284</v>
      </c>
      <c r="E59" s="4">
        <f t="shared" si="1"/>
        <v>0.95671977976140821</v>
      </c>
    </row>
    <row r="60" spans="2:5" x14ac:dyDescent="0.2">
      <c r="B60" s="4">
        <v>1986</v>
      </c>
      <c r="C60" s="4">
        <f>HLOOKUP(B60,'Raw Data'!$B$6:$CX$32,2)</f>
        <v>58.503999999999998</v>
      </c>
      <c r="D60" s="4">
        <f t="shared" si="0"/>
        <v>63.601674186008587</v>
      </c>
      <c r="E60" s="4">
        <f t="shared" si="1"/>
        <v>0.97612413447901891</v>
      </c>
    </row>
    <row r="61" spans="2:5" x14ac:dyDescent="0.2">
      <c r="B61" s="4">
        <v>1987</v>
      </c>
      <c r="C61" s="4">
        <f>HLOOKUP(B61,'Raw Data'!$B$6:$CX$32,2)</f>
        <v>59.935000000000002</v>
      </c>
      <c r="D61" s="4">
        <f t="shared" si="0"/>
        <v>65.157362613469587</v>
      </c>
      <c r="E61" s="4">
        <f t="shared" si="1"/>
        <v>1</v>
      </c>
    </row>
    <row r="62" spans="2:5" x14ac:dyDescent="0.2">
      <c r="B62" s="4">
        <v>1988</v>
      </c>
      <c r="C62" s="4">
        <f>HLOOKUP(B62,'Raw Data'!$B$6:$CX$32,2)</f>
        <v>62.036000000000001</v>
      </c>
      <c r="D62" s="4">
        <f t="shared" si="0"/>
        <v>67.441430668043708</v>
      </c>
      <c r="E62" s="4">
        <f t="shared" si="1"/>
        <v>1.0350546425294069</v>
      </c>
    </row>
    <row r="63" spans="2:5" x14ac:dyDescent="0.2">
      <c r="B63" s="4">
        <v>1989</v>
      </c>
      <c r="C63" s="4">
        <f>HLOOKUP(B63,'Raw Data'!$B$6:$CX$32,2)</f>
        <v>64.447999999999993</v>
      </c>
      <c r="D63" s="4">
        <f t="shared" si="0"/>
        <v>70.063597325650917</v>
      </c>
      <c r="E63" s="4">
        <f t="shared" si="1"/>
        <v>1.0752982397597397</v>
      </c>
    </row>
    <row r="64" spans="2:5" x14ac:dyDescent="0.2">
      <c r="B64" s="4">
        <v>1990</v>
      </c>
      <c r="C64" s="4">
        <f>HLOOKUP(B64,'Raw Data'!$B$6:$CX$32,2)</f>
        <v>66.840999999999994</v>
      </c>
      <c r="D64" s="4">
        <f t="shared" si="0"/>
        <v>72.665108441593731</v>
      </c>
      <c r="E64" s="4">
        <f t="shared" si="1"/>
        <v>1.1152248268958036</v>
      </c>
    </row>
    <row r="65" spans="2:5" x14ac:dyDescent="0.2">
      <c r="B65" s="4">
        <v>1991</v>
      </c>
      <c r="C65" s="4">
        <f>HLOOKUP(B65,'Raw Data'!$B$6:$CX$32,2)</f>
        <v>69.057000000000002</v>
      </c>
      <c r="D65" s="4">
        <f t="shared" si="0"/>
        <v>75.074196879926077</v>
      </c>
      <c r="E65" s="4">
        <f t="shared" si="1"/>
        <v>1.1521982147326271</v>
      </c>
    </row>
    <row r="66" spans="2:5" x14ac:dyDescent="0.2">
      <c r="B66" s="4">
        <v>1992</v>
      </c>
      <c r="C66" s="4">
        <f>HLOOKUP(B66,'Raw Data'!$B$6:$CX$32,2)</f>
        <v>70.632000000000005</v>
      </c>
      <c r="D66" s="4">
        <f t="shared" si="0"/>
        <v>76.786432570527808</v>
      </c>
      <c r="E66" s="4">
        <f t="shared" si="1"/>
        <v>1.1784766830733295</v>
      </c>
    </row>
    <row r="67" spans="2:5" x14ac:dyDescent="0.2">
      <c r="B67" s="4">
        <v>1993</v>
      </c>
      <c r="C67" s="4">
        <f>HLOOKUP(B67,'Raw Data'!$B$6:$CX$32,2)</f>
        <v>72.314999999999998</v>
      </c>
      <c r="D67" s="4">
        <f t="shared" si="0"/>
        <v>78.616078708485077</v>
      </c>
      <c r="E67" s="4">
        <f t="shared" si="1"/>
        <v>1.2065571035288229</v>
      </c>
    </row>
    <row r="68" spans="2:5" x14ac:dyDescent="0.2">
      <c r="B68" s="4">
        <v>1994</v>
      </c>
      <c r="C68" s="4">
        <f>HLOOKUP(B68,'Raw Data'!$B$6:$CX$32,2)</f>
        <v>73.850999999999999</v>
      </c>
      <c r="D68" s="4">
        <f t="shared" ref="D68:D91" si="2">100*C68/$C$79</f>
        <v>80.285916181986195</v>
      </c>
      <c r="E68" s="4">
        <f t="shared" ref="E68:E91" si="3">D68/$D$61</f>
        <v>1.2321848669391842</v>
      </c>
    </row>
    <row r="69" spans="2:5" x14ac:dyDescent="0.2">
      <c r="B69" s="4">
        <v>1995</v>
      </c>
      <c r="C69" s="4">
        <f>HLOOKUP(B69,'Raw Data'!$B$6:$CX$32,2)</f>
        <v>75.393000000000001</v>
      </c>
      <c r="D69" s="4">
        <f t="shared" si="2"/>
        <v>81.962276458118168</v>
      </c>
      <c r="E69" s="4">
        <f t="shared" si="3"/>
        <v>1.257912738800367</v>
      </c>
    </row>
    <row r="70" spans="2:5" x14ac:dyDescent="0.2">
      <c r="B70" s="4">
        <v>1996</v>
      </c>
      <c r="C70" s="4">
        <f>HLOOKUP(B70,'Raw Data'!$B$6:$CX$32,2)</f>
        <v>76.766999999999996</v>
      </c>
      <c r="D70" s="4">
        <f t="shared" si="2"/>
        <v>83.455998260585957</v>
      </c>
      <c r="E70" s="4">
        <f t="shared" si="3"/>
        <v>1.2808375740385416</v>
      </c>
    </row>
    <row r="71" spans="2:5" x14ac:dyDescent="0.2">
      <c r="B71" s="4">
        <v>1997</v>
      </c>
      <c r="C71" s="4">
        <f>HLOOKUP(B71,'Raw Data'!$B$6:$CX$32,2)</f>
        <v>78.087999999999994</v>
      </c>
      <c r="D71" s="4">
        <f t="shared" si="2"/>
        <v>84.892101973147788</v>
      </c>
      <c r="E71" s="4">
        <f t="shared" si="3"/>
        <v>1.3028781179611244</v>
      </c>
    </row>
    <row r="72" spans="2:5" x14ac:dyDescent="0.2">
      <c r="B72" s="4">
        <v>1998</v>
      </c>
      <c r="C72" s="4">
        <f>HLOOKUP(B72,'Raw Data'!$B$6:$CX$32,2)</f>
        <v>78.935000000000002</v>
      </c>
      <c r="D72" s="4">
        <f t="shared" si="2"/>
        <v>85.812904277871397</v>
      </c>
      <c r="E72" s="4">
        <f t="shared" si="3"/>
        <v>1.3170100942687912</v>
      </c>
    </row>
    <row r="73" spans="2:5" x14ac:dyDescent="0.2">
      <c r="B73" s="4">
        <v>1999</v>
      </c>
      <c r="C73" s="4">
        <f>HLOOKUP(B73,'Raw Data'!$B$6:$CX$32,2)</f>
        <v>80.064999999999998</v>
      </c>
      <c r="D73" s="4">
        <f t="shared" si="2"/>
        <v>87.041365440017401</v>
      </c>
      <c r="E73" s="4">
        <f t="shared" si="3"/>
        <v>1.3358638525068827</v>
      </c>
    </row>
    <row r="74" spans="2:5" x14ac:dyDescent="0.2">
      <c r="B74" s="4">
        <v>2000</v>
      </c>
      <c r="C74" s="4">
        <f>HLOOKUP(B74,'Raw Data'!$B$6:$CX$32,2)</f>
        <v>81.89</v>
      </c>
      <c r="D74" s="4">
        <f t="shared" si="2"/>
        <v>89.025384573571785</v>
      </c>
      <c r="E74" s="4">
        <f t="shared" si="3"/>
        <v>1.3663135062984901</v>
      </c>
    </row>
    <row r="75" spans="2:5" x14ac:dyDescent="0.2">
      <c r="B75" s="4">
        <v>2001</v>
      </c>
      <c r="C75" s="4">
        <f>HLOOKUP(B75,'Raw Data'!$B$6:$CX$32,2)</f>
        <v>83.754999999999995</v>
      </c>
      <c r="D75" s="4">
        <f t="shared" si="2"/>
        <v>91.052889057998584</v>
      </c>
      <c r="E75" s="4">
        <f t="shared" si="3"/>
        <v>1.3974305497622423</v>
      </c>
    </row>
    <row r="76" spans="2:5" x14ac:dyDescent="0.2">
      <c r="B76" s="4">
        <v>2002</v>
      </c>
      <c r="C76" s="4">
        <f>HLOOKUP(B76,'Raw Data'!$B$6:$CX$32,2)</f>
        <v>85.04</v>
      </c>
      <c r="D76" s="4">
        <f t="shared" si="2"/>
        <v>92.449855954775231</v>
      </c>
      <c r="E76" s="4">
        <f t="shared" si="3"/>
        <v>1.4188704429798948</v>
      </c>
    </row>
    <row r="77" spans="2:5" x14ac:dyDescent="0.2">
      <c r="B77" s="4">
        <v>2003</v>
      </c>
      <c r="C77" s="4">
        <f>HLOOKUP(B77,'Raw Data'!$B$6:$CX$32,2)</f>
        <v>86.734999999999999</v>
      </c>
      <c r="D77" s="4">
        <f t="shared" si="2"/>
        <v>94.292547697994237</v>
      </c>
      <c r="E77" s="4">
        <f t="shared" si="3"/>
        <v>1.4471510803370318</v>
      </c>
    </row>
    <row r="78" spans="2:5" x14ac:dyDescent="0.2">
      <c r="B78" s="4">
        <v>2004</v>
      </c>
      <c r="C78" s="4">
        <f>HLOOKUP(B78,'Raw Data'!$B$6:$CX$32,2)</f>
        <v>89.117999999999995</v>
      </c>
      <c r="D78" s="4">
        <f t="shared" si="2"/>
        <v>96.883187476218936</v>
      </c>
      <c r="E78" s="4">
        <f t="shared" si="3"/>
        <v>1.4869108200550594</v>
      </c>
    </row>
    <row r="79" spans="2:5" x14ac:dyDescent="0.2">
      <c r="B79" s="4">
        <v>2005</v>
      </c>
      <c r="C79" s="4">
        <f>HLOOKUP(B79,'Raw Data'!$B$6:$CX$32,2)</f>
        <v>91.984999999999999</v>
      </c>
      <c r="D79" s="4">
        <f t="shared" si="2"/>
        <v>100</v>
      </c>
      <c r="E79" s="4">
        <f t="shared" si="3"/>
        <v>1.5347459748060399</v>
      </c>
    </row>
    <row r="80" spans="2:5" x14ac:dyDescent="0.2">
      <c r="B80" s="4">
        <v>2006</v>
      </c>
      <c r="C80" s="4">
        <f>HLOOKUP(B80,'Raw Data'!$B$6:$CX$32,2)</f>
        <v>94.811999999999998</v>
      </c>
      <c r="D80" s="4">
        <f t="shared" si="2"/>
        <v>103.07332717290862</v>
      </c>
      <c r="E80" s="4">
        <f t="shared" si="3"/>
        <v>1.5819137398848753</v>
      </c>
    </row>
    <row r="81" spans="2:5" x14ac:dyDescent="0.2">
      <c r="B81" s="4">
        <v>2007</v>
      </c>
      <c r="C81" s="4">
        <f>HLOOKUP(B81,'Raw Data'!$B$6:$CX$32,2)</f>
        <v>97.34</v>
      </c>
      <c r="D81" s="4">
        <f t="shared" si="2"/>
        <v>105.82160134804587</v>
      </c>
      <c r="E81" s="4">
        <f t="shared" si="3"/>
        <v>1.6240927671644281</v>
      </c>
    </row>
    <row r="82" spans="2:5" x14ac:dyDescent="0.2">
      <c r="B82" s="4">
        <v>2008</v>
      </c>
      <c r="C82" s="4">
        <f>HLOOKUP(B82,'Raw Data'!$B$6:$CX$32,2)</f>
        <v>99.218000000000004</v>
      </c>
      <c r="D82" s="4">
        <f t="shared" si="2"/>
        <v>107.86323857150623</v>
      </c>
      <c r="E82" s="4">
        <f t="shared" si="3"/>
        <v>1.6554267122716277</v>
      </c>
    </row>
    <row r="83" spans="2:5" x14ac:dyDescent="0.2">
      <c r="B83" s="4">
        <v>2009</v>
      </c>
      <c r="C83" s="4">
        <f>HLOOKUP(B83,'Raw Data'!$B$6:$CX$32,2)</f>
        <v>100</v>
      </c>
      <c r="D83" s="4">
        <f t="shared" si="2"/>
        <v>108.71337718106213</v>
      </c>
      <c r="E83" s="4">
        <f t="shared" si="3"/>
        <v>1.6684741803620589</v>
      </c>
    </row>
    <row r="84" spans="2:5" x14ac:dyDescent="0.2">
      <c r="B84" s="4">
        <v>2010</v>
      </c>
      <c r="C84" s="4">
        <f>HLOOKUP(B84,'Raw Data'!$B$6:$CX$32,2)</f>
        <v>101.226</v>
      </c>
      <c r="D84" s="4">
        <f t="shared" si="2"/>
        <v>110.04620318530196</v>
      </c>
      <c r="E84" s="4">
        <f t="shared" si="3"/>
        <v>1.6889296738132979</v>
      </c>
    </row>
    <row r="85" spans="2:5" x14ac:dyDescent="0.2">
      <c r="B85" s="4">
        <v>2011</v>
      </c>
      <c r="C85" s="4">
        <f>HLOOKUP(B85,'Raw Data'!$B$6:$CX$32,2)</f>
        <v>103.315</v>
      </c>
      <c r="D85" s="4">
        <f t="shared" si="2"/>
        <v>112.31722563461435</v>
      </c>
      <c r="E85" s="4">
        <f t="shared" si="3"/>
        <v>1.7237840994410611</v>
      </c>
    </row>
    <row r="86" spans="2:5" x14ac:dyDescent="0.2">
      <c r="B86" s="4">
        <v>2012</v>
      </c>
      <c r="C86" s="4">
        <f>HLOOKUP(B86,'Raw Data'!$B$6:$CX$32,2)</f>
        <v>105.22</v>
      </c>
      <c r="D86" s="4">
        <f t="shared" si="2"/>
        <v>114.38821546991358</v>
      </c>
      <c r="E86" s="4">
        <f t="shared" si="3"/>
        <v>1.7555685325769583</v>
      </c>
    </row>
    <row r="87" spans="2:5" x14ac:dyDescent="0.2">
      <c r="B87" s="4">
        <v>2013</v>
      </c>
      <c r="C87" s="4">
        <f>HLOOKUP(B87,'Raw Data'!$B$6:$CX$32,2)</f>
        <v>106.917</v>
      </c>
      <c r="D87" s="4">
        <f t="shared" si="2"/>
        <v>116.2330814806762</v>
      </c>
      <c r="E87" s="4">
        <f t="shared" si="3"/>
        <v>1.7838825394177027</v>
      </c>
    </row>
    <row r="88" spans="2:5" x14ac:dyDescent="0.2">
      <c r="B88" s="4">
        <v>2014</v>
      </c>
      <c r="C88" s="4">
        <f>HLOOKUP(B88,'Raw Data'!$B$6:$CX$32,2)</f>
        <v>108.83799999999999</v>
      </c>
      <c r="D88" s="4">
        <f t="shared" si="2"/>
        <v>118.32146545632439</v>
      </c>
      <c r="E88" s="4">
        <f t="shared" si="3"/>
        <v>1.8159339284224576</v>
      </c>
    </row>
    <row r="89" spans="2:5" x14ac:dyDescent="0.2">
      <c r="B89" s="4">
        <v>2015</v>
      </c>
      <c r="C89" s="4">
        <f>HLOOKUP(B89,'Raw Data'!$B$6:$CX$32,2)</f>
        <v>109.999</v>
      </c>
      <c r="D89" s="4">
        <f t="shared" si="2"/>
        <v>119.58362776539653</v>
      </c>
      <c r="E89" s="4">
        <f t="shared" si="3"/>
        <v>1.8353049136564612</v>
      </c>
    </row>
    <row r="90" spans="2:5" x14ac:dyDescent="0.2">
      <c r="B90" s="4">
        <v>2016</v>
      </c>
      <c r="C90" s="4">
        <f>HLOOKUP(B90,'Raw Data'!$B$6:$CX$32,2)</f>
        <v>111.45099999999999</v>
      </c>
      <c r="D90" s="4">
        <f t="shared" si="2"/>
        <v>121.16214600206554</v>
      </c>
      <c r="E90" s="4">
        <f t="shared" si="3"/>
        <v>1.859531158755318</v>
      </c>
    </row>
    <row r="91" spans="2:5" x14ac:dyDescent="0.2">
      <c r="B91" s="4">
        <v>2017</v>
      </c>
      <c r="C91" s="4">
        <f>HLOOKUP(B91,'Raw Data'!$B$6:$CX$32,2)</f>
        <v>111.45099999999999</v>
      </c>
      <c r="D91" s="4">
        <f t="shared" si="2"/>
        <v>121.16214600206554</v>
      </c>
      <c r="E91" s="4">
        <f t="shared" si="3"/>
        <v>1.859531158755318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FF00"/>
  </sheetPr>
  <dimension ref="A1"/>
  <sheetViews>
    <sheetView workbookViewId="0">
      <selection activeCell="F48" sqref="F48"/>
    </sheetView>
  </sheetViews>
  <sheetFormatPr defaultRowHeight="12.75" x14ac:dyDescent="0.2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X32"/>
  <sheetViews>
    <sheetView tabSelected="1" workbookViewId="0">
      <pane ySplit="6" topLeftCell="A7" activePane="bottomLeft" state="frozen"/>
      <selection pane="bottomLeft" activeCell="A7" sqref="A7"/>
    </sheetView>
  </sheetViews>
  <sheetFormatPr defaultRowHeight="12.75" x14ac:dyDescent="0.2"/>
  <cols>
    <col min="1" max="1" width="6.28515625" customWidth="1"/>
    <col min="2" max="2" width="36.7109375" customWidth="1"/>
    <col min="16" max="16" width="6.28515625" style="7" customWidth="1"/>
    <col min="17" max="17" width="36.7109375" style="7" customWidth="1"/>
    <col min="31" max="31" width="6.28515625" style="7" customWidth="1"/>
    <col min="32" max="32" width="36.7109375" style="7" customWidth="1"/>
    <col min="46" max="46" width="6.28515625" style="7" customWidth="1"/>
    <col min="47" max="47" width="36.7109375" style="7" customWidth="1"/>
    <col min="61" max="61" width="6.28515625" style="7" customWidth="1"/>
    <col min="62" max="62" width="36.7109375" style="7" customWidth="1"/>
    <col min="76" max="76" width="6.28515625" style="7" customWidth="1"/>
    <col min="77" max="77" width="36.7109375" style="7" customWidth="1"/>
    <col min="91" max="91" width="6.28515625" style="7" customWidth="1"/>
    <col min="92" max="92" width="36.7109375" style="7" customWidth="1"/>
  </cols>
  <sheetData>
    <row r="1" spans="1:102" ht="18" x14ac:dyDescent="0.2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6" t="s">
        <v>0</v>
      </c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6" t="s">
        <v>0</v>
      </c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6" t="s">
        <v>0</v>
      </c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6" t="s">
        <v>0</v>
      </c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6" t="s">
        <v>0</v>
      </c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6" t="s">
        <v>0</v>
      </c>
      <c r="CO1" s="7"/>
      <c r="CP1" s="7"/>
      <c r="CQ1" s="7"/>
      <c r="CR1" s="7"/>
      <c r="CS1" s="7"/>
      <c r="CT1" s="7"/>
      <c r="CU1" s="7"/>
      <c r="CV1" s="7"/>
      <c r="CW1" s="7"/>
      <c r="CX1" s="7"/>
    </row>
    <row r="2" spans="1:102" ht="16.5" x14ac:dyDescent="0.25">
      <c r="A2" s="8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8" t="s">
        <v>1</v>
      </c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8" t="s">
        <v>1</v>
      </c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8" t="s">
        <v>1</v>
      </c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8" t="s">
        <v>1</v>
      </c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8" t="s">
        <v>1</v>
      </c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8" t="s">
        <v>1</v>
      </c>
      <c r="CO2" s="7"/>
      <c r="CP2" s="7"/>
      <c r="CQ2" s="7"/>
      <c r="CR2" s="7"/>
      <c r="CS2" s="7"/>
      <c r="CT2" s="7"/>
      <c r="CU2" s="7"/>
      <c r="CV2" s="7"/>
      <c r="CW2" s="7"/>
      <c r="CX2" s="7"/>
    </row>
    <row r="3" spans="1:102" x14ac:dyDescent="0.2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 t="s">
        <v>2</v>
      </c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 t="s">
        <v>2</v>
      </c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 t="s">
        <v>2</v>
      </c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 t="s">
        <v>2</v>
      </c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 t="s">
        <v>2</v>
      </c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 t="s">
        <v>2</v>
      </c>
      <c r="CO3" s="7"/>
      <c r="CP3" s="7"/>
      <c r="CQ3" s="7"/>
      <c r="CR3" s="7"/>
      <c r="CS3" s="7"/>
      <c r="CT3" s="7"/>
      <c r="CU3" s="7"/>
      <c r="CV3" s="7"/>
      <c r="CW3" s="7"/>
      <c r="CX3" s="7"/>
    </row>
    <row r="4" spans="1:102" x14ac:dyDescent="0.2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 t="s">
        <v>3</v>
      </c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 t="s">
        <v>3</v>
      </c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 t="s">
        <v>3</v>
      </c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 t="s">
        <v>3</v>
      </c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 t="s">
        <v>3</v>
      </c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 t="s">
        <v>3</v>
      </c>
      <c r="CO4" s="7"/>
      <c r="CP4" s="7"/>
      <c r="CQ4" s="7"/>
      <c r="CR4" s="7"/>
      <c r="CS4" s="7"/>
      <c r="CT4" s="7"/>
      <c r="CU4" s="7"/>
      <c r="CV4" s="7"/>
      <c r="CW4" s="7"/>
      <c r="CX4" s="7"/>
    </row>
    <row r="6" spans="1:102" x14ac:dyDescent="0.2">
      <c r="A6" s="11" t="s">
        <v>4</v>
      </c>
      <c r="B6" s="11" t="s">
        <v>5</v>
      </c>
      <c r="C6" s="10">
        <v>1929</v>
      </c>
      <c r="D6" s="10">
        <v>1930</v>
      </c>
      <c r="E6" s="10">
        <v>1931</v>
      </c>
      <c r="F6" s="10">
        <v>1932</v>
      </c>
      <c r="G6" s="10">
        <v>1933</v>
      </c>
      <c r="H6" s="10">
        <v>1934</v>
      </c>
      <c r="I6" s="10">
        <v>1935</v>
      </c>
      <c r="J6" s="10">
        <v>1936</v>
      </c>
      <c r="K6" s="10">
        <v>1937</v>
      </c>
      <c r="L6" s="10">
        <v>1938</v>
      </c>
      <c r="M6" s="10">
        <v>1939</v>
      </c>
      <c r="N6" s="10">
        <v>1940</v>
      </c>
      <c r="O6" s="10">
        <v>1941</v>
      </c>
      <c r="P6" s="9" t="s">
        <v>4</v>
      </c>
      <c r="Q6" s="9" t="s">
        <v>5</v>
      </c>
      <c r="R6" s="10">
        <v>1942</v>
      </c>
      <c r="S6" s="10">
        <v>1943</v>
      </c>
      <c r="T6" s="10">
        <v>1944</v>
      </c>
      <c r="U6" s="10">
        <v>1945</v>
      </c>
      <c r="V6" s="10">
        <v>1946</v>
      </c>
      <c r="W6" s="10">
        <v>1947</v>
      </c>
      <c r="X6" s="10">
        <v>1948</v>
      </c>
      <c r="Y6" s="10">
        <v>1949</v>
      </c>
      <c r="Z6" s="10">
        <v>1950</v>
      </c>
      <c r="AA6" s="10">
        <v>1951</v>
      </c>
      <c r="AB6" s="10">
        <v>1952</v>
      </c>
      <c r="AC6" s="10">
        <v>1953</v>
      </c>
      <c r="AD6" s="10">
        <v>1954</v>
      </c>
      <c r="AE6" s="9" t="s">
        <v>4</v>
      </c>
      <c r="AF6" s="9" t="s">
        <v>5</v>
      </c>
      <c r="AG6" s="10">
        <v>1955</v>
      </c>
      <c r="AH6" s="10">
        <v>1956</v>
      </c>
      <c r="AI6" s="10">
        <v>1957</v>
      </c>
      <c r="AJ6" s="10">
        <v>1958</v>
      </c>
      <c r="AK6" s="10">
        <v>1959</v>
      </c>
      <c r="AL6" s="10">
        <v>1960</v>
      </c>
      <c r="AM6" s="10">
        <v>1961</v>
      </c>
      <c r="AN6" s="10">
        <v>1962</v>
      </c>
      <c r="AO6" s="10">
        <v>1963</v>
      </c>
      <c r="AP6" s="10">
        <v>1964</v>
      </c>
      <c r="AQ6" s="10">
        <v>1965</v>
      </c>
      <c r="AR6" s="10">
        <v>1966</v>
      </c>
      <c r="AS6" s="10">
        <v>1967</v>
      </c>
      <c r="AT6" s="9" t="s">
        <v>4</v>
      </c>
      <c r="AU6" s="9" t="s">
        <v>5</v>
      </c>
      <c r="AV6" s="10">
        <v>1968</v>
      </c>
      <c r="AW6" s="10">
        <v>1969</v>
      </c>
      <c r="AX6" s="10">
        <v>1970</v>
      </c>
      <c r="AY6" s="10">
        <v>1971</v>
      </c>
      <c r="AZ6" s="10">
        <v>1972</v>
      </c>
      <c r="BA6" s="10">
        <v>1973</v>
      </c>
      <c r="BB6" s="10">
        <v>1974</v>
      </c>
      <c r="BC6" s="10">
        <v>1975</v>
      </c>
      <c r="BD6" s="10">
        <v>1976</v>
      </c>
      <c r="BE6" s="10">
        <v>1977</v>
      </c>
      <c r="BF6" s="10">
        <v>1978</v>
      </c>
      <c r="BG6" s="10">
        <v>1979</v>
      </c>
      <c r="BH6" s="10">
        <v>1980</v>
      </c>
      <c r="BI6" s="9" t="s">
        <v>4</v>
      </c>
      <c r="BJ6" s="9" t="s">
        <v>5</v>
      </c>
      <c r="BK6" s="10">
        <v>1981</v>
      </c>
      <c r="BL6" s="10">
        <v>1982</v>
      </c>
      <c r="BM6" s="10">
        <v>1983</v>
      </c>
      <c r="BN6" s="10">
        <v>1984</v>
      </c>
      <c r="BO6" s="10">
        <v>1985</v>
      </c>
      <c r="BP6" s="10">
        <v>1986</v>
      </c>
      <c r="BQ6" s="10">
        <v>1987</v>
      </c>
      <c r="BR6" s="10">
        <v>1988</v>
      </c>
      <c r="BS6" s="10">
        <v>1989</v>
      </c>
      <c r="BT6" s="10">
        <v>1990</v>
      </c>
      <c r="BU6" s="10">
        <v>1991</v>
      </c>
      <c r="BV6" s="10">
        <v>1992</v>
      </c>
      <c r="BW6" s="10">
        <v>1993</v>
      </c>
      <c r="BX6" s="9" t="s">
        <v>4</v>
      </c>
      <c r="BY6" s="9" t="s">
        <v>5</v>
      </c>
      <c r="BZ6" s="10">
        <v>1994</v>
      </c>
      <c r="CA6" s="10">
        <v>1995</v>
      </c>
      <c r="CB6" s="10">
        <v>1996</v>
      </c>
      <c r="CC6" s="10">
        <v>1997</v>
      </c>
      <c r="CD6" s="10">
        <v>1998</v>
      </c>
      <c r="CE6" s="10">
        <v>1999</v>
      </c>
      <c r="CF6" s="10">
        <v>2000</v>
      </c>
      <c r="CG6" s="10">
        <v>2001</v>
      </c>
      <c r="CH6" s="10">
        <v>2002</v>
      </c>
      <c r="CI6" s="10">
        <v>2003</v>
      </c>
      <c r="CJ6" s="10">
        <v>2004</v>
      </c>
      <c r="CK6" s="10">
        <v>2005</v>
      </c>
      <c r="CL6" s="10">
        <v>2006</v>
      </c>
      <c r="CM6" s="9" t="s">
        <v>4</v>
      </c>
      <c r="CN6" s="9" t="s">
        <v>5</v>
      </c>
      <c r="CO6" s="10">
        <v>2007</v>
      </c>
      <c r="CP6" s="10">
        <v>2008</v>
      </c>
      <c r="CQ6" s="10">
        <v>2009</v>
      </c>
      <c r="CR6" s="10">
        <v>2010</v>
      </c>
      <c r="CS6" s="10">
        <v>2011</v>
      </c>
      <c r="CT6" s="10">
        <v>2012</v>
      </c>
      <c r="CU6" s="10">
        <v>2013</v>
      </c>
      <c r="CV6" s="10">
        <v>2014</v>
      </c>
      <c r="CW6" s="10">
        <v>2015</v>
      </c>
      <c r="CX6" s="10">
        <v>2016</v>
      </c>
    </row>
    <row r="7" spans="1:102" x14ac:dyDescent="0.2">
      <c r="A7" t="s">
        <v>6</v>
      </c>
      <c r="B7" s="1" t="s">
        <v>7</v>
      </c>
      <c r="C7">
        <v>9.9</v>
      </c>
      <c r="D7">
        <v>9.5190000000000001</v>
      </c>
      <c r="E7">
        <v>8.5779999999999994</v>
      </c>
      <c r="F7">
        <v>7.6</v>
      </c>
      <c r="G7">
        <v>7.3959999999999999</v>
      </c>
      <c r="H7">
        <v>7.7569999999999997</v>
      </c>
      <c r="I7">
        <v>7.9130000000000003</v>
      </c>
      <c r="J7">
        <v>8.0090000000000003</v>
      </c>
      <c r="K7">
        <v>8.3030000000000008</v>
      </c>
      <c r="L7">
        <v>8.1509999999999998</v>
      </c>
      <c r="M7">
        <v>8.0489999999999995</v>
      </c>
      <c r="N7">
        <v>8.1229999999999993</v>
      </c>
      <c r="O7">
        <v>8.6560000000000006</v>
      </c>
      <c r="P7" s="7" t="s">
        <v>6</v>
      </c>
      <c r="Q7" s="1" t="s">
        <v>7</v>
      </c>
      <c r="R7">
        <v>9.375</v>
      </c>
      <c r="S7">
        <v>9.8209999999999997</v>
      </c>
      <c r="T7">
        <v>10.055</v>
      </c>
      <c r="U7">
        <v>10.308</v>
      </c>
      <c r="V7">
        <v>11.603</v>
      </c>
      <c r="W7">
        <v>12.903</v>
      </c>
      <c r="X7">
        <v>13.629</v>
      </c>
      <c r="Y7">
        <v>13.622</v>
      </c>
      <c r="Z7">
        <v>13.746</v>
      </c>
      <c r="AA7">
        <v>14.675000000000001</v>
      </c>
      <c r="AB7">
        <v>14.996</v>
      </c>
      <c r="AC7">
        <v>15.19</v>
      </c>
      <c r="AD7">
        <v>15.346</v>
      </c>
      <c r="AE7" s="7" t="s">
        <v>6</v>
      </c>
      <c r="AF7" s="1" t="s">
        <v>7</v>
      </c>
      <c r="AG7">
        <v>15.566000000000001</v>
      </c>
      <c r="AH7">
        <v>16.100999999999999</v>
      </c>
      <c r="AI7">
        <v>16.663</v>
      </c>
      <c r="AJ7">
        <v>17.05</v>
      </c>
      <c r="AK7">
        <v>17.277000000000001</v>
      </c>
      <c r="AL7">
        <v>17.515999999999998</v>
      </c>
      <c r="AM7">
        <v>17.709</v>
      </c>
      <c r="AN7">
        <v>17.927</v>
      </c>
      <c r="AO7">
        <v>18.129000000000001</v>
      </c>
      <c r="AP7">
        <v>18.407</v>
      </c>
      <c r="AQ7">
        <v>18.744</v>
      </c>
      <c r="AR7">
        <v>19.271000000000001</v>
      </c>
      <c r="AS7">
        <v>19.831</v>
      </c>
      <c r="AT7" s="7" t="s">
        <v>6</v>
      </c>
      <c r="AU7" s="1" t="s">
        <v>7</v>
      </c>
      <c r="AV7">
        <v>20.673999999999999</v>
      </c>
      <c r="AW7">
        <v>21.690999999999999</v>
      </c>
      <c r="AX7">
        <v>22.835999999999999</v>
      </c>
      <c r="AY7">
        <v>23.995999999999999</v>
      </c>
      <c r="AZ7">
        <v>25.035</v>
      </c>
      <c r="BA7">
        <v>26.396000000000001</v>
      </c>
      <c r="BB7">
        <v>28.76</v>
      </c>
      <c r="BC7">
        <v>31.431000000000001</v>
      </c>
      <c r="BD7">
        <v>33.156999999999996</v>
      </c>
      <c r="BE7">
        <v>35.209000000000003</v>
      </c>
      <c r="BF7">
        <v>37.68</v>
      </c>
      <c r="BG7">
        <v>40.79</v>
      </c>
      <c r="BH7">
        <v>44.48</v>
      </c>
      <c r="BI7" s="7" t="s">
        <v>6</v>
      </c>
      <c r="BJ7" s="1" t="s">
        <v>7</v>
      </c>
      <c r="BK7">
        <v>48.658000000000001</v>
      </c>
      <c r="BL7">
        <v>51.624000000000002</v>
      </c>
      <c r="BM7">
        <v>53.658000000000001</v>
      </c>
      <c r="BN7">
        <v>55.564</v>
      </c>
      <c r="BO7">
        <v>57.341000000000001</v>
      </c>
      <c r="BP7">
        <v>58.503999999999998</v>
      </c>
      <c r="BQ7">
        <v>59.935000000000002</v>
      </c>
      <c r="BR7">
        <v>62.036000000000001</v>
      </c>
      <c r="BS7">
        <v>64.447999999999993</v>
      </c>
      <c r="BT7">
        <v>66.840999999999994</v>
      </c>
      <c r="BU7">
        <v>69.057000000000002</v>
      </c>
      <c r="BV7">
        <v>70.632000000000005</v>
      </c>
      <c r="BW7">
        <v>72.314999999999998</v>
      </c>
      <c r="BX7" s="7" t="s">
        <v>6</v>
      </c>
      <c r="BY7" s="1" t="s">
        <v>7</v>
      </c>
      <c r="BZ7">
        <v>73.850999999999999</v>
      </c>
      <c r="CA7">
        <v>75.393000000000001</v>
      </c>
      <c r="CB7">
        <v>76.766999999999996</v>
      </c>
      <c r="CC7">
        <v>78.087999999999994</v>
      </c>
      <c r="CD7">
        <v>78.935000000000002</v>
      </c>
      <c r="CE7">
        <v>80.064999999999998</v>
      </c>
      <c r="CF7">
        <v>81.89</v>
      </c>
      <c r="CG7">
        <v>83.754999999999995</v>
      </c>
      <c r="CH7">
        <v>85.04</v>
      </c>
      <c r="CI7">
        <v>86.734999999999999</v>
      </c>
      <c r="CJ7">
        <v>89.117999999999995</v>
      </c>
      <c r="CK7">
        <v>91.984999999999999</v>
      </c>
      <c r="CL7">
        <v>94.811999999999998</v>
      </c>
      <c r="CM7" s="7" t="s">
        <v>6</v>
      </c>
      <c r="CN7" s="1" t="s">
        <v>7</v>
      </c>
      <c r="CO7">
        <v>97.34</v>
      </c>
      <c r="CP7">
        <v>99.218000000000004</v>
      </c>
      <c r="CQ7">
        <v>100</v>
      </c>
      <c r="CR7">
        <v>101.226</v>
      </c>
      <c r="CS7">
        <v>103.315</v>
      </c>
      <c r="CT7">
        <v>105.22</v>
      </c>
      <c r="CU7">
        <v>106.917</v>
      </c>
      <c r="CV7">
        <v>108.83799999999999</v>
      </c>
      <c r="CW7">
        <v>109.999</v>
      </c>
      <c r="CX7">
        <v>111.45099999999999</v>
      </c>
    </row>
    <row r="8" spans="1:102" x14ac:dyDescent="0.2">
      <c r="A8" t="s">
        <v>8</v>
      </c>
      <c r="B8" s="1" t="s">
        <v>9</v>
      </c>
      <c r="C8">
        <v>9.9149999999999991</v>
      </c>
      <c r="D8">
        <v>9.4949999999999992</v>
      </c>
      <c r="E8">
        <v>8.4779999999999998</v>
      </c>
      <c r="F8">
        <v>7.4770000000000003</v>
      </c>
      <c r="G8">
        <v>7.2110000000000003</v>
      </c>
      <c r="H8">
        <v>7.5380000000000003</v>
      </c>
      <c r="I8">
        <v>7.7240000000000002</v>
      </c>
      <c r="J8">
        <v>7.7949999999999999</v>
      </c>
      <c r="K8">
        <v>8.0790000000000006</v>
      </c>
      <c r="L8">
        <v>7.8949999999999996</v>
      </c>
      <c r="M8">
        <v>7.819</v>
      </c>
      <c r="N8">
        <v>7.8849999999999998</v>
      </c>
      <c r="O8">
        <v>8.375</v>
      </c>
      <c r="P8" s="7" t="s">
        <v>8</v>
      </c>
      <c r="Q8" s="1" t="s">
        <v>9</v>
      </c>
      <c r="R8">
        <v>9.4179999999999993</v>
      </c>
      <c r="S8">
        <v>10.284000000000001</v>
      </c>
      <c r="T8">
        <v>10.875</v>
      </c>
      <c r="U8">
        <v>11.31</v>
      </c>
      <c r="V8">
        <v>12.098000000000001</v>
      </c>
      <c r="W8">
        <v>13.324</v>
      </c>
      <c r="X8">
        <v>14.077999999999999</v>
      </c>
      <c r="Y8">
        <v>13.968999999999999</v>
      </c>
      <c r="Z8">
        <v>14.135999999999999</v>
      </c>
      <c r="AA8">
        <v>15.098000000000001</v>
      </c>
      <c r="AB8">
        <v>15.407999999999999</v>
      </c>
      <c r="AC8">
        <v>15.613</v>
      </c>
      <c r="AD8">
        <v>15.746</v>
      </c>
      <c r="AE8" s="7" t="s">
        <v>8</v>
      </c>
      <c r="AF8" s="1" t="s">
        <v>9</v>
      </c>
      <c r="AG8">
        <v>15.808999999999999</v>
      </c>
      <c r="AH8">
        <v>16.126000000000001</v>
      </c>
      <c r="AI8">
        <v>16.616</v>
      </c>
      <c r="AJ8">
        <v>17.007000000000001</v>
      </c>
      <c r="AK8">
        <v>17.262</v>
      </c>
      <c r="AL8">
        <v>17.545999999999999</v>
      </c>
      <c r="AM8">
        <v>17.73</v>
      </c>
      <c r="AN8">
        <v>17.939</v>
      </c>
      <c r="AO8">
        <v>18.148</v>
      </c>
      <c r="AP8">
        <v>18.414000000000001</v>
      </c>
      <c r="AQ8">
        <v>18.681000000000001</v>
      </c>
      <c r="AR8">
        <v>19.155000000000001</v>
      </c>
      <c r="AS8">
        <v>19.637</v>
      </c>
      <c r="AT8" s="7" t="s">
        <v>8</v>
      </c>
      <c r="AU8" s="1" t="s">
        <v>9</v>
      </c>
      <c r="AV8">
        <v>20.402000000000001</v>
      </c>
      <c r="AW8">
        <v>21.326000000000001</v>
      </c>
      <c r="AX8">
        <v>22.324999999999999</v>
      </c>
      <c r="AY8">
        <v>23.274000000000001</v>
      </c>
      <c r="AZ8">
        <v>24.07</v>
      </c>
      <c r="BA8">
        <v>25.367999999999999</v>
      </c>
      <c r="BB8">
        <v>28.009</v>
      </c>
      <c r="BC8">
        <v>30.347999999999999</v>
      </c>
      <c r="BD8">
        <v>32.012999999999998</v>
      </c>
      <c r="BE8">
        <v>34.091000000000001</v>
      </c>
      <c r="BF8">
        <v>36.478999999999999</v>
      </c>
      <c r="BG8">
        <v>39.713999999999999</v>
      </c>
      <c r="BH8">
        <v>43.978000000000002</v>
      </c>
      <c r="BI8" s="7" t="s">
        <v>8</v>
      </c>
      <c r="BJ8" s="1" t="s">
        <v>9</v>
      </c>
      <c r="BK8">
        <v>47.908000000000001</v>
      </c>
      <c r="BL8">
        <v>50.552999999999997</v>
      </c>
      <c r="BM8">
        <v>52.728999999999999</v>
      </c>
      <c r="BN8">
        <v>54.723999999999997</v>
      </c>
      <c r="BO8">
        <v>56.661000000000001</v>
      </c>
      <c r="BP8">
        <v>57.887</v>
      </c>
      <c r="BQ8">
        <v>59.65</v>
      </c>
      <c r="BR8">
        <v>61.973999999999997</v>
      </c>
      <c r="BS8">
        <v>64.641000000000005</v>
      </c>
      <c r="BT8">
        <v>67.44</v>
      </c>
      <c r="BU8">
        <v>69.652000000000001</v>
      </c>
      <c r="BV8">
        <v>71.494</v>
      </c>
      <c r="BW8">
        <v>73.278999999999996</v>
      </c>
      <c r="BX8" s="7" t="s">
        <v>8</v>
      </c>
      <c r="BY8" s="1" t="s">
        <v>9</v>
      </c>
      <c r="BZ8">
        <v>74.802999999999997</v>
      </c>
      <c r="CA8">
        <v>76.355999999999995</v>
      </c>
      <c r="CB8">
        <v>77.980999999999995</v>
      </c>
      <c r="CC8">
        <v>79.326999999999998</v>
      </c>
      <c r="CD8">
        <v>79.936000000000007</v>
      </c>
      <c r="CE8">
        <v>81.11</v>
      </c>
      <c r="CF8">
        <v>83.131</v>
      </c>
      <c r="CG8">
        <v>84.736000000000004</v>
      </c>
      <c r="CH8">
        <v>85.873000000000005</v>
      </c>
      <c r="CI8">
        <v>87.572000000000003</v>
      </c>
      <c r="CJ8">
        <v>89.703000000000003</v>
      </c>
      <c r="CK8">
        <v>92.260999999999996</v>
      </c>
      <c r="CL8">
        <v>94.728999999999999</v>
      </c>
      <c r="CM8" s="7" t="s">
        <v>8</v>
      </c>
      <c r="CN8" s="1" t="s">
        <v>9</v>
      </c>
      <c r="CO8">
        <v>97.102000000000004</v>
      </c>
      <c r="CP8">
        <v>100.065</v>
      </c>
      <c r="CQ8">
        <v>100</v>
      </c>
      <c r="CR8">
        <v>101.65300000000001</v>
      </c>
      <c r="CS8">
        <v>104.149</v>
      </c>
      <c r="CT8">
        <v>106.121</v>
      </c>
      <c r="CU8">
        <v>107.532</v>
      </c>
      <c r="CV8">
        <v>109.15</v>
      </c>
      <c r="CW8">
        <v>109.532</v>
      </c>
      <c r="CX8">
        <v>110.721</v>
      </c>
    </row>
    <row r="9" spans="1:102" x14ac:dyDescent="0.2">
      <c r="A9" t="s">
        <v>10</v>
      </c>
      <c r="B9" t="s">
        <v>11</v>
      </c>
      <c r="C9">
        <v>15.834</v>
      </c>
      <c r="D9">
        <v>14.991</v>
      </c>
      <c r="E9">
        <v>12.923999999999999</v>
      </c>
      <c r="F9">
        <v>11.135</v>
      </c>
      <c r="G9">
        <v>11.042999999999999</v>
      </c>
      <c r="H9">
        <v>12.132</v>
      </c>
      <c r="I9">
        <v>12.457000000000001</v>
      </c>
      <c r="J9">
        <v>12.506</v>
      </c>
      <c r="K9">
        <v>12.956</v>
      </c>
      <c r="L9">
        <v>12.430999999999999</v>
      </c>
      <c r="M9">
        <v>12.243</v>
      </c>
      <c r="N9">
        <v>12.352</v>
      </c>
      <c r="O9">
        <v>13.367000000000001</v>
      </c>
      <c r="P9" s="7" t="s">
        <v>10</v>
      </c>
      <c r="Q9" s="7" t="s">
        <v>11</v>
      </c>
      <c r="R9">
        <v>15.577999999999999</v>
      </c>
      <c r="S9">
        <v>17.369</v>
      </c>
      <c r="T9">
        <v>18.524999999999999</v>
      </c>
      <c r="U9">
        <v>19.373000000000001</v>
      </c>
      <c r="V9">
        <v>20.849</v>
      </c>
      <c r="W9">
        <v>23.358000000000001</v>
      </c>
      <c r="X9">
        <v>24.736000000000001</v>
      </c>
      <c r="Y9">
        <v>24.158000000000001</v>
      </c>
      <c r="Z9">
        <v>24.234000000000002</v>
      </c>
      <c r="AA9">
        <v>26.19</v>
      </c>
      <c r="AB9">
        <v>26.442</v>
      </c>
      <c r="AC9">
        <v>26.321000000000002</v>
      </c>
      <c r="AD9">
        <v>26.221</v>
      </c>
      <c r="AE9" s="7" t="s">
        <v>10</v>
      </c>
      <c r="AF9" s="7" t="s">
        <v>11</v>
      </c>
      <c r="AG9">
        <v>26.067</v>
      </c>
      <c r="AH9">
        <v>26.51</v>
      </c>
      <c r="AI9">
        <v>27.338999999999999</v>
      </c>
      <c r="AJ9">
        <v>27.960999999999999</v>
      </c>
      <c r="AK9">
        <v>28.103999999999999</v>
      </c>
      <c r="AL9">
        <v>28.324000000000002</v>
      </c>
      <c r="AM9">
        <v>28.431000000000001</v>
      </c>
      <c r="AN9">
        <v>28.577000000000002</v>
      </c>
      <c r="AO9">
        <v>28.815000000000001</v>
      </c>
      <c r="AP9">
        <v>29.129000000000001</v>
      </c>
      <c r="AQ9">
        <v>29.434999999999999</v>
      </c>
      <c r="AR9">
        <v>30.082999999999998</v>
      </c>
      <c r="AS9">
        <v>30.613</v>
      </c>
      <c r="AT9" s="7" t="s">
        <v>10</v>
      </c>
      <c r="AU9" s="7" t="s">
        <v>11</v>
      </c>
      <c r="AV9">
        <v>31.681000000000001</v>
      </c>
      <c r="AW9">
        <v>32.908000000000001</v>
      </c>
      <c r="AX9">
        <v>34.164000000000001</v>
      </c>
      <c r="AY9">
        <v>35.19</v>
      </c>
      <c r="AZ9">
        <v>36.091000000000001</v>
      </c>
      <c r="BA9">
        <v>38.244</v>
      </c>
      <c r="BB9">
        <v>43.017000000000003</v>
      </c>
      <c r="BC9">
        <v>46.491999999999997</v>
      </c>
      <c r="BD9">
        <v>48.311</v>
      </c>
      <c r="BE9">
        <v>50.89</v>
      </c>
      <c r="BF9">
        <v>54.014000000000003</v>
      </c>
      <c r="BG9">
        <v>59.122</v>
      </c>
      <c r="BH9">
        <v>65.742000000000004</v>
      </c>
      <c r="BI9" s="7" t="s">
        <v>10</v>
      </c>
      <c r="BJ9" s="7" t="s">
        <v>11</v>
      </c>
      <c r="BK9">
        <v>70.626000000000005</v>
      </c>
      <c r="BL9">
        <v>72.551000000000002</v>
      </c>
      <c r="BM9">
        <v>73.861999999999995</v>
      </c>
      <c r="BN9">
        <v>75.259</v>
      </c>
      <c r="BO9">
        <v>76.465999999999994</v>
      </c>
      <c r="BP9">
        <v>76.108999999999995</v>
      </c>
      <c r="BQ9">
        <v>78.557000000000002</v>
      </c>
      <c r="BR9">
        <v>80.626999999999995</v>
      </c>
      <c r="BS9">
        <v>83.728999999999999</v>
      </c>
      <c r="BT9">
        <v>87.158000000000001</v>
      </c>
      <c r="BU9">
        <v>89.289000000000001</v>
      </c>
      <c r="BV9">
        <v>90.366</v>
      </c>
      <c r="BW9">
        <v>91.150999999999996</v>
      </c>
      <c r="BX9" s="7" t="s">
        <v>10</v>
      </c>
      <c r="BY9" s="7" t="s">
        <v>11</v>
      </c>
      <c r="BZ9">
        <v>92.078000000000003</v>
      </c>
      <c r="CA9">
        <v>92.938999999999993</v>
      </c>
      <c r="CB9">
        <v>93.96</v>
      </c>
      <c r="CC9">
        <v>93.850999999999999</v>
      </c>
      <c r="CD9">
        <v>92.44</v>
      </c>
      <c r="CE9">
        <v>92.924999999999997</v>
      </c>
      <c r="CF9">
        <v>94.769000000000005</v>
      </c>
      <c r="CG9">
        <v>94.697000000000003</v>
      </c>
      <c r="CH9">
        <v>93.805999999999997</v>
      </c>
      <c r="CI9">
        <v>93.703000000000003</v>
      </c>
      <c r="CJ9">
        <v>95.03</v>
      </c>
      <c r="CK9">
        <v>96.950999999999993</v>
      </c>
      <c r="CL9">
        <v>98.277000000000001</v>
      </c>
      <c r="CM9" s="7" t="s">
        <v>10</v>
      </c>
      <c r="CN9" s="7" t="s">
        <v>11</v>
      </c>
      <c r="CO9">
        <v>99.403000000000006</v>
      </c>
      <c r="CP9">
        <v>102.36199999999999</v>
      </c>
      <c r="CQ9">
        <v>100</v>
      </c>
      <c r="CR9">
        <v>101.637</v>
      </c>
      <c r="CS9">
        <v>105.413</v>
      </c>
      <c r="CT9">
        <v>106.70099999999999</v>
      </c>
      <c r="CU9">
        <v>106.116</v>
      </c>
      <c r="CV9">
        <v>105.727</v>
      </c>
      <c r="CW9">
        <v>102.68</v>
      </c>
      <c r="CX9">
        <v>101.23699999999999</v>
      </c>
    </row>
    <row r="10" spans="1:102" x14ac:dyDescent="0.2">
      <c r="A10" t="s">
        <v>12</v>
      </c>
      <c r="B10" t="s">
        <v>13</v>
      </c>
      <c r="C10">
        <v>30.693000000000001</v>
      </c>
      <c r="D10">
        <v>28.896000000000001</v>
      </c>
      <c r="E10">
        <v>25.800999999999998</v>
      </c>
      <c r="F10">
        <v>22.733000000000001</v>
      </c>
      <c r="G10">
        <v>22.181000000000001</v>
      </c>
      <c r="H10">
        <v>23.513000000000002</v>
      </c>
      <c r="I10">
        <v>23.38</v>
      </c>
      <c r="J10">
        <v>23.515000000000001</v>
      </c>
      <c r="K10">
        <v>24.483000000000001</v>
      </c>
      <c r="L10">
        <v>24.465</v>
      </c>
      <c r="M10">
        <v>24.169</v>
      </c>
      <c r="N10">
        <v>24.413</v>
      </c>
      <c r="O10">
        <v>26.219000000000001</v>
      </c>
      <c r="P10" s="7" t="s">
        <v>12</v>
      </c>
      <c r="Q10" s="7" t="s">
        <v>13</v>
      </c>
      <c r="R10">
        <v>30.693999999999999</v>
      </c>
      <c r="S10">
        <v>33.479999999999997</v>
      </c>
      <c r="T10">
        <v>37.637</v>
      </c>
      <c r="U10">
        <v>39.81</v>
      </c>
      <c r="V10">
        <v>41.454000000000001</v>
      </c>
      <c r="W10">
        <v>45.087000000000003</v>
      </c>
      <c r="X10">
        <v>47.395000000000003</v>
      </c>
      <c r="Y10">
        <v>47.719000000000001</v>
      </c>
      <c r="Z10">
        <v>47.960999999999999</v>
      </c>
      <c r="AA10">
        <v>51.174999999999997</v>
      </c>
      <c r="AB10">
        <v>51.494</v>
      </c>
      <c r="AC10">
        <v>51.09</v>
      </c>
      <c r="AD10">
        <v>49.97</v>
      </c>
      <c r="AE10" s="7" t="s">
        <v>12</v>
      </c>
      <c r="AF10" s="7" t="s">
        <v>13</v>
      </c>
      <c r="AG10">
        <v>49.777000000000001</v>
      </c>
      <c r="AH10">
        <v>50.976999999999997</v>
      </c>
      <c r="AI10">
        <v>52.851999999999997</v>
      </c>
      <c r="AJ10">
        <v>53.813000000000002</v>
      </c>
      <c r="AK10">
        <v>54.667000000000002</v>
      </c>
      <c r="AL10">
        <v>54.460999999999999</v>
      </c>
      <c r="AM10">
        <v>54.598999999999997</v>
      </c>
      <c r="AN10">
        <v>54.832999999999998</v>
      </c>
      <c r="AO10">
        <v>55.042999999999999</v>
      </c>
      <c r="AP10">
        <v>55.290999999999997</v>
      </c>
      <c r="AQ10">
        <v>54.838000000000001</v>
      </c>
      <c r="AR10">
        <v>54.718000000000004</v>
      </c>
      <c r="AS10">
        <v>55.597000000000001</v>
      </c>
      <c r="AT10" s="7" t="s">
        <v>12</v>
      </c>
      <c r="AU10" s="7" t="s">
        <v>13</v>
      </c>
      <c r="AV10">
        <v>57.378999999999998</v>
      </c>
      <c r="AW10">
        <v>58.996000000000002</v>
      </c>
      <c r="AX10">
        <v>60.268999999999998</v>
      </c>
      <c r="AY10">
        <v>62.35</v>
      </c>
      <c r="AZ10">
        <v>63.036999999999999</v>
      </c>
      <c r="BA10">
        <v>63.97</v>
      </c>
      <c r="BB10">
        <v>68.17</v>
      </c>
      <c r="BC10">
        <v>74.271000000000001</v>
      </c>
      <c r="BD10">
        <v>78.332999999999998</v>
      </c>
      <c r="BE10">
        <v>81.843000000000004</v>
      </c>
      <c r="BF10">
        <v>86.424000000000007</v>
      </c>
      <c r="BG10">
        <v>92.152000000000001</v>
      </c>
      <c r="BH10">
        <v>100.15</v>
      </c>
      <c r="BI10" s="7" t="s">
        <v>12</v>
      </c>
      <c r="BJ10" s="7" t="s">
        <v>13</v>
      </c>
      <c r="BK10">
        <v>106.84699999999999</v>
      </c>
      <c r="BL10">
        <v>111.015</v>
      </c>
      <c r="BM10">
        <v>113.27</v>
      </c>
      <c r="BN10">
        <v>114.94499999999999</v>
      </c>
      <c r="BO10">
        <v>116.16200000000001</v>
      </c>
      <c r="BP10">
        <v>117.43899999999999</v>
      </c>
      <c r="BQ10">
        <v>120.818</v>
      </c>
      <c r="BR10">
        <v>122.81100000000001</v>
      </c>
      <c r="BS10">
        <v>125.04900000000001</v>
      </c>
      <c r="BT10">
        <v>126.291</v>
      </c>
      <c r="BU10">
        <v>128.143</v>
      </c>
      <c r="BV10">
        <v>129.02799999999999</v>
      </c>
      <c r="BW10">
        <v>130.298</v>
      </c>
      <c r="BX10" s="7" t="s">
        <v>12</v>
      </c>
      <c r="BY10" s="7" t="s">
        <v>13</v>
      </c>
      <c r="BZ10">
        <v>132.84800000000001</v>
      </c>
      <c r="CA10">
        <v>133.81700000000001</v>
      </c>
      <c r="CB10">
        <v>132.46700000000001</v>
      </c>
      <c r="CC10">
        <v>129.57400000000001</v>
      </c>
      <c r="CD10">
        <v>125.91200000000001</v>
      </c>
      <c r="CE10">
        <v>122.52</v>
      </c>
      <c r="CF10">
        <v>120.339</v>
      </c>
      <c r="CG10">
        <v>117.982</v>
      </c>
      <c r="CH10">
        <v>115.03400000000001</v>
      </c>
      <c r="CI10">
        <v>110.88500000000001</v>
      </c>
      <c r="CJ10">
        <v>108.752</v>
      </c>
      <c r="CK10">
        <v>107.669</v>
      </c>
      <c r="CL10">
        <v>105.91500000000001</v>
      </c>
      <c r="CM10" s="7" t="s">
        <v>12</v>
      </c>
      <c r="CN10" s="7" t="s">
        <v>13</v>
      </c>
      <c r="CO10">
        <v>103.764</v>
      </c>
      <c r="CP10">
        <v>101.758</v>
      </c>
      <c r="CQ10">
        <v>100</v>
      </c>
      <c r="CR10">
        <v>98.622</v>
      </c>
      <c r="CS10">
        <v>97.724999999999994</v>
      </c>
      <c r="CT10">
        <v>96.412999999999997</v>
      </c>
      <c r="CU10">
        <v>94.59</v>
      </c>
      <c r="CV10">
        <v>92.411000000000001</v>
      </c>
      <c r="CW10">
        <v>90.462999999999994</v>
      </c>
      <c r="CX10">
        <v>88.552999999999997</v>
      </c>
    </row>
    <row r="11" spans="1:102" x14ac:dyDescent="0.2">
      <c r="A11" t="s">
        <v>14</v>
      </c>
      <c r="B11" t="s">
        <v>15</v>
      </c>
      <c r="C11">
        <v>11.234</v>
      </c>
      <c r="D11">
        <v>10.651</v>
      </c>
      <c r="E11">
        <v>9.1059999999999999</v>
      </c>
      <c r="F11">
        <v>7.8070000000000004</v>
      </c>
      <c r="G11">
        <v>7.7670000000000003</v>
      </c>
      <c r="H11">
        <v>8.5909999999999993</v>
      </c>
      <c r="I11">
        <v>8.8780000000000001</v>
      </c>
      <c r="J11">
        <v>8.91</v>
      </c>
      <c r="K11">
        <v>9.2200000000000006</v>
      </c>
      <c r="L11">
        <v>8.766</v>
      </c>
      <c r="M11">
        <v>8.6270000000000007</v>
      </c>
      <c r="N11">
        <v>8.702</v>
      </c>
      <c r="O11">
        <v>9.4359999999999999</v>
      </c>
      <c r="P11" s="7" t="s">
        <v>14</v>
      </c>
      <c r="Q11" s="7" t="s">
        <v>15</v>
      </c>
      <c r="R11">
        <v>10.984</v>
      </c>
      <c r="S11">
        <v>12.291</v>
      </c>
      <c r="T11">
        <v>13.007</v>
      </c>
      <c r="U11">
        <v>13.577999999999999</v>
      </c>
      <c r="V11">
        <v>14.711</v>
      </c>
      <c r="W11">
        <v>16.61</v>
      </c>
      <c r="X11">
        <v>17.626999999999999</v>
      </c>
      <c r="Y11">
        <v>17.053000000000001</v>
      </c>
      <c r="Z11">
        <v>17.094999999999999</v>
      </c>
      <c r="AA11">
        <v>18.561</v>
      </c>
      <c r="AB11">
        <v>18.760000000000002</v>
      </c>
      <c r="AC11">
        <v>18.695</v>
      </c>
      <c r="AD11">
        <v>18.739000000000001</v>
      </c>
      <c r="AE11" s="7" t="s">
        <v>14</v>
      </c>
      <c r="AF11" s="7" t="s">
        <v>15</v>
      </c>
      <c r="AG11">
        <v>18.617000000000001</v>
      </c>
      <c r="AH11">
        <v>18.884</v>
      </c>
      <c r="AI11">
        <v>19.437999999999999</v>
      </c>
      <c r="AJ11">
        <v>19.911000000000001</v>
      </c>
      <c r="AK11">
        <v>19.940000000000001</v>
      </c>
      <c r="AL11">
        <v>20.178000000000001</v>
      </c>
      <c r="AM11">
        <v>20.263000000000002</v>
      </c>
      <c r="AN11">
        <v>20.373000000000001</v>
      </c>
      <c r="AO11">
        <v>20.576000000000001</v>
      </c>
      <c r="AP11">
        <v>20.850999999999999</v>
      </c>
      <c r="AQ11">
        <v>21.227</v>
      </c>
      <c r="AR11">
        <v>21.905999999999999</v>
      </c>
      <c r="AS11">
        <v>22.306000000000001</v>
      </c>
      <c r="AT11" s="7" t="s">
        <v>14</v>
      </c>
      <c r="AU11" s="7" t="s">
        <v>15</v>
      </c>
      <c r="AV11">
        <v>23.11</v>
      </c>
      <c r="AW11">
        <v>24.109000000000002</v>
      </c>
      <c r="AX11">
        <v>25.193999999999999</v>
      </c>
      <c r="AY11">
        <v>25.905000000000001</v>
      </c>
      <c r="AZ11">
        <v>26.736000000000001</v>
      </c>
      <c r="BA11">
        <v>28.890999999999998</v>
      </c>
      <c r="BB11">
        <v>33.261000000000003</v>
      </c>
      <c r="BC11">
        <v>35.831000000000003</v>
      </c>
      <c r="BD11">
        <v>36.997999999999998</v>
      </c>
      <c r="BE11">
        <v>39.118000000000002</v>
      </c>
      <c r="BF11">
        <v>41.618000000000002</v>
      </c>
      <c r="BG11">
        <v>46.103000000000002</v>
      </c>
      <c r="BH11">
        <v>51.76</v>
      </c>
      <c r="BI11" s="7" t="s">
        <v>14</v>
      </c>
      <c r="BJ11" s="7" t="s">
        <v>15</v>
      </c>
      <c r="BK11">
        <v>55.756999999999998</v>
      </c>
      <c r="BL11">
        <v>57.021999999999998</v>
      </c>
      <c r="BM11">
        <v>58.000999999999998</v>
      </c>
      <c r="BN11">
        <v>59.207000000000001</v>
      </c>
      <c r="BO11">
        <v>60.314999999999998</v>
      </c>
      <c r="BP11">
        <v>59.545000000000002</v>
      </c>
      <c r="BQ11">
        <v>61.57</v>
      </c>
      <c r="BR11">
        <v>63.527000000000001</v>
      </c>
      <c r="BS11">
        <v>66.679000000000002</v>
      </c>
      <c r="BT11">
        <v>70.501000000000005</v>
      </c>
      <c r="BU11">
        <v>72.558999999999997</v>
      </c>
      <c r="BV11">
        <v>73.614000000000004</v>
      </c>
      <c r="BW11">
        <v>74.212000000000003</v>
      </c>
      <c r="BX11" s="7" t="s">
        <v>14</v>
      </c>
      <c r="BY11" s="7" t="s">
        <v>15</v>
      </c>
      <c r="BZ11">
        <v>74.606999999999999</v>
      </c>
      <c r="CA11">
        <v>75.387</v>
      </c>
      <c r="CB11">
        <v>77.093999999999994</v>
      </c>
      <c r="CC11">
        <v>77.899000000000001</v>
      </c>
      <c r="CD11">
        <v>77.325999999999993</v>
      </c>
      <c r="CE11">
        <v>79.248000000000005</v>
      </c>
      <c r="CF11">
        <v>82.650999999999996</v>
      </c>
      <c r="CG11">
        <v>83.528999999999996</v>
      </c>
      <c r="CH11">
        <v>83.537999999999997</v>
      </c>
      <c r="CI11">
        <v>85.263999999999996</v>
      </c>
      <c r="CJ11">
        <v>88.213999999999999</v>
      </c>
      <c r="CK11">
        <v>91.591999999999999</v>
      </c>
      <c r="CL11">
        <v>94.438000000000002</v>
      </c>
      <c r="CM11" s="7" t="s">
        <v>14</v>
      </c>
      <c r="CN11" s="7" t="s">
        <v>15</v>
      </c>
      <c r="CO11">
        <v>97.213999999999999</v>
      </c>
      <c r="CP11">
        <v>102.65300000000001</v>
      </c>
      <c r="CQ11">
        <v>100</v>
      </c>
      <c r="CR11">
        <v>103.08499999999999</v>
      </c>
      <c r="CS11">
        <v>109.188</v>
      </c>
      <c r="CT11">
        <v>111.84</v>
      </c>
      <c r="CU11">
        <v>111.946</v>
      </c>
      <c r="CV11">
        <v>112.595</v>
      </c>
      <c r="CW11">
        <v>108.92</v>
      </c>
      <c r="CX11">
        <v>107.795</v>
      </c>
    </row>
    <row r="12" spans="1:102" x14ac:dyDescent="0.2">
      <c r="A12" t="s">
        <v>16</v>
      </c>
      <c r="B12" t="s">
        <v>17</v>
      </c>
      <c r="C12">
        <v>7.24</v>
      </c>
      <c r="D12">
        <v>7.0330000000000004</v>
      </c>
      <c r="E12">
        <v>6.5369999999999999</v>
      </c>
      <c r="F12">
        <v>5.9059999999999997</v>
      </c>
      <c r="G12">
        <v>5.5350000000000001</v>
      </c>
      <c r="H12">
        <v>5.4640000000000004</v>
      </c>
      <c r="I12">
        <v>5.5839999999999996</v>
      </c>
      <c r="J12">
        <v>5.6749999999999998</v>
      </c>
      <c r="K12">
        <v>5.8860000000000001</v>
      </c>
      <c r="L12">
        <v>5.891</v>
      </c>
      <c r="M12">
        <v>5.8760000000000003</v>
      </c>
      <c r="N12">
        <v>5.9219999999999997</v>
      </c>
      <c r="O12">
        <v>6.1310000000000002</v>
      </c>
      <c r="P12" s="7" t="s">
        <v>16</v>
      </c>
      <c r="Q12" s="7" t="s">
        <v>17</v>
      </c>
      <c r="R12">
        <v>6.5640000000000001</v>
      </c>
      <c r="S12">
        <v>6.9740000000000002</v>
      </c>
      <c r="T12">
        <v>7.2949999999999999</v>
      </c>
      <c r="U12">
        <v>7.5330000000000004</v>
      </c>
      <c r="V12">
        <v>7.99</v>
      </c>
      <c r="W12">
        <v>8.5730000000000004</v>
      </c>
      <c r="X12">
        <v>9.0250000000000004</v>
      </c>
      <c r="Y12">
        <v>9.1790000000000003</v>
      </c>
      <c r="Z12">
        <v>9.4149999999999991</v>
      </c>
      <c r="AA12">
        <v>9.8780000000000001</v>
      </c>
      <c r="AB12">
        <v>10.239000000000001</v>
      </c>
      <c r="AC12">
        <v>10.637</v>
      </c>
      <c r="AD12">
        <v>10.904999999999999</v>
      </c>
      <c r="AE12" s="7" t="s">
        <v>16</v>
      </c>
      <c r="AF12" s="7" t="s">
        <v>17</v>
      </c>
      <c r="AG12">
        <v>11.093</v>
      </c>
      <c r="AH12">
        <v>11.359</v>
      </c>
      <c r="AI12">
        <v>11.691000000000001</v>
      </c>
      <c r="AJ12">
        <v>11.978</v>
      </c>
      <c r="AK12">
        <v>12.301</v>
      </c>
      <c r="AL12">
        <v>12.628</v>
      </c>
      <c r="AM12">
        <v>12.856</v>
      </c>
      <c r="AN12">
        <v>13.101000000000001</v>
      </c>
      <c r="AO12">
        <v>13.302</v>
      </c>
      <c r="AP12">
        <v>13.55</v>
      </c>
      <c r="AQ12">
        <v>13.804</v>
      </c>
      <c r="AR12">
        <v>14.205</v>
      </c>
      <c r="AS12">
        <v>14.677</v>
      </c>
      <c r="AT12" s="7" t="s">
        <v>16</v>
      </c>
      <c r="AU12" s="7" t="s">
        <v>17</v>
      </c>
      <c r="AV12">
        <v>15.311999999999999</v>
      </c>
      <c r="AW12">
        <v>16.109000000000002</v>
      </c>
      <c r="AX12">
        <v>17.003</v>
      </c>
      <c r="AY12">
        <v>17.931999999999999</v>
      </c>
      <c r="AZ12">
        <v>18.693000000000001</v>
      </c>
      <c r="BA12">
        <v>19.600000000000001</v>
      </c>
      <c r="BB12">
        <v>21.260999999999999</v>
      </c>
      <c r="BC12">
        <v>23.091000000000001</v>
      </c>
      <c r="BD12">
        <v>24.690999999999999</v>
      </c>
      <c r="BE12">
        <v>26.553000000000001</v>
      </c>
      <c r="BF12">
        <v>28.617000000000001</v>
      </c>
      <c r="BG12">
        <v>31.007999999999999</v>
      </c>
      <c r="BH12">
        <v>34.216000000000001</v>
      </c>
      <c r="BI12" s="7" t="s">
        <v>16</v>
      </c>
      <c r="BJ12" s="7" t="s">
        <v>17</v>
      </c>
      <c r="BK12">
        <v>37.704000000000001</v>
      </c>
      <c r="BL12">
        <v>40.637999999999998</v>
      </c>
      <c r="BM12">
        <v>43.168999999999997</v>
      </c>
      <c r="BN12">
        <v>45.417000000000002</v>
      </c>
      <c r="BO12">
        <v>47.677</v>
      </c>
      <c r="BP12">
        <v>49.619</v>
      </c>
      <c r="BQ12">
        <v>51.073</v>
      </c>
      <c r="BR12">
        <v>53.500999999999998</v>
      </c>
      <c r="BS12">
        <v>55.966000000000001</v>
      </c>
      <c r="BT12">
        <v>58.472999999999999</v>
      </c>
      <c r="BU12">
        <v>60.698</v>
      </c>
      <c r="BV12">
        <v>62.831000000000003</v>
      </c>
      <c r="BW12">
        <v>65.006</v>
      </c>
      <c r="BX12" s="7" t="s">
        <v>16</v>
      </c>
      <c r="BY12" s="7" t="s">
        <v>17</v>
      </c>
      <c r="BZ12">
        <v>66.763000000000005</v>
      </c>
      <c r="CA12">
        <v>68.593999999999994</v>
      </c>
      <c r="CB12">
        <v>70.462000000000003</v>
      </c>
      <c r="CC12">
        <v>72.427999999999997</v>
      </c>
      <c r="CD12">
        <v>73.921999999999997</v>
      </c>
      <c r="CE12">
        <v>75.403999999999996</v>
      </c>
      <c r="CF12">
        <v>77.501999999999995</v>
      </c>
      <c r="CG12">
        <v>79.88</v>
      </c>
      <c r="CH12">
        <v>81.968999999999994</v>
      </c>
      <c r="CI12">
        <v>84.533000000000001</v>
      </c>
      <c r="CJ12">
        <v>87.058000000000007</v>
      </c>
      <c r="CK12">
        <v>89.933000000000007</v>
      </c>
      <c r="CL12">
        <v>92.975999999999999</v>
      </c>
      <c r="CM12" s="7" t="s">
        <v>16</v>
      </c>
      <c r="CN12" s="7" t="s">
        <v>17</v>
      </c>
      <c r="CO12">
        <v>95.980999999999995</v>
      </c>
      <c r="CP12">
        <v>98.947000000000003</v>
      </c>
      <c r="CQ12">
        <v>100</v>
      </c>
      <c r="CR12">
        <v>101.661</v>
      </c>
      <c r="CS12">
        <v>103.524</v>
      </c>
      <c r="CT12">
        <v>105.84</v>
      </c>
      <c r="CU12">
        <v>108.276</v>
      </c>
      <c r="CV12">
        <v>110.946</v>
      </c>
      <c r="CW12">
        <v>113.149</v>
      </c>
      <c r="CX12">
        <v>115.752</v>
      </c>
    </row>
    <row r="13" spans="1:102" x14ac:dyDescent="0.2">
      <c r="A13" t="s">
        <v>18</v>
      </c>
      <c r="B13" s="1" t="s">
        <v>19</v>
      </c>
      <c r="C13">
        <v>13.804</v>
      </c>
      <c r="D13">
        <v>13.214</v>
      </c>
      <c r="E13">
        <v>12.093999999999999</v>
      </c>
      <c r="F13">
        <v>10.226000000000001</v>
      </c>
      <c r="G13">
        <v>9.3699999999999992</v>
      </c>
      <c r="H13">
        <v>9.3940000000000001</v>
      </c>
      <c r="I13">
        <v>9.2799999999999994</v>
      </c>
      <c r="J13">
        <v>9.3870000000000005</v>
      </c>
      <c r="K13">
        <v>10.083</v>
      </c>
      <c r="L13">
        <v>9.7870000000000008</v>
      </c>
      <c r="M13">
        <v>9.7219999999999995</v>
      </c>
      <c r="N13">
        <v>9.9580000000000002</v>
      </c>
      <c r="O13">
        <v>10.68</v>
      </c>
      <c r="P13" s="7" t="s">
        <v>18</v>
      </c>
      <c r="Q13" s="1" t="s">
        <v>19</v>
      </c>
      <c r="R13">
        <v>11.821999999999999</v>
      </c>
      <c r="S13">
        <v>12.397</v>
      </c>
      <c r="T13">
        <v>12.884</v>
      </c>
      <c r="U13">
        <v>13.234</v>
      </c>
      <c r="V13">
        <v>14.441000000000001</v>
      </c>
      <c r="W13">
        <v>17.100999999999999</v>
      </c>
      <c r="X13">
        <v>18.491</v>
      </c>
      <c r="Y13">
        <v>18.721</v>
      </c>
      <c r="Z13">
        <v>19.106999999999999</v>
      </c>
      <c r="AA13">
        <v>20.809000000000001</v>
      </c>
      <c r="AB13">
        <v>21.181999999999999</v>
      </c>
      <c r="AC13">
        <v>21.231999999999999</v>
      </c>
      <c r="AD13">
        <v>21.381</v>
      </c>
      <c r="AE13" s="7" t="s">
        <v>18</v>
      </c>
      <c r="AF13" s="1" t="s">
        <v>19</v>
      </c>
      <c r="AG13">
        <v>21.709</v>
      </c>
      <c r="AH13">
        <v>22.95</v>
      </c>
      <c r="AI13">
        <v>23.713000000000001</v>
      </c>
      <c r="AJ13">
        <v>23.794</v>
      </c>
      <c r="AK13">
        <v>24.018999999999998</v>
      </c>
      <c r="AL13">
        <v>24.158000000000001</v>
      </c>
      <c r="AM13">
        <v>24.111000000000001</v>
      </c>
      <c r="AN13">
        <v>24.137</v>
      </c>
      <c r="AO13">
        <v>24.071000000000002</v>
      </c>
      <c r="AP13">
        <v>24.228000000000002</v>
      </c>
      <c r="AQ13">
        <v>24.600999999999999</v>
      </c>
      <c r="AR13">
        <v>25.103999999999999</v>
      </c>
      <c r="AS13">
        <v>25.748000000000001</v>
      </c>
      <c r="AT13" s="7" t="s">
        <v>18</v>
      </c>
      <c r="AU13" s="1" t="s">
        <v>19</v>
      </c>
      <c r="AV13">
        <v>26.715</v>
      </c>
      <c r="AW13">
        <v>27.995000000000001</v>
      </c>
      <c r="AX13">
        <v>29.2</v>
      </c>
      <c r="AY13">
        <v>30.646999999999998</v>
      </c>
      <c r="AZ13">
        <v>31.925000000000001</v>
      </c>
      <c r="BA13">
        <v>33.664000000000001</v>
      </c>
      <c r="BB13">
        <v>37.021999999999998</v>
      </c>
      <c r="BC13">
        <v>41.457000000000001</v>
      </c>
      <c r="BD13">
        <v>43.749000000000002</v>
      </c>
      <c r="BE13">
        <v>46.972999999999999</v>
      </c>
      <c r="BF13">
        <v>50.779000000000003</v>
      </c>
      <c r="BG13">
        <v>55.337000000000003</v>
      </c>
      <c r="BH13">
        <v>60.515999999999998</v>
      </c>
      <c r="BI13" s="7" t="s">
        <v>18</v>
      </c>
      <c r="BJ13" s="1" t="s">
        <v>19</v>
      </c>
      <c r="BK13">
        <v>66.162000000000006</v>
      </c>
      <c r="BL13">
        <v>69.674999999999997</v>
      </c>
      <c r="BM13">
        <v>69.888999999999996</v>
      </c>
      <c r="BN13">
        <v>70.643000000000001</v>
      </c>
      <c r="BO13">
        <v>71.516999999999996</v>
      </c>
      <c r="BP13">
        <v>73.123999999999995</v>
      </c>
      <c r="BQ13">
        <v>74.647000000000006</v>
      </c>
      <c r="BR13">
        <v>76.522999999999996</v>
      </c>
      <c r="BS13">
        <v>78.47</v>
      </c>
      <c r="BT13">
        <v>80.108000000000004</v>
      </c>
      <c r="BU13">
        <v>81.459999999999994</v>
      </c>
      <c r="BV13">
        <v>81.430999999999997</v>
      </c>
      <c r="BW13">
        <v>82.396000000000001</v>
      </c>
      <c r="BX13" s="7" t="s">
        <v>18</v>
      </c>
      <c r="BY13" s="1" t="s">
        <v>19</v>
      </c>
      <c r="BZ13">
        <v>83.608000000000004</v>
      </c>
      <c r="CA13">
        <v>84.933000000000007</v>
      </c>
      <c r="CB13">
        <v>84.87</v>
      </c>
      <c r="CC13">
        <v>84.921999999999997</v>
      </c>
      <c r="CD13">
        <v>84.308999999999997</v>
      </c>
      <c r="CE13">
        <v>84.438999999999993</v>
      </c>
      <c r="CF13">
        <v>85.625</v>
      </c>
      <c r="CG13">
        <v>86.436000000000007</v>
      </c>
      <c r="CH13">
        <v>86.783000000000001</v>
      </c>
      <c r="CI13">
        <v>87.840999999999994</v>
      </c>
      <c r="CJ13">
        <v>90.646000000000001</v>
      </c>
      <c r="CK13">
        <v>94.543999999999997</v>
      </c>
      <c r="CL13">
        <v>98.18</v>
      </c>
      <c r="CM13" s="7" t="s">
        <v>18</v>
      </c>
      <c r="CN13" s="1" t="s">
        <v>19</v>
      </c>
      <c r="CO13">
        <v>100.001</v>
      </c>
      <c r="CP13">
        <v>101.02800000000001</v>
      </c>
      <c r="CQ13">
        <v>100</v>
      </c>
      <c r="CR13">
        <v>99.108999999999995</v>
      </c>
      <c r="CS13">
        <v>100.453</v>
      </c>
      <c r="CT13">
        <v>101.9</v>
      </c>
      <c r="CU13">
        <v>103.45399999999999</v>
      </c>
      <c r="CV13">
        <v>105.655</v>
      </c>
      <c r="CW13">
        <v>106.539</v>
      </c>
      <c r="CX13">
        <v>107.518</v>
      </c>
    </row>
    <row r="14" spans="1:102" x14ac:dyDescent="0.2">
      <c r="A14" t="s">
        <v>20</v>
      </c>
      <c r="B14" t="s">
        <v>21</v>
      </c>
      <c r="C14">
        <v>10.281000000000001</v>
      </c>
      <c r="D14">
        <v>9.8620000000000001</v>
      </c>
      <c r="E14">
        <v>9.1259999999999994</v>
      </c>
      <c r="F14">
        <v>8.0679999999999996</v>
      </c>
      <c r="G14">
        <v>7.8849999999999998</v>
      </c>
      <c r="H14">
        <v>8.2639999999999993</v>
      </c>
      <c r="I14">
        <v>8.3089999999999993</v>
      </c>
      <c r="J14">
        <v>8.4049999999999994</v>
      </c>
      <c r="K14">
        <v>9.1069999999999993</v>
      </c>
      <c r="L14">
        <v>9.2210000000000001</v>
      </c>
      <c r="M14">
        <v>9.1790000000000003</v>
      </c>
      <c r="N14">
        <v>9.4060000000000006</v>
      </c>
      <c r="O14">
        <v>10.090999999999999</v>
      </c>
      <c r="P14" s="7" t="s">
        <v>20</v>
      </c>
      <c r="Q14" s="7" t="s">
        <v>21</v>
      </c>
      <c r="R14">
        <v>11.077999999999999</v>
      </c>
      <c r="S14">
        <v>11.654</v>
      </c>
      <c r="T14">
        <v>12.135</v>
      </c>
      <c r="U14">
        <v>12.518000000000001</v>
      </c>
      <c r="V14">
        <v>13.746</v>
      </c>
      <c r="W14">
        <v>16.079999999999998</v>
      </c>
      <c r="X14">
        <v>17.425999999999998</v>
      </c>
      <c r="Y14">
        <v>17.759</v>
      </c>
      <c r="Z14">
        <v>18.155000000000001</v>
      </c>
      <c r="AA14">
        <v>19.7</v>
      </c>
      <c r="AB14">
        <v>20.169</v>
      </c>
      <c r="AC14">
        <v>20.346</v>
      </c>
      <c r="AD14">
        <v>20.498000000000001</v>
      </c>
      <c r="AE14" s="7" t="s">
        <v>20</v>
      </c>
      <c r="AF14" s="7" t="s">
        <v>21</v>
      </c>
      <c r="AG14">
        <v>20.847999999999999</v>
      </c>
      <c r="AH14">
        <v>22.041</v>
      </c>
      <c r="AI14">
        <v>22.795000000000002</v>
      </c>
      <c r="AJ14">
        <v>22.888999999999999</v>
      </c>
      <c r="AK14">
        <v>23.117000000000001</v>
      </c>
      <c r="AL14">
        <v>23.260999999999999</v>
      </c>
      <c r="AM14">
        <v>23.207999999999998</v>
      </c>
      <c r="AN14">
        <v>23.234999999999999</v>
      </c>
      <c r="AO14">
        <v>23.178000000000001</v>
      </c>
      <c r="AP14">
        <v>23.338999999999999</v>
      </c>
      <c r="AQ14">
        <v>23.72</v>
      </c>
      <c r="AR14">
        <v>24.218</v>
      </c>
      <c r="AS14">
        <v>24.872</v>
      </c>
      <c r="AT14" s="7" t="s">
        <v>20</v>
      </c>
      <c r="AU14" s="7" t="s">
        <v>21</v>
      </c>
      <c r="AV14">
        <v>25.87</v>
      </c>
      <c r="AW14">
        <v>27.155999999999999</v>
      </c>
      <c r="AX14">
        <v>28.341999999999999</v>
      </c>
      <c r="AY14">
        <v>29.759</v>
      </c>
      <c r="AZ14">
        <v>31.029</v>
      </c>
      <c r="BA14">
        <v>32.756</v>
      </c>
      <c r="BB14">
        <v>35.996000000000002</v>
      </c>
      <c r="BC14">
        <v>40.366</v>
      </c>
      <c r="BD14">
        <v>42.694000000000003</v>
      </c>
      <c r="BE14">
        <v>45.97</v>
      </c>
      <c r="BF14">
        <v>49.814999999999998</v>
      </c>
      <c r="BG14">
        <v>54.292000000000002</v>
      </c>
      <c r="BH14">
        <v>59.356999999999999</v>
      </c>
      <c r="BI14" s="7" t="s">
        <v>20</v>
      </c>
      <c r="BJ14" s="7" t="s">
        <v>21</v>
      </c>
      <c r="BK14">
        <v>64.808000000000007</v>
      </c>
      <c r="BL14">
        <v>68.456000000000003</v>
      </c>
      <c r="BM14">
        <v>68.716999999999999</v>
      </c>
      <c r="BN14">
        <v>69.385999999999996</v>
      </c>
      <c r="BO14">
        <v>70.397000000000006</v>
      </c>
      <c r="BP14">
        <v>72.12</v>
      </c>
      <c r="BQ14">
        <v>73.587000000000003</v>
      </c>
      <c r="BR14">
        <v>75.638999999999996</v>
      </c>
      <c r="BS14">
        <v>77.587000000000003</v>
      </c>
      <c r="BT14">
        <v>79.28</v>
      </c>
      <c r="BU14">
        <v>80.662000000000006</v>
      </c>
      <c r="BV14">
        <v>80.677999999999997</v>
      </c>
      <c r="BW14">
        <v>81.647000000000006</v>
      </c>
      <c r="BX14" s="7" t="s">
        <v>20</v>
      </c>
      <c r="BY14" s="7" t="s">
        <v>21</v>
      </c>
      <c r="BZ14">
        <v>82.885999999999996</v>
      </c>
      <c r="CA14">
        <v>84.242000000000004</v>
      </c>
      <c r="CB14">
        <v>84.298000000000002</v>
      </c>
      <c r="CC14">
        <v>84.447999999999993</v>
      </c>
      <c r="CD14">
        <v>83.995000000000005</v>
      </c>
      <c r="CE14">
        <v>84.186000000000007</v>
      </c>
      <c r="CF14">
        <v>85.45</v>
      </c>
      <c r="CG14">
        <v>86.268000000000001</v>
      </c>
      <c r="CH14">
        <v>86.614000000000004</v>
      </c>
      <c r="CI14">
        <v>87.733999999999995</v>
      </c>
      <c r="CJ14">
        <v>90.546000000000006</v>
      </c>
      <c r="CK14">
        <v>94.507000000000005</v>
      </c>
      <c r="CL14">
        <v>98.167000000000002</v>
      </c>
      <c r="CM14" s="7" t="s">
        <v>20</v>
      </c>
      <c r="CN14" s="7" t="s">
        <v>21</v>
      </c>
      <c r="CO14">
        <v>99.988</v>
      </c>
      <c r="CP14">
        <v>100.996</v>
      </c>
      <c r="CQ14">
        <v>100</v>
      </c>
      <c r="CR14">
        <v>99.18</v>
      </c>
      <c r="CS14">
        <v>100.524</v>
      </c>
      <c r="CT14">
        <v>102.062</v>
      </c>
      <c r="CU14">
        <v>103.67</v>
      </c>
      <c r="CV14">
        <v>106.03</v>
      </c>
      <c r="CW14">
        <v>107.062</v>
      </c>
      <c r="CX14">
        <v>108.21599999999999</v>
      </c>
    </row>
    <row r="15" spans="1:102" x14ac:dyDescent="0.2">
      <c r="A15" t="s">
        <v>22</v>
      </c>
      <c r="B15" t="s">
        <v>23</v>
      </c>
      <c r="C15">
        <v>13.151</v>
      </c>
      <c r="D15">
        <v>12.538</v>
      </c>
      <c r="E15">
        <v>11.678000000000001</v>
      </c>
      <c r="F15">
        <v>10.574999999999999</v>
      </c>
      <c r="G15">
        <v>10.315</v>
      </c>
      <c r="H15">
        <v>10.65</v>
      </c>
      <c r="I15">
        <v>10.768000000000001</v>
      </c>
      <c r="J15">
        <v>10.78</v>
      </c>
      <c r="K15">
        <v>11.638</v>
      </c>
      <c r="L15">
        <v>11.714</v>
      </c>
      <c r="M15">
        <v>11.61</v>
      </c>
      <c r="N15">
        <v>11.868</v>
      </c>
      <c r="O15">
        <v>12.638</v>
      </c>
      <c r="P15" s="7" t="s">
        <v>22</v>
      </c>
      <c r="Q15" s="7" t="s">
        <v>23</v>
      </c>
      <c r="R15">
        <v>13.986000000000001</v>
      </c>
      <c r="S15">
        <v>14.601000000000001</v>
      </c>
      <c r="T15">
        <v>15.044</v>
      </c>
      <c r="U15">
        <v>15.433</v>
      </c>
      <c r="V15">
        <v>16.98</v>
      </c>
      <c r="W15">
        <v>19.652999999999999</v>
      </c>
      <c r="X15">
        <v>21.295000000000002</v>
      </c>
      <c r="Y15">
        <v>21.768999999999998</v>
      </c>
      <c r="Z15">
        <v>22.222000000000001</v>
      </c>
      <c r="AA15">
        <v>24.297999999999998</v>
      </c>
      <c r="AB15">
        <v>24.827999999999999</v>
      </c>
      <c r="AC15">
        <v>25.065999999999999</v>
      </c>
      <c r="AD15">
        <v>25.298999999999999</v>
      </c>
      <c r="AE15" s="7" t="s">
        <v>22</v>
      </c>
      <c r="AF15" s="7" t="s">
        <v>23</v>
      </c>
      <c r="AG15">
        <v>25.677</v>
      </c>
      <c r="AH15">
        <v>27.59</v>
      </c>
      <c r="AI15">
        <v>28.937000000000001</v>
      </c>
      <c r="AJ15">
        <v>29.141999999999999</v>
      </c>
      <c r="AK15">
        <v>29.536000000000001</v>
      </c>
      <c r="AL15">
        <v>29.712</v>
      </c>
      <c r="AM15">
        <v>29.591999999999999</v>
      </c>
      <c r="AN15">
        <v>29.619</v>
      </c>
      <c r="AO15">
        <v>29.626000000000001</v>
      </c>
      <c r="AP15">
        <v>29.818999999999999</v>
      </c>
      <c r="AQ15">
        <v>30.151</v>
      </c>
      <c r="AR15">
        <v>30.614999999999998</v>
      </c>
      <c r="AS15">
        <v>31.363</v>
      </c>
      <c r="AT15" s="7" t="s">
        <v>22</v>
      </c>
      <c r="AU15" s="7" t="s">
        <v>23</v>
      </c>
      <c r="AV15">
        <v>32.481000000000002</v>
      </c>
      <c r="AW15">
        <v>33.85</v>
      </c>
      <c r="AX15">
        <v>35.47</v>
      </c>
      <c r="AY15">
        <v>37.133000000000003</v>
      </c>
      <c r="AZ15">
        <v>38.402999999999999</v>
      </c>
      <c r="BA15">
        <v>39.951999999999998</v>
      </c>
      <c r="BB15">
        <v>43.837000000000003</v>
      </c>
      <c r="BC15">
        <v>49.610999999999997</v>
      </c>
      <c r="BD15">
        <v>52.344000000000001</v>
      </c>
      <c r="BE15">
        <v>55.811999999999998</v>
      </c>
      <c r="BF15">
        <v>59.543999999999997</v>
      </c>
      <c r="BG15">
        <v>64.332999999999998</v>
      </c>
      <c r="BH15">
        <v>70.012</v>
      </c>
      <c r="BI15" s="7" t="s">
        <v>22</v>
      </c>
      <c r="BJ15" s="7" t="s">
        <v>23</v>
      </c>
      <c r="BK15">
        <v>76.668999999999997</v>
      </c>
      <c r="BL15">
        <v>81.037000000000006</v>
      </c>
      <c r="BM15">
        <v>80.903000000000006</v>
      </c>
      <c r="BN15">
        <v>81.159000000000006</v>
      </c>
      <c r="BO15">
        <v>81.997</v>
      </c>
      <c r="BP15">
        <v>83.436000000000007</v>
      </c>
      <c r="BQ15">
        <v>84.388000000000005</v>
      </c>
      <c r="BR15">
        <v>86.510999999999996</v>
      </c>
      <c r="BS15">
        <v>88.518000000000001</v>
      </c>
      <c r="BT15">
        <v>90.412999999999997</v>
      </c>
      <c r="BU15">
        <v>92.116</v>
      </c>
      <c r="BV15">
        <v>91.772999999999996</v>
      </c>
      <c r="BW15">
        <v>91.968000000000004</v>
      </c>
      <c r="BX15" s="7" t="s">
        <v>22</v>
      </c>
      <c r="BY15" s="7" t="s">
        <v>23</v>
      </c>
      <c r="BZ15">
        <v>92.667000000000002</v>
      </c>
      <c r="CA15">
        <v>93.558000000000007</v>
      </c>
      <c r="CB15">
        <v>92.968999999999994</v>
      </c>
      <c r="CC15">
        <v>92.453000000000003</v>
      </c>
      <c r="CD15">
        <v>91.010999999999996</v>
      </c>
      <c r="CE15">
        <v>90.167000000000002</v>
      </c>
      <c r="CF15">
        <v>90.661000000000001</v>
      </c>
      <c r="CG15">
        <v>90.393000000000001</v>
      </c>
      <c r="CH15">
        <v>90.046999999999997</v>
      </c>
      <c r="CI15">
        <v>89.885000000000005</v>
      </c>
      <c r="CJ15">
        <v>91.141000000000005</v>
      </c>
      <c r="CK15">
        <v>93.83</v>
      </c>
      <c r="CL15">
        <v>96.561000000000007</v>
      </c>
      <c r="CM15" s="7" t="s">
        <v>22</v>
      </c>
      <c r="CN15" s="7" t="s">
        <v>23</v>
      </c>
      <c r="CO15">
        <v>98.573999999999998</v>
      </c>
      <c r="CP15">
        <v>100.337</v>
      </c>
      <c r="CQ15">
        <v>100</v>
      </c>
      <c r="CR15">
        <v>99.07</v>
      </c>
      <c r="CS15">
        <v>100.545</v>
      </c>
      <c r="CT15">
        <v>102.21599999999999</v>
      </c>
      <c r="CU15">
        <v>103.023</v>
      </c>
      <c r="CV15">
        <v>104.423</v>
      </c>
      <c r="CW15">
        <v>105.051</v>
      </c>
      <c r="CX15">
        <v>105.489</v>
      </c>
    </row>
    <row r="16" spans="1:102" x14ac:dyDescent="0.2">
      <c r="A16" t="s">
        <v>24</v>
      </c>
      <c r="B16" t="s">
        <v>25</v>
      </c>
      <c r="C16">
        <v>3.8380000000000001</v>
      </c>
      <c r="D16">
        <v>3.633</v>
      </c>
      <c r="E16">
        <v>3.3239999999999998</v>
      </c>
      <c r="F16">
        <v>2.8849999999999998</v>
      </c>
      <c r="G16">
        <v>2.915</v>
      </c>
      <c r="H16">
        <v>2.9239999999999999</v>
      </c>
      <c r="I16">
        <v>3.06</v>
      </c>
      <c r="J16">
        <v>3.0550000000000002</v>
      </c>
      <c r="K16">
        <v>3.4710000000000001</v>
      </c>
      <c r="L16">
        <v>3.4049999999999998</v>
      </c>
      <c r="M16">
        <v>3.3679999999999999</v>
      </c>
      <c r="N16">
        <v>3.4220000000000002</v>
      </c>
      <c r="O16">
        <v>3.6619999999999999</v>
      </c>
      <c r="P16" s="7" t="s">
        <v>24</v>
      </c>
      <c r="Q16" s="7" t="s">
        <v>25</v>
      </c>
      <c r="R16">
        <v>4.0860000000000003</v>
      </c>
      <c r="S16">
        <v>4.4409999999999998</v>
      </c>
      <c r="T16">
        <v>4.5389999999999997</v>
      </c>
      <c r="U16">
        <v>4.74</v>
      </c>
      <c r="V16">
        <v>5.3090000000000002</v>
      </c>
      <c r="W16">
        <v>6.4359999999999999</v>
      </c>
      <c r="X16">
        <v>7.16</v>
      </c>
      <c r="Y16">
        <v>7.1349999999999998</v>
      </c>
      <c r="Z16">
        <v>7.2240000000000002</v>
      </c>
      <c r="AA16">
        <v>8.0559999999999992</v>
      </c>
      <c r="AB16">
        <v>8.27</v>
      </c>
      <c r="AC16">
        <v>8.4320000000000004</v>
      </c>
      <c r="AD16">
        <v>8.33</v>
      </c>
      <c r="AE16" s="7" t="s">
        <v>24</v>
      </c>
      <c r="AF16" s="7" t="s">
        <v>25</v>
      </c>
      <c r="AG16">
        <v>8.4969999999999999</v>
      </c>
      <c r="AH16">
        <v>9.2230000000000008</v>
      </c>
      <c r="AI16">
        <v>9.6189999999999998</v>
      </c>
      <c r="AJ16">
        <v>9.4649999999999999</v>
      </c>
      <c r="AK16">
        <v>9.516</v>
      </c>
      <c r="AL16">
        <v>9.5050000000000008</v>
      </c>
      <c r="AM16">
        <v>9.4469999999999992</v>
      </c>
      <c r="AN16">
        <v>9.5220000000000002</v>
      </c>
      <c r="AO16">
        <v>9.6029999999999998</v>
      </c>
      <c r="AP16">
        <v>9.74</v>
      </c>
      <c r="AQ16">
        <v>10.023</v>
      </c>
      <c r="AR16">
        <v>10.384</v>
      </c>
      <c r="AS16">
        <v>10.707000000000001</v>
      </c>
      <c r="AT16" s="7" t="s">
        <v>24</v>
      </c>
      <c r="AU16" s="7" t="s">
        <v>25</v>
      </c>
      <c r="AV16">
        <v>11.244999999999999</v>
      </c>
      <c r="AW16">
        <v>11.984999999999999</v>
      </c>
      <c r="AX16">
        <v>12.773</v>
      </c>
      <c r="AY16">
        <v>13.756</v>
      </c>
      <c r="AZ16">
        <v>14.746</v>
      </c>
      <c r="BA16">
        <v>15.888</v>
      </c>
      <c r="BB16">
        <v>18.085000000000001</v>
      </c>
      <c r="BC16">
        <v>20.244</v>
      </c>
      <c r="BD16">
        <v>21.236000000000001</v>
      </c>
      <c r="BE16">
        <v>23.077999999999999</v>
      </c>
      <c r="BF16">
        <v>25.306999999999999</v>
      </c>
      <c r="BG16">
        <v>28.247</v>
      </c>
      <c r="BH16">
        <v>30.873000000000001</v>
      </c>
      <c r="BI16" s="7" t="s">
        <v>24</v>
      </c>
      <c r="BJ16" s="7" t="s">
        <v>25</v>
      </c>
      <c r="BK16">
        <v>35.118000000000002</v>
      </c>
      <c r="BL16">
        <v>37.889000000000003</v>
      </c>
      <c r="BM16">
        <v>36.924999999999997</v>
      </c>
      <c r="BN16">
        <v>37.247</v>
      </c>
      <c r="BO16">
        <v>38.133000000000003</v>
      </c>
      <c r="BP16">
        <v>38.863</v>
      </c>
      <c r="BQ16">
        <v>39.488</v>
      </c>
      <c r="BR16">
        <v>41.162999999999997</v>
      </c>
      <c r="BS16">
        <v>42.774999999999999</v>
      </c>
      <c r="BT16">
        <v>44.156999999999996</v>
      </c>
      <c r="BU16">
        <v>44.957000000000001</v>
      </c>
      <c r="BV16">
        <v>44.966999999999999</v>
      </c>
      <c r="BW16">
        <v>46.286000000000001</v>
      </c>
      <c r="BX16" s="7" t="s">
        <v>24</v>
      </c>
      <c r="BY16" s="7" t="s">
        <v>25</v>
      </c>
      <c r="BZ16">
        <v>47.92</v>
      </c>
      <c r="CA16">
        <v>49.996000000000002</v>
      </c>
      <c r="CB16">
        <v>51.265999999999998</v>
      </c>
      <c r="CC16">
        <v>53.222999999999999</v>
      </c>
      <c r="CD16">
        <v>55.658999999999999</v>
      </c>
      <c r="CE16">
        <v>57.378</v>
      </c>
      <c r="CF16">
        <v>59.634999999999998</v>
      </c>
      <c r="CG16">
        <v>62.762</v>
      </c>
      <c r="CH16">
        <v>65.403999999999996</v>
      </c>
      <c r="CI16">
        <v>67.774000000000001</v>
      </c>
      <c r="CJ16">
        <v>72.879000000000005</v>
      </c>
      <c r="CK16">
        <v>82.055999999999997</v>
      </c>
      <c r="CL16">
        <v>92.048000000000002</v>
      </c>
      <c r="CM16" s="7" t="s">
        <v>24</v>
      </c>
      <c r="CN16" s="7" t="s">
        <v>25</v>
      </c>
      <c r="CO16">
        <v>97.62</v>
      </c>
      <c r="CP16">
        <v>102.259</v>
      </c>
      <c r="CQ16">
        <v>100</v>
      </c>
      <c r="CR16">
        <v>98.843999999999994</v>
      </c>
      <c r="CS16">
        <v>101.851</v>
      </c>
      <c r="CT16">
        <v>105.884</v>
      </c>
      <c r="CU16">
        <v>108.116</v>
      </c>
      <c r="CV16">
        <v>112.21299999999999</v>
      </c>
      <c r="CW16">
        <v>112.202</v>
      </c>
      <c r="CX16">
        <v>112.44499999999999</v>
      </c>
    </row>
    <row r="17" spans="1:102" x14ac:dyDescent="0.2">
      <c r="A17" t="s">
        <v>26</v>
      </c>
      <c r="B17" t="s">
        <v>27</v>
      </c>
      <c r="C17">
        <v>23.082999999999998</v>
      </c>
      <c r="D17">
        <v>22.158000000000001</v>
      </c>
      <c r="E17">
        <v>21.001999999999999</v>
      </c>
      <c r="F17">
        <v>19.809000000000001</v>
      </c>
      <c r="G17">
        <v>19.032</v>
      </c>
      <c r="H17">
        <v>20.105</v>
      </c>
      <c r="I17">
        <v>19.927</v>
      </c>
      <c r="J17">
        <v>19.896000000000001</v>
      </c>
      <c r="K17">
        <v>21.035</v>
      </c>
      <c r="L17">
        <v>21.541</v>
      </c>
      <c r="M17">
        <v>21.314</v>
      </c>
      <c r="N17">
        <v>21.885000000000002</v>
      </c>
      <c r="O17">
        <v>23.277000000000001</v>
      </c>
      <c r="P17" s="7" t="s">
        <v>26</v>
      </c>
      <c r="Q17" s="7" t="s">
        <v>27</v>
      </c>
      <c r="R17">
        <v>25.6</v>
      </c>
      <c r="S17">
        <v>25.734000000000002</v>
      </c>
      <c r="T17">
        <v>26.228999999999999</v>
      </c>
      <c r="U17">
        <v>26.670999999999999</v>
      </c>
      <c r="V17">
        <v>29.196999999999999</v>
      </c>
      <c r="W17">
        <v>33.076000000000001</v>
      </c>
      <c r="X17">
        <v>35.462000000000003</v>
      </c>
      <c r="Y17">
        <v>36.872999999999998</v>
      </c>
      <c r="Z17">
        <v>37.802</v>
      </c>
      <c r="AA17">
        <v>41.012999999999998</v>
      </c>
      <c r="AB17">
        <v>41.84</v>
      </c>
      <c r="AC17">
        <v>41.93</v>
      </c>
      <c r="AD17">
        <v>42.933999999999997</v>
      </c>
      <c r="AE17" s="7" t="s">
        <v>26</v>
      </c>
      <c r="AF17" s="7" t="s">
        <v>27</v>
      </c>
      <c r="AG17">
        <v>43.353000000000002</v>
      </c>
      <c r="AH17">
        <v>46.578000000000003</v>
      </c>
      <c r="AI17">
        <v>49.2</v>
      </c>
      <c r="AJ17">
        <v>50.158999999999999</v>
      </c>
      <c r="AK17">
        <v>51.078000000000003</v>
      </c>
      <c r="AL17">
        <v>51.509</v>
      </c>
      <c r="AM17">
        <v>51.228999999999999</v>
      </c>
      <c r="AN17">
        <v>50.987000000000002</v>
      </c>
      <c r="AO17">
        <v>50.722000000000001</v>
      </c>
      <c r="AP17">
        <v>50.694000000000003</v>
      </c>
      <c r="AQ17">
        <v>50.76</v>
      </c>
      <c r="AR17">
        <v>50.923999999999999</v>
      </c>
      <c r="AS17">
        <v>52.088999999999999</v>
      </c>
      <c r="AT17" s="7" t="s">
        <v>26</v>
      </c>
      <c r="AU17" s="7" t="s">
        <v>27</v>
      </c>
      <c r="AV17">
        <v>53.518999999999998</v>
      </c>
      <c r="AW17">
        <v>55.031999999999996</v>
      </c>
      <c r="AX17">
        <v>57.091999999999999</v>
      </c>
      <c r="AY17">
        <v>58.898000000000003</v>
      </c>
      <c r="AZ17">
        <v>59.670999999999999</v>
      </c>
      <c r="BA17">
        <v>60.68</v>
      </c>
      <c r="BB17">
        <v>65.230999999999995</v>
      </c>
      <c r="BC17">
        <v>75.167000000000002</v>
      </c>
      <c r="BD17">
        <v>79.781000000000006</v>
      </c>
      <c r="BE17">
        <v>84.683000000000007</v>
      </c>
      <c r="BF17">
        <v>89.387</v>
      </c>
      <c r="BG17">
        <v>95.168999999999997</v>
      </c>
      <c r="BH17">
        <v>103.547</v>
      </c>
      <c r="BI17" s="7" t="s">
        <v>26</v>
      </c>
      <c r="BJ17" s="7" t="s">
        <v>27</v>
      </c>
      <c r="BK17">
        <v>111.123</v>
      </c>
      <c r="BL17">
        <v>115.712</v>
      </c>
      <c r="BM17">
        <v>116.045</v>
      </c>
      <c r="BN17">
        <v>115.09699999999999</v>
      </c>
      <c r="BO17">
        <v>115.09699999999999</v>
      </c>
      <c r="BP17">
        <v>117.40900000000001</v>
      </c>
      <c r="BQ17">
        <v>118.17400000000001</v>
      </c>
      <c r="BR17">
        <v>119.80800000000001</v>
      </c>
      <c r="BS17">
        <v>122.098</v>
      </c>
      <c r="BT17">
        <v>124.59399999999999</v>
      </c>
      <c r="BU17">
        <v>126.705</v>
      </c>
      <c r="BV17">
        <v>126.51300000000001</v>
      </c>
      <c r="BW17">
        <v>125.03400000000001</v>
      </c>
      <c r="BX17" s="7" t="s">
        <v>26</v>
      </c>
      <c r="BY17" s="7" t="s">
        <v>27</v>
      </c>
      <c r="BZ17">
        <v>124.812</v>
      </c>
      <c r="CA17">
        <v>123.44499999999999</v>
      </c>
      <c r="CB17">
        <v>120.646</v>
      </c>
      <c r="CC17">
        <v>117.318</v>
      </c>
      <c r="CD17">
        <v>112.054</v>
      </c>
      <c r="CE17">
        <v>107.72799999999999</v>
      </c>
      <c r="CF17">
        <v>105.386</v>
      </c>
      <c r="CG17">
        <v>102.28</v>
      </c>
      <c r="CH17">
        <v>100.246</v>
      </c>
      <c r="CI17">
        <v>98.52</v>
      </c>
      <c r="CJ17">
        <v>98.36</v>
      </c>
      <c r="CK17">
        <v>98.638999999999996</v>
      </c>
      <c r="CL17">
        <v>98.316999999999993</v>
      </c>
      <c r="CM17" s="7" t="s">
        <v>26</v>
      </c>
      <c r="CN17" s="7" t="s">
        <v>27</v>
      </c>
      <c r="CO17">
        <v>98.602000000000004</v>
      </c>
      <c r="CP17">
        <v>98.691000000000003</v>
      </c>
      <c r="CQ17">
        <v>100</v>
      </c>
      <c r="CR17">
        <v>98.009</v>
      </c>
      <c r="CS17">
        <v>98.858000000000004</v>
      </c>
      <c r="CT17">
        <v>99.861000000000004</v>
      </c>
      <c r="CU17">
        <v>100.047</v>
      </c>
      <c r="CV17">
        <v>100.482</v>
      </c>
      <c r="CW17">
        <v>101.277</v>
      </c>
      <c r="CX17">
        <v>101.497</v>
      </c>
    </row>
    <row r="18" spans="1:102" x14ac:dyDescent="0.2">
      <c r="A18" t="s">
        <v>28</v>
      </c>
      <c r="B18" t="s">
        <v>29</v>
      </c>
      <c r="C18">
        <v>15.76</v>
      </c>
      <c r="D18">
        <v>15.087999999999999</v>
      </c>
      <c r="E18">
        <v>14.135999999999999</v>
      </c>
      <c r="F18">
        <v>12.845000000000001</v>
      </c>
      <c r="G18">
        <v>11.95</v>
      </c>
      <c r="H18">
        <v>12.163</v>
      </c>
      <c r="I18">
        <v>12.36</v>
      </c>
      <c r="J18">
        <v>12.657</v>
      </c>
      <c r="K18">
        <v>13.148999999999999</v>
      </c>
      <c r="L18">
        <v>13.087</v>
      </c>
      <c r="M18">
        <v>13.154</v>
      </c>
      <c r="N18">
        <v>13.36</v>
      </c>
      <c r="O18">
        <v>14.124000000000001</v>
      </c>
      <c r="P18" s="7" t="s">
        <v>28</v>
      </c>
      <c r="Q18" s="7" t="s">
        <v>29</v>
      </c>
      <c r="R18">
        <v>15.692</v>
      </c>
      <c r="S18">
        <v>17.332000000000001</v>
      </c>
      <c r="T18">
        <v>18.827000000000002</v>
      </c>
      <c r="U18">
        <v>19.344999999999999</v>
      </c>
      <c r="V18">
        <v>20.375</v>
      </c>
      <c r="W18">
        <v>22.372</v>
      </c>
      <c r="X18">
        <v>23.532</v>
      </c>
      <c r="Y18">
        <v>23.574000000000002</v>
      </c>
      <c r="Z18">
        <v>24.126000000000001</v>
      </c>
      <c r="AA18">
        <v>25.609000000000002</v>
      </c>
      <c r="AB18">
        <v>25.933</v>
      </c>
      <c r="AC18">
        <v>26.385999999999999</v>
      </c>
      <c r="AD18">
        <v>26.558</v>
      </c>
      <c r="AE18" s="7" t="s">
        <v>28</v>
      </c>
      <c r="AF18" s="7" t="s">
        <v>29</v>
      </c>
      <c r="AG18">
        <v>27.238</v>
      </c>
      <c r="AH18">
        <v>28.257000000000001</v>
      </c>
      <c r="AI18">
        <v>29.155000000000001</v>
      </c>
      <c r="AJ18">
        <v>29.861000000000001</v>
      </c>
      <c r="AK18">
        <v>30.347000000000001</v>
      </c>
      <c r="AL18">
        <v>30.81</v>
      </c>
      <c r="AM18">
        <v>31.01</v>
      </c>
      <c r="AN18">
        <v>31.161000000000001</v>
      </c>
      <c r="AO18">
        <v>31.201000000000001</v>
      </c>
      <c r="AP18">
        <v>31.681999999999999</v>
      </c>
      <c r="AQ18">
        <v>31.905000000000001</v>
      </c>
      <c r="AR18">
        <v>32.389000000000003</v>
      </c>
      <c r="AS18">
        <v>32.883000000000003</v>
      </c>
      <c r="AT18" s="7" t="s">
        <v>28</v>
      </c>
      <c r="AU18" s="7" t="s">
        <v>29</v>
      </c>
      <c r="AV18">
        <v>34.031999999999996</v>
      </c>
      <c r="AW18">
        <v>35.530999999999999</v>
      </c>
      <c r="AX18">
        <v>37.225000000000001</v>
      </c>
      <c r="AY18">
        <v>38.587000000000003</v>
      </c>
      <c r="AZ18">
        <v>39.738</v>
      </c>
      <c r="BA18">
        <v>41.704999999999998</v>
      </c>
      <c r="BB18">
        <v>45.597999999999999</v>
      </c>
      <c r="BC18">
        <v>49.258000000000003</v>
      </c>
      <c r="BD18">
        <v>51.435000000000002</v>
      </c>
      <c r="BE18">
        <v>53.692999999999998</v>
      </c>
      <c r="BF18">
        <v>56.488</v>
      </c>
      <c r="BG18">
        <v>60.243000000000002</v>
      </c>
      <c r="BH18">
        <v>64.894999999999996</v>
      </c>
      <c r="BI18" s="7" t="s">
        <v>28</v>
      </c>
      <c r="BJ18" s="7" t="s">
        <v>29</v>
      </c>
      <c r="BK18">
        <v>69.739000000000004</v>
      </c>
      <c r="BL18">
        <v>73.698999999999998</v>
      </c>
      <c r="BM18">
        <v>76.450999999999993</v>
      </c>
      <c r="BN18">
        <v>78.593999999999994</v>
      </c>
      <c r="BO18">
        <v>79.900999999999996</v>
      </c>
      <c r="BP18">
        <v>80.522999999999996</v>
      </c>
      <c r="BQ18">
        <v>81.965000000000003</v>
      </c>
      <c r="BR18">
        <v>84.52</v>
      </c>
      <c r="BS18">
        <v>85.585999999999999</v>
      </c>
      <c r="BT18">
        <v>86.456000000000003</v>
      </c>
      <c r="BU18">
        <v>88.504999999999995</v>
      </c>
      <c r="BV18">
        <v>87.460999999999999</v>
      </c>
      <c r="BW18">
        <v>88.067999999999998</v>
      </c>
      <c r="BX18" s="7" t="s">
        <v>28</v>
      </c>
      <c r="BY18" s="7" t="s">
        <v>29</v>
      </c>
      <c r="BZ18">
        <v>88.421999999999997</v>
      </c>
      <c r="CA18">
        <v>90.900999999999996</v>
      </c>
      <c r="CB18">
        <v>91.212000000000003</v>
      </c>
      <c r="CC18">
        <v>91.724999999999994</v>
      </c>
      <c r="CD18">
        <v>91.32</v>
      </c>
      <c r="CE18">
        <v>93.073999999999998</v>
      </c>
      <c r="CF18">
        <v>96.128</v>
      </c>
      <c r="CG18">
        <v>96.408000000000001</v>
      </c>
      <c r="CH18">
        <v>95.408000000000001</v>
      </c>
      <c r="CI18">
        <v>95.192999999999998</v>
      </c>
      <c r="CJ18">
        <v>95.11</v>
      </c>
      <c r="CK18">
        <v>95.986999999999995</v>
      </c>
      <c r="CL18">
        <v>97.509</v>
      </c>
      <c r="CM18" s="7" t="s">
        <v>28</v>
      </c>
      <c r="CN18" s="7" t="s">
        <v>29</v>
      </c>
      <c r="CO18">
        <v>99.180999999999997</v>
      </c>
      <c r="CP18">
        <v>100.827</v>
      </c>
      <c r="CQ18">
        <v>100</v>
      </c>
      <c r="CR18">
        <v>100.541</v>
      </c>
      <c r="CS18">
        <v>101.883</v>
      </c>
      <c r="CT18">
        <v>102.967</v>
      </c>
      <c r="CU18">
        <v>103.755</v>
      </c>
      <c r="CV18">
        <v>104.77200000000001</v>
      </c>
      <c r="CW18">
        <v>105.583</v>
      </c>
      <c r="CX18">
        <v>106.486</v>
      </c>
    </row>
    <row r="19" spans="1:102" x14ac:dyDescent="0.2">
      <c r="A19" t="s">
        <v>30</v>
      </c>
      <c r="B19" t="s">
        <v>31</v>
      </c>
      <c r="C19">
        <v>5.1429999999999998</v>
      </c>
      <c r="D19">
        <v>5.032</v>
      </c>
      <c r="E19">
        <v>4.556</v>
      </c>
      <c r="F19">
        <v>3.714</v>
      </c>
      <c r="G19">
        <v>3.6579999999999999</v>
      </c>
      <c r="H19">
        <v>4.0620000000000003</v>
      </c>
      <c r="I19">
        <v>4.0049999999999999</v>
      </c>
      <c r="J19">
        <v>4.2</v>
      </c>
      <c r="K19">
        <v>4.6109999999999998</v>
      </c>
      <c r="L19">
        <v>4.758</v>
      </c>
      <c r="M19">
        <v>4.7880000000000003</v>
      </c>
      <c r="N19">
        <v>4.9329999999999998</v>
      </c>
      <c r="O19">
        <v>5.3890000000000002</v>
      </c>
      <c r="P19" s="7" t="s">
        <v>30</v>
      </c>
      <c r="Q19" s="7" t="s">
        <v>31</v>
      </c>
      <c r="R19">
        <v>5.7880000000000003</v>
      </c>
      <c r="S19">
        <v>6.2629999999999999</v>
      </c>
      <c r="T19">
        <v>6.87</v>
      </c>
      <c r="U19">
        <v>7.3339999999999996</v>
      </c>
      <c r="V19">
        <v>7.9630000000000001</v>
      </c>
      <c r="W19">
        <v>9.5380000000000003</v>
      </c>
      <c r="X19">
        <v>10.34</v>
      </c>
      <c r="Y19">
        <v>10.477</v>
      </c>
      <c r="Z19">
        <v>10.736000000000001</v>
      </c>
      <c r="AA19">
        <v>11.505000000000001</v>
      </c>
      <c r="AB19">
        <v>11.821</v>
      </c>
      <c r="AC19">
        <v>11.906000000000001</v>
      </c>
      <c r="AD19">
        <v>11.955</v>
      </c>
      <c r="AE19" s="7" t="s">
        <v>30</v>
      </c>
      <c r="AF19" s="7" t="s">
        <v>31</v>
      </c>
      <c r="AG19">
        <v>12.202999999999999</v>
      </c>
      <c r="AH19">
        <v>12.513999999999999</v>
      </c>
      <c r="AI19">
        <v>12.547000000000001</v>
      </c>
      <c r="AJ19">
        <v>12.516999999999999</v>
      </c>
      <c r="AK19">
        <v>12.553000000000001</v>
      </c>
      <c r="AL19">
        <v>12.638999999999999</v>
      </c>
      <c r="AM19">
        <v>12.657999999999999</v>
      </c>
      <c r="AN19">
        <v>12.678000000000001</v>
      </c>
      <c r="AO19">
        <v>12.579000000000001</v>
      </c>
      <c r="AP19">
        <v>12.677</v>
      </c>
      <c r="AQ19">
        <v>13.032999999999999</v>
      </c>
      <c r="AR19">
        <v>13.505000000000001</v>
      </c>
      <c r="AS19">
        <v>13.97</v>
      </c>
      <c r="AT19" s="7" t="s">
        <v>30</v>
      </c>
      <c r="AU19" s="7" t="s">
        <v>31</v>
      </c>
      <c r="AV19">
        <v>14.709</v>
      </c>
      <c r="AW19">
        <v>15.743</v>
      </c>
      <c r="AX19">
        <v>16.248999999999999</v>
      </c>
      <c r="AY19">
        <v>17.190000000000001</v>
      </c>
      <c r="AZ19">
        <v>18.236000000000001</v>
      </c>
      <c r="BA19">
        <v>19.856000000000002</v>
      </c>
      <c r="BB19">
        <v>21.907</v>
      </c>
      <c r="BC19">
        <v>23.933</v>
      </c>
      <c r="BD19">
        <v>25.483000000000001</v>
      </c>
      <c r="BE19">
        <v>28.084</v>
      </c>
      <c r="BF19">
        <v>31.533000000000001</v>
      </c>
      <c r="BG19">
        <v>35.094000000000001</v>
      </c>
      <c r="BH19">
        <v>38.880000000000003</v>
      </c>
      <c r="BI19" s="7" t="s">
        <v>30</v>
      </c>
      <c r="BJ19" s="7" t="s">
        <v>31</v>
      </c>
      <c r="BK19">
        <v>42.026000000000003</v>
      </c>
      <c r="BL19">
        <v>44.28</v>
      </c>
      <c r="BM19">
        <v>45.328000000000003</v>
      </c>
      <c r="BN19">
        <v>46.670999999999999</v>
      </c>
      <c r="BO19">
        <v>47.953000000000003</v>
      </c>
      <c r="BP19">
        <v>50.067999999999998</v>
      </c>
      <c r="BQ19">
        <v>52.234000000000002</v>
      </c>
      <c r="BR19">
        <v>54.052</v>
      </c>
      <c r="BS19">
        <v>55.819000000000003</v>
      </c>
      <c r="BT19">
        <v>57.104999999999997</v>
      </c>
      <c r="BU19">
        <v>57.847999999999999</v>
      </c>
      <c r="BV19">
        <v>58.561</v>
      </c>
      <c r="BW19">
        <v>60.945</v>
      </c>
      <c r="BX19" s="7" t="s">
        <v>30</v>
      </c>
      <c r="BY19" s="7" t="s">
        <v>31</v>
      </c>
      <c r="BZ19">
        <v>63.15</v>
      </c>
      <c r="CA19">
        <v>65.408000000000001</v>
      </c>
      <c r="CB19">
        <v>66.811999999999998</v>
      </c>
      <c r="CC19">
        <v>68.424000000000007</v>
      </c>
      <c r="CD19">
        <v>70.228999999999999</v>
      </c>
      <c r="CE19">
        <v>72.86</v>
      </c>
      <c r="CF19">
        <v>76.093000000000004</v>
      </c>
      <c r="CG19">
        <v>79.704999999999998</v>
      </c>
      <c r="CH19">
        <v>81.679000000000002</v>
      </c>
      <c r="CI19">
        <v>85.549000000000007</v>
      </c>
      <c r="CJ19">
        <v>91.546000000000006</v>
      </c>
      <c r="CK19">
        <v>98.102999999999994</v>
      </c>
      <c r="CL19">
        <v>103.821</v>
      </c>
      <c r="CM19" s="7" t="s">
        <v>30</v>
      </c>
      <c r="CN19" s="7" t="s">
        <v>31</v>
      </c>
      <c r="CO19">
        <v>105.176</v>
      </c>
      <c r="CP19">
        <v>103.64700000000001</v>
      </c>
      <c r="CQ19">
        <v>100</v>
      </c>
      <c r="CR19">
        <v>99.644999999999996</v>
      </c>
      <c r="CS19">
        <v>100.395</v>
      </c>
      <c r="CT19">
        <v>101.324</v>
      </c>
      <c r="CU19">
        <v>106.393</v>
      </c>
      <c r="CV19">
        <v>112.795</v>
      </c>
      <c r="CW19">
        <v>115.479</v>
      </c>
      <c r="CX19">
        <v>119.303</v>
      </c>
    </row>
    <row r="20" spans="1:102" x14ac:dyDescent="0.2">
      <c r="A20" t="s">
        <v>32</v>
      </c>
      <c r="B20" t="s">
        <v>33</v>
      </c>
      <c r="C20" t="s">
        <v>34</v>
      </c>
      <c r="D20" t="s">
        <v>34</v>
      </c>
      <c r="E20" t="s">
        <v>34</v>
      </c>
      <c r="F20" t="s">
        <v>34</v>
      </c>
      <c r="G20" t="s">
        <v>34</v>
      </c>
      <c r="H20" t="s">
        <v>34</v>
      </c>
      <c r="I20" t="s">
        <v>34</v>
      </c>
      <c r="J20" t="s">
        <v>34</v>
      </c>
      <c r="K20" t="s">
        <v>34</v>
      </c>
      <c r="L20" t="s">
        <v>34</v>
      </c>
      <c r="M20" t="s">
        <v>34</v>
      </c>
      <c r="N20" t="s">
        <v>34</v>
      </c>
      <c r="O20" t="s">
        <v>34</v>
      </c>
      <c r="P20" s="7" t="s">
        <v>32</v>
      </c>
      <c r="Q20" s="7" t="s">
        <v>33</v>
      </c>
      <c r="R20" t="s">
        <v>34</v>
      </c>
      <c r="S20" t="s">
        <v>34</v>
      </c>
      <c r="T20" t="s">
        <v>34</v>
      </c>
      <c r="U20" t="s">
        <v>34</v>
      </c>
      <c r="V20" t="s">
        <v>34</v>
      </c>
      <c r="W20" t="s">
        <v>34</v>
      </c>
      <c r="X20" t="s">
        <v>34</v>
      </c>
      <c r="Y20" t="s">
        <v>34</v>
      </c>
      <c r="Z20" t="s">
        <v>34</v>
      </c>
      <c r="AA20" t="s">
        <v>34</v>
      </c>
      <c r="AB20" t="s">
        <v>34</v>
      </c>
      <c r="AC20" t="s">
        <v>34</v>
      </c>
      <c r="AD20" t="s">
        <v>34</v>
      </c>
      <c r="AE20" s="7" t="s">
        <v>32</v>
      </c>
      <c r="AF20" s="7" t="s">
        <v>33</v>
      </c>
      <c r="AG20" t="s">
        <v>34</v>
      </c>
      <c r="AH20" t="s">
        <v>34</v>
      </c>
      <c r="AI20" t="s">
        <v>34</v>
      </c>
      <c r="AJ20" t="s">
        <v>34</v>
      </c>
      <c r="AK20" t="s">
        <v>34</v>
      </c>
      <c r="AL20" t="s">
        <v>34</v>
      </c>
      <c r="AM20" t="s">
        <v>34</v>
      </c>
      <c r="AN20" t="s">
        <v>34</v>
      </c>
      <c r="AO20" t="s">
        <v>34</v>
      </c>
      <c r="AP20" t="s">
        <v>34</v>
      </c>
      <c r="AQ20" t="s">
        <v>34</v>
      </c>
      <c r="AR20" t="s">
        <v>34</v>
      </c>
      <c r="AS20" t="s">
        <v>34</v>
      </c>
      <c r="AT20" s="7" t="s">
        <v>32</v>
      </c>
      <c r="AU20" s="7" t="s">
        <v>33</v>
      </c>
      <c r="AV20" t="s">
        <v>34</v>
      </c>
      <c r="AW20" t="s">
        <v>34</v>
      </c>
      <c r="AX20" t="s">
        <v>34</v>
      </c>
      <c r="AY20" t="s">
        <v>34</v>
      </c>
      <c r="AZ20" t="s">
        <v>34</v>
      </c>
      <c r="BA20" t="s">
        <v>34</v>
      </c>
      <c r="BB20" t="s">
        <v>34</v>
      </c>
      <c r="BC20" t="s">
        <v>34</v>
      </c>
      <c r="BD20" t="s">
        <v>34</v>
      </c>
      <c r="BE20" t="s">
        <v>34</v>
      </c>
      <c r="BF20" t="s">
        <v>34</v>
      </c>
      <c r="BG20" t="s">
        <v>34</v>
      </c>
      <c r="BH20" t="s">
        <v>34</v>
      </c>
      <c r="BI20" s="7" t="s">
        <v>32</v>
      </c>
      <c r="BJ20" s="7" t="s">
        <v>33</v>
      </c>
      <c r="BK20" t="s">
        <v>34</v>
      </c>
      <c r="BL20" t="s">
        <v>34</v>
      </c>
      <c r="BM20" t="s">
        <v>34</v>
      </c>
      <c r="BN20" t="s">
        <v>34</v>
      </c>
      <c r="BO20" t="s">
        <v>34</v>
      </c>
      <c r="BP20" t="s">
        <v>34</v>
      </c>
      <c r="BQ20" t="s">
        <v>34</v>
      </c>
      <c r="BR20" t="s">
        <v>34</v>
      </c>
      <c r="BS20" t="s">
        <v>34</v>
      </c>
      <c r="BT20" t="s">
        <v>34</v>
      </c>
      <c r="BU20" t="s">
        <v>34</v>
      </c>
      <c r="BV20" t="s">
        <v>34</v>
      </c>
      <c r="BW20" t="s">
        <v>34</v>
      </c>
      <c r="BX20" s="7" t="s">
        <v>32</v>
      </c>
      <c r="BY20" s="7" t="s">
        <v>33</v>
      </c>
      <c r="BZ20" t="s">
        <v>34</v>
      </c>
      <c r="CA20" t="s">
        <v>34</v>
      </c>
      <c r="CB20" t="s">
        <v>34</v>
      </c>
      <c r="CC20" t="s">
        <v>34</v>
      </c>
      <c r="CD20" t="s">
        <v>34</v>
      </c>
      <c r="CE20" t="s">
        <v>34</v>
      </c>
      <c r="CF20" t="s">
        <v>34</v>
      </c>
      <c r="CG20" t="s">
        <v>34</v>
      </c>
      <c r="CH20" t="s">
        <v>34</v>
      </c>
      <c r="CI20" t="s">
        <v>34</v>
      </c>
      <c r="CJ20" t="s">
        <v>34</v>
      </c>
      <c r="CK20" t="s">
        <v>34</v>
      </c>
      <c r="CL20" t="s">
        <v>34</v>
      </c>
      <c r="CM20" s="7" t="s">
        <v>32</v>
      </c>
      <c r="CN20" s="7" t="s">
        <v>33</v>
      </c>
      <c r="CO20" t="s">
        <v>34</v>
      </c>
      <c r="CP20" t="s">
        <v>34</v>
      </c>
      <c r="CQ20" t="s">
        <v>34</v>
      </c>
      <c r="CR20" t="s">
        <v>34</v>
      </c>
      <c r="CS20" t="s">
        <v>34</v>
      </c>
      <c r="CT20" t="s">
        <v>34</v>
      </c>
      <c r="CU20" t="s">
        <v>34</v>
      </c>
      <c r="CV20" t="s">
        <v>34</v>
      </c>
      <c r="CW20" t="s">
        <v>34</v>
      </c>
      <c r="CX20" t="s">
        <v>34</v>
      </c>
    </row>
    <row r="21" spans="1:102" x14ac:dyDescent="0.2">
      <c r="A21" t="s">
        <v>35</v>
      </c>
      <c r="B21" s="1" t="s">
        <v>36</v>
      </c>
      <c r="C21" t="s">
        <v>34</v>
      </c>
      <c r="D21" t="s">
        <v>34</v>
      </c>
      <c r="E21" t="s">
        <v>34</v>
      </c>
      <c r="F21" t="s">
        <v>34</v>
      </c>
      <c r="G21" t="s">
        <v>34</v>
      </c>
      <c r="H21" t="s">
        <v>34</v>
      </c>
      <c r="I21" t="s">
        <v>34</v>
      </c>
      <c r="J21" t="s">
        <v>34</v>
      </c>
      <c r="K21" t="s">
        <v>34</v>
      </c>
      <c r="L21" t="s">
        <v>34</v>
      </c>
      <c r="M21" t="s">
        <v>34</v>
      </c>
      <c r="N21" t="s">
        <v>34</v>
      </c>
      <c r="O21" t="s">
        <v>34</v>
      </c>
      <c r="P21" s="7" t="s">
        <v>35</v>
      </c>
      <c r="Q21" s="1" t="s">
        <v>36</v>
      </c>
      <c r="R21" t="s">
        <v>34</v>
      </c>
      <c r="S21" t="s">
        <v>34</v>
      </c>
      <c r="T21" t="s">
        <v>34</v>
      </c>
      <c r="U21" t="s">
        <v>34</v>
      </c>
      <c r="V21" t="s">
        <v>34</v>
      </c>
      <c r="W21" t="s">
        <v>34</v>
      </c>
      <c r="X21" t="s">
        <v>34</v>
      </c>
      <c r="Y21" t="s">
        <v>34</v>
      </c>
      <c r="Z21" t="s">
        <v>34</v>
      </c>
      <c r="AA21" t="s">
        <v>34</v>
      </c>
      <c r="AB21" t="s">
        <v>34</v>
      </c>
      <c r="AC21" t="s">
        <v>34</v>
      </c>
      <c r="AD21" t="s">
        <v>34</v>
      </c>
      <c r="AE21" s="7" t="s">
        <v>35</v>
      </c>
      <c r="AF21" s="1" t="s">
        <v>36</v>
      </c>
      <c r="AG21" t="s">
        <v>34</v>
      </c>
      <c r="AH21" t="s">
        <v>34</v>
      </c>
      <c r="AI21" t="s">
        <v>34</v>
      </c>
      <c r="AJ21" t="s">
        <v>34</v>
      </c>
      <c r="AK21" t="s">
        <v>34</v>
      </c>
      <c r="AL21" t="s">
        <v>34</v>
      </c>
      <c r="AM21" t="s">
        <v>34</v>
      </c>
      <c r="AN21" t="s">
        <v>34</v>
      </c>
      <c r="AO21" t="s">
        <v>34</v>
      </c>
      <c r="AP21" t="s">
        <v>34</v>
      </c>
      <c r="AQ21" t="s">
        <v>34</v>
      </c>
      <c r="AR21" t="s">
        <v>34</v>
      </c>
      <c r="AS21" t="s">
        <v>34</v>
      </c>
      <c r="AT21" s="7" t="s">
        <v>35</v>
      </c>
      <c r="AU21" s="1" t="s">
        <v>36</v>
      </c>
      <c r="AV21" t="s">
        <v>34</v>
      </c>
      <c r="AW21" t="s">
        <v>34</v>
      </c>
      <c r="AX21" t="s">
        <v>34</v>
      </c>
      <c r="AY21" t="s">
        <v>34</v>
      </c>
      <c r="AZ21" t="s">
        <v>34</v>
      </c>
      <c r="BA21" t="s">
        <v>34</v>
      </c>
      <c r="BB21" t="s">
        <v>34</v>
      </c>
      <c r="BC21" t="s">
        <v>34</v>
      </c>
      <c r="BD21" t="s">
        <v>34</v>
      </c>
      <c r="BE21" t="s">
        <v>34</v>
      </c>
      <c r="BF21" t="s">
        <v>34</v>
      </c>
      <c r="BG21" t="s">
        <v>34</v>
      </c>
      <c r="BH21" t="s">
        <v>34</v>
      </c>
      <c r="BI21" s="7" t="s">
        <v>35</v>
      </c>
      <c r="BJ21" s="1" t="s">
        <v>36</v>
      </c>
      <c r="BK21" t="s">
        <v>34</v>
      </c>
      <c r="BL21" t="s">
        <v>34</v>
      </c>
      <c r="BM21" t="s">
        <v>34</v>
      </c>
      <c r="BN21" t="s">
        <v>34</v>
      </c>
      <c r="BO21" t="s">
        <v>34</v>
      </c>
      <c r="BP21" t="s">
        <v>34</v>
      </c>
      <c r="BQ21" t="s">
        <v>34</v>
      </c>
      <c r="BR21" t="s">
        <v>34</v>
      </c>
      <c r="BS21" t="s">
        <v>34</v>
      </c>
      <c r="BT21" t="s">
        <v>34</v>
      </c>
      <c r="BU21" t="s">
        <v>34</v>
      </c>
      <c r="BV21" t="s">
        <v>34</v>
      </c>
      <c r="BW21" t="s">
        <v>34</v>
      </c>
      <c r="BX21" s="7" t="s">
        <v>35</v>
      </c>
      <c r="BY21" s="1" t="s">
        <v>36</v>
      </c>
      <c r="BZ21" t="s">
        <v>34</v>
      </c>
      <c r="CA21" t="s">
        <v>34</v>
      </c>
      <c r="CB21" t="s">
        <v>34</v>
      </c>
      <c r="CC21" t="s">
        <v>34</v>
      </c>
      <c r="CD21" t="s">
        <v>34</v>
      </c>
      <c r="CE21" t="s">
        <v>34</v>
      </c>
      <c r="CF21" t="s">
        <v>34</v>
      </c>
      <c r="CG21" t="s">
        <v>34</v>
      </c>
      <c r="CH21" t="s">
        <v>34</v>
      </c>
      <c r="CI21" t="s">
        <v>34</v>
      </c>
      <c r="CJ21" t="s">
        <v>34</v>
      </c>
      <c r="CK21" t="s">
        <v>34</v>
      </c>
      <c r="CL21" t="s">
        <v>34</v>
      </c>
      <c r="CM21" s="7" t="s">
        <v>35</v>
      </c>
      <c r="CN21" s="1" t="s">
        <v>36</v>
      </c>
      <c r="CO21" t="s">
        <v>34</v>
      </c>
      <c r="CP21" t="s">
        <v>34</v>
      </c>
      <c r="CQ21" t="s">
        <v>34</v>
      </c>
      <c r="CR21" t="s">
        <v>34</v>
      </c>
      <c r="CS21" t="s">
        <v>34</v>
      </c>
      <c r="CT21" t="s">
        <v>34</v>
      </c>
      <c r="CU21" t="s">
        <v>34</v>
      </c>
      <c r="CV21" t="s">
        <v>34</v>
      </c>
      <c r="CW21" t="s">
        <v>34</v>
      </c>
      <c r="CX21" t="s">
        <v>34</v>
      </c>
    </row>
    <row r="22" spans="1:102" x14ac:dyDescent="0.2">
      <c r="A22" t="s">
        <v>37</v>
      </c>
      <c r="B22" t="s">
        <v>38</v>
      </c>
      <c r="C22">
        <v>14.989000000000001</v>
      </c>
      <c r="D22">
        <v>13.571</v>
      </c>
      <c r="E22">
        <v>10.678000000000001</v>
      </c>
      <c r="F22">
        <v>9.2609999999999992</v>
      </c>
      <c r="G22">
        <v>9.26</v>
      </c>
      <c r="H22">
        <v>10.737</v>
      </c>
      <c r="I22">
        <v>11.01</v>
      </c>
      <c r="J22">
        <v>11.382</v>
      </c>
      <c r="K22">
        <v>12.138</v>
      </c>
      <c r="L22">
        <v>11.579000000000001</v>
      </c>
      <c r="M22">
        <v>11.423999999999999</v>
      </c>
      <c r="N22">
        <v>12.39</v>
      </c>
      <c r="O22">
        <v>13.529</v>
      </c>
      <c r="P22" s="7" t="s">
        <v>37</v>
      </c>
      <c r="Q22" s="7" t="s">
        <v>38</v>
      </c>
      <c r="R22">
        <v>16.353000000000002</v>
      </c>
      <c r="S22">
        <v>17.888000000000002</v>
      </c>
      <c r="T22">
        <v>20.146999999999998</v>
      </c>
      <c r="U22">
        <v>19.978000000000002</v>
      </c>
      <c r="V22">
        <v>19.306999999999999</v>
      </c>
      <c r="W22">
        <v>22.416</v>
      </c>
      <c r="X22">
        <v>23.611000000000001</v>
      </c>
      <c r="Y22">
        <v>22.202000000000002</v>
      </c>
      <c r="Z22">
        <v>21.62</v>
      </c>
      <c r="AA22">
        <v>24.427</v>
      </c>
      <c r="AB22">
        <v>24.576000000000001</v>
      </c>
      <c r="AC22">
        <v>24.507000000000001</v>
      </c>
      <c r="AD22">
        <v>24.173999999999999</v>
      </c>
      <c r="AE22" s="7" t="s">
        <v>37</v>
      </c>
      <c r="AF22" s="7" t="s">
        <v>38</v>
      </c>
      <c r="AG22">
        <v>24.38</v>
      </c>
      <c r="AH22">
        <v>25.196000000000002</v>
      </c>
      <c r="AI22">
        <v>26.151</v>
      </c>
      <c r="AJ22">
        <v>25.887</v>
      </c>
      <c r="AK22">
        <v>25.939</v>
      </c>
      <c r="AL22">
        <v>26.306000000000001</v>
      </c>
      <c r="AM22">
        <v>26.707000000000001</v>
      </c>
      <c r="AN22">
        <v>26.773</v>
      </c>
      <c r="AO22">
        <v>26.712</v>
      </c>
      <c r="AP22">
        <v>26.931000000000001</v>
      </c>
      <c r="AQ22">
        <v>27.79</v>
      </c>
      <c r="AR22">
        <v>28.634</v>
      </c>
      <c r="AS22">
        <v>29.736000000000001</v>
      </c>
      <c r="AT22" s="7" t="s">
        <v>37</v>
      </c>
      <c r="AU22" s="7" t="s">
        <v>38</v>
      </c>
      <c r="AV22">
        <v>30.376000000000001</v>
      </c>
      <c r="AW22">
        <v>31.390999999999998</v>
      </c>
      <c r="AX22">
        <v>32.622999999999998</v>
      </c>
      <c r="AY22">
        <v>33.811</v>
      </c>
      <c r="AZ22">
        <v>35.296999999999997</v>
      </c>
      <c r="BA22">
        <v>39.938000000000002</v>
      </c>
      <c r="BB22">
        <v>49.204999999999998</v>
      </c>
      <c r="BC22">
        <v>54.231999999999999</v>
      </c>
      <c r="BD22">
        <v>56.012</v>
      </c>
      <c r="BE22">
        <v>58.293999999999997</v>
      </c>
      <c r="BF22">
        <v>61.845999999999997</v>
      </c>
      <c r="BG22">
        <v>69.290999999999997</v>
      </c>
      <c r="BH22">
        <v>76.319000000000003</v>
      </c>
      <c r="BI22" s="7" t="s">
        <v>37</v>
      </c>
      <c r="BJ22" s="7" t="s">
        <v>38</v>
      </c>
      <c r="BK22">
        <v>81.971999999999994</v>
      </c>
      <c r="BL22">
        <v>82.349000000000004</v>
      </c>
      <c r="BM22">
        <v>82.674999999999997</v>
      </c>
      <c r="BN22">
        <v>83.444000000000003</v>
      </c>
      <c r="BO22">
        <v>80.965999999999994</v>
      </c>
      <c r="BP22">
        <v>79.596000000000004</v>
      </c>
      <c r="BQ22">
        <v>81.381</v>
      </c>
      <c r="BR22">
        <v>85.55</v>
      </c>
      <c r="BS22">
        <v>86.97</v>
      </c>
      <c r="BT22">
        <v>87.460999999999999</v>
      </c>
      <c r="BU22">
        <v>88.436000000000007</v>
      </c>
      <c r="BV22">
        <v>88.004000000000005</v>
      </c>
      <c r="BW22">
        <v>88.138999999999996</v>
      </c>
      <c r="BX22" s="7" t="s">
        <v>37</v>
      </c>
      <c r="BY22" s="7" t="s">
        <v>38</v>
      </c>
      <c r="BZ22">
        <v>89.159000000000006</v>
      </c>
      <c r="CA22">
        <v>91.153000000000006</v>
      </c>
      <c r="CB22">
        <v>89.936999999999998</v>
      </c>
      <c r="CC22">
        <v>88.349000000000004</v>
      </c>
      <c r="CD22">
        <v>86.257999999999996</v>
      </c>
      <c r="CE22">
        <v>85.578000000000003</v>
      </c>
      <c r="CF22">
        <v>87.159000000000006</v>
      </c>
      <c r="CG22">
        <v>86.649000000000001</v>
      </c>
      <c r="CH22">
        <v>86.091999999999999</v>
      </c>
      <c r="CI22">
        <v>87.786000000000001</v>
      </c>
      <c r="CJ22">
        <v>90.844999999999999</v>
      </c>
      <c r="CK22">
        <v>94.716999999999999</v>
      </c>
      <c r="CL22">
        <v>97.978999999999999</v>
      </c>
      <c r="CM22" s="7" t="s">
        <v>37</v>
      </c>
      <c r="CN22" s="7" t="s">
        <v>38</v>
      </c>
      <c r="CO22">
        <v>101.107</v>
      </c>
      <c r="CP22">
        <v>105.809</v>
      </c>
      <c r="CQ22">
        <v>100</v>
      </c>
      <c r="CR22">
        <v>104.26300000000001</v>
      </c>
      <c r="CS22">
        <v>110.96</v>
      </c>
      <c r="CT22">
        <v>111.97</v>
      </c>
      <c r="CU22">
        <v>112.06399999999999</v>
      </c>
      <c r="CV22">
        <v>112.134</v>
      </c>
      <c r="CW22">
        <v>106.77800000000001</v>
      </c>
      <c r="CX22">
        <v>104.899</v>
      </c>
    </row>
    <row r="23" spans="1:102" x14ac:dyDescent="0.2">
      <c r="A23" t="s">
        <v>39</v>
      </c>
      <c r="B23" t="s">
        <v>40</v>
      </c>
      <c r="C23">
        <v>18.053999999999998</v>
      </c>
      <c r="D23">
        <v>16.149999999999999</v>
      </c>
      <c r="E23">
        <v>12.396000000000001</v>
      </c>
      <c r="F23">
        <v>10.686</v>
      </c>
      <c r="G23">
        <v>11.180999999999999</v>
      </c>
      <c r="H23">
        <v>13.08</v>
      </c>
      <c r="I23">
        <v>13.4</v>
      </c>
      <c r="J23">
        <v>13.722</v>
      </c>
      <c r="K23">
        <v>14.542999999999999</v>
      </c>
      <c r="L23">
        <v>13.458</v>
      </c>
      <c r="M23">
        <v>13.162000000000001</v>
      </c>
      <c r="N23">
        <v>14.115</v>
      </c>
      <c r="O23">
        <v>15.128</v>
      </c>
      <c r="P23" s="7" t="s">
        <v>39</v>
      </c>
      <c r="Q23" s="7" t="s">
        <v>40</v>
      </c>
      <c r="R23">
        <v>18.422999999999998</v>
      </c>
      <c r="S23">
        <v>20.312000000000001</v>
      </c>
      <c r="T23">
        <v>23.26</v>
      </c>
      <c r="U23">
        <v>23.164999999999999</v>
      </c>
      <c r="V23">
        <v>21.986000000000001</v>
      </c>
      <c r="W23">
        <v>26.157</v>
      </c>
      <c r="X23">
        <v>27.844000000000001</v>
      </c>
      <c r="Y23">
        <v>25.795000000000002</v>
      </c>
      <c r="Z23">
        <v>24.937999999999999</v>
      </c>
      <c r="AA23">
        <v>28.588999999999999</v>
      </c>
      <c r="AB23">
        <v>28.463000000000001</v>
      </c>
      <c r="AC23">
        <v>28.175000000000001</v>
      </c>
      <c r="AD23">
        <v>27.774000000000001</v>
      </c>
      <c r="AE23" s="7" t="s">
        <v>39</v>
      </c>
      <c r="AF23" s="7" t="s">
        <v>40</v>
      </c>
      <c r="AG23">
        <v>28.036999999999999</v>
      </c>
      <c r="AH23">
        <v>29.1</v>
      </c>
      <c r="AI23">
        <v>30.047000000000001</v>
      </c>
      <c r="AJ23">
        <v>29.719000000000001</v>
      </c>
      <c r="AK23">
        <v>30.007000000000001</v>
      </c>
      <c r="AL23">
        <v>30.209</v>
      </c>
      <c r="AM23">
        <v>30.783999999999999</v>
      </c>
      <c r="AN23">
        <v>30.542999999999999</v>
      </c>
      <c r="AO23">
        <v>30.445</v>
      </c>
      <c r="AP23">
        <v>30.651</v>
      </c>
      <c r="AQ23">
        <v>31.718</v>
      </c>
      <c r="AR23">
        <v>32.801000000000002</v>
      </c>
      <c r="AS23">
        <v>34.176000000000002</v>
      </c>
      <c r="AT23" s="7" t="s">
        <v>39</v>
      </c>
      <c r="AU23" s="7" t="s">
        <v>40</v>
      </c>
      <c r="AV23">
        <v>34.701999999999998</v>
      </c>
      <c r="AW23">
        <v>35.777999999999999</v>
      </c>
      <c r="AX23">
        <v>37.396000000000001</v>
      </c>
      <c r="AY23">
        <v>38.396999999999998</v>
      </c>
      <c r="AZ23">
        <v>39.421999999999997</v>
      </c>
      <c r="BA23">
        <v>45.62</v>
      </c>
      <c r="BB23">
        <v>57.426000000000002</v>
      </c>
      <c r="BC23">
        <v>63.735999999999997</v>
      </c>
      <c r="BD23">
        <v>65.463999999999999</v>
      </c>
      <c r="BE23">
        <v>67.894000000000005</v>
      </c>
      <c r="BF23">
        <v>71.805000000000007</v>
      </c>
      <c r="BG23">
        <v>81.111999999999995</v>
      </c>
      <c r="BH23">
        <v>88.878</v>
      </c>
      <c r="BI23" s="7" t="s">
        <v>39</v>
      </c>
      <c r="BJ23" s="7" t="s">
        <v>40</v>
      </c>
      <c r="BK23">
        <v>95.192999999999998</v>
      </c>
      <c r="BL23">
        <v>94.393000000000001</v>
      </c>
      <c r="BM23">
        <v>93.828999999999994</v>
      </c>
      <c r="BN23">
        <v>94.668999999999997</v>
      </c>
      <c r="BO23">
        <v>89.954999999999998</v>
      </c>
      <c r="BP23">
        <v>86.837999999999994</v>
      </c>
      <c r="BQ23">
        <v>88.820999999999998</v>
      </c>
      <c r="BR23">
        <v>94.299000000000007</v>
      </c>
      <c r="BS23">
        <v>95.509</v>
      </c>
      <c r="BT23">
        <v>94.667000000000002</v>
      </c>
      <c r="BU23">
        <v>94.623999999999995</v>
      </c>
      <c r="BV23">
        <v>93.144999999999996</v>
      </c>
      <c r="BW23">
        <v>92.674999999999997</v>
      </c>
      <c r="BX23" s="7" t="s">
        <v>39</v>
      </c>
      <c r="BY23" s="7" t="s">
        <v>40</v>
      </c>
      <c r="BZ23">
        <v>93.727999999999994</v>
      </c>
      <c r="CA23">
        <v>95.953999999999994</v>
      </c>
      <c r="CB23">
        <v>93.513999999999996</v>
      </c>
      <c r="CC23">
        <v>90.918000000000006</v>
      </c>
      <c r="CD23">
        <v>88.051000000000002</v>
      </c>
      <c r="CE23">
        <v>86.858999999999995</v>
      </c>
      <c r="CF23">
        <v>88.364999999999995</v>
      </c>
      <c r="CG23">
        <v>87.85</v>
      </c>
      <c r="CH23">
        <v>87.204999999999998</v>
      </c>
      <c r="CI23">
        <v>88.991</v>
      </c>
      <c r="CJ23">
        <v>92.248000000000005</v>
      </c>
      <c r="CK23">
        <v>95.468999999999994</v>
      </c>
      <c r="CL23">
        <v>98.828000000000003</v>
      </c>
      <c r="CM23" s="7" t="s">
        <v>39</v>
      </c>
      <c r="CN23" s="7" t="s">
        <v>40</v>
      </c>
      <c r="CO23">
        <v>102.18600000000001</v>
      </c>
      <c r="CP23">
        <v>107.20399999999999</v>
      </c>
      <c r="CQ23">
        <v>100</v>
      </c>
      <c r="CR23">
        <v>105.033</v>
      </c>
      <c r="CS23">
        <v>113.048</v>
      </c>
      <c r="CT23">
        <v>113.526</v>
      </c>
      <c r="CU23">
        <v>112.774</v>
      </c>
      <c r="CV23">
        <v>111.804</v>
      </c>
      <c r="CW23">
        <v>104.196</v>
      </c>
      <c r="CX23">
        <v>100.566</v>
      </c>
    </row>
    <row r="24" spans="1:102" x14ac:dyDescent="0.2">
      <c r="A24" t="s">
        <v>41</v>
      </c>
      <c r="B24" t="s">
        <v>42</v>
      </c>
      <c r="C24">
        <v>7.3849999999999998</v>
      </c>
      <c r="D24">
        <v>7.3860000000000001</v>
      </c>
      <c r="E24">
        <v>6.8780000000000001</v>
      </c>
      <c r="F24">
        <v>6.173</v>
      </c>
      <c r="G24">
        <v>4.681</v>
      </c>
      <c r="H24">
        <v>5.1050000000000004</v>
      </c>
      <c r="I24">
        <v>5.2679999999999998</v>
      </c>
      <c r="J24">
        <v>5.7809999999999997</v>
      </c>
      <c r="K24">
        <v>6.4009999999999998</v>
      </c>
      <c r="L24">
        <v>7.2720000000000002</v>
      </c>
      <c r="M24">
        <v>7.5279999999999996</v>
      </c>
      <c r="N24">
        <v>8.6750000000000007</v>
      </c>
      <c r="O24">
        <v>10.401</v>
      </c>
      <c r="P24" s="7" t="s">
        <v>41</v>
      </c>
      <c r="Q24" s="7" t="s">
        <v>42</v>
      </c>
      <c r="R24">
        <v>12.225</v>
      </c>
      <c r="S24">
        <v>13.074999999999999</v>
      </c>
      <c r="T24">
        <v>14.082000000000001</v>
      </c>
      <c r="U24">
        <v>13.755000000000001</v>
      </c>
      <c r="V24">
        <v>14.305</v>
      </c>
      <c r="W24">
        <v>14.537000000000001</v>
      </c>
      <c r="X24">
        <v>14.379</v>
      </c>
      <c r="Y24">
        <v>14.696</v>
      </c>
      <c r="Z24">
        <v>14.840999999999999</v>
      </c>
      <c r="AA24">
        <v>15.621</v>
      </c>
      <c r="AB24">
        <v>16.513000000000002</v>
      </c>
      <c r="AC24">
        <v>17.006</v>
      </c>
      <c r="AD24">
        <v>16.821999999999999</v>
      </c>
      <c r="AE24" s="7" t="s">
        <v>41</v>
      </c>
      <c r="AF24" s="7" t="s">
        <v>42</v>
      </c>
      <c r="AG24">
        <v>16.899000000000001</v>
      </c>
      <c r="AH24">
        <v>17.120999999999999</v>
      </c>
      <c r="AI24">
        <v>18.195</v>
      </c>
      <c r="AJ24">
        <v>18.071999999999999</v>
      </c>
      <c r="AK24">
        <v>17.648</v>
      </c>
      <c r="AL24">
        <v>18.274999999999999</v>
      </c>
      <c r="AM24">
        <v>18.338000000000001</v>
      </c>
      <c r="AN24">
        <v>18.97</v>
      </c>
      <c r="AO24">
        <v>18.981999999999999</v>
      </c>
      <c r="AP24">
        <v>19.222000000000001</v>
      </c>
      <c r="AQ24">
        <v>19.66</v>
      </c>
      <c r="AR24">
        <v>20.027000000000001</v>
      </c>
      <c r="AS24">
        <v>20.59</v>
      </c>
      <c r="AT24" s="7" t="s">
        <v>41</v>
      </c>
      <c r="AU24" s="7" t="s">
        <v>42</v>
      </c>
      <c r="AV24">
        <v>21.408999999999999</v>
      </c>
      <c r="AW24">
        <v>22.279</v>
      </c>
      <c r="AX24">
        <v>22.756</v>
      </c>
      <c r="AY24">
        <v>24.234000000000002</v>
      </c>
      <c r="AZ24">
        <v>26.5</v>
      </c>
      <c r="BA24">
        <v>27.815999999999999</v>
      </c>
      <c r="BB24">
        <v>31.327999999999999</v>
      </c>
      <c r="BC24">
        <v>33.491999999999997</v>
      </c>
      <c r="BD24">
        <v>35.43</v>
      </c>
      <c r="BE24">
        <v>37.417999999999999</v>
      </c>
      <c r="BF24">
        <v>40.215000000000003</v>
      </c>
      <c r="BG24">
        <v>43.524000000000001</v>
      </c>
      <c r="BH24">
        <v>49.067</v>
      </c>
      <c r="BI24" s="7" t="s">
        <v>41</v>
      </c>
      <c r="BJ24" s="7" t="s">
        <v>42</v>
      </c>
      <c r="BK24">
        <v>53.344999999999999</v>
      </c>
      <c r="BL24">
        <v>56.366</v>
      </c>
      <c r="BM24">
        <v>58.609000000000002</v>
      </c>
      <c r="BN24">
        <v>59.222000000000001</v>
      </c>
      <c r="BO24">
        <v>61.353999999999999</v>
      </c>
      <c r="BP24">
        <v>63.45</v>
      </c>
      <c r="BQ24">
        <v>64.808999999999997</v>
      </c>
      <c r="BR24">
        <v>66.253</v>
      </c>
      <c r="BS24">
        <v>68.087999999999994</v>
      </c>
      <c r="BT24">
        <v>71.313999999999993</v>
      </c>
      <c r="BU24">
        <v>74.358000000000004</v>
      </c>
      <c r="BV24">
        <v>76.105000000000004</v>
      </c>
      <c r="BW24">
        <v>77.506</v>
      </c>
      <c r="BX24" s="7" t="s">
        <v>41</v>
      </c>
      <c r="BY24" s="7" t="s">
        <v>42</v>
      </c>
      <c r="BZ24">
        <v>78.445999999999998</v>
      </c>
      <c r="CA24">
        <v>79.921999999999997</v>
      </c>
      <c r="CB24">
        <v>81.498000000000005</v>
      </c>
      <c r="CC24">
        <v>82.323999999999998</v>
      </c>
      <c r="CD24">
        <v>82.152000000000001</v>
      </c>
      <c r="CE24">
        <v>82.772000000000006</v>
      </c>
      <c r="CF24">
        <v>84.543999999999997</v>
      </c>
      <c r="CG24">
        <v>84.046999999999997</v>
      </c>
      <c r="CH24">
        <v>83.701999999999998</v>
      </c>
      <c r="CI24">
        <v>85.185000000000002</v>
      </c>
      <c r="CJ24">
        <v>87.787000000000006</v>
      </c>
      <c r="CK24">
        <v>93.179000000000002</v>
      </c>
      <c r="CL24">
        <v>96.218999999999994</v>
      </c>
      <c r="CM24" s="7" t="s">
        <v>41</v>
      </c>
      <c r="CN24" s="7" t="s">
        <v>42</v>
      </c>
      <c r="CO24">
        <v>98.822999999999993</v>
      </c>
      <c r="CP24">
        <v>102.813</v>
      </c>
      <c r="CQ24">
        <v>100</v>
      </c>
      <c r="CR24">
        <v>102.64100000000001</v>
      </c>
      <c r="CS24">
        <v>106.477</v>
      </c>
      <c r="CT24">
        <v>108.64</v>
      </c>
      <c r="CU24">
        <v>110.56</v>
      </c>
      <c r="CV24">
        <v>112.86799999999999</v>
      </c>
      <c r="CW24">
        <v>112.31699999999999</v>
      </c>
      <c r="CX24">
        <v>114.11499999999999</v>
      </c>
    </row>
    <row r="25" spans="1:102" x14ac:dyDescent="0.2">
      <c r="A25" t="s">
        <v>43</v>
      </c>
      <c r="B25" t="s">
        <v>44</v>
      </c>
      <c r="C25">
        <v>10.654</v>
      </c>
      <c r="D25">
        <v>9.0850000000000009</v>
      </c>
      <c r="E25">
        <v>7.3419999999999996</v>
      </c>
      <c r="F25">
        <v>5.8849999999999998</v>
      </c>
      <c r="G25">
        <v>5.64</v>
      </c>
      <c r="H25">
        <v>6.4080000000000004</v>
      </c>
      <c r="I25">
        <v>6.5140000000000002</v>
      </c>
      <c r="J25">
        <v>6.97</v>
      </c>
      <c r="K25">
        <v>7.7779999999999996</v>
      </c>
      <c r="L25">
        <v>7.1879999999999997</v>
      </c>
      <c r="M25">
        <v>7.5439999999999996</v>
      </c>
      <c r="N25">
        <v>8.0470000000000006</v>
      </c>
      <c r="O25">
        <v>8.4990000000000006</v>
      </c>
      <c r="P25" s="7" t="s">
        <v>43</v>
      </c>
      <c r="Q25" s="7" t="s">
        <v>44</v>
      </c>
      <c r="R25">
        <v>9.7349999999999994</v>
      </c>
      <c r="S25">
        <v>10.478999999999999</v>
      </c>
      <c r="T25">
        <v>11.007</v>
      </c>
      <c r="U25">
        <v>11.316000000000001</v>
      </c>
      <c r="V25">
        <v>12.617000000000001</v>
      </c>
      <c r="W25">
        <v>15.116</v>
      </c>
      <c r="X25">
        <v>16.428000000000001</v>
      </c>
      <c r="Y25">
        <v>15.657</v>
      </c>
      <c r="Z25">
        <v>16.631</v>
      </c>
      <c r="AA25">
        <v>20.100999999999999</v>
      </c>
      <c r="AB25">
        <v>19.373000000000001</v>
      </c>
      <c r="AC25">
        <v>18.541</v>
      </c>
      <c r="AD25">
        <v>18.792999999999999</v>
      </c>
      <c r="AE25" s="7" t="s">
        <v>43</v>
      </c>
      <c r="AF25" s="7" t="s">
        <v>44</v>
      </c>
      <c r="AG25">
        <v>18.693000000000001</v>
      </c>
      <c r="AH25">
        <v>19.023</v>
      </c>
      <c r="AI25">
        <v>19.239000000000001</v>
      </c>
      <c r="AJ25">
        <v>18.440000000000001</v>
      </c>
      <c r="AK25">
        <v>18.606000000000002</v>
      </c>
      <c r="AL25">
        <v>18.783999999999999</v>
      </c>
      <c r="AM25">
        <v>18.783999999999999</v>
      </c>
      <c r="AN25">
        <v>18.562000000000001</v>
      </c>
      <c r="AO25">
        <v>18.922999999999998</v>
      </c>
      <c r="AP25">
        <v>19.321999999999999</v>
      </c>
      <c r="AQ25">
        <v>19.59</v>
      </c>
      <c r="AR25">
        <v>20.047000000000001</v>
      </c>
      <c r="AS25">
        <v>20.125</v>
      </c>
      <c r="AT25" s="7" t="s">
        <v>43</v>
      </c>
      <c r="AU25" s="7" t="s">
        <v>44</v>
      </c>
      <c r="AV25">
        <v>20.43</v>
      </c>
      <c r="AW25">
        <v>20.963000000000001</v>
      </c>
      <c r="AX25">
        <v>22.202999999999999</v>
      </c>
      <c r="AY25">
        <v>23.565999999999999</v>
      </c>
      <c r="AZ25">
        <v>25.216999999999999</v>
      </c>
      <c r="BA25">
        <v>29.6</v>
      </c>
      <c r="BB25">
        <v>42.347999999999999</v>
      </c>
      <c r="BC25">
        <v>45.874000000000002</v>
      </c>
      <c r="BD25">
        <v>47.255000000000003</v>
      </c>
      <c r="BE25">
        <v>51.417999999999999</v>
      </c>
      <c r="BF25">
        <v>55.048999999999999</v>
      </c>
      <c r="BG25">
        <v>64.462999999999994</v>
      </c>
      <c r="BH25">
        <v>80.293999999999997</v>
      </c>
      <c r="BI25" s="7" t="s">
        <v>43</v>
      </c>
      <c r="BJ25" s="7" t="s">
        <v>44</v>
      </c>
      <c r="BK25">
        <v>84.611000000000004</v>
      </c>
      <c r="BL25">
        <v>81.760000000000005</v>
      </c>
      <c r="BM25">
        <v>78.694999999999993</v>
      </c>
      <c r="BN25">
        <v>78.015000000000001</v>
      </c>
      <c r="BO25">
        <v>75.451999999999998</v>
      </c>
      <c r="BP25">
        <v>75.450999999999993</v>
      </c>
      <c r="BQ25">
        <v>80.02</v>
      </c>
      <c r="BR25">
        <v>83.849000000000004</v>
      </c>
      <c r="BS25">
        <v>85.680999999999997</v>
      </c>
      <c r="BT25">
        <v>88.138000000000005</v>
      </c>
      <c r="BU25">
        <v>87.403999999999996</v>
      </c>
      <c r="BV25">
        <v>87.474000000000004</v>
      </c>
      <c r="BW25">
        <v>86.804000000000002</v>
      </c>
      <c r="BX25" s="7" t="s">
        <v>43</v>
      </c>
      <c r="BY25" s="7" t="s">
        <v>44</v>
      </c>
      <c r="BZ25">
        <v>87.619</v>
      </c>
      <c r="CA25">
        <v>90.02</v>
      </c>
      <c r="CB25">
        <v>88.450999999999993</v>
      </c>
      <c r="CC25">
        <v>85.376000000000005</v>
      </c>
      <c r="CD25">
        <v>80.778999999999996</v>
      </c>
      <c r="CE25">
        <v>81.28</v>
      </c>
      <c r="CF25">
        <v>84.817999999999998</v>
      </c>
      <c r="CG25">
        <v>82.715999999999994</v>
      </c>
      <c r="CH25">
        <v>81.712000000000003</v>
      </c>
      <c r="CI25">
        <v>84.512</v>
      </c>
      <c r="CJ25">
        <v>88.471000000000004</v>
      </c>
      <c r="CK25">
        <v>93.802000000000007</v>
      </c>
      <c r="CL25">
        <v>97.662999999999997</v>
      </c>
      <c r="CM25" s="7" t="s">
        <v>43</v>
      </c>
      <c r="CN25" s="7" t="s">
        <v>44</v>
      </c>
      <c r="CO25">
        <v>101.024</v>
      </c>
      <c r="CP25">
        <v>111.58799999999999</v>
      </c>
      <c r="CQ25">
        <v>100</v>
      </c>
      <c r="CR25">
        <v>105.8</v>
      </c>
      <c r="CS25">
        <v>113.94199999999999</v>
      </c>
      <c r="CT25">
        <v>114.67100000000001</v>
      </c>
      <c r="CU25">
        <v>113.634</v>
      </c>
      <c r="CV25">
        <v>113.36799999999999</v>
      </c>
      <c r="CW25">
        <v>104.726</v>
      </c>
      <c r="CX25">
        <v>101.569</v>
      </c>
    </row>
    <row r="26" spans="1:102" x14ac:dyDescent="0.2">
      <c r="A26" t="s">
        <v>45</v>
      </c>
      <c r="B26" t="s">
        <v>40</v>
      </c>
      <c r="C26">
        <v>10.852</v>
      </c>
      <c r="D26">
        <v>8.9540000000000006</v>
      </c>
      <c r="E26">
        <v>7.0019999999999998</v>
      </c>
      <c r="F26">
        <v>5.4880000000000004</v>
      </c>
      <c r="G26">
        <v>5.492</v>
      </c>
      <c r="H26">
        <v>6.27</v>
      </c>
      <c r="I26">
        <v>6.3719999999999999</v>
      </c>
      <c r="J26">
        <v>6.84</v>
      </c>
      <c r="K26">
        <v>7.6429999999999998</v>
      </c>
      <c r="L26">
        <v>6.851</v>
      </c>
      <c r="M26">
        <v>6.9749999999999996</v>
      </c>
      <c r="N26">
        <v>7.4450000000000003</v>
      </c>
      <c r="O26">
        <v>7.9850000000000003</v>
      </c>
      <c r="P26" s="7" t="s">
        <v>45</v>
      </c>
      <c r="Q26" s="7" t="s">
        <v>40</v>
      </c>
      <c r="R26">
        <v>9.25</v>
      </c>
      <c r="S26">
        <v>10.029999999999999</v>
      </c>
      <c r="T26">
        <v>10.712</v>
      </c>
      <c r="U26">
        <v>10.973000000000001</v>
      </c>
      <c r="V26">
        <v>12.363</v>
      </c>
      <c r="W26">
        <v>15.18</v>
      </c>
      <c r="X26">
        <v>16.763999999999999</v>
      </c>
      <c r="Y26">
        <v>15.869</v>
      </c>
      <c r="Z26">
        <v>17.166</v>
      </c>
      <c r="AA26">
        <v>21.550999999999998</v>
      </c>
      <c r="AB26">
        <v>20.488</v>
      </c>
      <c r="AC26">
        <v>19.61</v>
      </c>
      <c r="AD26">
        <v>20.030999999999999</v>
      </c>
      <c r="AE26" s="7" t="s">
        <v>45</v>
      </c>
      <c r="AF26" s="7" t="s">
        <v>40</v>
      </c>
      <c r="AG26">
        <v>19.977</v>
      </c>
      <c r="AH26">
        <v>20.369</v>
      </c>
      <c r="AI26">
        <v>20.550999999999998</v>
      </c>
      <c r="AJ26">
        <v>19.477</v>
      </c>
      <c r="AK26">
        <v>19.619</v>
      </c>
      <c r="AL26">
        <v>19.827999999999999</v>
      </c>
      <c r="AM26">
        <v>19.638999999999999</v>
      </c>
      <c r="AN26">
        <v>19.170000000000002</v>
      </c>
      <c r="AO26">
        <v>19.346</v>
      </c>
      <c r="AP26">
        <v>19.867999999999999</v>
      </c>
      <c r="AQ26">
        <v>19.966000000000001</v>
      </c>
      <c r="AR26">
        <v>20.416</v>
      </c>
      <c r="AS26">
        <v>20.445</v>
      </c>
      <c r="AT26" s="7" t="s">
        <v>45</v>
      </c>
      <c r="AU26" s="7" t="s">
        <v>40</v>
      </c>
      <c r="AV26">
        <v>20.72</v>
      </c>
      <c r="AW26">
        <v>21.303999999999998</v>
      </c>
      <c r="AX26">
        <v>22.751999999999999</v>
      </c>
      <c r="AY26">
        <v>23.917999999999999</v>
      </c>
      <c r="AZ26">
        <v>25.75</v>
      </c>
      <c r="BA26">
        <v>30.350999999999999</v>
      </c>
      <c r="BB26">
        <v>45.417999999999999</v>
      </c>
      <c r="BC26">
        <v>49.222999999999999</v>
      </c>
      <c r="BD26">
        <v>50.539000000000001</v>
      </c>
      <c r="BE26">
        <v>55.168999999999997</v>
      </c>
      <c r="BF26">
        <v>58.847999999999999</v>
      </c>
      <c r="BG26">
        <v>69.393000000000001</v>
      </c>
      <c r="BH26">
        <v>87.563000000000002</v>
      </c>
      <c r="BI26" s="7" t="s">
        <v>45</v>
      </c>
      <c r="BJ26" s="7" t="s">
        <v>40</v>
      </c>
      <c r="BK26">
        <v>92.438000000000002</v>
      </c>
      <c r="BL26">
        <v>88.703999999999994</v>
      </c>
      <c r="BM26">
        <v>84.995999999999995</v>
      </c>
      <c r="BN26">
        <v>84.411000000000001</v>
      </c>
      <c r="BO26">
        <v>81.088999999999999</v>
      </c>
      <c r="BP26">
        <v>79.272999999999996</v>
      </c>
      <c r="BQ26">
        <v>84.926000000000002</v>
      </c>
      <c r="BR26">
        <v>88.971999999999994</v>
      </c>
      <c r="BS26">
        <v>91.462000000000003</v>
      </c>
      <c r="BT26">
        <v>93.141000000000005</v>
      </c>
      <c r="BU26">
        <v>91.38</v>
      </c>
      <c r="BV26">
        <v>90.881</v>
      </c>
      <c r="BW26">
        <v>89.864999999999995</v>
      </c>
      <c r="BX26" s="7" t="s">
        <v>45</v>
      </c>
      <c r="BY26" s="7" t="s">
        <v>40</v>
      </c>
      <c r="BZ26">
        <v>90.52</v>
      </c>
      <c r="CA26">
        <v>92.933000000000007</v>
      </c>
      <c r="CB26">
        <v>90.576999999999998</v>
      </c>
      <c r="CC26">
        <v>86.835999999999999</v>
      </c>
      <c r="CD26">
        <v>81.59</v>
      </c>
      <c r="CE26">
        <v>81.686999999999998</v>
      </c>
      <c r="CF26">
        <v>85.988</v>
      </c>
      <c r="CG26">
        <v>83.548000000000002</v>
      </c>
      <c r="CH26">
        <v>82.084999999999994</v>
      </c>
      <c r="CI26">
        <v>84.552999999999997</v>
      </c>
      <c r="CJ26">
        <v>88.7</v>
      </c>
      <c r="CK26">
        <v>94.581000000000003</v>
      </c>
      <c r="CL26">
        <v>98.665000000000006</v>
      </c>
      <c r="CM26" s="7" t="s">
        <v>45</v>
      </c>
      <c r="CN26" s="7" t="s">
        <v>40</v>
      </c>
      <c r="CO26">
        <v>102.188</v>
      </c>
      <c r="CP26">
        <v>113.852</v>
      </c>
      <c r="CQ26">
        <v>100</v>
      </c>
      <c r="CR26">
        <v>106.73699999999999</v>
      </c>
      <c r="CS26">
        <v>116.178</v>
      </c>
      <c r="CT26">
        <v>116.91800000000001</v>
      </c>
      <c r="CU26">
        <v>115.34</v>
      </c>
      <c r="CV26">
        <v>114.619</v>
      </c>
      <c r="CW26">
        <v>104.417</v>
      </c>
      <c r="CX26">
        <v>100.69</v>
      </c>
    </row>
    <row r="27" spans="1:102" x14ac:dyDescent="0.2">
      <c r="A27" t="s">
        <v>46</v>
      </c>
      <c r="B27" t="s">
        <v>42</v>
      </c>
      <c r="C27">
        <v>9.5399999999999991</v>
      </c>
      <c r="D27">
        <v>9.1340000000000003</v>
      </c>
      <c r="E27">
        <v>8.11</v>
      </c>
      <c r="F27">
        <v>6.8730000000000002</v>
      </c>
      <c r="G27">
        <v>5.8170000000000002</v>
      </c>
      <c r="H27">
        <v>6.4909999999999997</v>
      </c>
      <c r="I27">
        <v>6.6050000000000004</v>
      </c>
      <c r="J27">
        <v>6.9660000000000002</v>
      </c>
      <c r="K27">
        <v>7.7350000000000003</v>
      </c>
      <c r="L27">
        <v>7.984</v>
      </c>
      <c r="M27">
        <v>9.2579999999999991</v>
      </c>
      <c r="N27">
        <v>9.8510000000000009</v>
      </c>
      <c r="O27">
        <v>9.8480000000000008</v>
      </c>
      <c r="P27" s="7" t="s">
        <v>46</v>
      </c>
      <c r="Q27" s="7" t="s">
        <v>42</v>
      </c>
      <c r="R27">
        <v>11.009</v>
      </c>
      <c r="S27">
        <v>11.737</v>
      </c>
      <c r="T27">
        <v>12.082000000000001</v>
      </c>
      <c r="U27">
        <v>12.472</v>
      </c>
      <c r="V27">
        <v>13.622999999999999</v>
      </c>
      <c r="W27">
        <v>15.218999999999999</v>
      </c>
      <c r="X27">
        <v>15.757</v>
      </c>
      <c r="Y27">
        <v>15.321</v>
      </c>
      <c r="Z27">
        <v>15.351000000000001</v>
      </c>
      <c r="AA27">
        <v>16.257000000000001</v>
      </c>
      <c r="AB27">
        <v>16.292000000000002</v>
      </c>
      <c r="AC27">
        <v>15.59</v>
      </c>
      <c r="AD27">
        <v>15.547000000000001</v>
      </c>
      <c r="AE27" s="7" t="s">
        <v>46</v>
      </c>
      <c r="AF27" s="7" t="s">
        <v>42</v>
      </c>
      <c r="AG27">
        <v>15.381</v>
      </c>
      <c r="AH27">
        <v>15.589</v>
      </c>
      <c r="AI27">
        <v>15.846</v>
      </c>
      <c r="AJ27">
        <v>15.516999999999999</v>
      </c>
      <c r="AK27">
        <v>15.709</v>
      </c>
      <c r="AL27">
        <v>15.823</v>
      </c>
      <c r="AM27">
        <v>16.128</v>
      </c>
      <c r="AN27">
        <v>16.338999999999999</v>
      </c>
      <c r="AO27">
        <v>17.010000000000002</v>
      </c>
      <c r="AP27">
        <v>17.154</v>
      </c>
      <c r="AQ27">
        <v>17.751999999999999</v>
      </c>
      <c r="AR27">
        <v>18.198</v>
      </c>
      <c r="AS27">
        <v>18.375</v>
      </c>
      <c r="AT27" s="7" t="s">
        <v>46</v>
      </c>
      <c r="AU27" s="7" t="s">
        <v>42</v>
      </c>
      <c r="AV27">
        <v>18.733000000000001</v>
      </c>
      <c r="AW27">
        <v>19.114999999999998</v>
      </c>
      <c r="AX27">
        <v>19.797000000000001</v>
      </c>
      <c r="AY27">
        <v>21.588999999999999</v>
      </c>
      <c r="AZ27">
        <v>22.664000000000001</v>
      </c>
      <c r="BA27">
        <v>26.216999999999999</v>
      </c>
      <c r="BB27">
        <v>31.175999999999998</v>
      </c>
      <c r="BC27">
        <v>33.706000000000003</v>
      </c>
      <c r="BD27">
        <v>35.226999999999997</v>
      </c>
      <c r="BE27">
        <v>37.731000000000002</v>
      </c>
      <c r="BF27">
        <v>41.158000000000001</v>
      </c>
      <c r="BG27">
        <v>46.481000000000002</v>
      </c>
      <c r="BH27">
        <v>53.944000000000003</v>
      </c>
      <c r="BI27" s="7" t="s">
        <v>46</v>
      </c>
      <c r="BJ27" s="7" t="s">
        <v>42</v>
      </c>
      <c r="BK27">
        <v>56.29</v>
      </c>
      <c r="BL27">
        <v>56.335000000000001</v>
      </c>
      <c r="BM27">
        <v>55.408999999999999</v>
      </c>
      <c r="BN27">
        <v>54.457000000000001</v>
      </c>
      <c r="BO27">
        <v>54.39</v>
      </c>
      <c r="BP27">
        <v>60.283000000000001</v>
      </c>
      <c r="BQ27">
        <v>61.139000000000003</v>
      </c>
      <c r="BR27">
        <v>64.120999999999995</v>
      </c>
      <c r="BS27">
        <v>63.781999999999996</v>
      </c>
      <c r="BT27">
        <v>68.561000000000007</v>
      </c>
      <c r="BU27">
        <v>71.069000000000003</v>
      </c>
      <c r="BV27">
        <v>73.063999999999993</v>
      </c>
      <c r="BW27">
        <v>73.683999999999997</v>
      </c>
      <c r="BX27" s="7" t="s">
        <v>46</v>
      </c>
      <c r="BY27" s="7" t="s">
        <v>42</v>
      </c>
      <c r="BZ27">
        <v>75.13</v>
      </c>
      <c r="CA27">
        <v>77.474999999999994</v>
      </c>
      <c r="CB27">
        <v>79.408000000000001</v>
      </c>
      <c r="CC27">
        <v>79.406000000000006</v>
      </c>
      <c r="CD27">
        <v>77.852999999999994</v>
      </c>
      <c r="CE27">
        <v>80.427999999999997</v>
      </c>
      <c r="CF27">
        <v>80.012</v>
      </c>
      <c r="CG27">
        <v>79.635999999999996</v>
      </c>
      <c r="CH27">
        <v>80.972999999999999</v>
      </c>
      <c r="CI27">
        <v>85.548000000000002</v>
      </c>
      <c r="CJ27">
        <v>88.575999999999993</v>
      </c>
      <c r="CK27">
        <v>91.088999999999999</v>
      </c>
      <c r="CL27">
        <v>93.825999999999993</v>
      </c>
      <c r="CM27" s="7" t="s">
        <v>46</v>
      </c>
      <c r="CN27" s="7" t="s">
        <v>42</v>
      </c>
      <c r="CO27">
        <v>96.417000000000002</v>
      </c>
      <c r="CP27">
        <v>101.809</v>
      </c>
      <c r="CQ27">
        <v>100</v>
      </c>
      <c r="CR27">
        <v>101.816</v>
      </c>
      <c r="CS27">
        <v>104.105</v>
      </c>
      <c r="CT27">
        <v>104.789</v>
      </c>
      <c r="CU27">
        <v>106.19499999999999</v>
      </c>
      <c r="CV27">
        <v>108.018</v>
      </c>
      <c r="CW27">
        <v>106.628</v>
      </c>
      <c r="CX27">
        <v>106.14400000000001</v>
      </c>
    </row>
    <row r="28" spans="1:102" x14ac:dyDescent="0.2">
      <c r="A28" t="s">
        <v>47</v>
      </c>
      <c r="B28" s="1" t="s">
        <v>48</v>
      </c>
      <c r="C28">
        <v>5.81</v>
      </c>
      <c r="D28">
        <v>5.6360000000000001</v>
      </c>
      <c r="E28">
        <v>5.359</v>
      </c>
      <c r="F28">
        <v>4.867</v>
      </c>
      <c r="G28">
        <v>4.9969999999999999</v>
      </c>
      <c r="H28">
        <v>5.3769999999999998</v>
      </c>
      <c r="I28">
        <v>5.4249999999999998</v>
      </c>
      <c r="J28">
        <v>5.6159999999999997</v>
      </c>
      <c r="K28">
        <v>5.7329999999999997</v>
      </c>
      <c r="L28">
        <v>5.7590000000000003</v>
      </c>
      <c r="M28">
        <v>5.6680000000000001</v>
      </c>
      <c r="N28">
        <v>5.6180000000000003</v>
      </c>
      <c r="O28">
        <v>5.9720000000000004</v>
      </c>
      <c r="P28" s="7" t="s">
        <v>47</v>
      </c>
      <c r="Q28" s="1" t="s">
        <v>48</v>
      </c>
      <c r="R28">
        <v>6.0430000000000001</v>
      </c>
      <c r="S28">
        <v>6.0339999999999998</v>
      </c>
      <c r="T28">
        <v>5.9569999999999999</v>
      </c>
      <c r="U28">
        <v>6.0209999999999999</v>
      </c>
      <c r="V28">
        <v>7.625</v>
      </c>
      <c r="W28">
        <v>8.3010000000000002</v>
      </c>
      <c r="X28">
        <v>8.6140000000000008</v>
      </c>
      <c r="Y28">
        <v>8.8409999999999993</v>
      </c>
      <c r="Z28">
        <v>8.9120000000000008</v>
      </c>
      <c r="AA28">
        <v>9.4469999999999992</v>
      </c>
      <c r="AB28">
        <v>9.6449999999999996</v>
      </c>
      <c r="AC28">
        <v>9.7569999999999997</v>
      </c>
      <c r="AD28">
        <v>9.9659999999999993</v>
      </c>
      <c r="AE28" s="7" t="s">
        <v>47</v>
      </c>
      <c r="AF28" s="1" t="s">
        <v>48</v>
      </c>
      <c r="AG28">
        <v>10.355</v>
      </c>
      <c r="AH28">
        <v>10.912000000000001</v>
      </c>
      <c r="AI28">
        <v>11.387</v>
      </c>
      <c r="AJ28">
        <v>11.731999999999999</v>
      </c>
      <c r="AK28">
        <v>11.882999999999999</v>
      </c>
      <c r="AL28">
        <v>12.022</v>
      </c>
      <c r="AM28">
        <v>12.244</v>
      </c>
      <c r="AN28">
        <v>12.478999999999999</v>
      </c>
      <c r="AO28">
        <v>12.782</v>
      </c>
      <c r="AP28">
        <v>13.115</v>
      </c>
      <c r="AQ28">
        <v>13.47</v>
      </c>
      <c r="AR28">
        <v>14.006</v>
      </c>
      <c r="AS28">
        <v>14.486000000000001</v>
      </c>
      <c r="AT28" s="7" t="s">
        <v>47</v>
      </c>
      <c r="AU28" s="1" t="s">
        <v>48</v>
      </c>
      <c r="AV28">
        <v>15.263999999999999</v>
      </c>
      <c r="AW28">
        <v>16.157</v>
      </c>
      <c r="AX28">
        <v>17.439</v>
      </c>
      <c r="AY28">
        <v>18.823</v>
      </c>
      <c r="AZ28">
        <v>20.241</v>
      </c>
      <c r="BA28">
        <v>21.582999999999998</v>
      </c>
      <c r="BB28">
        <v>23.635000000000002</v>
      </c>
      <c r="BC28">
        <v>25.809000000000001</v>
      </c>
      <c r="BD28">
        <v>27.21</v>
      </c>
      <c r="BE28">
        <v>28.873000000000001</v>
      </c>
      <c r="BF28">
        <v>30.724</v>
      </c>
      <c r="BG28">
        <v>33.206000000000003</v>
      </c>
      <c r="BH28">
        <v>36.640999999999998</v>
      </c>
      <c r="BI28" s="7" t="s">
        <v>47</v>
      </c>
      <c r="BJ28" s="1" t="s">
        <v>48</v>
      </c>
      <c r="BK28">
        <v>40.215000000000003</v>
      </c>
      <c r="BL28">
        <v>42.822000000000003</v>
      </c>
      <c r="BM28">
        <v>44.478000000000002</v>
      </c>
      <c r="BN28">
        <v>46.271999999999998</v>
      </c>
      <c r="BO28">
        <v>47.71</v>
      </c>
      <c r="BP28">
        <v>48.536000000000001</v>
      </c>
      <c r="BQ28">
        <v>49.868000000000002</v>
      </c>
      <c r="BR28">
        <v>51.468000000000004</v>
      </c>
      <c r="BS28">
        <v>53.45</v>
      </c>
      <c r="BT28">
        <v>55.673000000000002</v>
      </c>
      <c r="BU28">
        <v>57.671999999999997</v>
      </c>
      <c r="BV28">
        <v>59.472999999999999</v>
      </c>
      <c r="BW28">
        <v>60.893000000000001</v>
      </c>
      <c r="BX28" s="7" t="s">
        <v>47</v>
      </c>
      <c r="BY28" s="1" t="s">
        <v>48</v>
      </c>
      <c r="BZ28">
        <v>62.51</v>
      </c>
      <c r="CA28">
        <v>64.323999999999998</v>
      </c>
      <c r="CB28">
        <v>65.656000000000006</v>
      </c>
      <c r="CC28">
        <v>66.932000000000002</v>
      </c>
      <c r="CD28">
        <v>68.067999999999998</v>
      </c>
      <c r="CE28">
        <v>70.403000000000006</v>
      </c>
      <c r="CF28">
        <v>73.430999999999997</v>
      </c>
      <c r="CG28">
        <v>75.558999999999997</v>
      </c>
      <c r="CH28">
        <v>77.426000000000002</v>
      </c>
      <c r="CI28">
        <v>80.340999999999994</v>
      </c>
      <c r="CJ28">
        <v>83.947000000000003</v>
      </c>
      <c r="CK28">
        <v>88.234999999999999</v>
      </c>
      <c r="CL28">
        <v>92.085999999999999</v>
      </c>
      <c r="CM28" s="7" t="s">
        <v>47</v>
      </c>
      <c r="CN28" s="1" t="s">
        <v>48</v>
      </c>
      <c r="CO28">
        <v>96.14</v>
      </c>
      <c r="CP28">
        <v>100.282</v>
      </c>
      <c r="CQ28">
        <v>100</v>
      </c>
      <c r="CR28">
        <v>102.673</v>
      </c>
      <c r="CS28">
        <v>105.717</v>
      </c>
      <c r="CT28">
        <v>107.378</v>
      </c>
      <c r="CU28">
        <v>109.04600000000001</v>
      </c>
      <c r="CV28">
        <v>111.26300000000001</v>
      </c>
      <c r="CW28">
        <v>111.605</v>
      </c>
      <c r="CX28">
        <v>112.72</v>
      </c>
    </row>
    <row r="29" spans="1:102" x14ac:dyDescent="0.2">
      <c r="A29" t="s">
        <v>49</v>
      </c>
      <c r="B29" t="s">
        <v>50</v>
      </c>
      <c r="C29">
        <v>7.25</v>
      </c>
      <c r="D29">
        <v>6.9320000000000004</v>
      </c>
      <c r="E29">
        <v>6.8949999999999996</v>
      </c>
      <c r="F29">
        <v>6.5570000000000004</v>
      </c>
      <c r="G29">
        <v>6.5759999999999996</v>
      </c>
      <c r="H29">
        <v>7.0140000000000002</v>
      </c>
      <c r="I29">
        <v>7.0590000000000002</v>
      </c>
      <c r="J29">
        <v>7.681</v>
      </c>
      <c r="K29">
        <v>7.7910000000000004</v>
      </c>
      <c r="L29">
        <v>7.899</v>
      </c>
      <c r="M29">
        <v>7.7640000000000002</v>
      </c>
      <c r="N29">
        <v>7.5119999999999996</v>
      </c>
      <c r="O29">
        <v>7.9390000000000001</v>
      </c>
      <c r="P29" s="7" t="s">
        <v>49</v>
      </c>
      <c r="Q29" s="7" t="s">
        <v>50</v>
      </c>
      <c r="R29">
        <v>7.883</v>
      </c>
      <c r="S29">
        <v>7.8120000000000003</v>
      </c>
      <c r="T29">
        <v>7.6779999999999999</v>
      </c>
      <c r="U29">
        <v>7.7409999999999997</v>
      </c>
      <c r="V29">
        <v>10.119999999999999</v>
      </c>
      <c r="W29">
        <v>10.852</v>
      </c>
      <c r="X29">
        <v>10.776</v>
      </c>
      <c r="Y29">
        <v>11.175000000000001</v>
      </c>
      <c r="Z29">
        <v>11.271000000000001</v>
      </c>
      <c r="AA29">
        <v>11.7</v>
      </c>
      <c r="AB29">
        <v>11.835000000000001</v>
      </c>
      <c r="AC29">
        <v>11.933999999999999</v>
      </c>
      <c r="AD29">
        <v>12.222</v>
      </c>
      <c r="AE29" s="7" t="s">
        <v>49</v>
      </c>
      <c r="AF29" s="7" t="s">
        <v>50</v>
      </c>
      <c r="AG29">
        <v>12.811999999999999</v>
      </c>
      <c r="AH29">
        <v>13.436</v>
      </c>
      <c r="AI29">
        <v>14.026999999999999</v>
      </c>
      <c r="AJ29">
        <v>14.576000000000001</v>
      </c>
      <c r="AK29">
        <v>14.707000000000001</v>
      </c>
      <c r="AL29">
        <v>14.814</v>
      </c>
      <c r="AM29">
        <v>15.004</v>
      </c>
      <c r="AN29">
        <v>15.224</v>
      </c>
      <c r="AO29">
        <v>15.606</v>
      </c>
      <c r="AP29">
        <v>16.085999999999999</v>
      </c>
      <c r="AQ29">
        <v>16.481999999999999</v>
      </c>
      <c r="AR29">
        <v>17.039000000000001</v>
      </c>
      <c r="AS29">
        <v>17.417999999999999</v>
      </c>
      <c r="AT29" s="7" t="s">
        <v>49</v>
      </c>
      <c r="AU29" s="7" t="s">
        <v>50</v>
      </c>
      <c r="AV29">
        <v>18.291</v>
      </c>
      <c r="AW29">
        <v>19.221</v>
      </c>
      <c r="AX29">
        <v>20.725999999999999</v>
      </c>
      <c r="AY29">
        <v>22.414999999999999</v>
      </c>
      <c r="AZ29">
        <v>24.367999999999999</v>
      </c>
      <c r="BA29">
        <v>25.995000000000001</v>
      </c>
      <c r="BB29">
        <v>28.042000000000002</v>
      </c>
      <c r="BC29">
        <v>30.478000000000002</v>
      </c>
      <c r="BD29">
        <v>32.351999999999997</v>
      </c>
      <c r="BE29">
        <v>34.256</v>
      </c>
      <c r="BF29">
        <v>36.424999999999997</v>
      </c>
      <c r="BG29">
        <v>39.045000000000002</v>
      </c>
      <c r="BH29">
        <v>42.862000000000002</v>
      </c>
      <c r="BI29" s="7" t="s">
        <v>49</v>
      </c>
      <c r="BJ29" s="7" t="s">
        <v>50</v>
      </c>
      <c r="BK29">
        <v>46.948999999999998</v>
      </c>
      <c r="BL29">
        <v>50.183999999999997</v>
      </c>
      <c r="BM29">
        <v>51.828000000000003</v>
      </c>
      <c r="BN29">
        <v>53.779000000000003</v>
      </c>
      <c r="BO29">
        <v>54.92</v>
      </c>
      <c r="BP29">
        <v>55.226999999999997</v>
      </c>
      <c r="BQ29">
        <v>55.652999999999999</v>
      </c>
      <c r="BR29">
        <v>57.360999999999997</v>
      </c>
      <c r="BS29">
        <v>58.929000000000002</v>
      </c>
      <c r="BT29">
        <v>60.807000000000002</v>
      </c>
      <c r="BU29">
        <v>63.067999999999998</v>
      </c>
      <c r="BV29">
        <v>64.641999999999996</v>
      </c>
      <c r="BW29">
        <v>66.040000000000006</v>
      </c>
      <c r="BX29" s="7" t="s">
        <v>49</v>
      </c>
      <c r="BY29" s="7" t="s">
        <v>50</v>
      </c>
      <c r="BZ29">
        <v>67.790000000000006</v>
      </c>
      <c r="CA29">
        <v>69.944999999999993</v>
      </c>
      <c r="CB29">
        <v>71.129000000000005</v>
      </c>
      <c r="CC29">
        <v>72.224000000000004</v>
      </c>
      <c r="CD29">
        <v>73.058999999999997</v>
      </c>
      <c r="CE29">
        <v>74.867000000000004</v>
      </c>
      <c r="CF29">
        <v>77.340999999999994</v>
      </c>
      <c r="CG29">
        <v>78.748000000000005</v>
      </c>
      <c r="CH29">
        <v>81.31</v>
      </c>
      <c r="CI29">
        <v>84.772999999999996</v>
      </c>
      <c r="CJ29">
        <v>87.736000000000004</v>
      </c>
      <c r="CK29">
        <v>91.448999999999998</v>
      </c>
      <c r="CL29">
        <v>94.447999999999993</v>
      </c>
      <c r="CM29" s="7" t="s">
        <v>49</v>
      </c>
      <c r="CN29" s="7" t="s">
        <v>50</v>
      </c>
      <c r="CO29">
        <v>97.319000000000003</v>
      </c>
      <c r="CP29">
        <v>100.286</v>
      </c>
      <c r="CQ29">
        <v>100</v>
      </c>
      <c r="CR29">
        <v>102.614</v>
      </c>
      <c r="CS29">
        <v>105.422</v>
      </c>
      <c r="CT29">
        <v>106.512</v>
      </c>
      <c r="CU29">
        <v>107.581</v>
      </c>
      <c r="CV29">
        <v>109.431</v>
      </c>
      <c r="CW29">
        <v>109.979</v>
      </c>
      <c r="CX29">
        <v>111.069</v>
      </c>
    </row>
    <row r="30" spans="1:102" x14ac:dyDescent="0.2">
      <c r="A30" t="s">
        <v>51</v>
      </c>
      <c r="B30" t="s">
        <v>52</v>
      </c>
      <c r="C30">
        <v>7.1390000000000002</v>
      </c>
      <c r="D30">
        <v>6.9279999999999999</v>
      </c>
      <c r="E30">
        <v>6.85</v>
      </c>
      <c r="F30">
        <v>6.6790000000000003</v>
      </c>
      <c r="G30">
        <v>6.6349999999999998</v>
      </c>
      <c r="H30">
        <v>6.9240000000000004</v>
      </c>
      <c r="I30">
        <v>7.1559999999999997</v>
      </c>
      <c r="J30">
        <v>7.3029999999999999</v>
      </c>
      <c r="K30">
        <v>7.476</v>
      </c>
      <c r="L30">
        <v>7.4989999999999997</v>
      </c>
      <c r="M30">
        <v>7.4950000000000001</v>
      </c>
      <c r="N30">
        <v>7.2510000000000003</v>
      </c>
      <c r="O30">
        <v>7.7050000000000001</v>
      </c>
      <c r="P30" s="7" t="s">
        <v>51</v>
      </c>
      <c r="Q30" s="7" t="s">
        <v>52</v>
      </c>
      <c r="R30">
        <v>7.5330000000000004</v>
      </c>
      <c r="S30">
        <v>7.4429999999999996</v>
      </c>
      <c r="T30">
        <v>7.3010000000000002</v>
      </c>
      <c r="U30">
        <v>7.3550000000000004</v>
      </c>
      <c r="V30">
        <v>9.7720000000000002</v>
      </c>
      <c r="W30">
        <v>10.66</v>
      </c>
      <c r="X30">
        <v>10.631</v>
      </c>
      <c r="Y30">
        <v>10.928000000000001</v>
      </c>
      <c r="Z30">
        <v>11.118</v>
      </c>
      <c r="AA30">
        <v>11.438000000000001</v>
      </c>
      <c r="AB30">
        <v>11.505000000000001</v>
      </c>
      <c r="AC30">
        <v>11.554</v>
      </c>
      <c r="AD30">
        <v>11.856</v>
      </c>
      <c r="AE30" s="7" t="s">
        <v>51</v>
      </c>
      <c r="AF30" s="7" t="s">
        <v>52</v>
      </c>
      <c r="AG30">
        <v>12.457000000000001</v>
      </c>
      <c r="AH30">
        <v>13.141</v>
      </c>
      <c r="AI30">
        <v>13.718999999999999</v>
      </c>
      <c r="AJ30">
        <v>14.236000000000001</v>
      </c>
      <c r="AK30">
        <v>14.337999999999999</v>
      </c>
      <c r="AL30">
        <v>14.442</v>
      </c>
      <c r="AM30">
        <v>14.58</v>
      </c>
      <c r="AN30">
        <v>14.768000000000001</v>
      </c>
      <c r="AO30">
        <v>15.162000000000001</v>
      </c>
      <c r="AP30">
        <v>15.587</v>
      </c>
      <c r="AQ30">
        <v>15.992000000000001</v>
      </c>
      <c r="AR30">
        <v>16.553999999999998</v>
      </c>
      <c r="AS30">
        <v>16.948</v>
      </c>
      <c r="AT30" s="7" t="s">
        <v>51</v>
      </c>
      <c r="AU30" s="7" t="s">
        <v>52</v>
      </c>
      <c r="AV30">
        <v>17.792999999999999</v>
      </c>
      <c r="AW30">
        <v>18.687000000000001</v>
      </c>
      <c r="AX30">
        <v>20.077000000000002</v>
      </c>
      <c r="AY30">
        <v>21.744</v>
      </c>
      <c r="AZ30">
        <v>23.986999999999998</v>
      </c>
      <c r="BA30">
        <v>25.631</v>
      </c>
      <c r="BB30">
        <v>27.692</v>
      </c>
      <c r="BC30">
        <v>29.954999999999998</v>
      </c>
      <c r="BD30">
        <v>31.85</v>
      </c>
      <c r="BE30">
        <v>33.853999999999999</v>
      </c>
      <c r="BF30">
        <v>36.154000000000003</v>
      </c>
      <c r="BG30">
        <v>38.840000000000003</v>
      </c>
      <c r="BH30">
        <v>42.887</v>
      </c>
      <c r="BI30" s="7" t="s">
        <v>51</v>
      </c>
      <c r="BJ30" s="7" t="s">
        <v>52</v>
      </c>
      <c r="BK30">
        <v>47.110999999999997</v>
      </c>
      <c r="BL30">
        <v>50.518000000000001</v>
      </c>
      <c r="BM30">
        <v>52.252000000000002</v>
      </c>
      <c r="BN30">
        <v>54.314</v>
      </c>
      <c r="BO30">
        <v>55.228000000000002</v>
      </c>
      <c r="BP30">
        <v>55.326999999999998</v>
      </c>
      <c r="BQ30">
        <v>55.786999999999999</v>
      </c>
      <c r="BR30">
        <v>57.389000000000003</v>
      </c>
      <c r="BS30">
        <v>58.896999999999998</v>
      </c>
      <c r="BT30">
        <v>60.88</v>
      </c>
      <c r="BU30">
        <v>62.887999999999998</v>
      </c>
      <c r="BV30">
        <v>64.661000000000001</v>
      </c>
      <c r="BW30">
        <v>65.635999999999996</v>
      </c>
      <c r="BX30" s="7" t="s">
        <v>51</v>
      </c>
      <c r="BY30" s="7" t="s">
        <v>52</v>
      </c>
      <c r="BZ30">
        <v>67.260999999999996</v>
      </c>
      <c r="CA30">
        <v>69.266000000000005</v>
      </c>
      <c r="CB30">
        <v>70.450999999999993</v>
      </c>
      <c r="CC30">
        <v>71.435000000000002</v>
      </c>
      <c r="CD30">
        <v>72.23</v>
      </c>
      <c r="CE30">
        <v>74.034000000000006</v>
      </c>
      <c r="CF30">
        <v>76.466999999999999</v>
      </c>
      <c r="CG30">
        <v>77.873999999999995</v>
      </c>
      <c r="CH30">
        <v>80.528999999999996</v>
      </c>
      <c r="CI30">
        <v>84.474999999999994</v>
      </c>
      <c r="CJ30">
        <v>87.370999999999995</v>
      </c>
      <c r="CK30">
        <v>91.394999999999996</v>
      </c>
      <c r="CL30">
        <v>94.632999999999996</v>
      </c>
      <c r="CM30" s="7" t="s">
        <v>51</v>
      </c>
      <c r="CN30" s="7" t="s">
        <v>52</v>
      </c>
      <c r="CO30">
        <v>97.572000000000003</v>
      </c>
      <c r="CP30">
        <v>100.809</v>
      </c>
      <c r="CQ30">
        <v>100</v>
      </c>
      <c r="CR30">
        <v>102.36499999999999</v>
      </c>
      <c r="CS30">
        <v>105.274</v>
      </c>
      <c r="CT30">
        <v>106.46599999999999</v>
      </c>
      <c r="CU30">
        <v>107.167</v>
      </c>
      <c r="CV30">
        <v>108.699</v>
      </c>
      <c r="CW30">
        <v>108.923</v>
      </c>
      <c r="CX30">
        <v>109.768</v>
      </c>
    </row>
    <row r="31" spans="1:102" x14ac:dyDescent="0.2">
      <c r="A31" t="s">
        <v>53</v>
      </c>
      <c r="B31" t="s">
        <v>54</v>
      </c>
      <c r="C31">
        <v>7.0410000000000004</v>
      </c>
      <c r="D31">
        <v>6.6139999999999999</v>
      </c>
      <c r="E31">
        <v>6.6230000000000002</v>
      </c>
      <c r="F31">
        <v>6.1319999999999997</v>
      </c>
      <c r="G31">
        <v>6.1980000000000004</v>
      </c>
      <c r="H31">
        <v>6.6840000000000002</v>
      </c>
      <c r="I31">
        <v>6.6509999999999998</v>
      </c>
      <c r="J31">
        <v>7.4189999999999996</v>
      </c>
      <c r="K31">
        <v>7.5</v>
      </c>
      <c r="L31">
        <v>7.6340000000000003</v>
      </c>
      <c r="M31">
        <v>7.4589999999999996</v>
      </c>
      <c r="N31">
        <v>7.21</v>
      </c>
      <c r="O31">
        <v>7.5179999999999998</v>
      </c>
      <c r="P31" s="7" t="s">
        <v>53</v>
      </c>
      <c r="Q31" s="7" t="s">
        <v>54</v>
      </c>
      <c r="R31">
        <v>8.4359999999999999</v>
      </c>
      <c r="S31">
        <v>8.7789999999999999</v>
      </c>
      <c r="T31">
        <v>9.109</v>
      </c>
      <c r="U31">
        <v>9.4350000000000005</v>
      </c>
      <c r="V31">
        <v>10.709</v>
      </c>
      <c r="W31">
        <v>10.662000000000001</v>
      </c>
      <c r="X31">
        <v>10.406000000000001</v>
      </c>
      <c r="Y31">
        <v>11.08</v>
      </c>
      <c r="Z31">
        <v>10.878</v>
      </c>
      <c r="AA31">
        <v>11.76</v>
      </c>
      <c r="AB31">
        <v>12.398</v>
      </c>
      <c r="AC31">
        <v>12.882</v>
      </c>
      <c r="AD31">
        <v>13.025</v>
      </c>
      <c r="AE31" s="7" t="s">
        <v>53</v>
      </c>
      <c r="AF31" s="7" t="s">
        <v>54</v>
      </c>
      <c r="AG31">
        <v>13.455</v>
      </c>
      <c r="AH31">
        <v>13.592000000000001</v>
      </c>
      <c r="AI31">
        <v>14.186999999999999</v>
      </c>
      <c r="AJ31">
        <v>14.888999999999999</v>
      </c>
      <c r="AK31">
        <v>15.233000000000001</v>
      </c>
      <c r="AL31">
        <v>15.347</v>
      </c>
      <c r="AM31">
        <v>15.801</v>
      </c>
      <c r="AN31">
        <v>16.161000000000001</v>
      </c>
      <c r="AO31">
        <v>16.459</v>
      </c>
      <c r="AP31">
        <v>17.132999999999999</v>
      </c>
      <c r="AQ31">
        <v>17.478999999999999</v>
      </c>
      <c r="AR31">
        <v>17.989999999999998</v>
      </c>
      <c r="AS31">
        <v>18.292000000000002</v>
      </c>
      <c r="AT31" s="7" t="s">
        <v>53</v>
      </c>
      <c r="AU31" s="7" t="s">
        <v>54</v>
      </c>
      <c r="AV31">
        <v>19.228000000000002</v>
      </c>
      <c r="AW31">
        <v>20.251000000000001</v>
      </c>
      <c r="AX31">
        <v>22.099</v>
      </c>
      <c r="AY31">
        <v>23.798999999999999</v>
      </c>
      <c r="AZ31">
        <v>24.925999999999998</v>
      </c>
      <c r="BA31">
        <v>26.484000000000002</v>
      </c>
      <c r="BB31">
        <v>28.468</v>
      </c>
      <c r="BC31">
        <v>31.26</v>
      </c>
      <c r="BD31">
        <v>33.066000000000003</v>
      </c>
      <c r="BE31">
        <v>34.741</v>
      </c>
      <c r="BF31">
        <v>36.622999999999998</v>
      </c>
      <c r="BG31">
        <v>39.088000000000001</v>
      </c>
      <c r="BH31">
        <v>42.415999999999997</v>
      </c>
      <c r="BI31" s="7" t="s">
        <v>53</v>
      </c>
      <c r="BJ31" s="7" t="s">
        <v>54</v>
      </c>
      <c r="BK31">
        <v>46.19</v>
      </c>
      <c r="BL31">
        <v>49.024999999999999</v>
      </c>
      <c r="BM31">
        <v>50.451999999999998</v>
      </c>
      <c r="BN31">
        <v>52.122999999999998</v>
      </c>
      <c r="BO31">
        <v>53.835999999999999</v>
      </c>
      <c r="BP31">
        <v>54.69</v>
      </c>
      <c r="BQ31">
        <v>55.026000000000003</v>
      </c>
      <c r="BR31">
        <v>57.029000000000003</v>
      </c>
      <c r="BS31">
        <v>58.756</v>
      </c>
      <c r="BT31">
        <v>60.347000000000001</v>
      </c>
      <c r="BU31">
        <v>63.228000000000002</v>
      </c>
      <c r="BV31">
        <v>64.332999999999998</v>
      </c>
      <c r="BW31">
        <v>66.638000000000005</v>
      </c>
      <c r="BX31" s="7" t="s">
        <v>53</v>
      </c>
      <c r="BY31" s="7" t="s">
        <v>54</v>
      </c>
      <c r="BZ31">
        <v>68.638999999999996</v>
      </c>
      <c r="CA31">
        <v>71.085999999999999</v>
      </c>
      <c r="CB31">
        <v>72.266999999999996</v>
      </c>
      <c r="CC31">
        <v>73.566000000000003</v>
      </c>
      <c r="CD31">
        <v>74.471000000000004</v>
      </c>
      <c r="CE31">
        <v>76.284999999999997</v>
      </c>
      <c r="CF31">
        <v>78.828999999999994</v>
      </c>
      <c r="CG31">
        <v>80.236999999999995</v>
      </c>
      <c r="CH31">
        <v>82.644999999999996</v>
      </c>
      <c r="CI31">
        <v>85.296999999999997</v>
      </c>
      <c r="CJ31">
        <v>88.376999999999995</v>
      </c>
      <c r="CK31">
        <v>91.528999999999996</v>
      </c>
      <c r="CL31">
        <v>94.100999999999999</v>
      </c>
      <c r="CM31" s="7" t="s">
        <v>53</v>
      </c>
      <c r="CN31" s="7" t="s">
        <v>54</v>
      </c>
      <c r="CO31">
        <v>96.849000000000004</v>
      </c>
      <c r="CP31">
        <v>99.320999999999998</v>
      </c>
      <c r="CQ31">
        <v>100</v>
      </c>
      <c r="CR31">
        <v>103.06399999999999</v>
      </c>
      <c r="CS31">
        <v>105.691</v>
      </c>
      <c r="CT31">
        <v>106.6</v>
      </c>
      <c r="CU31">
        <v>108.29600000000001</v>
      </c>
      <c r="CV31">
        <v>110.66800000000001</v>
      </c>
      <c r="CW31">
        <v>111.724</v>
      </c>
      <c r="CX31">
        <v>113.18600000000001</v>
      </c>
    </row>
    <row r="32" spans="1:102" x14ac:dyDescent="0.2">
      <c r="A32" t="s">
        <v>55</v>
      </c>
      <c r="B32" t="s">
        <v>56</v>
      </c>
      <c r="C32">
        <v>3.968</v>
      </c>
      <c r="D32">
        <v>3.8620000000000001</v>
      </c>
      <c r="E32">
        <v>3.6320000000000001</v>
      </c>
      <c r="F32">
        <v>3.2589999999999999</v>
      </c>
      <c r="G32">
        <v>3.3719999999999999</v>
      </c>
      <c r="H32">
        <v>3.6429999999999998</v>
      </c>
      <c r="I32">
        <v>3.68</v>
      </c>
      <c r="J32">
        <v>3.698</v>
      </c>
      <c r="K32">
        <v>3.7930000000000001</v>
      </c>
      <c r="L32">
        <v>3.786</v>
      </c>
      <c r="M32">
        <v>3.7290000000000001</v>
      </c>
      <c r="N32">
        <v>3.762</v>
      </c>
      <c r="O32">
        <v>4.0090000000000003</v>
      </c>
      <c r="P32" s="7" t="s">
        <v>55</v>
      </c>
      <c r="Q32" s="7" t="s">
        <v>56</v>
      </c>
      <c r="R32">
        <v>4.4130000000000003</v>
      </c>
      <c r="S32">
        <v>4.7050000000000001</v>
      </c>
      <c r="T32">
        <v>4.8860000000000001</v>
      </c>
      <c r="U32">
        <v>5.0629999999999997</v>
      </c>
      <c r="V32">
        <v>5.55</v>
      </c>
      <c r="W32">
        <v>6.2460000000000004</v>
      </c>
      <c r="X32">
        <v>6.9889999999999999</v>
      </c>
      <c r="Y32">
        <v>7.056</v>
      </c>
      <c r="Z32">
        <v>7.1059999999999999</v>
      </c>
      <c r="AA32">
        <v>7.8070000000000004</v>
      </c>
      <c r="AB32">
        <v>8.1489999999999991</v>
      </c>
      <c r="AC32">
        <v>8.3109999999999999</v>
      </c>
      <c r="AD32">
        <v>8.4359999999999999</v>
      </c>
      <c r="AE32" s="7" t="s">
        <v>55</v>
      </c>
      <c r="AF32" s="7" t="s">
        <v>56</v>
      </c>
      <c r="AG32">
        <v>8.61</v>
      </c>
      <c r="AH32">
        <v>9.1539999999999999</v>
      </c>
      <c r="AI32">
        <v>9.5449999999999999</v>
      </c>
      <c r="AJ32">
        <v>9.6910000000000007</v>
      </c>
      <c r="AK32">
        <v>9.8770000000000007</v>
      </c>
      <c r="AL32">
        <v>10.061999999999999</v>
      </c>
      <c r="AM32">
        <v>10.333</v>
      </c>
      <c r="AN32">
        <v>10.602</v>
      </c>
      <c r="AO32">
        <v>10.847</v>
      </c>
      <c r="AP32">
        <v>11.058</v>
      </c>
      <c r="AQ32">
        <v>11.391999999999999</v>
      </c>
      <c r="AR32">
        <v>11.936999999999999</v>
      </c>
      <c r="AS32">
        <v>12.542999999999999</v>
      </c>
      <c r="AT32" s="7" t="s">
        <v>55</v>
      </c>
      <c r="AU32" s="7" t="s">
        <v>56</v>
      </c>
      <c r="AV32">
        <v>13.276</v>
      </c>
      <c r="AW32">
        <v>14.18</v>
      </c>
      <c r="AX32">
        <v>15.323</v>
      </c>
      <c r="AY32">
        <v>16.504999999999999</v>
      </c>
      <c r="AZ32">
        <v>17.559999999999999</v>
      </c>
      <c r="BA32">
        <v>18.716000000000001</v>
      </c>
      <c r="BB32">
        <v>20.766999999999999</v>
      </c>
      <c r="BC32">
        <v>22.768000000000001</v>
      </c>
      <c r="BD32">
        <v>23.867999999999999</v>
      </c>
      <c r="BE32">
        <v>25.372</v>
      </c>
      <c r="BF32">
        <v>27.016999999999999</v>
      </c>
      <c r="BG32">
        <v>29.399000000000001</v>
      </c>
      <c r="BH32">
        <v>32.582000000000001</v>
      </c>
      <c r="BI32" s="7" t="s">
        <v>55</v>
      </c>
      <c r="BJ32" s="7" t="s">
        <v>56</v>
      </c>
      <c r="BK32">
        <v>35.822000000000003</v>
      </c>
      <c r="BL32">
        <v>38.01</v>
      </c>
      <c r="BM32">
        <v>39.698</v>
      </c>
      <c r="BN32">
        <v>41.405000000000001</v>
      </c>
      <c r="BO32">
        <v>43.094999999999999</v>
      </c>
      <c r="BP32">
        <v>44.338999999999999</v>
      </c>
      <c r="BQ32">
        <v>46.406999999999996</v>
      </c>
      <c r="BR32">
        <v>47.954999999999998</v>
      </c>
      <c r="BS32">
        <v>50.274999999999999</v>
      </c>
      <c r="BT32">
        <v>52.780999999999999</v>
      </c>
      <c r="BU32">
        <v>54.621000000000002</v>
      </c>
      <c r="BV32">
        <v>56.598999999999997</v>
      </c>
      <c r="BW32">
        <v>58.045999999999999</v>
      </c>
      <c r="BX32" s="7" t="s">
        <v>55</v>
      </c>
      <c r="BY32" s="7" t="s">
        <v>56</v>
      </c>
      <c r="BZ32">
        <v>59.591000000000001</v>
      </c>
      <c r="CA32">
        <v>61.209000000000003</v>
      </c>
      <c r="CB32">
        <v>62.624000000000002</v>
      </c>
      <c r="CC32">
        <v>63.997999999999998</v>
      </c>
      <c r="CD32">
        <v>65.287000000000006</v>
      </c>
      <c r="CE32">
        <v>67.876999999999995</v>
      </c>
      <c r="CF32">
        <v>71.162000000000006</v>
      </c>
      <c r="CG32">
        <v>73.628</v>
      </c>
      <c r="CH32">
        <v>75.143000000000001</v>
      </c>
      <c r="CI32">
        <v>77.760999999999996</v>
      </c>
      <c r="CJ32">
        <v>81.718999999999994</v>
      </c>
      <c r="CK32">
        <v>86.332999999999998</v>
      </c>
      <c r="CL32">
        <v>90.677000000000007</v>
      </c>
      <c r="CM32" s="7" t="s">
        <v>55</v>
      </c>
      <c r="CN32" s="7" t="s">
        <v>56</v>
      </c>
      <c r="CO32">
        <v>95.426000000000002</v>
      </c>
      <c r="CP32">
        <v>100.279</v>
      </c>
      <c r="CQ32">
        <v>100</v>
      </c>
      <c r="CR32">
        <v>102.714</v>
      </c>
      <c r="CS32">
        <v>105.923</v>
      </c>
      <c r="CT32">
        <v>107.985</v>
      </c>
      <c r="CU32">
        <v>110.063</v>
      </c>
      <c r="CV32">
        <v>112.52200000000001</v>
      </c>
      <c r="CW32">
        <v>112.732</v>
      </c>
      <c r="CX32">
        <v>113.864</v>
      </c>
    </row>
  </sheetData>
  <mergeCells count="90">
    <mergeCell ref="A6"/>
    <mergeCell ref="B6"/>
    <mergeCell ref="C6"/>
    <mergeCell ref="D6"/>
    <mergeCell ref="E6"/>
    <mergeCell ref="F6"/>
    <mergeCell ref="T6"/>
    <mergeCell ref="G6"/>
    <mergeCell ref="H6"/>
    <mergeCell ref="I6"/>
    <mergeCell ref="J6"/>
    <mergeCell ref="K6"/>
    <mergeCell ref="L6"/>
    <mergeCell ref="M6"/>
    <mergeCell ref="N6"/>
    <mergeCell ref="O6"/>
    <mergeCell ref="R6"/>
    <mergeCell ref="S6"/>
    <mergeCell ref="AH6"/>
    <mergeCell ref="U6"/>
    <mergeCell ref="V6"/>
    <mergeCell ref="W6"/>
    <mergeCell ref="X6"/>
    <mergeCell ref="Y6"/>
    <mergeCell ref="Z6"/>
    <mergeCell ref="AA6"/>
    <mergeCell ref="AB6"/>
    <mergeCell ref="AC6"/>
    <mergeCell ref="AD6"/>
    <mergeCell ref="AG6"/>
    <mergeCell ref="AV6"/>
    <mergeCell ref="AI6"/>
    <mergeCell ref="AJ6"/>
    <mergeCell ref="AK6"/>
    <mergeCell ref="AL6"/>
    <mergeCell ref="AM6"/>
    <mergeCell ref="AN6"/>
    <mergeCell ref="AO6"/>
    <mergeCell ref="AP6"/>
    <mergeCell ref="AQ6"/>
    <mergeCell ref="AR6"/>
    <mergeCell ref="AS6"/>
    <mergeCell ref="BH6"/>
    <mergeCell ref="AW6"/>
    <mergeCell ref="AX6"/>
    <mergeCell ref="AY6"/>
    <mergeCell ref="AZ6"/>
    <mergeCell ref="BA6"/>
    <mergeCell ref="BB6"/>
    <mergeCell ref="BC6"/>
    <mergeCell ref="BD6"/>
    <mergeCell ref="BE6"/>
    <mergeCell ref="BF6"/>
    <mergeCell ref="BG6"/>
    <mergeCell ref="BV6"/>
    <mergeCell ref="BK6"/>
    <mergeCell ref="BL6"/>
    <mergeCell ref="BM6"/>
    <mergeCell ref="BN6"/>
    <mergeCell ref="BO6"/>
    <mergeCell ref="BP6"/>
    <mergeCell ref="BQ6"/>
    <mergeCell ref="BR6"/>
    <mergeCell ref="BS6"/>
    <mergeCell ref="BT6"/>
    <mergeCell ref="BU6"/>
    <mergeCell ref="CJ6"/>
    <mergeCell ref="BW6"/>
    <mergeCell ref="BZ6"/>
    <mergeCell ref="CA6"/>
    <mergeCell ref="CB6"/>
    <mergeCell ref="CC6"/>
    <mergeCell ref="CD6"/>
    <mergeCell ref="CE6"/>
    <mergeCell ref="CF6"/>
    <mergeCell ref="CG6"/>
    <mergeCell ref="CH6"/>
    <mergeCell ref="CI6"/>
    <mergeCell ref="CX6"/>
    <mergeCell ref="CK6"/>
    <mergeCell ref="CL6"/>
    <mergeCell ref="CO6"/>
    <mergeCell ref="CP6"/>
    <mergeCell ref="CQ6"/>
    <mergeCell ref="CR6"/>
    <mergeCell ref="CS6"/>
    <mergeCell ref="CT6"/>
    <mergeCell ref="CU6"/>
    <mergeCell ref="CV6"/>
    <mergeCell ref="CW6"/>
  </mergeCells>
  <pageMargins left="0.75" right="0.75" top="1" bottom="1" header="0.5" footer="0.5"/>
  <pageSetup scale="75" orientation="landscape" horizontalDpi="300" verticalDpi="300" r:id="rId1"/>
  <headerFooter alignWithMargins="0"/>
  <ignoredErrors>
    <ignoredError sqref="A7:A3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GDP PI Analysis</vt:lpstr>
      <vt:lpstr>Data--&gt;</vt:lpstr>
      <vt:lpstr>Raw Data</vt:lpstr>
      <vt:lpstr>'GDP PI Analysis'!Print_Titles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2018-03-16T13:22:07Z</dcterms:created>
  <dcterms:modified xsi:type="dcterms:W3CDTF">2018-03-22T12:54:45Z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{7439FEBF-133B-4C9E-95DA-0C600CC8A2F2}</vt:lpwstr>
  </property>
  <property fmtid="{D5CDD505-2E9C-101B-9397-08002B2CF9AE}" pid="3" name="_AdHocReviewCycleID">
    <vt:i4>1948436050</vt:i4>
  </property>
  <property fmtid="{D5CDD505-2E9C-101B-9397-08002B2CF9AE}" pid="4" name="_NewReviewCycle">
    <vt:lpwstr/>
  </property>
</Properties>
</file>