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6" windowWidth="23256" windowHeight="12336"/>
  </bookViews>
  <sheets>
    <sheet name="RGCRP Calculation" sheetId="1" r:id="rId1"/>
  </sheets>
  <calcPr calcId="145621"/>
</workbook>
</file>

<file path=xl/calcChain.xml><?xml version="1.0" encoding="utf-8"?>
<calcChain xmlns="http://schemas.openxmlformats.org/spreadsheetml/2006/main">
  <c r="E9" i="1" l="1"/>
  <c r="D9" i="1"/>
  <c r="E8" i="1"/>
  <c r="D8" i="1"/>
  <c r="C8" i="1" l="1"/>
  <c r="C9" i="1" s="1"/>
  <c r="D10" i="1" l="1"/>
  <c r="C10" i="1"/>
  <c r="E10" i="1"/>
</calcChain>
</file>

<file path=xl/sharedStrings.xml><?xml version="1.0" encoding="utf-8"?>
<sst xmlns="http://schemas.openxmlformats.org/spreadsheetml/2006/main" count="11" uniqueCount="10">
  <si>
    <t>Brampton RZ</t>
  </si>
  <si>
    <t>PowerStream RZ</t>
  </si>
  <si>
    <t>Enersource RZ</t>
  </si>
  <si>
    <t>2018 OEB-approved funding amounts (EB-2017-0024)</t>
  </si>
  <si>
    <t>January - April funding received from the IESO (EB-2017-0370)</t>
  </si>
  <si>
    <t>Monthly 2018 amount (May-December)</t>
  </si>
  <si>
    <t>Total funding to be collected from May - December 2018</t>
  </si>
  <si>
    <t>Alectra Utilities Corporation</t>
  </si>
  <si>
    <t>Renewable Generation Connection Rate Protection</t>
  </si>
  <si>
    <t>Reconciliation of approved versus collected amounts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</si>
</sst>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5" formatCode="_-&quot;$&quot;* #,##0_-;\-&quot;$&quot;* #,##0_-;_-&quot;$&quot;* &quot;-&quot;??_-;_-@_-"/>
    <numFmt numFmtId="167" formatCode="_(&quot;$&quot;* #,##0.00_);_(&quot;$&quot;* \(#,##0.00\);_(&quot;$&quot;* &quot;-&quot;??_);_(@_)"/>
    <numFmt numFmtId="168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165" fontId="2" fillId="0" borderId="1" xfId="1" applyNumberFormat="1" applyFont="1" applyBorder="1"/>
    <xf numFmtId="168" fontId="2" fillId="0" borderId="0" xfId="2" applyNumberFormat="1" applyFont="1" applyBorder="1"/>
    <xf numFmtId="0" fontId="3" fillId="2" borderId="2" xfId="0" applyFont="1" applyFill="1" applyBorder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0" borderId="5" xfId="0" applyFont="1" applyBorder="1"/>
    <xf numFmtId="165" fontId="2" fillId="0" borderId="0" xfId="1" applyNumberFormat="1" applyFont="1" applyFill="1" applyBorder="1"/>
    <xf numFmtId="165" fontId="2" fillId="0" borderId="6" xfId="1" applyNumberFormat="1" applyFont="1" applyBorder="1"/>
    <xf numFmtId="168" fontId="2" fillId="0" borderId="6" xfId="2" applyNumberFormat="1" applyFont="1" applyBorder="1"/>
    <xf numFmtId="0" fontId="2" fillId="0" borderId="7" xfId="0" applyFont="1" applyBorder="1"/>
    <xf numFmtId="165" fontId="2" fillId="0" borderId="8" xfId="1" applyNumberFormat="1" applyFont="1" applyBorder="1"/>
    <xf numFmtId="0" fontId="4" fillId="0" borderId="0" xfId="0" applyFont="1"/>
    <xf numFmtId="0" fontId="4" fillId="0" borderId="9" xfId="0" applyFont="1" applyFill="1" applyBorder="1"/>
    <xf numFmtId="165" fontId="4" fillId="0" borderId="10" xfId="1" applyNumberFormat="1" applyFont="1" applyBorder="1"/>
    <xf numFmtId="165" fontId="4" fillId="0" borderId="11" xfId="1" applyNumberFormat="1" applyFont="1" applyBorder="1"/>
  </cellXfs>
  <cellStyles count="3">
    <cellStyle name="Currency" xfId="1" builtinId="4"/>
    <cellStyle name="Currency 11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10"/>
  <sheetViews>
    <sheetView showGridLines="0" tabSelected="1" workbookViewId="0">
      <selection activeCell="B6" sqref="B6:E10"/>
    </sheetView>
  </sheetViews>
  <sheetFormatPr defaultRowHeight="14.4" x14ac:dyDescent="0.3"/>
  <cols>
    <col min="1" max="1" width="4.109375" customWidth="1"/>
    <col min="2" max="2" width="58" bestFit="1" customWidth="1"/>
    <col min="3" max="3" width="12.77734375" bestFit="1" customWidth="1"/>
    <col min="4" max="4" width="16.33203125" bestFit="1" customWidth="1"/>
    <col min="5" max="5" width="14.5546875" bestFit="1" customWidth="1"/>
  </cols>
  <sheetData>
    <row r="1" spans="2:5" x14ac:dyDescent="0.3">
      <c r="B1" s="1"/>
    </row>
    <row r="2" spans="2:5" x14ac:dyDescent="0.3">
      <c r="B2" s="13" t="s">
        <v>7</v>
      </c>
    </row>
    <row r="3" spans="2:5" x14ac:dyDescent="0.3">
      <c r="B3" s="13" t="s">
        <v>8</v>
      </c>
    </row>
    <row r="4" spans="2:5" x14ac:dyDescent="0.3">
      <c r="B4" s="13" t="s">
        <v>9</v>
      </c>
    </row>
    <row r="5" spans="2:5" ht="15" thickBot="1" x14ac:dyDescent="0.35"/>
    <row r="6" spans="2:5" x14ac:dyDescent="0.3">
      <c r="B6" s="4" t="s">
        <v>8</v>
      </c>
      <c r="C6" s="5" t="s">
        <v>0</v>
      </c>
      <c r="D6" s="5" t="s">
        <v>1</v>
      </c>
      <c r="E6" s="6" t="s">
        <v>2</v>
      </c>
    </row>
    <row r="7" spans="2:5" x14ac:dyDescent="0.3">
      <c r="B7" s="7" t="s">
        <v>3</v>
      </c>
      <c r="C7" s="8">
        <v>117963</v>
      </c>
      <c r="D7" s="8">
        <v>266079</v>
      </c>
      <c r="E7" s="9">
        <v>133384</v>
      </c>
    </row>
    <row r="8" spans="2:5" x14ac:dyDescent="0.3">
      <c r="B8" s="7" t="s">
        <v>4</v>
      </c>
      <c r="C8" s="3">
        <f>-9830*4</f>
        <v>-39320</v>
      </c>
      <c r="D8" s="3">
        <f>-22588*4</f>
        <v>-90352</v>
      </c>
      <c r="E8" s="10">
        <f>-10193*4</f>
        <v>-40772</v>
      </c>
    </row>
    <row r="9" spans="2:5" x14ac:dyDescent="0.3">
      <c r="B9" s="11" t="s">
        <v>6</v>
      </c>
      <c r="C9" s="2">
        <f>SUM(C7:C8)</f>
        <v>78643</v>
      </c>
      <c r="D9" s="2">
        <f t="shared" ref="D9:E9" si="0">SUM(D7:D8)</f>
        <v>175727</v>
      </c>
      <c r="E9" s="12">
        <f t="shared" si="0"/>
        <v>92612</v>
      </c>
    </row>
    <row r="10" spans="2:5" ht="15" thickBot="1" x14ac:dyDescent="0.35">
      <c r="B10" s="14" t="s">
        <v>5</v>
      </c>
      <c r="C10" s="15">
        <f>+C9/8</f>
        <v>9830.375</v>
      </c>
      <c r="D10" s="15">
        <f t="shared" ref="D10" si="1">+D9/8</f>
        <v>21965.875</v>
      </c>
      <c r="E10" s="16">
        <f>+E9/8</f>
        <v>11576.5</v>
      </c>
    </row>
  </sheetData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99FA68A33C724FA894CDAF43EEA7C7" ma:contentTypeVersion="4" ma:contentTypeDescription="Create a new document." ma:contentTypeScope="" ma:versionID="cd836efc06b95b323159f4e65df5269c">
  <xsd:schema xmlns:xsd="http://www.w3.org/2001/XMLSchema" xmlns:xs="http://www.w3.org/2001/XMLSchema" xmlns:p="http://schemas.microsoft.com/office/2006/metadata/properties" xmlns:ns2="c7144278-a604-49a7-8187-9642ca59cb21" xmlns:ns3="01f4ed2e-8ed5-4f01-addc-53cbf92106b5" targetNamespace="http://schemas.microsoft.com/office/2006/metadata/properties" ma:root="true" ma:fieldsID="6b3309542ef24b8ba8d273685ad379e3" ns2:_="" ns3:_="">
    <xsd:import namespace="c7144278-a604-49a7-8187-9642ca59cb21"/>
    <xsd:import namespace="01f4ed2e-8ed5-4f01-addc-53cbf92106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144278-a604-49a7-8187-9642ca59cb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f4ed2e-8ed5-4f01-addc-53cbf92106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7A6A00E-19A5-4BFB-B3A2-9FC29B4393F3}"/>
</file>

<file path=customXml/itemProps2.xml><?xml version="1.0" encoding="utf-8"?>
<ds:datastoreItem xmlns:ds="http://schemas.openxmlformats.org/officeDocument/2006/customXml" ds:itemID="{B253162D-8437-4ED4-93A6-225FF6962177}"/>
</file>

<file path=customXml/itemProps3.xml><?xml version="1.0" encoding="utf-8"?>
<ds:datastoreItem xmlns:ds="http://schemas.openxmlformats.org/officeDocument/2006/customXml" ds:itemID="{2B03AE39-3E79-457E-BB47-4F6880FBDE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RGCRP Calculation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Enersource</dc:creator>
  <cp:lastModifiedBy>Natalie Yeates</cp:lastModifiedBy>
  <cp:lastPrinted>2018-04-10T13:39:22Z</cp:lastPrinted>
  <dcterms:created xsi:type="dcterms:W3CDTF">2018-04-10T13:31:28Z</dcterms:created>
  <dcterms:modified xsi:type="dcterms:W3CDTF">2018-04-14T05:12:32Z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0x0101004E99FA68A33C724FA894CDAF43EEA7C7</vt:lpwstr>
  </property>
</Properties>
</file>