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9226"/>
  <workbookPr defaultThemeVersion="166925"/>
  <mc:AlternateContent xmlns:mc="http://schemas.openxmlformats.org/markup-compatibility/2006">
    <mc:Choice Requires="x15">
      <x15ac:absPath xmlns:x15ac="http://schemas.microsoft.com/office/spreadsheetml/2010/11/ac" url="T:\5. TESI UTILITIES\Hydro Hawkesbury\HHI 2018 CoS\Settlement Conference\Tariff Sheet Correction\"/>
    </mc:Choice>
  </mc:AlternateContent>
  <xr:revisionPtr revIDLastSave="0" documentId="13_ncr:1_{AC252BC9-FABE-43FB-9093-AABB4FAAB286}" xr6:coauthVersionLast="32" xr6:coauthVersionMax="32" xr10:uidLastSave="{00000000-0000-0000-0000-000000000000}"/>
  <bookViews>
    <workbookView xWindow="0" yWindow="0" windowWidth="28800" windowHeight="12225" xr2:uid="{0182356E-EB74-457B-AC10-5FA10733907D}"/>
  </bookViews>
  <sheets>
    <sheet name="G.110kV Refund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</externalReferences>
  <definedNames>
    <definedName name="____xlnm.Print_Area" localSheetId="0">#REF!</definedName>
    <definedName name="____xlnm.Print_Area">#REF!</definedName>
    <definedName name="____xlnm.Print_Area_1" localSheetId="0">#REF!</definedName>
    <definedName name="____xlnm.Print_Area_1">#REF!</definedName>
    <definedName name="___INDEX_SHEET___ASAP_Utilities" localSheetId="0">#REF!</definedName>
    <definedName name="___INDEX_SHEET___ASAP_Utilities">#REF!</definedName>
    <definedName name="___xlnm.Print_Area" localSheetId="0">#REF!</definedName>
    <definedName name="___xlnm.Print_Area">#REF!</definedName>
    <definedName name="___xlnm.Print_Area_1" localSheetId="0">#REF!</definedName>
    <definedName name="___xlnm.Print_Area_1">#REF!</definedName>
    <definedName name="___xlnm.Print_Area_10" localSheetId="0">#REF!</definedName>
    <definedName name="___xlnm.Print_Area_10">#REF!</definedName>
    <definedName name="___xlnm.Print_Area_11" localSheetId="0">#REF!</definedName>
    <definedName name="___xlnm.Print_Area_11">#REF!</definedName>
    <definedName name="___xlnm.Print_Area_12" localSheetId="0">#REF!</definedName>
    <definedName name="___xlnm.Print_Area_12">#REF!</definedName>
    <definedName name="___xlnm.Print_Area_13" localSheetId="0">#REF!</definedName>
    <definedName name="___xlnm.Print_Area_13">#REF!</definedName>
    <definedName name="___xlnm.Print_Area_14" localSheetId="0">#REF!</definedName>
    <definedName name="___xlnm.Print_Area_14">#REF!</definedName>
    <definedName name="___xlnm.Print_Area_15" localSheetId="0">#REF!</definedName>
    <definedName name="___xlnm.Print_Area_15">#REF!</definedName>
    <definedName name="___xlnm.Print_Area_16" localSheetId="0">#REF!</definedName>
    <definedName name="___xlnm.Print_Area_16">#REF!</definedName>
    <definedName name="___xlnm.Print_Area_17" localSheetId="0">#REF!</definedName>
    <definedName name="___xlnm.Print_Area_17">#REF!</definedName>
    <definedName name="___xlnm.Print_Area_18" localSheetId="0">#REF!</definedName>
    <definedName name="___xlnm.Print_Area_18">#REF!</definedName>
    <definedName name="___xlnm.Print_Area_19" localSheetId="0">#REF!</definedName>
    <definedName name="___xlnm.Print_Area_19">#REF!</definedName>
    <definedName name="___xlnm.Print_Area_2" localSheetId="0">#REF!</definedName>
    <definedName name="___xlnm.Print_Area_2">#REF!</definedName>
    <definedName name="___xlnm.Print_Area_20" localSheetId="0">#REF!</definedName>
    <definedName name="___xlnm.Print_Area_20">#REF!</definedName>
    <definedName name="___xlnm.Print_Area_21" localSheetId="0">#REF!</definedName>
    <definedName name="___xlnm.Print_Area_21">#REF!</definedName>
    <definedName name="___xlnm.Print_Area_22" localSheetId="0">#REF!</definedName>
    <definedName name="___xlnm.Print_Area_22">#REF!</definedName>
    <definedName name="___xlnm.Print_Area_23" localSheetId="0">#REF!</definedName>
    <definedName name="___xlnm.Print_Area_23">#REF!</definedName>
    <definedName name="___xlnm.Print_Area_24" localSheetId="0">#REF!</definedName>
    <definedName name="___xlnm.Print_Area_24">#REF!</definedName>
    <definedName name="___xlnm.Print_Area_25" localSheetId="0">#REF!</definedName>
    <definedName name="___xlnm.Print_Area_25">#REF!</definedName>
    <definedName name="___xlnm.Print_Area_26" localSheetId="0">#REF!</definedName>
    <definedName name="___xlnm.Print_Area_26">#REF!</definedName>
    <definedName name="___xlnm.Print_Area_27" localSheetId="0">#REF!</definedName>
    <definedName name="___xlnm.Print_Area_27">#REF!</definedName>
    <definedName name="___xlnm.Print_Area_28" localSheetId="0">#REF!</definedName>
    <definedName name="___xlnm.Print_Area_28">#REF!</definedName>
    <definedName name="___xlnm.Print_Area_29" localSheetId="0">#REF!</definedName>
    <definedName name="___xlnm.Print_Area_29">#REF!</definedName>
    <definedName name="___xlnm.Print_Area_3" localSheetId="0">#REF!</definedName>
    <definedName name="___xlnm.Print_Area_3">#REF!</definedName>
    <definedName name="___xlnm.Print_Area_30" localSheetId="0">#REF!</definedName>
    <definedName name="___xlnm.Print_Area_30">#REF!</definedName>
    <definedName name="___xlnm.Print_Area_31" localSheetId="0">#REF!</definedName>
    <definedName name="___xlnm.Print_Area_31">#REF!</definedName>
    <definedName name="___xlnm.Print_Area_32" localSheetId="0">#REF!</definedName>
    <definedName name="___xlnm.Print_Area_32">#REF!</definedName>
    <definedName name="___xlnm.Print_Area_33" localSheetId="0">#REF!</definedName>
    <definedName name="___xlnm.Print_Area_33">#REF!</definedName>
    <definedName name="___xlnm.Print_Area_34" localSheetId="0">#REF!</definedName>
    <definedName name="___xlnm.Print_Area_34">#REF!</definedName>
    <definedName name="___xlnm.Print_Area_35" localSheetId="0">#REF!</definedName>
    <definedName name="___xlnm.Print_Area_35">#REF!</definedName>
    <definedName name="___xlnm.Print_Area_36" localSheetId="0">#REF!</definedName>
    <definedName name="___xlnm.Print_Area_36">#REF!</definedName>
    <definedName name="___xlnm.Print_Area_37" localSheetId="0">#REF!</definedName>
    <definedName name="___xlnm.Print_Area_37">#REF!</definedName>
    <definedName name="___xlnm.Print_Area_38" localSheetId="0">#REF!</definedName>
    <definedName name="___xlnm.Print_Area_38">#REF!</definedName>
    <definedName name="___xlnm.Print_Area_39" localSheetId="0">#REF!</definedName>
    <definedName name="___xlnm.Print_Area_39">#REF!</definedName>
    <definedName name="___xlnm.Print_Area_4" localSheetId="0">#REF!</definedName>
    <definedName name="___xlnm.Print_Area_4">#REF!</definedName>
    <definedName name="___xlnm.Print_Area_40" localSheetId="0">#REF!</definedName>
    <definedName name="___xlnm.Print_Area_40">#REF!</definedName>
    <definedName name="___xlnm.Print_Area_41" localSheetId="0">#REF!</definedName>
    <definedName name="___xlnm.Print_Area_41">#REF!</definedName>
    <definedName name="___xlnm.Print_Area_42" localSheetId="0">#REF!</definedName>
    <definedName name="___xlnm.Print_Area_42">#REF!</definedName>
    <definedName name="___xlnm.Print_Area_43" localSheetId="0">#REF!</definedName>
    <definedName name="___xlnm.Print_Area_43">#REF!</definedName>
    <definedName name="___xlnm.Print_Area_44" localSheetId="0">#REF!</definedName>
    <definedName name="___xlnm.Print_Area_44">#REF!</definedName>
    <definedName name="___xlnm.Print_Area_45" localSheetId="0">#REF!</definedName>
    <definedName name="___xlnm.Print_Area_45">#REF!</definedName>
    <definedName name="___xlnm.Print_Area_46" localSheetId="0">#REF!</definedName>
    <definedName name="___xlnm.Print_Area_46">#REF!</definedName>
    <definedName name="___xlnm.Print_Area_47" localSheetId="0">#REF!</definedName>
    <definedName name="___xlnm.Print_Area_47">#REF!</definedName>
    <definedName name="___xlnm.Print_Area_48" localSheetId="0">#REF!</definedName>
    <definedName name="___xlnm.Print_Area_48">#REF!</definedName>
    <definedName name="___xlnm.Print_Area_49" localSheetId="0">#REF!</definedName>
    <definedName name="___xlnm.Print_Area_49">#REF!</definedName>
    <definedName name="___xlnm.Print_Area_5" localSheetId="0">#REF!</definedName>
    <definedName name="___xlnm.Print_Area_5">#REF!</definedName>
    <definedName name="___xlnm.Print_Area_6" localSheetId="0">#REF!</definedName>
    <definedName name="___xlnm.Print_Area_6">#REF!</definedName>
    <definedName name="___xlnm.Print_Area_7" localSheetId="0">#REF!</definedName>
    <definedName name="___xlnm.Print_Area_7">#REF!</definedName>
    <definedName name="___xlnm.Print_Area_8" localSheetId="0">#REF!</definedName>
    <definedName name="___xlnm.Print_Area_8">#REF!</definedName>
    <definedName name="___xlnm.Print_Area_9" localSheetId="0">#REF!</definedName>
    <definedName name="___xlnm.Print_Area_9">#REF!</definedName>
    <definedName name="__xlnm._FilterDatabase" localSheetId="0">#REF!</definedName>
    <definedName name="__xlnm._FilterDatabase">#REF!</definedName>
    <definedName name="__xlnm._FilterDatabase_1" localSheetId="0">#REF!</definedName>
    <definedName name="__xlnm._FilterDatabase_1">#REF!</definedName>
    <definedName name="__xlnm.Extract">"#N/A"</definedName>
    <definedName name="__xlnm.Print_Area" localSheetId="0">#REF!</definedName>
    <definedName name="__xlnm.Print_Area">#REF!</definedName>
    <definedName name="__xlnm.Print_Area_1">#N/A</definedName>
    <definedName name="__xlnm.Print_Area_1_1">#N/A</definedName>
    <definedName name="__xlnm.Print_Area_1_2">#N/A</definedName>
    <definedName name="__xlnm.Print_Area_1_3">#N/A</definedName>
    <definedName name="__xlnm.Print_Area_1_4">#N/A</definedName>
    <definedName name="__xlnm.Print_Area_1_5">#N/A</definedName>
    <definedName name="__xlnm.Print_Area_10" localSheetId="0">#REF!</definedName>
    <definedName name="__xlnm.Print_Area_10">#REF!</definedName>
    <definedName name="__xlnm.Print_Area_11" localSheetId="0">#REF!</definedName>
    <definedName name="__xlnm.Print_Area_11">#REF!</definedName>
    <definedName name="__xlnm.Print_Area_12" localSheetId="0">#REF!</definedName>
    <definedName name="__xlnm.Print_Area_12">#REF!</definedName>
    <definedName name="__xlnm.Print_Area_13" localSheetId="0">#REF!</definedName>
    <definedName name="__xlnm.Print_Area_13">#REF!</definedName>
    <definedName name="__xlnm.Print_Area_14" localSheetId="0">#REF!</definedName>
    <definedName name="__xlnm.Print_Area_14">#REF!</definedName>
    <definedName name="__xlnm.Print_Area_15" localSheetId="0">#REF!</definedName>
    <definedName name="__xlnm.Print_Area_15">#REF!</definedName>
    <definedName name="__xlnm.Print_Area_16" localSheetId="0">#REF!</definedName>
    <definedName name="__xlnm.Print_Area_16">#REF!</definedName>
    <definedName name="__xlnm.Print_Area_17" localSheetId="0">#REF!</definedName>
    <definedName name="__xlnm.Print_Area_17">#REF!</definedName>
    <definedName name="__xlnm.Print_Area_18" localSheetId="0">#REF!</definedName>
    <definedName name="__xlnm.Print_Area_18">#REF!</definedName>
    <definedName name="__xlnm.Print_Area_19" localSheetId="0">#REF!</definedName>
    <definedName name="__xlnm.Print_Area_19">#REF!</definedName>
    <definedName name="__xlnm.Print_Area_2" localSheetId="0">#REF!</definedName>
    <definedName name="__xlnm.Print_Area_2">#REF!</definedName>
    <definedName name="__xlnm.Print_Area_2_1" localSheetId="0">#REF!</definedName>
    <definedName name="__xlnm.Print_Area_2_1">#REF!</definedName>
    <definedName name="__xlnm.Print_Area_2_2" localSheetId="0">#REF!</definedName>
    <definedName name="__xlnm.Print_Area_2_2">#REF!</definedName>
    <definedName name="__xlnm.Print_Area_2_3" localSheetId="0">#REF!</definedName>
    <definedName name="__xlnm.Print_Area_2_3">#REF!</definedName>
    <definedName name="__xlnm.Print_Area_2_4" localSheetId="0">#REF!</definedName>
    <definedName name="__xlnm.Print_Area_2_4">#REF!</definedName>
    <definedName name="__xlnm.Print_Area_2_5" localSheetId="0">#REF!</definedName>
    <definedName name="__xlnm.Print_Area_2_5">#REF!</definedName>
    <definedName name="__xlnm.Print_Area_2_6" localSheetId="0">#REF!</definedName>
    <definedName name="__xlnm.Print_Area_2_6">#REF!</definedName>
    <definedName name="__xlnm.Print_Area_20" localSheetId="0">#REF!</definedName>
    <definedName name="__xlnm.Print_Area_20">#REF!</definedName>
    <definedName name="__xlnm.Print_Area_21" localSheetId="0">#REF!</definedName>
    <definedName name="__xlnm.Print_Area_21">#REF!</definedName>
    <definedName name="__xlnm.Print_Area_21_1" localSheetId="0">#REF!</definedName>
    <definedName name="__xlnm.Print_Area_21_1">#REF!</definedName>
    <definedName name="__xlnm.Print_Area_21_2" localSheetId="0">#REF!</definedName>
    <definedName name="__xlnm.Print_Area_21_2">#REF!</definedName>
    <definedName name="__xlnm.Print_Area_21_3" localSheetId="0">#REF!</definedName>
    <definedName name="__xlnm.Print_Area_21_3">#REF!</definedName>
    <definedName name="__xlnm.Print_Area_22" localSheetId="0">#REF!</definedName>
    <definedName name="__xlnm.Print_Area_22">#REF!</definedName>
    <definedName name="__xlnm.Print_Area_23" localSheetId="0">#REF!</definedName>
    <definedName name="__xlnm.Print_Area_23">#REF!</definedName>
    <definedName name="__xlnm.Print_Area_24" localSheetId="0">#REF!</definedName>
    <definedName name="__xlnm.Print_Area_24">#REF!</definedName>
    <definedName name="__xlnm.Print_Area_24_1" localSheetId="0">#REF!</definedName>
    <definedName name="__xlnm.Print_Area_24_1">#REF!</definedName>
    <definedName name="__xlnm.Print_Area_24_2" localSheetId="0">#REF!</definedName>
    <definedName name="__xlnm.Print_Area_24_2">#REF!</definedName>
    <definedName name="__xlnm.Print_Area_25" localSheetId="0">#REF!</definedName>
    <definedName name="__xlnm.Print_Area_25">#REF!</definedName>
    <definedName name="__xlnm.Print_Area_26" localSheetId="0">#REF!</definedName>
    <definedName name="__xlnm.Print_Area_26">#REF!</definedName>
    <definedName name="__xlnm.Print_Area_27" localSheetId="0">#REF!</definedName>
    <definedName name="__xlnm.Print_Area_27">#REF!</definedName>
    <definedName name="__xlnm.Print_Area_28" localSheetId="0">#REF!</definedName>
    <definedName name="__xlnm.Print_Area_28">#REF!</definedName>
    <definedName name="__xlnm.Print_Area_29" localSheetId="0">#REF!</definedName>
    <definedName name="__xlnm.Print_Area_29">#REF!</definedName>
    <definedName name="__xlnm.Print_Area_3" localSheetId="0">#REF!</definedName>
    <definedName name="__xlnm.Print_Area_3">#REF!</definedName>
    <definedName name="__xlnm.Print_Area_30" localSheetId="0">#REF!</definedName>
    <definedName name="__xlnm.Print_Area_30">#REF!</definedName>
    <definedName name="__xlnm.Print_Area_31" localSheetId="0">#REF!</definedName>
    <definedName name="__xlnm.Print_Area_31">#REF!</definedName>
    <definedName name="__xlnm.Print_Area_32" localSheetId="0">#REF!</definedName>
    <definedName name="__xlnm.Print_Area_32">#REF!</definedName>
    <definedName name="__xlnm.Print_Area_33" localSheetId="0">#REF!</definedName>
    <definedName name="__xlnm.Print_Area_33">#REF!</definedName>
    <definedName name="__xlnm.Print_Area_34" localSheetId="0">#REF!</definedName>
    <definedName name="__xlnm.Print_Area_34">#REF!</definedName>
    <definedName name="__xlnm.Print_Area_35" localSheetId="0">#REF!</definedName>
    <definedName name="__xlnm.Print_Area_35">#REF!</definedName>
    <definedName name="__xlnm.Print_Area_36" localSheetId="0">#REF!</definedName>
    <definedName name="__xlnm.Print_Area_36">#REF!</definedName>
    <definedName name="__xlnm.Print_Area_37" localSheetId="0">#REF!</definedName>
    <definedName name="__xlnm.Print_Area_37">#REF!</definedName>
    <definedName name="__xlnm.Print_Area_38" localSheetId="0">#REF!</definedName>
    <definedName name="__xlnm.Print_Area_38">#REF!</definedName>
    <definedName name="__xlnm.Print_Area_39" localSheetId="0">#REF!</definedName>
    <definedName name="__xlnm.Print_Area_39">#REF!</definedName>
    <definedName name="__xlnm.Print_Area_4" localSheetId="0">#REF!</definedName>
    <definedName name="__xlnm.Print_Area_4">#REF!</definedName>
    <definedName name="__xlnm.Print_Area_41" localSheetId="0">#REF!</definedName>
    <definedName name="__xlnm.Print_Area_41">#REF!</definedName>
    <definedName name="__xlnm.Print_Area_42" localSheetId="0">#REF!</definedName>
    <definedName name="__xlnm.Print_Area_42">#REF!</definedName>
    <definedName name="__xlnm.Print_Area_43" localSheetId="0">#REF!</definedName>
    <definedName name="__xlnm.Print_Area_43">#REF!</definedName>
    <definedName name="__xlnm.Print_Area_44" localSheetId="0">#REF!</definedName>
    <definedName name="__xlnm.Print_Area_44">#REF!</definedName>
    <definedName name="__xlnm.Print_Area_45" localSheetId="0">#REF!</definedName>
    <definedName name="__xlnm.Print_Area_45">#REF!</definedName>
    <definedName name="__xlnm.Print_Area_46" localSheetId="0">#REF!</definedName>
    <definedName name="__xlnm.Print_Area_46">#REF!</definedName>
    <definedName name="__xlnm.Print_Area_46_1" localSheetId="0">#REF!</definedName>
    <definedName name="__xlnm.Print_Area_46_1">#REF!</definedName>
    <definedName name="__xlnm.Print_Area_46_2" localSheetId="0">#REF!</definedName>
    <definedName name="__xlnm.Print_Area_46_2">#REF!</definedName>
    <definedName name="__xlnm.Print_Area_46_3" localSheetId="0">#REF!</definedName>
    <definedName name="__xlnm.Print_Area_46_3">#REF!</definedName>
    <definedName name="__xlnm.Print_Area_46_4" localSheetId="0">#REF!</definedName>
    <definedName name="__xlnm.Print_Area_46_4">#REF!</definedName>
    <definedName name="__xlnm.Print_Area_46_5" localSheetId="0">#REF!</definedName>
    <definedName name="__xlnm.Print_Area_46_5">#REF!</definedName>
    <definedName name="__xlnm.Print_Area_46_6" localSheetId="0">#REF!</definedName>
    <definedName name="__xlnm.Print_Area_46_6">#REF!</definedName>
    <definedName name="__xlnm.Print_Area_46_7" localSheetId="0">#REF!</definedName>
    <definedName name="__xlnm.Print_Area_46_7">#REF!</definedName>
    <definedName name="__xlnm.Print_Area_46_8" localSheetId="0">#REF!</definedName>
    <definedName name="__xlnm.Print_Area_46_8">#REF!</definedName>
    <definedName name="__xlnm.Print_Area_46_9" localSheetId="0">#REF!</definedName>
    <definedName name="__xlnm.Print_Area_46_9">#REF!</definedName>
    <definedName name="__xlnm.Print_Area_47">"#REF!"</definedName>
    <definedName name="__xlnm.Print_Area_49" localSheetId="0">#REF!</definedName>
    <definedName name="__xlnm.Print_Area_49">#REF!</definedName>
    <definedName name="__xlnm.Print_Area_5" localSheetId="0">#REF!</definedName>
    <definedName name="__xlnm.Print_Area_5">#REF!</definedName>
    <definedName name="__xlnm.Print_Area_51" localSheetId="0">#REF!</definedName>
    <definedName name="__xlnm.Print_Area_51">#REF!</definedName>
    <definedName name="__xlnm.Print_Area_52" localSheetId="0">#REF!</definedName>
    <definedName name="__xlnm.Print_Area_52">#REF!</definedName>
    <definedName name="__xlnm.Print_Area_53" localSheetId="0">#REF!</definedName>
    <definedName name="__xlnm.Print_Area_53">#REF!</definedName>
    <definedName name="__xlnm.Print_Area_54" localSheetId="0">#REF!</definedName>
    <definedName name="__xlnm.Print_Area_54">#REF!</definedName>
    <definedName name="__xlnm.Print_Area_55" localSheetId="0">#REF!</definedName>
    <definedName name="__xlnm.Print_Area_55">#REF!</definedName>
    <definedName name="__xlnm.Print_Area_56" localSheetId="0">#REF!</definedName>
    <definedName name="__xlnm.Print_Area_56">#REF!</definedName>
    <definedName name="__xlnm.Print_Area_57" localSheetId="0">#REF!</definedName>
    <definedName name="__xlnm.Print_Area_57">#REF!</definedName>
    <definedName name="__xlnm.Print_Area_58" localSheetId="0">#REF!</definedName>
    <definedName name="__xlnm.Print_Area_58">#REF!</definedName>
    <definedName name="__xlnm.Print_Area_59" localSheetId="0">#REF!</definedName>
    <definedName name="__xlnm.Print_Area_59">#REF!</definedName>
    <definedName name="__xlnm.Print_Area_6" localSheetId="0">#REF!</definedName>
    <definedName name="__xlnm.Print_Area_6">#REF!</definedName>
    <definedName name="__xlnm.Print_Area_60" localSheetId="0">#REF!</definedName>
    <definedName name="__xlnm.Print_Area_60">#REF!</definedName>
    <definedName name="__xlnm.Print_Area_61" localSheetId="0">#REF!</definedName>
    <definedName name="__xlnm.Print_Area_61">#REF!</definedName>
    <definedName name="__xlnm.Print_Area_62" localSheetId="0">#REF!</definedName>
    <definedName name="__xlnm.Print_Area_62">#REF!</definedName>
    <definedName name="__xlnm.Print_Area_63" localSheetId="0">#REF!</definedName>
    <definedName name="__xlnm.Print_Area_63">#REF!</definedName>
    <definedName name="__xlnm.Print_Area_64" localSheetId="0">#REF!</definedName>
    <definedName name="__xlnm.Print_Area_64">#REF!</definedName>
    <definedName name="__xlnm.Print_Area_65" localSheetId="0">#REF!</definedName>
    <definedName name="__xlnm.Print_Area_65">#REF!</definedName>
    <definedName name="__xlnm.Print_Area_66" localSheetId="0">#REF!</definedName>
    <definedName name="__xlnm.Print_Area_66">#REF!</definedName>
    <definedName name="__xlnm.Print_Area_67" localSheetId="0">#REF!</definedName>
    <definedName name="__xlnm.Print_Area_67">#REF!</definedName>
    <definedName name="__xlnm.Print_Area_68" localSheetId="0">#REF!</definedName>
    <definedName name="__xlnm.Print_Area_68">#REF!</definedName>
    <definedName name="__xlnm.Print_Area_69" localSheetId="0">#REF!</definedName>
    <definedName name="__xlnm.Print_Area_69">#REF!</definedName>
    <definedName name="__xlnm.Print_Area_7" localSheetId="0">#REF!</definedName>
    <definedName name="__xlnm.Print_Area_7">#REF!</definedName>
    <definedName name="__xlnm.Print_Area_71" localSheetId="0">#REF!</definedName>
    <definedName name="__xlnm.Print_Area_71">#REF!</definedName>
    <definedName name="__xlnm.Print_Area_72" localSheetId="0">#REF!</definedName>
    <definedName name="__xlnm.Print_Area_72">#REF!</definedName>
    <definedName name="__xlnm.Print_Area_73" localSheetId="0">#REF!</definedName>
    <definedName name="__xlnm.Print_Area_73">#REF!</definedName>
    <definedName name="__xlnm.Print_Area_74" localSheetId="0">#REF!</definedName>
    <definedName name="__xlnm.Print_Area_74">#REF!</definedName>
    <definedName name="__xlnm.Print_Area_76" localSheetId="0">#REF!</definedName>
    <definedName name="__xlnm.Print_Area_76">#REF!</definedName>
    <definedName name="__xlnm.Print_Area_77">#N/A</definedName>
    <definedName name="__xlnm.Print_Area_78" localSheetId="0">#REF!</definedName>
    <definedName name="__xlnm.Print_Area_78">#REF!</definedName>
    <definedName name="__xlnm.Print_Area_79" localSheetId="0">#REF!</definedName>
    <definedName name="__xlnm.Print_Area_79">#REF!</definedName>
    <definedName name="__xlnm.Print_Area_8" localSheetId="0">#REF!</definedName>
    <definedName name="__xlnm.Print_Area_8">#REF!</definedName>
    <definedName name="__xlnm.Print_Area_80" localSheetId="0">#REF!</definedName>
    <definedName name="__xlnm.Print_Area_80">#REF!</definedName>
    <definedName name="__xlnm.Print_Area_81" localSheetId="0">#REF!</definedName>
    <definedName name="__xlnm.Print_Area_81">#REF!</definedName>
    <definedName name="__xlnm.Print_Area_9" localSheetId="0">#REF!</definedName>
    <definedName name="__xlnm.Print_Area_9">#REF!</definedName>
    <definedName name="__xlnm.Print_Titles" localSheetId="0">#REF!</definedName>
    <definedName name="__xlnm.Print_Titles">#REF!</definedName>
    <definedName name="__xlnm.Print_Titles_1" localSheetId="0">#REF!</definedName>
    <definedName name="__xlnm.Print_Titles_1">#REF!</definedName>
    <definedName name="__xlnm.Print_Titles_2" localSheetId="0">#REF!</definedName>
    <definedName name="__xlnm.Print_Titles_2">#REF!</definedName>
    <definedName name="_ftn1">"#N/A"</definedName>
    <definedName name="_ftnref1">"#N/A"</definedName>
    <definedName name="_Parse_Out" localSheetId="0" hidden="1">#REF!</definedName>
    <definedName name="_Parse_Out" hidden="1">#REF!</definedName>
    <definedName name="ApprovedYr">'[1]Z1.ModelVariables'!$C$12</definedName>
    <definedName name="AS2DocOpenMode" hidden="1">"AS2DocumentEdit"</definedName>
    <definedName name="Bridge_Year">'[2]0.1 LDC Info'!$E$23</definedName>
    <definedName name="BridgeYear">"#N/A"</definedName>
    <definedName name="contactf">"#REF!"</definedName>
    <definedName name="CRLF">'[1]Z1.ModelVariables'!$C$10</definedName>
    <definedName name="CustomerAdministration" localSheetId="0">#REF!</definedName>
    <definedName name="CustomerAdministration">#REF!</definedName>
    <definedName name="EBCaseNumber">"#N/A"</definedName>
    <definedName name="EBNumber">'[2]0.1 LDC Info'!$E$15</definedName>
    <definedName name="Fixed_Charges" localSheetId="0">#REF!</definedName>
    <definedName name="Fixed_Charges">#REF!</definedName>
    <definedName name="histdate">[3]Financials!$E$76</definedName>
    <definedName name="holidays">#N/A</definedName>
    <definedName name="Incr2000">"#REF!"</definedName>
    <definedName name="infra">"#REF!"</definedName>
    <definedName name="IRMWG">"#N/A"</definedName>
    <definedName name="IRMWG_1">"#N/A"</definedName>
    <definedName name="Last_Rebasing_Year">'[2]0.1 LDC Info'!$E$27</definedName>
    <definedName name="LDC_LIST">[4]lists!$AM$1:$AM$80</definedName>
    <definedName name="LDC_LIST_1" localSheetId="0">#REF!</definedName>
    <definedName name="LDC_LIST_1">#REF!</definedName>
    <definedName name="LDC_LIST_2">[5]lists!$AM$1:$AM$80</definedName>
    <definedName name="LDCLIST">"#REF!"</definedName>
    <definedName name="LDCLIST_1">"#REF!"</definedName>
    <definedName name="LDCLIST_10">"#N/A"</definedName>
    <definedName name="LDCLIST_2">"#REF!"</definedName>
    <definedName name="LDCLIST_3">"#REF!"</definedName>
    <definedName name="LDCLIST_4">"#REF!"</definedName>
    <definedName name="LDCLIST_5">"#REF!"</definedName>
    <definedName name="LDCLIST_6">"#N/A"</definedName>
    <definedName name="LDCLIST_7">"#REF!"</definedName>
    <definedName name="LDCLIST_8">"#REF!"</definedName>
    <definedName name="LDCLIST_9">"#REF!"</definedName>
    <definedName name="LDCNAMES" localSheetId="0">#REF!</definedName>
    <definedName name="LDCNAMES">#REF!</definedName>
    <definedName name="LIMIT">"#REF!"</definedName>
    <definedName name="LossFactors" localSheetId="0">#REF!</definedName>
    <definedName name="LossFactors">#REF!</definedName>
    <definedName name="man_beg_bud">"#REF!"</definedName>
    <definedName name="man_end_bud">"#REF!"</definedName>
    <definedName name="man12ACT">"#REF!"</definedName>
    <definedName name="MANBUD">"#REF!"</definedName>
    <definedName name="manCYACT">"#REF!"</definedName>
    <definedName name="manCYBUD">"#REF!"</definedName>
    <definedName name="manCYF">"#REF!"</definedName>
    <definedName name="MANEND">"#REF!"</definedName>
    <definedName name="manNYbud">"#REF!"</definedName>
    <definedName name="manpower_costs">"#REF!"</definedName>
    <definedName name="manPYACT">"#REF!"</definedName>
    <definedName name="MANSTART">"#REF!"</definedName>
    <definedName name="mat_beg_bud">"#REF!"</definedName>
    <definedName name="mat_end_bud">"#REF!"</definedName>
    <definedName name="mat12ACT">"#REF!"</definedName>
    <definedName name="MATBUD">"#REF!"</definedName>
    <definedName name="matCYACT">"#REF!"</definedName>
    <definedName name="matCYBUD">"#REF!"</definedName>
    <definedName name="matCYF">"#REF!"</definedName>
    <definedName name="MATEND">"#REF!"</definedName>
    <definedName name="material_costs">"#REF!"</definedName>
    <definedName name="matNYbud">"#REF!"</definedName>
    <definedName name="matPYACT">"#REF!"</definedName>
    <definedName name="MATSTART">"#REF!"</definedName>
    <definedName name="NonPayment" localSheetId="0">#REF!</definedName>
    <definedName name="NonPayment">#REF!</definedName>
    <definedName name="OLE_LINK1">"#REF!"</definedName>
    <definedName name="OLE_LINK7">"#REF!"</definedName>
    <definedName name="oth_beg_bud">"#REF!"</definedName>
    <definedName name="oth_end_bud">"#REF!"</definedName>
    <definedName name="oth12ACT">"#REF!"</definedName>
    <definedName name="othCYACT">"#REF!"</definedName>
    <definedName name="othCYBUD">"#REF!"</definedName>
    <definedName name="othCYF">"#REF!"</definedName>
    <definedName name="OTHEND">"#REF!"</definedName>
    <definedName name="other_costs">"#REF!"</definedName>
    <definedName name="OTHERBUD">"#REF!"</definedName>
    <definedName name="othNYbud">"#REF!"</definedName>
    <definedName name="othPYACT">"#REF!"</definedName>
    <definedName name="OTHSTART">"#REF!"</definedName>
    <definedName name="print_end">"#REF!"</definedName>
    <definedName name="Rate_Class" localSheetId="0">#REF!</definedName>
    <definedName name="Rate_Class">#REF!</definedName>
    <definedName name="ratedescription">[6]hidden1!$D$1:$D$122</definedName>
    <definedName name="RebaseYear">"#N/A"</definedName>
    <definedName name="RebaseYear_1">'[7]LDC Info'!$E$24</definedName>
    <definedName name="RMpilsVer">'[1]Z1.ModelVariables'!$C$13</definedName>
    <definedName name="RMversion">'[8]Z1.ModelVariables'!$C$13</definedName>
    <definedName name="SALBENF">"#REF!"</definedName>
    <definedName name="salreg">"#REF!"</definedName>
    <definedName name="SALREGF">"#REF!"</definedName>
    <definedName name="sdfvgsdfsf" localSheetId="0">#REF!</definedName>
    <definedName name="sdfvgsdfsf">#REF!</definedName>
    <definedName name="Start_12" localSheetId="0">#REF!</definedName>
    <definedName name="Start_12">#REF!</definedName>
    <definedName name="Start_5" localSheetId="0">#REF!</definedName>
    <definedName name="Start_5">#REF!</definedName>
    <definedName name="TEMPA">"#REF!"</definedName>
    <definedName name="Test_Year">'[2]0.1 LDC Info'!$E$25</definedName>
    <definedName name="TestYear">"#N/A"</definedName>
    <definedName name="TestYr">'[1]P0.Admin'!$C$13</definedName>
    <definedName name="total_dept">"#REF!"</definedName>
    <definedName name="total_manpower">"#REF!"</definedName>
    <definedName name="total_material">"#REF!"</definedName>
    <definedName name="total_other">"#REF!"</definedName>
    <definedName name="total_transportation">"#REF!"</definedName>
    <definedName name="TRANBUD">"#REF!"</definedName>
    <definedName name="TRANEND">"#REF!"</definedName>
    <definedName name="transportation_costs">"#REF!"</definedName>
    <definedName name="TRANSTART">"#REF!"</definedName>
    <definedName name="trn_beg_bud">"#REF!"</definedName>
    <definedName name="trn_end_bud">"#REF!"</definedName>
    <definedName name="trn12ACT">"#REF!"</definedName>
    <definedName name="trnCYACT">"#REF!"</definedName>
    <definedName name="trnCYBUD">"#REF!"</definedName>
    <definedName name="trnCYF">"#REF!"</definedName>
    <definedName name="trnNYbud">"#REF!"</definedName>
    <definedName name="trnPYACT">"#REF!"</definedName>
    <definedName name="Units" localSheetId="0">#REF!</definedName>
    <definedName name="Units">#REF!</definedName>
    <definedName name="Units1" localSheetId="0">#REF!</definedName>
    <definedName name="Units1">#REF!</definedName>
    <definedName name="Units2" localSheetId="0">#REF!</definedName>
    <definedName name="Units2">#REF!</definedName>
    <definedName name="Utility">[3]Financials!$A$1</definedName>
    <definedName name="utitliy1">[9]Financials!$A$1</definedName>
    <definedName name="valuevx">42.314159</definedName>
    <definedName name="WAGBENF">"#REF!"</definedName>
    <definedName name="wagdob">"#REF!"</definedName>
    <definedName name="wagdobf">"#REF!"</definedName>
    <definedName name="wagreg">"#REF!"</definedName>
    <definedName name="wagregf">"#REF!"</definedName>
    <definedName name="Z_258F368B_AF27_44ED_A772_A0C4A2AFB945_.wvu.Cols" localSheetId="0">#REF!</definedName>
    <definedName name="Z_258F368B_AF27_44ED_A772_A0C4A2AFB945_.wvu.Cols">#REF!</definedName>
    <definedName name="Z_258F368B_AF27_44ED_A772_A0C4A2AFB945_.wvu.Cols_1" localSheetId="0">#REF!</definedName>
    <definedName name="Z_258F368B_AF27_44ED_A772_A0C4A2AFB945_.wvu.Cols_1">#REF!</definedName>
    <definedName name="Z_258F368B_AF27_44ED_A772_A0C4A2AFB945_.wvu.Cols_2">#N/A</definedName>
    <definedName name="Z_258F368B_AF27_44ED_A772_A0C4A2AFB945_.wvu.FilterData" localSheetId="0">#REF!</definedName>
    <definedName name="Z_258F368B_AF27_44ED_A772_A0C4A2AFB945_.wvu.FilterData">#REF!</definedName>
    <definedName name="Z_258F368B_AF27_44ED_A772_A0C4A2AFB945_.wvu.PrintArea" localSheetId="0">#REF!</definedName>
    <definedName name="Z_258F368B_AF27_44ED_A772_A0C4A2AFB945_.wvu.PrintArea">#REF!</definedName>
    <definedName name="Z_258F368B_AF27_44ED_A772_A0C4A2AFB945_.wvu.PrintArea_1">#N/A</definedName>
    <definedName name="Z_258F368B_AF27_44ED_A772_A0C4A2AFB945_.wvu.PrintArea_1_1">#N/A</definedName>
    <definedName name="Z_258F368B_AF27_44ED_A772_A0C4A2AFB945_.wvu.PrintArea_1_2">#N/A</definedName>
    <definedName name="Z_258F368B_AF27_44ED_A772_A0C4A2AFB945_.wvu.PrintArea_1_3">#N/A</definedName>
    <definedName name="Z_258F368B_AF27_44ED_A772_A0C4A2AFB945_.wvu.PrintArea_1_4">#N/A</definedName>
    <definedName name="Z_258F368B_AF27_44ED_A772_A0C4A2AFB945_.wvu.PrintArea_1_5">#N/A</definedName>
    <definedName name="Z_258F368B_AF27_44ED_A772_A0C4A2AFB945_.wvu.PrintArea_10" localSheetId="0">#REF!</definedName>
    <definedName name="Z_258F368B_AF27_44ED_A772_A0C4A2AFB945_.wvu.PrintArea_10">#REF!</definedName>
    <definedName name="Z_258F368B_AF27_44ED_A772_A0C4A2AFB945_.wvu.PrintArea_11" localSheetId="0">#REF!</definedName>
    <definedName name="Z_258F368B_AF27_44ED_A772_A0C4A2AFB945_.wvu.PrintArea_11">#REF!</definedName>
    <definedName name="Z_258F368B_AF27_44ED_A772_A0C4A2AFB945_.wvu.PrintArea_12" localSheetId="0">#REF!</definedName>
    <definedName name="Z_258F368B_AF27_44ED_A772_A0C4A2AFB945_.wvu.PrintArea_12">#REF!</definedName>
    <definedName name="Z_258F368B_AF27_44ED_A772_A0C4A2AFB945_.wvu.PrintArea_13" localSheetId="0">#REF!</definedName>
    <definedName name="Z_258F368B_AF27_44ED_A772_A0C4A2AFB945_.wvu.PrintArea_13">#REF!</definedName>
    <definedName name="Z_258F368B_AF27_44ED_A772_A0C4A2AFB945_.wvu.PrintArea_14" localSheetId="0">#REF!</definedName>
    <definedName name="Z_258F368B_AF27_44ED_A772_A0C4A2AFB945_.wvu.PrintArea_14">#REF!</definedName>
    <definedName name="Z_258F368B_AF27_44ED_A772_A0C4A2AFB945_.wvu.PrintArea_15" localSheetId="0">#REF!</definedName>
    <definedName name="Z_258F368B_AF27_44ED_A772_A0C4A2AFB945_.wvu.PrintArea_15">#REF!</definedName>
    <definedName name="Z_258F368B_AF27_44ED_A772_A0C4A2AFB945_.wvu.PrintArea_16" localSheetId="0">#REF!</definedName>
    <definedName name="Z_258F368B_AF27_44ED_A772_A0C4A2AFB945_.wvu.PrintArea_16">#REF!</definedName>
    <definedName name="Z_258F368B_AF27_44ED_A772_A0C4A2AFB945_.wvu.PrintArea_17" localSheetId="0">#REF!</definedName>
    <definedName name="Z_258F368B_AF27_44ED_A772_A0C4A2AFB945_.wvu.PrintArea_17">#REF!</definedName>
    <definedName name="Z_258F368B_AF27_44ED_A772_A0C4A2AFB945_.wvu.PrintArea_18" localSheetId="0">#REF!</definedName>
    <definedName name="Z_258F368B_AF27_44ED_A772_A0C4A2AFB945_.wvu.PrintArea_18">#REF!</definedName>
    <definedName name="Z_258F368B_AF27_44ED_A772_A0C4A2AFB945_.wvu.PrintArea_19" localSheetId="0">#REF!</definedName>
    <definedName name="Z_258F368B_AF27_44ED_A772_A0C4A2AFB945_.wvu.PrintArea_19">#REF!</definedName>
    <definedName name="Z_258F368B_AF27_44ED_A772_A0C4A2AFB945_.wvu.PrintArea_2" localSheetId="0">#REF!</definedName>
    <definedName name="Z_258F368B_AF27_44ED_A772_A0C4A2AFB945_.wvu.PrintArea_2">#REF!</definedName>
    <definedName name="Z_258F368B_AF27_44ED_A772_A0C4A2AFB945_.wvu.PrintArea_2_1" localSheetId="0">#REF!</definedName>
    <definedName name="Z_258F368B_AF27_44ED_A772_A0C4A2AFB945_.wvu.PrintArea_2_1">#REF!</definedName>
    <definedName name="Z_258F368B_AF27_44ED_A772_A0C4A2AFB945_.wvu.PrintArea_2_2" localSheetId="0">#REF!</definedName>
    <definedName name="Z_258F368B_AF27_44ED_A772_A0C4A2AFB945_.wvu.PrintArea_2_2">#REF!</definedName>
    <definedName name="Z_258F368B_AF27_44ED_A772_A0C4A2AFB945_.wvu.PrintArea_2_3" localSheetId="0">#REF!</definedName>
    <definedName name="Z_258F368B_AF27_44ED_A772_A0C4A2AFB945_.wvu.PrintArea_2_3">#REF!</definedName>
    <definedName name="Z_258F368B_AF27_44ED_A772_A0C4A2AFB945_.wvu.PrintArea_2_4" localSheetId="0">#REF!</definedName>
    <definedName name="Z_258F368B_AF27_44ED_A772_A0C4A2AFB945_.wvu.PrintArea_2_4">#REF!</definedName>
    <definedName name="Z_258F368B_AF27_44ED_A772_A0C4A2AFB945_.wvu.PrintArea_2_5" localSheetId="0">#REF!</definedName>
    <definedName name="Z_258F368B_AF27_44ED_A772_A0C4A2AFB945_.wvu.PrintArea_2_5">#REF!</definedName>
    <definedName name="Z_258F368B_AF27_44ED_A772_A0C4A2AFB945_.wvu.PrintArea_2_6" localSheetId="0">#REF!</definedName>
    <definedName name="Z_258F368B_AF27_44ED_A772_A0C4A2AFB945_.wvu.PrintArea_2_6">#REF!</definedName>
    <definedName name="Z_258F368B_AF27_44ED_A772_A0C4A2AFB945_.wvu.PrintArea_20" localSheetId="0">#REF!</definedName>
    <definedName name="Z_258F368B_AF27_44ED_A772_A0C4A2AFB945_.wvu.PrintArea_20">#REF!</definedName>
    <definedName name="Z_258F368B_AF27_44ED_A772_A0C4A2AFB945_.wvu.PrintArea_21" localSheetId="0">#REF!</definedName>
    <definedName name="Z_258F368B_AF27_44ED_A772_A0C4A2AFB945_.wvu.PrintArea_21">#REF!</definedName>
    <definedName name="Z_258F368B_AF27_44ED_A772_A0C4A2AFB945_.wvu.PrintArea_21_1" localSheetId="0">#REF!</definedName>
    <definedName name="Z_258F368B_AF27_44ED_A772_A0C4A2AFB945_.wvu.PrintArea_21_1">#REF!</definedName>
    <definedName name="Z_258F368B_AF27_44ED_A772_A0C4A2AFB945_.wvu.PrintArea_21_2" localSheetId="0">#REF!</definedName>
    <definedName name="Z_258F368B_AF27_44ED_A772_A0C4A2AFB945_.wvu.PrintArea_21_2">#REF!</definedName>
    <definedName name="Z_258F368B_AF27_44ED_A772_A0C4A2AFB945_.wvu.PrintArea_21_3" localSheetId="0">#REF!</definedName>
    <definedName name="Z_258F368B_AF27_44ED_A772_A0C4A2AFB945_.wvu.PrintArea_21_3">#REF!</definedName>
    <definedName name="Z_258F368B_AF27_44ED_A772_A0C4A2AFB945_.wvu.PrintArea_22" localSheetId="0">#REF!</definedName>
    <definedName name="Z_258F368B_AF27_44ED_A772_A0C4A2AFB945_.wvu.PrintArea_22">#REF!</definedName>
    <definedName name="Z_258F368B_AF27_44ED_A772_A0C4A2AFB945_.wvu.PrintArea_23" localSheetId="0">#REF!</definedName>
    <definedName name="Z_258F368B_AF27_44ED_A772_A0C4A2AFB945_.wvu.PrintArea_23">#REF!</definedName>
    <definedName name="Z_258F368B_AF27_44ED_A772_A0C4A2AFB945_.wvu.PrintArea_24" localSheetId="0">#REF!</definedName>
    <definedName name="Z_258F368B_AF27_44ED_A772_A0C4A2AFB945_.wvu.PrintArea_24">#REF!</definedName>
    <definedName name="Z_258F368B_AF27_44ED_A772_A0C4A2AFB945_.wvu.PrintArea_24_1" localSheetId="0">#REF!</definedName>
    <definedName name="Z_258F368B_AF27_44ED_A772_A0C4A2AFB945_.wvu.PrintArea_24_1">#REF!</definedName>
    <definedName name="Z_258F368B_AF27_44ED_A772_A0C4A2AFB945_.wvu.PrintArea_24_2" localSheetId="0">#REF!</definedName>
    <definedName name="Z_258F368B_AF27_44ED_A772_A0C4A2AFB945_.wvu.PrintArea_24_2">#REF!</definedName>
    <definedName name="Z_258F368B_AF27_44ED_A772_A0C4A2AFB945_.wvu.PrintArea_25" localSheetId="0">#REF!</definedName>
    <definedName name="Z_258F368B_AF27_44ED_A772_A0C4A2AFB945_.wvu.PrintArea_25">#REF!</definedName>
    <definedName name="Z_258F368B_AF27_44ED_A772_A0C4A2AFB945_.wvu.PrintArea_26" localSheetId="0">#REF!</definedName>
    <definedName name="Z_258F368B_AF27_44ED_A772_A0C4A2AFB945_.wvu.PrintArea_26">#REF!</definedName>
    <definedName name="Z_258F368B_AF27_44ED_A772_A0C4A2AFB945_.wvu.PrintArea_27" localSheetId="0">#REF!</definedName>
    <definedName name="Z_258F368B_AF27_44ED_A772_A0C4A2AFB945_.wvu.PrintArea_27">#REF!</definedName>
    <definedName name="Z_258F368B_AF27_44ED_A772_A0C4A2AFB945_.wvu.PrintArea_28" localSheetId="0">#REF!</definedName>
    <definedName name="Z_258F368B_AF27_44ED_A772_A0C4A2AFB945_.wvu.PrintArea_28">#REF!</definedName>
    <definedName name="Z_258F368B_AF27_44ED_A772_A0C4A2AFB945_.wvu.PrintArea_29" localSheetId="0">#REF!</definedName>
    <definedName name="Z_258F368B_AF27_44ED_A772_A0C4A2AFB945_.wvu.PrintArea_29">#REF!</definedName>
    <definedName name="Z_258F368B_AF27_44ED_A772_A0C4A2AFB945_.wvu.PrintArea_3" localSheetId="0">#REF!</definedName>
    <definedName name="Z_258F368B_AF27_44ED_A772_A0C4A2AFB945_.wvu.PrintArea_3">#REF!</definedName>
    <definedName name="Z_258F368B_AF27_44ED_A772_A0C4A2AFB945_.wvu.PrintArea_30" localSheetId="0">#REF!</definedName>
    <definedName name="Z_258F368B_AF27_44ED_A772_A0C4A2AFB945_.wvu.PrintArea_30">#REF!</definedName>
    <definedName name="Z_258F368B_AF27_44ED_A772_A0C4A2AFB945_.wvu.PrintArea_31" localSheetId="0">#REF!</definedName>
    <definedName name="Z_258F368B_AF27_44ED_A772_A0C4A2AFB945_.wvu.PrintArea_31">#REF!</definedName>
    <definedName name="Z_258F368B_AF27_44ED_A772_A0C4A2AFB945_.wvu.PrintArea_32" localSheetId="0">#REF!</definedName>
    <definedName name="Z_258F368B_AF27_44ED_A772_A0C4A2AFB945_.wvu.PrintArea_32">#REF!</definedName>
    <definedName name="Z_258F368B_AF27_44ED_A772_A0C4A2AFB945_.wvu.PrintArea_33" localSheetId="0">#REF!</definedName>
    <definedName name="Z_258F368B_AF27_44ED_A772_A0C4A2AFB945_.wvu.PrintArea_33">#REF!</definedName>
    <definedName name="Z_258F368B_AF27_44ED_A772_A0C4A2AFB945_.wvu.PrintArea_34" localSheetId="0">#REF!</definedName>
    <definedName name="Z_258F368B_AF27_44ED_A772_A0C4A2AFB945_.wvu.PrintArea_34">#REF!</definedName>
    <definedName name="Z_258F368B_AF27_44ED_A772_A0C4A2AFB945_.wvu.PrintArea_35" localSheetId="0">#REF!</definedName>
    <definedName name="Z_258F368B_AF27_44ED_A772_A0C4A2AFB945_.wvu.PrintArea_35">#REF!</definedName>
    <definedName name="Z_258F368B_AF27_44ED_A772_A0C4A2AFB945_.wvu.PrintArea_36" localSheetId="0">#REF!</definedName>
    <definedName name="Z_258F368B_AF27_44ED_A772_A0C4A2AFB945_.wvu.PrintArea_36">#REF!</definedName>
    <definedName name="Z_258F368B_AF27_44ED_A772_A0C4A2AFB945_.wvu.PrintArea_37" localSheetId="0">#REF!</definedName>
    <definedName name="Z_258F368B_AF27_44ED_A772_A0C4A2AFB945_.wvu.PrintArea_37">#REF!</definedName>
    <definedName name="Z_258F368B_AF27_44ED_A772_A0C4A2AFB945_.wvu.PrintArea_38" localSheetId="0">#REF!</definedName>
    <definedName name="Z_258F368B_AF27_44ED_A772_A0C4A2AFB945_.wvu.PrintArea_38">#REF!</definedName>
    <definedName name="Z_258F368B_AF27_44ED_A772_A0C4A2AFB945_.wvu.PrintArea_39" localSheetId="0">#REF!</definedName>
    <definedName name="Z_258F368B_AF27_44ED_A772_A0C4A2AFB945_.wvu.PrintArea_39">#REF!</definedName>
    <definedName name="Z_258F368B_AF27_44ED_A772_A0C4A2AFB945_.wvu.PrintArea_4" localSheetId="0">#REF!</definedName>
    <definedName name="Z_258F368B_AF27_44ED_A772_A0C4A2AFB945_.wvu.PrintArea_4">#REF!</definedName>
    <definedName name="Z_258F368B_AF27_44ED_A772_A0C4A2AFB945_.wvu.PrintArea_41" localSheetId="0">#REF!</definedName>
    <definedName name="Z_258F368B_AF27_44ED_A772_A0C4A2AFB945_.wvu.PrintArea_41">#REF!</definedName>
    <definedName name="Z_258F368B_AF27_44ED_A772_A0C4A2AFB945_.wvu.PrintArea_42" localSheetId="0">#REF!</definedName>
    <definedName name="Z_258F368B_AF27_44ED_A772_A0C4A2AFB945_.wvu.PrintArea_42">#REF!</definedName>
    <definedName name="Z_258F368B_AF27_44ED_A772_A0C4A2AFB945_.wvu.PrintArea_43" localSheetId="0">#REF!</definedName>
    <definedName name="Z_258F368B_AF27_44ED_A772_A0C4A2AFB945_.wvu.PrintArea_43">#REF!</definedName>
    <definedName name="Z_258F368B_AF27_44ED_A772_A0C4A2AFB945_.wvu.PrintArea_44" localSheetId="0">#REF!</definedName>
    <definedName name="Z_258F368B_AF27_44ED_A772_A0C4A2AFB945_.wvu.PrintArea_44">#REF!</definedName>
    <definedName name="Z_258F368B_AF27_44ED_A772_A0C4A2AFB945_.wvu.PrintArea_45" localSheetId="0">#REF!</definedName>
    <definedName name="Z_258F368B_AF27_44ED_A772_A0C4A2AFB945_.wvu.PrintArea_45">#REF!</definedName>
    <definedName name="Z_258F368B_AF27_44ED_A772_A0C4A2AFB945_.wvu.PrintArea_46" localSheetId="0">#REF!</definedName>
    <definedName name="Z_258F368B_AF27_44ED_A772_A0C4A2AFB945_.wvu.PrintArea_46">#REF!</definedName>
    <definedName name="Z_258F368B_AF27_44ED_A772_A0C4A2AFB945_.wvu.PrintArea_46_1" localSheetId="0">#REF!</definedName>
    <definedName name="Z_258F368B_AF27_44ED_A772_A0C4A2AFB945_.wvu.PrintArea_46_1">#REF!</definedName>
    <definedName name="Z_258F368B_AF27_44ED_A772_A0C4A2AFB945_.wvu.PrintArea_46_2" localSheetId="0">#REF!</definedName>
    <definedName name="Z_258F368B_AF27_44ED_A772_A0C4A2AFB945_.wvu.PrintArea_46_2">#REF!</definedName>
    <definedName name="Z_258F368B_AF27_44ED_A772_A0C4A2AFB945_.wvu.PrintArea_46_3" localSheetId="0">#REF!</definedName>
    <definedName name="Z_258F368B_AF27_44ED_A772_A0C4A2AFB945_.wvu.PrintArea_46_3">#REF!</definedName>
    <definedName name="Z_258F368B_AF27_44ED_A772_A0C4A2AFB945_.wvu.PrintArea_46_4" localSheetId="0">#REF!</definedName>
    <definedName name="Z_258F368B_AF27_44ED_A772_A0C4A2AFB945_.wvu.PrintArea_46_4">#REF!</definedName>
    <definedName name="Z_258F368B_AF27_44ED_A772_A0C4A2AFB945_.wvu.PrintArea_46_5" localSheetId="0">#REF!</definedName>
    <definedName name="Z_258F368B_AF27_44ED_A772_A0C4A2AFB945_.wvu.PrintArea_46_5">#REF!</definedName>
    <definedName name="Z_258F368B_AF27_44ED_A772_A0C4A2AFB945_.wvu.PrintArea_46_6" localSheetId="0">#REF!</definedName>
    <definedName name="Z_258F368B_AF27_44ED_A772_A0C4A2AFB945_.wvu.PrintArea_46_6">#REF!</definedName>
    <definedName name="Z_258F368B_AF27_44ED_A772_A0C4A2AFB945_.wvu.PrintArea_46_7" localSheetId="0">#REF!</definedName>
    <definedName name="Z_258F368B_AF27_44ED_A772_A0C4A2AFB945_.wvu.PrintArea_46_7">#REF!</definedName>
    <definedName name="Z_258F368B_AF27_44ED_A772_A0C4A2AFB945_.wvu.PrintArea_46_8" localSheetId="0">#REF!</definedName>
    <definedName name="Z_258F368B_AF27_44ED_A772_A0C4A2AFB945_.wvu.PrintArea_46_8">#REF!</definedName>
    <definedName name="Z_258F368B_AF27_44ED_A772_A0C4A2AFB945_.wvu.PrintArea_46_9" localSheetId="0">#REF!</definedName>
    <definedName name="Z_258F368B_AF27_44ED_A772_A0C4A2AFB945_.wvu.PrintArea_46_9">#REF!</definedName>
    <definedName name="Z_258F368B_AF27_44ED_A772_A0C4A2AFB945_.wvu.PrintArea_47">"#REF!"</definedName>
    <definedName name="Z_258F368B_AF27_44ED_A772_A0C4A2AFB945_.wvu.PrintArea_49" localSheetId="0">#REF!</definedName>
    <definedName name="Z_258F368B_AF27_44ED_A772_A0C4A2AFB945_.wvu.PrintArea_49">#REF!</definedName>
    <definedName name="Z_258F368B_AF27_44ED_A772_A0C4A2AFB945_.wvu.PrintArea_5" localSheetId="0">#REF!</definedName>
    <definedName name="Z_258F368B_AF27_44ED_A772_A0C4A2AFB945_.wvu.PrintArea_5">#REF!</definedName>
    <definedName name="Z_258F368B_AF27_44ED_A772_A0C4A2AFB945_.wvu.PrintArea_6" localSheetId="0">#REF!</definedName>
    <definedName name="Z_258F368B_AF27_44ED_A772_A0C4A2AFB945_.wvu.PrintArea_6">#REF!</definedName>
    <definedName name="Z_258F368B_AF27_44ED_A772_A0C4A2AFB945_.wvu.PrintArea_7" localSheetId="0">#REF!</definedName>
    <definedName name="Z_258F368B_AF27_44ED_A772_A0C4A2AFB945_.wvu.PrintArea_7">#REF!</definedName>
    <definedName name="Z_258F368B_AF27_44ED_A772_A0C4A2AFB945_.wvu.PrintArea_8" localSheetId="0">#REF!</definedName>
    <definedName name="Z_258F368B_AF27_44ED_A772_A0C4A2AFB945_.wvu.PrintArea_8">#REF!</definedName>
    <definedName name="Z_258F368B_AF27_44ED_A772_A0C4A2AFB945_.wvu.PrintArea_9" localSheetId="0">#REF!</definedName>
    <definedName name="Z_258F368B_AF27_44ED_A772_A0C4A2AFB945_.wvu.PrintArea_9">#REF!</definedName>
    <definedName name="Z_258F368B_AF27_44ED_A772_A0C4A2AFB945_.wvu.Rows" localSheetId="0">#REF!</definedName>
    <definedName name="Z_258F368B_AF27_44ED_A772_A0C4A2AFB945_.wvu.Rows">#REF!</definedName>
  </definedNames>
  <calcPr calcId="17901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45" i="1" l="1"/>
  <c r="C45" i="1"/>
  <c r="A45" i="1"/>
  <c r="F44" i="1"/>
  <c r="C44" i="1"/>
  <c r="A44" i="1"/>
  <c r="F43" i="1"/>
  <c r="C43" i="1"/>
  <c r="A43" i="1"/>
  <c r="F42" i="1"/>
  <c r="C42" i="1"/>
  <c r="A42" i="1"/>
  <c r="F41" i="1"/>
  <c r="C41" i="1"/>
  <c r="A41" i="1"/>
  <c r="F40" i="1"/>
  <c r="C40" i="1"/>
  <c r="A40" i="1"/>
  <c r="D26" i="1"/>
  <c r="D25" i="1"/>
  <c r="D24" i="1"/>
  <c r="C23" i="1"/>
  <c r="C27" i="1" s="1"/>
  <c r="D22" i="1"/>
  <c r="D21" i="1"/>
  <c r="D20" i="1"/>
  <c r="D19" i="1"/>
  <c r="C18" i="1"/>
  <c r="D18" i="1" s="1"/>
  <c r="D23" i="1" s="1"/>
  <c r="B18" i="1"/>
  <c r="B23" i="1" s="1"/>
  <c r="B27" i="1" s="1"/>
  <c r="D17" i="1"/>
  <c r="D16" i="1"/>
  <c r="D15" i="1"/>
  <c r="F1" i="1"/>
  <c r="D27" i="1" l="1"/>
  <c r="B31" i="1" s="1"/>
  <c r="B33" i="1" s="1"/>
  <c r="C31" i="1" l="1"/>
  <c r="C33" i="1" s="1"/>
  <c r="D31" i="1" s="1"/>
  <c r="D33" i="1" s="1"/>
  <c r="E31" i="1" s="1"/>
  <c r="E33" i="1" s="1"/>
  <c r="F33" i="1" l="1"/>
  <c r="D46" i="1" s="1"/>
  <c r="D44" i="1" l="1"/>
  <c r="E44" i="1" s="1"/>
  <c r="D40" i="1"/>
  <c r="E40" i="1" s="1"/>
  <c r="D42" i="1"/>
  <c r="E42" i="1" s="1"/>
  <c r="D45" i="1"/>
  <c r="E45" i="1" s="1"/>
  <c r="D43" i="1"/>
  <c r="E43" i="1" s="1"/>
  <c r="D41" i="1"/>
  <c r="E41" i="1" s="1"/>
</calcChain>
</file>

<file path=xl/sharedStrings.xml><?xml version="1.0" encoding="utf-8"?>
<sst xmlns="http://schemas.openxmlformats.org/spreadsheetml/2006/main" count="37" uniqueCount="33">
  <si>
    <t>File Number:</t>
  </si>
  <si>
    <t>Exhibit:</t>
  </si>
  <si>
    <t>Tab:</t>
  </si>
  <si>
    <t>Schedule:</t>
  </si>
  <si>
    <t>Page:</t>
  </si>
  <si>
    <t>Date:</t>
  </si>
  <si>
    <t>Sub 110 Refund</t>
  </si>
  <si>
    <t xml:space="preserve">Distribution Revenue Requirement comparison </t>
  </si>
  <si>
    <t>Test Year Rev Req incl. 110kV</t>
  </si>
  <si>
    <t>Test Year Rev Req excl. 110kV</t>
  </si>
  <si>
    <t>Diff. to be refunded back to customer</t>
  </si>
  <si>
    <t>OM&amp;A Expenses</t>
  </si>
  <si>
    <t>Amortization Expense</t>
  </si>
  <si>
    <t>Total Distribution Expenses</t>
  </si>
  <si>
    <t>Regulated Return On Capital</t>
  </si>
  <si>
    <t>IFRS Adjustment</t>
  </si>
  <si>
    <t>Grossed up PILs</t>
  </si>
  <si>
    <t>Service Revenue Requirement</t>
  </si>
  <si>
    <t>Less: Revenue Offsets</t>
  </si>
  <si>
    <t>Base Revenue Requirement</t>
  </si>
  <si>
    <t>Total credit for over-collection of revenues associated with the 110kV substation.</t>
  </si>
  <si>
    <t>Total</t>
  </si>
  <si>
    <t>Diff in Revenue Requirement</t>
  </si>
  <si>
    <t>Price Cap Approved in IRM</t>
  </si>
  <si>
    <t>Rate Rider</t>
  </si>
  <si>
    <r>
      <t xml:space="preserve">Rate Class 
</t>
    </r>
    <r>
      <rPr>
        <b/>
        <sz val="8"/>
        <rFont val="Arial"/>
        <family val="2"/>
      </rPr>
      <t>(Enter Rate Classes in cells below)</t>
    </r>
  </si>
  <si>
    <t>Units</t>
  </si>
  <si>
    <t>kW / kWh / # of Customers</t>
  </si>
  <si>
    <t>Allocated Balance (excluding 1589)</t>
  </si>
  <si>
    <t>Rate Rider for Deferral/Variance Accounts</t>
  </si>
  <si>
    <t>kWh</t>
  </si>
  <si>
    <t>kW</t>
  </si>
  <si>
    <t># of Customers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</si>
</sst>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\$* #,##0.00_-;&quot;-$&quot;* #,##0.00_-;_-\$* \-??_-;_-@_-"/>
    <numFmt numFmtId="165" formatCode="&quot;$&quot;#,##0"/>
    <numFmt numFmtId="166" formatCode="_-* #,##0_-;\-* #,##0_-;_-* &quot;-&quot;??_-;_-@_-"/>
    <numFmt numFmtId="167" formatCode="&quot;$&quot;#,##0.00"/>
    <numFmt numFmtId="168" formatCode="&quot;$&quot;#,##0.0000"/>
  </numFmts>
  <fonts count="11" x14ac:knownFonts="1"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14"/>
      <name val="Arial"/>
      <family val="2"/>
    </font>
    <font>
      <sz val="10"/>
      <color theme="1"/>
      <name val="Arial"/>
      <family val="2"/>
    </font>
    <font>
      <sz val="10"/>
      <name val="Mangal"/>
      <family val="2"/>
      <charset val="1"/>
    </font>
    <font>
      <i/>
      <sz val="10"/>
      <name val="Arial"/>
      <family val="2"/>
    </font>
    <font>
      <b/>
      <sz val="8"/>
      <name val="Arial"/>
      <family val="2"/>
    </font>
    <font>
      <b/>
      <i/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164" fontId="7" fillId="0" borderId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</cellStyleXfs>
  <cellXfs count="46">
    <xf numFmtId="0" fontId="0" fillId="0" borderId="0" xfId="0"/>
    <xf numFmtId="0" fontId="3" fillId="0" borderId="0" xfId="0" applyFont="1" applyAlignment="1">
      <alignment horizontal="left"/>
    </xf>
    <xf numFmtId="0" fontId="4" fillId="0" borderId="0" xfId="2" applyFont="1" applyAlignment="1">
      <alignment horizontal="right" vertical="top"/>
    </xf>
    <xf numFmtId="0" fontId="4" fillId="2" borderId="1" xfId="0" applyFont="1" applyFill="1" applyBorder="1" applyAlignment="1">
      <alignment horizontal="right" vertical="top"/>
    </xf>
    <xf numFmtId="0" fontId="4" fillId="2" borderId="0" xfId="0" applyFont="1" applyFill="1" applyAlignment="1">
      <alignment horizontal="right" vertical="top"/>
    </xf>
    <xf numFmtId="0" fontId="4" fillId="0" borderId="0" xfId="0" applyFont="1" applyAlignment="1">
      <alignment horizontal="right" vertical="top"/>
    </xf>
    <xf numFmtId="0" fontId="5" fillId="0" borderId="0" xfId="0" applyFont="1" applyAlignment="1">
      <alignment horizontal="center"/>
    </xf>
    <xf numFmtId="0" fontId="6" fillId="0" borderId="2" xfId="0" applyFont="1" applyBorder="1" applyAlignment="1">
      <alignment horizontal="center"/>
    </xf>
    <xf numFmtId="0" fontId="3" fillId="0" borderId="2" xfId="2" applyFont="1" applyFill="1" applyBorder="1" applyAlignment="1" applyProtection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left"/>
    </xf>
    <xf numFmtId="165" fontId="6" fillId="0" borderId="2" xfId="1" applyNumberFormat="1" applyFont="1" applyBorder="1" applyAlignment="1">
      <alignment horizontal="center"/>
    </xf>
    <xf numFmtId="0" fontId="2" fillId="0" borderId="2" xfId="0" applyFont="1" applyBorder="1" applyAlignment="1">
      <alignment horizontal="left"/>
    </xf>
    <xf numFmtId="0" fontId="2" fillId="0" borderId="3" xfId="0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165" fontId="6" fillId="0" borderId="2" xfId="1" applyNumberFormat="1" applyFont="1" applyFill="1" applyBorder="1" applyAlignment="1">
      <alignment horizontal="center"/>
    </xf>
    <xf numFmtId="0" fontId="8" fillId="0" borderId="3" xfId="0" applyFont="1" applyBorder="1" applyAlignment="1">
      <alignment horizontal="left" indent="1"/>
    </xf>
    <xf numFmtId="0" fontId="3" fillId="0" borderId="2" xfId="0" applyFont="1" applyBorder="1" applyAlignment="1">
      <alignment horizontal="left"/>
    </xf>
    <xf numFmtId="165" fontId="3" fillId="0" borderId="2" xfId="1" applyNumberFormat="1" applyFont="1" applyBorder="1" applyAlignment="1">
      <alignment horizontal="center"/>
    </xf>
    <xf numFmtId="164" fontId="0" fillId="0" borderId="0" xfId="1" applyFont="1"/>
    <xf numFmtId="0" fontId="1" fillId="0" borderId="0" xfId="0" applyFont="1"/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0" fontId="0" fillId="0" borderId="0" xfId="0" applyNumberFormat="1" applyAlignment="1">
      <alignment horizontal="center"/>
    </xf>
    <xf numFmtId="165" fontId="0" fillId="0" borderId="4" xfId="0" applyNumberFormat="1" applyBorder="1" applyAlignment="1">
      <alignment horizontal="center"/>
    </xf>
    <xf numFmtId="0" fontId="0" fillId="0" borderId="0" xfId="0" applyProtection="1"/>
    <xf numFmtId="0" fontId="2" fillId="3" borderId="2" xfId="0" applyFont="1" applyFill="1" applyBorder="1" applyProtection="1"/>
    <xf numFmtId="0" fontId="2" fillId="3" borderId="2" xfId="0" applyFont="1" applyFill="1" applyBorder="1" applyAlignment="1" applyProtection="1">
      <alignment horizontal="center" vertical="center"/>
      <protection locked="0"/>
    </xf>
    <xf numFmtId="166" fontId="0" fillId="3" borderId="2" xfId="4" applyNumberFormat="1" applyFont="1" applyFill="1" applyBorder="1" applyAlignment="1" applyProtection="1">
      <alignment horizontal="center" vertical="center"/>
    </xf>
    <xf numFmtId="167" fontId="0" fillId="3" borderId="2" xfId="5" applyNumberFormat="1" applyFont="1" applyFill="1" applyBorder="1" applyProtection="1"/>
    <xf numFmtId="167" fontId="3" fillId="3" borderId="2" xfId="4" applyNumberFormat="1" applyFont="1" applyFill="1" applyBorder="1" applyAlignment="1" applyProtection="1">
      <alignment horizontal="center" vertical="center"/>
    </xf>
    <xf numFmtId="0" fontId="10" fillId="0" borderId="0" xfId="0" applyFont="1" applyProtection="1"/>
    <xf numFmtId="168" fontId="3" fillId="3" borderId="2" xfId="4" applyNumberFormat="1" applyFont="1" applyFill="1" applyBorder="1" applyAlignment="1" applyProtection="1">
      <alignment horizontal="center" vertical="center"/>
    </xf>
    <xf numFmtId="0" fontId="3" fillId="3" borderId="2" xfId="0" applyFont="1" applyFill="1" applyBorder="1" applyProtection="1"/>
    <xf numFmtId="0" fontId="3" fillId="3" borderId="2" xfId="0" applyFont="1" applyFill="1" applyBorder="1" applyAlignment="1" applyProtection="1">
      <alignment horizontal="center" vertical="center"/>
    </xf>
    <xf numFmtId="166" fontId="3" fillId="3" borderId="2" xfId="4" applyNumberFormat="1" applyFont="1" applyFill="1" applyBorder="1" applyAlignment="1" applyProtection="1">
      <alignment horizontal="center" vertical="center"/>
    </xf>
    <xf numFmtId="167" fontId="3" fillId="3" borderId="2" xfId="5" applyNumberFormat="1" applyFont="1" applyFill="1" applyBorder="1" applyProtection="1"/>
    <xf numFmtId="168" fontId="3" fillId="3" borderId="2" xfId="0" applyNumberFormat="1" applyFont="1" applyFill="1" applyBorder="1" applyProtection="1"/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/>
    </xf>
    <xf numFmtId="0" fontId="3" fillId="3" borderId="2" xfId="3" applyFont="1" applyFill="1" applyBorder="1" applyAlignment="1" applyProtection="1">
      <alignment horizontal="center" vertical="center" wrapText="1"/>
    </xf>
    <xf numFmtId="0" fontId="3" fillId="3" borderId="2" xfId="3" applyFont="1" applyFill="1" applyBorder="1" applyAlignment="1" applyProtection="1">
      <alignment horizontal="center" vertical="center"/>
    </xf>
    <xf numFmtId="0" fontId="3" fillId="3" borderId="5" xfId="3" applyFont="1" applyFill="1" applyBorder="1" applyAlignment="1" applyProtection="1">
      <alignment horizontal="center" vertical="center" wrapText="1"/>
    </xf>
    <xf numFmtId="0" fontId="3" fillId="3" borderId="6" xfId="3" applyFont="1" applyFill="1" applyBorder="1" applyAlignment="1" applyProtection="1">
      <alignment horizontal="center" vertical="center" wrapText="1"/>
    </xf>
  </cellXfs>
  <cellStyles count="6">
    <cellStyle name="Comma 2 11" xfId="4" xr:uid="{71FFD0C8-DA29-4464-A24B-E4B1FCCDE62C}"/>
    <cellStyle name="Currency" xfId="1" builtinId="4"/>
    <cellStyle name="Currency 2 10" xfId="5" xr:uid="{196229EC-BA4A-4B86-A357-47949239AD53}"/>
    <cellStyle name="Normal" xfId="0" builtinId="0"/>
    <cellStyle name="Normal 2 2 3" xfId="2" xr:uid="{4A63D4B8-8396-4EF0-8546-1063E55B86AB}"/>
    <cellStyle name="Normal_6. Cost Allocation for Def-Var" xfId="3" xr:uid="{6AB18F81-9648-4C14-B5C5-C538176C6144}"/>
  </cellStyles>
  <dxfs count="2">
    <dxf>
      <font>
        <b/>
        <i val="0"/>
        <color rgb="FFFF0000"/>
      </font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5" Type="http://schemas.openxmlformats.org/officeDocument/2006/relationships/externalLink" Target="externalLinks/externalLink4.xml"/><Relationship Id="rId15" Type="http://schemas.openxmlformats.org/officeDocument/2006/relationships/calcChain" Target="calcChain.xml"/><Relationship Id="rId10" Type="http://schemas.openxmlformats.org/officeDocument/2006/relationships/externalLink" Target="externalLinks/externalLink9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iskstation\tesi\Users\Manuela\Documents\TANDEM%20ENERGY%20SERVICES%20INC\Documents\Hearst\RateMaker\Hearst_RMpils%202010EDR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5.%20TESI%20UTILITIES/Hydro%20Hawkesbury/HHI%202018%20CoS/Settlement%20Conference/HHI%202018%20DVA_Continuity_Schedule%20SettlementP%2020171218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5.%20TESI%20UTILITIES/Hydro%20Hawkesbury/HHI%202018%20CoS/Settlement%20Conference/Revised%20Feb%2020%202018/Revised%20Feb%202018/HHI%202018%20TESI_Data%20Vault%20%20SettlementP%2020180216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1\amar$\My%20Documents\EXCEL\COSA\COSA_Unbundling%20(MEA)\Mea_UCA_test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iskstation\tesi\Users\Manuela\AppData\Local\Microsoft\Windows\Temporary%20Internet%20Files\Content.Outlook\7VFETQWL\CHEC_Rate%20Design%20Master2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ontarioenergyboard.ca/Applications%20Department/Department%20Applications/Rates/2013%20Electricity%20Rates/$Models/Final%202013%20IRM%20RG.xlsm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iskstation\tesi\Market%20Operations\Department%20Applications\Reports\Rates\Electricity%20Rates%20-%20Billing%20Determinants%20Database\2012%20IRM%20DEVELOPMENT\2012%20IRM%20MODEL%20(2ND%20AND%203RD)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iskstation\tesi\Users\Manuela\Documents\TESI\TESI%20UTILITIES\CHEC\CHEC%20Models\CHEC_Rate%20Design%20Model.xlsm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iskstation\tesi\Documents%20and%20Settings\martine\Local%20Settings\Temporary%20Internet%20Files\Content.IE5\4JL8EBEO\Finance\Rates\RATE%20APPLICATION%20-%202009\ERA%20Model%20Info\2009%20Model\RateMaker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ts1\eichsteller$\My%20Documents\EXCEL\COSA\COSA_Unbundling%20(MEA)\Mea_UCA_tes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verview"/>
      <sheetName val="P0.Admin"/>
      <sheetName val="P1.UCC"/>
      <sheetName val="P2.CEC"/>
      <sheetName val="P3.Interest"/>
      <sheetName val="P4.LCF"/>
      <sheetName val="P5.Reserves"/>
      <sheetName val="P6.TxblIncome"/>
      <sheetName val="P7.CapitalTax"/>
      <sheetName val="P8.TotalPILs"/>
      <sheetName val="Y1.TaxRates"/>
      <sheetName val="Y2.CCA"/>
      <sheetName val="Z1.ModelVariables"/>
      <sheetName val="Z0.Disclaimer"/>
    </sheetNames>
    <sheetDataSet>
      <sheetData sheetId="0"/>
      <sheetData sheetId="1">
        <row r="13">
          <cell r="C13">
            <v>2010</v>
          </cell>
        </row>
      </sheetData>
      <sheetData sheetId="2">
        <row r="35">
          <cell r="N35">
            <v>131419.23125993941</v>
          </cell>
        </row>
      </sheetData>
      <sheetData sheetId="3">
        <row r="22">
          <cell r="F22">
            <v>860.65000000000009</v>
          </cell>
        </row>
      </sheetData>
      <sheetData sheetId="4"/>
      <sheetData sheetId="5">
        <row r="12">
          <cell r="F12">
            <v>41525</v>
          </cell>
        </row>
      </sheetData>
      <sheetData sheetId="6">
        <row r="19">
          <cell r="E19">
            <v>0</v>
          </cell>
        </row>
      </sheetData>
      <sheetData sheetId="7">
        <row r="88">
          <cell r="G88">
            <v>58113.1187400606</v>
          </cell>
        </row>
      </sheetData>
      <sheetData sheetId="8">
        <row r="15">
          <cell r="C15">
            <v>0</v>
          </cell>
        </row>
      </sheetData>
      <sheetData sheetId="9"/>
      <sheetData sheetId="10">
        <row r="12">
          <cell r="B12">
            <v>1.0000000000000001E-5</v>
          </cell>
        </row>
      </sheetData>
      <sheetData sheetId="11">
        <row r="10">
          <cell r="B10">
            <v>1</v>
          </cell>
        </row>
      </sheetData>
      <sheetData sheetId="12">
        <row r="10">
          <cell r="C10" t="str">
            <v xml:space="preserve">_x000D_
</v>
          </cell>
        </row>
        <row r="12">
          <cell r="C12" t="str">
            <v>2006 EDR Approved</v>
          </cell>
        </row>
        <row r="13">
          <cell r="C13" t="str">
            <v>v1.02</v>
          </cell>
        </row>
      </sheetData>
      <sheetData sheetId="13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 Information Sheet"/>
      <sheetName val="2. 2016 Continuity Schedule"/>
      <sheetName val="3. Appendix A"/>
      <sheetName val="4. Billing Determinants"/>
      <sheetName val="5. Allocation of Balances"/>
      <sheetName val="5a. GA Allocation Class A"/>
      <sheetName val="6. Rate Rider Calculations"/>
      <sheetName val="Summary Sheet"/>
    </sheetNames>
    <sheetDataSet>
      <sheetData sheetId="0"/>
      <sheetData sheetId="1"/>
      <sheetData sheetId="2"/>
      <sheetData sheetId="3"/>
      <sheetData sheetId="4"/>
      <sheetData sheetId="5"/>
      <sheetData sheetId="6">
        <row r="20">
          <cell r="B20" t="str">
            <v>RESIDENTIAL</v>
          </cell>
        </row>
        <row r="21">
          <cell r="B21" t="str">
            <v>GENERAL SERVICE &lt; 50 KW</v>
          </cell>
        </row>
        <row r="22">
          <cell r="B22" t="str">
            <v>GENERAL SERVICE &gt; 50 TO 4999 KW</v>
          </cell>
        </row>
        <row r="23">
          <cell r="B23" t="str">
            <v>UNMETERED SCATTERED LOAD</v>
          </cell>
        </row>
        <row r="24">
          <cell r="B24" t="str">
            <v>SENTINEL LIGHTING</v>
          </cell>
        </row>
        <row r="25">
          <cell r="B25" t="str">
            <v>STREET LIGHTING</v>
          </cell>
        </row>
      </sheetData>
      <sheetData sheetId="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e of Content"/>
      <sheetName val="0.1 LDC Info"/>
      <sheetName val="Table of Contents"/>
      <sheetName val="0.2 Customer Classes"/>
      <sheetName val="Exhibit 1 -&gt;"/>
      <sheetName val="1.1 Trial Balance Summary"/>
      <sheetName val="1.2 TB Historical Balances"/>
      <sheetName val="1.3 TB Projected Balances"/>
      <sheetName val="1.4 TB Var Analysis"/>
      <sheetName val="Exhibit 2 -&gt;"/>
      <sheetName val="2.1. Rate Base Trend "/>
      <sheetName val="2.2 RateBase VarAnalysis"/>
      <sheetName val="2.3 Summary of Capital Projects"/>
      <sheetName val="2.4 Var Capital Expenditures"/>
      <sheetName val="FIXED ASSET CONTINUITY STMT -&gt;"/>
      <sheetName val="2.6 Fixed Asset Cont Stmt"/>
      <sheetName val="2.5 DSP Input Tables"/>
      <sheetName val="2.5 Service Life Comp"/>
      <sheetName val="2.7 Overhead"/>
      <sheetName val="2.6 Fixed Asset Cont Stmt (2)"/>
      <sheetName val="DEPRECIATION EXPENSES -&gt;"/>
      <sheetName val="2.10 DeprExp Bridge NewGAAP"/>
      <sheetName val="2.11 DeprExp Test NewGAAP"/>
      <sheetName val="2.12 Proposed REG Invest."/>
      <sheetName val="2.9 Depreciation Expenses"/>
      <sheetName val="2.13 SQI"/>
      <sheetName val="Exhibit 3 -&gt;"/>
      <sheetName val="OPERATING REVENUES -&gt;"/>
      <sheetName val="3.1 Other Oper Rev Detail"/>
      <sheetName val="3.2 Other_Oper_Rev Sum"/>
      <sheetName val="PILs -&gt;"/>
      <sheetName val="3.3 PILs.TaxRate"/>
      <sheetName val="3.4 PILs.Sch 8 UCC"/>
      <sheetName val="3.5 PILs.Sch 10 CEC"/>
      <sheetName val="3.6 PILs Sch 7 LCF"/>
      <sheetName val="3.7 PILs.Reserves"/>
      <sheetName val="3.8 PILs.TxblIncome"/>
      <sheetName val="3.9 PILs.Final PILs"/>
      <sheetName val="3.2 Other_Oper_ 2-H"/>
      <sheetName val="LOAD FORECAST -&gt;"/>
      <sheetName val="3.10 Load Forecast Inputs"/>
      <sheetName val="3.11 LoadForecast"/>
      <sheetName val="Exhibit 4 -&gt;"/>
      <sheetName val="OM&amp;A -&gt;"/>
      <sheetName val="4.1 OM&amp;A_Detailed_Analysis"/>
      <sheetName val="4.1 OM&amp;A_Detailed_Analysis (2)"/>
      <sheetName val="4.2 OM&amp;A_Summary_Analys"/>
      <sheetName val="4.3 OMA Programs"/>
      <sheetName val="4.4 OM&amp;A_Cost _Drivers"/>
      <sheetName val="4.4 OM&amp;A Driver Summary"/>
      <sheetName val="4.5 Monthly Staff Lvl"/>
      <sheetName val="4.6 Yearly Staff Turnover"/>
      <sheetName val="4.7 Employee Costs"/>
      <sheetName val="4.8 Charitable Donations"/>
      <sheetName val="4.9 OM&amp;A_per_Cust_FTEE"/>
      <sheetName val="4.10 Regulatory_Costs"/>
      <sheetName val="4.11 Supplier Purchases"/>
      <sheetName val="4.13 Corp_Cost_Allocation"/>
      <sheetName val="4.12 PowerSupplExp (2)"/>
      <sheetName val="4.12 PowerSupplExp"/>
      <sheetName val="Exhibit 5 -&gt;"/>
      <sheetName val="5.1 Capital Structure"/>
      <sheetName val="5.2 Debt Instruments"/>
      <sheetName val="Exhibit 6 -&gt;"/>
      <sheetName val="6.1 Revenue Requirement"/>
      <sheetName val="6.2 Chg in RevReq"/>
      <sheetName val="6.3 Rev Deficiency Sufficie "/>
      <sheetName val="6.4 Projected ROE"/>
      <sheetName val="ROE Calcs -&gt;"/>
      <sheetName val="6.4 ROE"/>
      <sheetName val="6.5 OEB Input Appendices"/>
      <sheetName val="6.6 OEB ROE Summary"/>
      <sheetName val="6.8 Over_Under-earning Driv"/>
      <sheetName val="Benchmarking Forecast Tool -&gt;"/>
      <sheetName val="6.8 Scorecard"/>
      <sheetName val="Model Inputs"/>
      <sheetName val="Benchmarking Calculations"/>
      <sheetName val="Results"/>
      <sheetName val="Exhibit 8 -&gt;"/>
      <sheetName val="8.1 Loss Factors"/>
      <sheetName val="Rate Design"/>
      <sheetName val="A. Cost Allocation &amp; RevAllocn"/>
      <sheetName val="B. RateDesign"/>
      <sheetName val="C. Res Rate Design"/>
      <sheetName val="D. Rev_Reconciliation"/>
      <sheetName val="E. Revenues at Curr Rates"/>
      <sheetName val="F.Cost Allocation"/>
      <sheetName val="G.110kV Refund"/>
      <sheetName val="Intergrity Check"/>
      <sheetName val="Integrity Check"/>
      <sheetName val="Bill Impact"/>
      <sheetName val="Bill Impact - Res 10 Pct"/>
      <sheetName val="Bill Impact - Residential 500"/>
      <sheetName val="Bill Impact - Residential 750"/>
      <sheetName val="Bill Impact - Residential 1000"/>
      <sheetName val="Bill Impact - Residential 2000"/>
      <sheetName val="Bill Impact - GS&lt;50"/>
      <sheetName val="Bill Impact - GS&gt;50"/>
      <sheetName val="Bill Impact - USL"/>
      <sheetName val="Bill Impact - Sentinel Lights"/>
      <sheetName val="Bill Impact - StreetLight"/>
      <sheetName val="Sheet2"/>
      <sheetName val="Intervener Tool"/>
      <sheetName val="Settlement Conference Tables"/>
      <sheetName val="8.3 Foregone Revenue Rider"/>
      <sheetName val="8.2 IFRS Transition Costs"/>
    </sheetNames>
    <sheetDataSet>
      <sheetData sheetId="0"/>
      <sheetData sheetId="1">
        <row r="15">
          <cell r="E15"/>
        </row>
        <row r="23">
          <cell r="E23">
            <v>2017</v>
          </cell>
        </row>
        <row r="25">
          <cell r="E25">
            <v>2018</v>
          </cell>
        </row>
        <row r="27">
          <cell r="E27">
            <v>2014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>
        <row r="14">
          <cell r="G14">
            <v>4835.9486242849489</v>
          </cell>
        </row>
      </sheetData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>
        <row r="164">
          <cell r="B164">
            <v>0.34158374519919976</v>
          </cell>
        </row>
        <row r="165">
          <cell r="B165">
            <v>0.10682666894898406</v>
          </cell>
          <cell r="F165">
            <v>17883115.195963528</v>
          </cell>
        </row>
        <row r="166">
          <cell r="B166">
            <v>0.5445521175593161</v>
          </cell>
          <cell r="F166">
            <v>221781.7772584091</v>
          </cell>
        </row>
        <row r="167">
          <cell r="B167">
            <v>2.582750364941338E-3</v>
          </cell>
          <cell r="F167">
            <v>432358.44576719572</v>
          </cell>
        </row>
        <row r="168">
          <cell r="B168">
            <v>9.3016387505956899E-4</v>
          </cell>
          <cell r="F168">
            <v>240</v>
          </cell>
        </row>
        <row r="169">
          <cell r="B169">
            <v>3.5245540524993582E-3</v>
          </cell>
          <cell r="F169">
            <v>1856.9676923968113</v>
          </cell>
        </row>
      </sheetData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LOBs"/>
      <sheetName val="Financials"/>
      <sheetName val="Loads"/>
      <sheetName val="Classify"/>
      <sheetName val="Allocate"/>
      <sheetName val="F&amp;C"/>
      <sheetName val="Summary"/>
      <sheetName val="Macros"/>
      <sheetName val="Module1"/>
    </sheetNames>
    <sheetDataSet>
      <sheetData sheetId="0"/>
      <sheetData sheetId="1"/>
      <sheetData sheetId="2" refreshError="1">
        <row r="1">
          <cell r="A1" t="str">
            <v>LDC Name</v>
          </cell>
        </row>
        <row r="76">
          <cell r="E76">
            <v>36161</v>
          </cell>
        </row>
      </sheetData>
      <sheetData sheetId="3"/>
      <sheetData sheetId="4"/>
      <sheetData sheetId="5"/>
      <sheetData sheetId="6"/>
      <sheetData sheetId="7"/>
      <sheetData sheetId="8" refreshError="1"/>
      <sheetData sheetId="9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 Information Sheet"/>
      <sheetName val="2. Table of Contents"/>
      <sheetName val="3. Rate Class Selection"/>
      <sheetName val="4. Current Tariff Schedule"/>
      <sheetName val="4. Hidden"/>
      <sheetName val="5. 2013 Continuity Schedule"/>
      <sheetName val="6. Billing Det. for Def-Var"/>
      <sheetName val="6. hidden"/>
      <sheetName val="7. Allocating Def-Var Balances"/>
      <sheetName val="8. Calculation of Def-Var RR"/>
      <sheetName val="9. Rev2Cost_GDPIPI"/>
      <sheetName val="9. hidden"/>
      <sheetName val="10. Other Charges &amp; LF"/>
      <sheetName val="11. Proposed Rates"/>
      <sheetName val="12. Summary Sheet"/>
      <sheetName val="13. Final Tariff Schedule"/>
      <sheetName val="14. Bill Impacts"/>
      <sheetName val="list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 Information Sheet"/>
      <sheetName val="2. Table of Contents"/>
      <sheetName val="3. Rate Class Selection"/>
      <sheetName val="4. Current Tariff Schedule"/>
      <sheetName val="4. Hidden"/>
      <sheetName val="5. 2013 Continuity Schedule"/>
      <sheetName val="6. Billing Det. for Def-Var"/>
      <sheetName val="6. hidden"/>
      <sheetName val="7. Allocating Def-Var Balances"/>
      <sheetName val="8. Calculation of Def-Var RR"/>
      <sheetName val="9. Rev2Cost_GDPIPI"/>
      <sheetName val="9. hidden"/>
      <sheetName val="10. Other Charges &amp; LF"/>
      <sheetName val="11. Proposed Rates"/>
      <sheetName val="12. Summary Sheet"/>
      <sheetName val="13. Final Tariff Schedule"/>
      <sheetName val="14. Bill Impacts"/>
      <sheetName val="list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>
        <row r="1">
          <cell r="AM1" t="str">
            <v>Algoma Power Inc.</v>
          </cell>
        </row>
        <row r="2">
          <cell r="AM2" t="str">
            <v>Atikokan Hydro Inc.</v>
          </cell>
        </row>
        <row r="3">
          <cell r="AM3" t="str">
            <v>Attawapiskat Power Corporation</v>
          </cell>
        </row>
        <row r="4">
          <cell r="AM4" t="str">
            <v>Bluewater Power Distribution Corp.</v>
          </cell>
        </row>
        <row r="5">
          <cell r="AM5" t="str">
            <v>Brant County Power</v>
          </cell>
        </row>
        <row r="6">
          <cell r="AM6" t="str">
            <v>Brantford Power Inc.</v>
          </cell>
        </row>
        <row r="7">
          <cell r="AM7" t="str">
            <v>Burlington Hydro Inc.</v>
          </cell>
        </row>
        <row r="8">
          <cell r="AM8" t="str">
            <v>Cambridge and North Dumfries Hydro</v>
          </cell>
        </row>
        <row r="9">
          <cell r="AM9" t="str">
            <v>Canadian Niagara Power Inc. – Eastern Ontario Power/Fort Erie/Port Colborne</v>
          </cell>
        </row>
        <row r="10">
          <cell r="AM10" t="str">
            <v>Centre Wellington Hydro Ltd.</v>
          </cell>
        </row>
        <row r="11">
          <cell r="AM11" t="str">
            <v>Chapleau Public Utilities Corporation</v>
          </cell>
        </row>
        <row r="12">
          <cell r="AM12" t="str">
            <v>COLLUS Power Corp.</v>
          </cell>
        </row>
        <row r="13">
          <cell r="AM13" t="str">
            <v>Cooperative Hydro Embrun Inc.</v>
          </cell>
        </row>
        <row r="14">
          <cell r="AM14" t="str">
            <v>E.L.K. Energy Inc.</v>
          </cell>
        </row>
        <row r="15">
          <cell r="AM15" t="str">
            <v>Enersource Hydro Mississauga Inc.</v>
          </cell>
        </row>
        <row r="16">
          <cell r="AM16" t="str">
            <v>Entegrus Powerlines Inc.</v>
          </cell>
        </row>
        <row r="17">
          <cell r="AM17" t="str">
            <v>ENWIN Utilities Ltd.</v>
          </cell>
        </row>
        <row r="18">
          <cell r="AM18" t="str">
            <v>Erie Thames Powerlines Corp.</v>
          </cell>
        </row>
        <row r="19">
          <cell r="AM19" t="str">
            <v>Espanola Regional Hydro Distribution Corporation</v>
          </cell>
        </row>
        <row r="20">
          <cell r="AM20" t="str">
            <v>Essex Powerlines Corporation</v>
          </cell>
        </row>
        <row r="21">
          <cell r="AM21" t="str">
            <v>Festival Hydro Inc.</v>
          </cell>
        </row>
        <row r="22">
          <cell r="AM22" t="str">
            <v>Fort Albany Power Corporation</v>
          </cell>
        </row>
        <row r="23">
          <cell r="AM23" t="str">
            <v>Fort Frances Power Corporation</v>
          </cell>
        </row>
        <row r="24">
          <cell r="AM24" t="str">
            <v>Greater Sudbury Hydro Inc.</v>
          </cell>
        </row>
        <row r="25">
          <cell r="AM25" t="str">
            <v>Grimsby Power Inc.</v>
          </cell>
        </row>
        <row r="26">
          <cell r="AM26" t="str">
            <v>Guelph Hydro Electric Systems Inc.</v>
          </cell>
        </row>
        <row r="27">
          <cell r="AM27" t="str">
            <v>Haldimand County Hydro Inc.</v>
          </cell>
        </row>
        <row r="28">
          <cell r="AM28" t="str">
            <v>Halton Hills Hydro Inc.</v>
          </cell>
        </row>
        <row r="29">
          <cell r="AM29" t="str">
            <v>Hearst Power Distribution Co. Ltd.</v>
          </cell>
        </row>
        <row r="30">
          <cell r="AM30" t="str">
            <v>Horizon Utilities Corporation</v>
          </cell>
        </row>
        <row r="31">
          <cell r="AM31" t="str">
            <v>Hydro 2000 Inc.</v>
          </cell>
        </row>
        <row r="32">
          <cell r="AM32" t="str">
            <v>Hydro Hawkesbury Inc.</v>
          </cell>
        </row>
        <row r="33">
          <cell r="AM33" t="str">
            <v>Hydro One Brampton Networks Inc.</v>
          </cell>
        </row>
        <row r="34">
          <cell r="AM34" t="str">
            <v>Hydro One Networks Inc.</v>
          </cell>
        </row>
        <row r="35">
          <cell r="AM35" t="str">
            <v>Hydro One Remote Communities Inc.</v>
          </cell>
        </row>
        <row r="36">
          <cell r="AM36" t="str">
            <v>Hydro Ottawa Limited</v>
          </cell>
        </row>
        <row r="37">
          <cell r="AM37" t="str">
            <v>Innisfil Hydro Dist. Systems Limited</v>
          </cell>
        </row>
        <row r="38">
          <cell r="AM38" t="str">
            <v>Kashechewan Power Corporation</v>
          </cell>
        </row>
        <row r="39">
          <cell r="AM39" t="str">
            <v>Kenora Hydro Electric Corporation Ltd.</v>
          </cell>
        </row>
        <row r="40">
          <cell r="AM40" t="str">
            <v>Kingston Hydro Corporation</v>
          </cell>
        </row>
        <row r="41">
          <cell r="AM41" t="str">
            <v>Kitchener-Wilmot Hydro Inc.</v>
          </cell>
        </row>
        <row r="42">
          <cell r="AM42" t="str">
            <v>Lakefront Utilities Inc.</v>
          </cell>
        </row>
        <row r="43">
          <cell r="AM43" t="str">
            <v>Lakeland Power Distribution Ltd.</v>
          </cell>
        </row>
        <row r="44">
          <cell r="AM44" t="str">
            <v>London Hydro Inc.</v>
          </cell>
        </row>
        <row r="45">
          <cell r="AM45" t="str">
            <v>Midland Power Utility Corporation</v>
          </cell>
        </row>
        <row r="46">
          <cell r="AM46" t="str">
            <v>Milton Hydro Distribution Inc.</v>
          </cell>
        </row>
        <row r="47">
          <cell r="AM47" t="str">
            <v>Newmarket – Tay Power Distribution Ltd.</v>
          </cell>
        </row>
        <row r="48">
          <cell r="AM48" t="str">
            <v>Niagara Peninsula Energy Inc.</v>
          </cell>
        </row>
        <row r="49">
          <cell r="AM49" t="str">
            <v>Niagara-on-the-Lake Hydro Inc.</v>
          </cell>
        </row>
        <row r="50">
          <cell r="AM50" t="str">
            <v>Norfolk Power Distribution Ltd.</v>
          </cell>
        </row>
        <row r="51">
          <cell r="AM51" t="str">
            <v>North Bay Hydro Distribution Limited</v>
          </cell>
        </row>
        <row r="52">
          <cell r="AM52" t="str">
            <v>Northern Ontario Wires Inc.</v>
          </cell>
        </row>
        <row r="53">
          <cell r="AM53" t="str">
            <v>Oakville Hydro Distribution Inc.</v>
          </cell>
        </row>
        <row r="54">
          <cell r="AM54" t="str">
            <v>Orangeville Hydro Limited</v>
          </cell>
        </row>
        <row r="55">
          <cell r="AM55" t="str">
            <v>Orillia Power Distribution Corp.</v>
          </cell>
        </row>
        <row r="56">
          <cell r="AM56" t="str">
            <v>Oshawa PUC Networks Inc.</v>
          </cell>
        </row>
        <row r="57">
          <cell r="AM57" t="str">
            <v>Ottawa River Power Corporation</v>
          </cell>
        </row>
        <row r="58">
          <cell r="AM58" t="str">
            <v>Parry Sound Power Corporation</v>
          </cell>
        </row>
        <row r="59">
          <cell r="AM59" t="str">
            <v>Peterborough Distribution Inc.</v>
          </cell>
        </row>
        <row r="60">
          <cell r="AM60" t="str">
            <v>PowerStream Inc.</v>
          </cell>
        </row>
        <row r="61">
          <cell r="AM61" t="str">
            <v>PUC Distribution Inc.</v>
          </cell>
        </row>
        <row r="62">
          <cell r="AM62" t="str">
            <v>Renfrew Hydro Inc.</v>
          </cell>
        </row>
        <row r="63">
          <cell r="AM63" t="str">
            <v>Rideau St. Lawrence Distribution Inc.</v>
          </cell>
        </row>
        <row r="64">
          <cell r="AM64" t="str">
            <v>St. Thomas Energy Inc.</v>
          </cell>
        </row>
        <row r="65">
          <cell r="AM65" t="str">
            <v>Sioux Lookout Hydro Inc.</v>
          </cell>
        </row>
        <row r="66">
          <cell r="AM66" t="str">
            <v>Thunder Bay Hydro Electricity Distribution</v>
          </cell>
        </row>
        <row r="67">
          <cell r="AM67" t="str">
            <v>Tillsonburg Hydro Inc.</v>
          </cell>
        </row>
        <row r="68">
          <cell r="AM68" t="str">
            <v>Toronto Hydro-Electric System Limited</v>
          </cell>
        </row>
        <row r="69">
          <cell r="AM69" t="str">
            <v>Veridian Connections Inc.</v>
          </cell>
        </row>
        <row r="70">
          <cell r="AM70" t="str">
            <v>Wasaga Distribution Inc.</v>
          </cell>
        </row>
        <row r="71">
          <cell r="AM71" t="str">
            <v>Waterloo North Hydro Inc.</v>
          </cell>
        </row>
        <row r="72">
          <cell r="AM72" t="str">
            <v>Welland Hydro Electric System Corp.</v>
          </cell>
        </row>
        <row r="73">
          <cell r="AM73" t="str">
            <v>Wellington North Power Inc.</v>
          </cell>
        </row>
        <row r="74">
          <cell r="AM74" t="str">
            <v>West Coast Huron Energy Inc.</v>
          </cell>
        </row>
        <row r="75">
          <cell r="AM75" t="str">
            <v>Westario Power Inc.</v>
          </cell>
        </row>
        <row r="76">
          <cell r="AM76" t="str">
            <v>Whitby Hydro Electric Corporation</v>
          </cell>
        </row>
        <row r="77">
          <cell r="AM77" t="str">
            <v>Woodstock Hydro Services Inc.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 Info"/>
      <sheetName val="2. Applicable Worksheets"/>
      <sheetName val="3. Rate Classes"/>
      <sheetName val="hidden1"/>
      <sheetName val="4. Most Recent Tariff"/>
    </sheetNames>
    <sheetDataSet>
      <sheetData sheetId="0"/>
      <sheetData sheetId="1" refreshError="1"/>
      <sheetData sheetId="2"/>
      <sheetData sheetId="3">
        <row r="1">
          <cell r="D1" t="str">
            <v>Applicable only for Non-RPP Customers</v>
          </cell>
        </row>
        <row r="2">
          <cell r="D2" t="str">
            <v>Deferral / Variance Account Rate Rider</v>
          </cell>
        </row>
        <row r="3">
          <cell r="D3" t="str">
            <v>Deferral / Variance Account Rate Rider (excl GA)</v>
          </cell>
        </row>
        <row r="4">
          <cell r="D4" t="str">
            <v>Deferral / Variance Account Rate Rider (GA) – if applicable</v>
          </cell>
        </row>
        <row r="5">
          <cell r="D5" t="str">
            <v>Distribution Volumetric Rate</v>
          </cell>
        </row>
        <row r="6">
          <cell r="D6" t="str">
            <v>Distribution Wheeling Service Rate</v>
          </cell>
        </row>
        <row r="7">
          <cell r="D7" t="str">
            <v>General Service 1,500 to 4,999 kW customer</v>
          </cell>
        </row>
        <row r="8">
          <cell r="D8" t="str">
            <v>General Service 50 to 1,499 kW customer</v>
          </cell>
        </row>
        <row r="9">
          <cell r="D9" t="str">
            <v>General Service Large Use customer</v>
          </cell>
        </row>
        <row r="10">
          <cell r="D10" t="str">
            <v>Green Energy Act Initiatives Funding Adder</v>
          </cell>
        </row>
        <row r="11">
          <cell r="D11" t="str">
            <v>Lost Revenue Adjustment Mechanism (LRAM) Recovery/Shared Savings Mechanism (SSM) Recovery Rate Rider – effective until April 30, 2012</v>
          </cell>
        </row>
        <row r="12">
          <cell r="D12" t="str">
            <v>Lost Revenue Adjustment Mechanism (LRAM) Recovery/Shared Savings Mechanism (SSM) Recovery Rate Rider (2011) – effective until April 30, 2014</v>
          </cell>
        </row>
        <row r="13">
          <cell r="D13" t="str">
            <v>Low Voltage Service Rate</v>
          </cell>
        </row>
        <row r="14">
          <cell r="D14" t="str">
            <v>Low Voltage Volumetric Rate</v>
          </cell>
        </row>
        <row r="15">
          <cell r="D15" t="str">
            <v>LRAM &amp; SSM Rate Rider</v>
          </cell>
        </row>
        <row r="16">
          <cell r="D16" t="str">
            <v>Minimum Distribution Charge – per KW of maximum billing demand in the previous 11 months</v>
          </cell>
        </row>
        <row r="17">
          <cell r="D17" t="str">
            <v>Monthly Distribution Wheeling Service Rate – Dedicated LV Line</v>
          </cell>
        </row>
        <row r="18">
          <cell r="D18" t="str">
            <v>Monthly Distribution Wheeling Service Rate – Hydro One Networks</v>
          </cell>
        </row>
        <row r="19">
          <cell r="D19" t="str">
            <v>Monthly Distribution Wheeling Service Rate – Shared LV Line</v>
          </cell>
        </row>
        <row r="20">
          <cell r="D20" t="str">
            <v>Monthly Distribution Wheeling Service Rate – Waterloo North Hydro</v>
          </cell>
        </row>
        <row r="21">
          <cell r="D21" t="str">
            <v>Rate Rider for Deferral/Variance Account Disposition – effective until April 30, 2014</v>
          </cell>
        </row>
        <row r="22">
          <cell r="D22" t="str">
            <v>Rate Rider for Deferral/Variance Account Disposition (2009) – effective until April 30, 2013</v>
          </cell>
        </row>
        <row r="23">
          <cell r="D23" t="str">
            <v>Rate Rider for Deferral/Variance Account Disposition (2010) – effective until April 30, 2012</v>
          </cell>
        </row>
        <row r="24">
          <cell r="D24" t="str">
            <v>Rate Rider for Deferral/Variance Account Disposition (2010) – effective until April 30, 2012 Applicable only for Wholesale Market Participants</v>
          </cell>
        </row>
        <row r="25">
          <cell r="D25" t="str">
            <v>Rate Rider for Deferral/Variance Account Disposition (2010) – effective until April 30, 2013</v>
          </cell>
        </row>
        <row r="26">
          <cell r="D26" t="str">
            <v>Rate Rider for Deferral/Variance Account Disposition (2010) – effective until April 30, 2014</v>
          </cell>
        </row>
        <row r="27">
          <cell r="D27" t="str">
            <v>Rate Rider for Deferral/Variance Account Disposition (2010) – effective until January 31, 2012</v>
          </cell>
        </row>
        <row r="28">
          <cell r="D28" t="str">
            <v>Rate Rider for Deferral/Variance Account Disposition (2011) – effective until April 30, 2012</v>
          </cell>
        </row>
        <row r="29">
          <cell r="D29" t="str">
            <v>Rate Rider for Deferral/Variance Account Disposition (2011) – effective until April 30, 2012 (per connection)</v>
          </cell>
        </row>
        <row r="30">
          <cell r="D30" t="str">
            <v>Rate Rider for Deferral/Variance Account Disposition (2011) – effective until April 30, 2013</v>
          </cell>
        </row>
        <row r="31">
          <cell r="D31" t="str">
            <v>Rate Rider for Deferral/Variance Account Disposition (2011) – effective until April 30, 2013 Applicable only for Wholesale Market Participants</v>
          </cell>
        </row>
        <row r="32">
          <cell r="D32" t="str">
            <v>Rate Rider for Deferral/Variance Account Disposition (2011) – effective until April 30, 2014</v>
          </cell>
        </row>
        <row r="33">
          <cell r="D33" t="str">
            <v>Rate Rider for Deferral/Variance Account Disposition (2011) – effective until April 30, 2015</v>
          </cell>
        </row>
        <row r="34">
          <cell r="D34" t="str">
            <v>Rate Rider for Deferral/Variance Account Disposition (2011) – effective until December 31, 2011</v>
          </cell>
        </row>
        <row r="35">
          <cell r="D35" t="str">
            <v>Rate Rider for Global Adjustment Sub-Account (2010) – effective until April 30, 2012 Applicable only for Non-RPP Customers</v>
          </cell>
        </row>
        <row r="36">
          <cell r="D36" t="str">
            <v>Rate Rider for Global Adjustment Sub-Account (2011) – effective until April 30, 2012 Applicable only for Non-RPP Customers</v>
          </cell>
        </row>
        <row r="37">
          <cell r="D37" t="str">
            <v>Rate Rider for Global Adjustment Sub-Account Disposition – effective until April 30, 2012 Applicable only for Non-RPP Customers</v>
          </cell>
        </row>
        <row r="38">
          <cell r="D38" t="str">
            <v>Rate Rider for Global Adjustment Sub-Account Disposition – effective until April 30, 2014 Applicable only for Non-RPP Customers</v>
          </cell>
        </row>
        <row r="39">
          <cell r="D39" t="str">
            <v>Rate Rider for Global Adjustment Sub-Account Disposition (2010 credit) – effective until April 30, 2012 Applicable only for Non-RPP Customers</v>
          </cell>
        </row>
        <row r="40">
          <cell r="D40" t="str">
            <v>Rate Rider for Global Adjustment Sub-Account Disposition (2010 recalculated) – effective until April 30, 2013 Applicable only for Non-RPP Customers</v>
          </cell>
        </row>
        <row r="41">
          <cell r="D41" t="str">
            <v>Rate Rider for Global Adjustment Sub-Account Disposition (2010) – effective until April 30, 2012 Applicable only for Non-RPP Customers</v>
          </cell>
        </row>
        <row r="42">
          <cell r="D42" t="str">
            <v>Rate Rider for Global Adjustment Sub-Account Disposition (2010) – effective until April 30, 2013 Applicable only for Non-RPP Customers</v>
          </cell>
        </row>
        <row r="43">
          <cell r="D43" t="str">
            <v>Rate Rider for Global Adjustment Sub-Account Disposition (2010) – effective until April 30, 2014 Applicable only for Non-RPP Customers</v>
          </cell>
        </row>
        <row r="44">
          <cell r="D44" t="str">
            <v>Rate Rider for Global Adjustment Sub-Account Disposition (2011) – effective until April 30, 2012 Applicable only for Non-RPP Customers</v>
          </cell>
        </row>
        <row r="45">
          <cell r="D45" t="str">
            <v>Rate Rider for Global Adjustment Sub-Account Disposition (2011) – effective until April 30, 2012 Applicable only for Non-RPP Customers (per connection)</v>
          </cell>
        </row>
        <row r="46">
          <cell r="D46" t="str">
            <v>Rate Rider for Global Adjustment Sub-Account Disposition (2011) – effective until April 30, 2013 Applicable only for Non-RPP Customers</v>
          </cell>
        </row>
        <row r="47">
          <cell r="D47" t="str">
            <v>Rate Rider for Global Adjustment Sub-Account Disposition (2011) – effective until April 30, 2013 Applicable only for Non-RPP Customers and excluding Wholesale Market Participants</v>
          </cell>
        </row>
        <row r="48">
          <cell r="D48" t="str">
            <v>Rate Rider for Global Adjustment Sub-Account Disposition (2011) – effective until April 30, 2015 Applicable only for Non-RPP Customers</v>
          </cell>
        </row>
        <row r="49">
          <cell r="D49" t="str">
            <v>Rate Rider for Lost Revenue Adjustment Mechanism (LRAM) Recovery – effective until April 30, 2012</v>
          </cell>
        </row>
        <row r="50">
          <cell r="D50" t="str">
            <v>Rate Rider for Lost Revenue Adjustment Mechanism (LRAM) Recovery/Shared Savings Mechanism (SSM) Recovery – effective until April 30, 2012</v>
          </cell>
        </row>
        <row r="51">
          <cell r="D51" t="str">
            <v>Rate Rider for Lost Revenue Adjustment Mechanism (LRAM) Recovery/Shared Savings Mechanism (SSM) Recovery – effective until April 30, 2012</v>
          </cell>
        </row>
        <row r="52">
          <cell r="D52" t="str">
            <v>Rate Rider for Lost Revenue Adjustment Mechanism (LRAM) Recovery/Shared Savings Mechanism (SSM) Recovery – effective until April 30, 2013</v>
          </cell>
        </row>
        <row r="53">
          <cell r="D53" t="str">
            <v>Rate Rider for Lost Revenue Adjustment Mechanism (LRAM) Recovery/Shared Savings Mechanism (SSM) Recovery – effective until April 30, 2014</v>
          </cell>
        </row>
        <row r="54">
          <cell r="D54" t="str">
            <v>Rate Rider for Lost Revenue Adjustment Mechanism (LRAM) Recovery/Shared Savings Mechanism (SSM) Recovery – effective until December 31, 2012</v>
          </cell>
        </row>
        <row r="55">
          <cell r="D55" t="str">
            <v>Rate Rider for Lost Revenue Adjustment Mechanism (LRAM) Recovery/Shared Savings Mechanism (SSM) Recovery (2009) – effective until April 30, 2012</v>
          </cell>
        </row>
        <row r="56">
          <cell r="D56" t="str">
            <v>Rate Rider for Lost Revenue Adjustment Mechanism (LRAM) Recovery/Shared Savings Mechanism (SSM) Recovery (2011) – effective until April 30, 2012</v>
          </cell>
        </row>
        <row r="57">
          <cell r="D57" t="str">
            <v>Rate Rider for Lost Revenue Adjustment Mechanism (LRAM) Recovery/Shared Savings Mechanism (SSM) Recovery (2011) – effective until April 30, 2013</v>
          </cell>
        </row>
        <row r="58">
          <cell r="D58" t="str">
            <v>Rate Rider for Recalculated Deferral/Variance Account Disposition (2010) – effective until April 30, 2013</v>
          </cell>
        </row>
        <row r="59">
          <cell r="D59" t="str">
            <v>Rate Rider for Recovery of Foregone Revenue – effective until December 31, 2011</v>
          </cell>
        </row>
        <row r="60">
          <cell r="D60" t="str">
            <v>Rate Rider for Recovery of Incremental Capital Costs – effective until April 30, 2012</v>
          </cell>
        </row>
        <row r="61">
          <cell r="D61" t="str">
            <v>Rate Rider for Recovery of Incremental Capital Costs – effective until April 30, 2013</v>
          </cell>
        </row>
        <row r="62">
          <cell r="D62" t="str">
            <v>Rate Rider for Recovery of Late Payment Penalty Litigation Costs – effective until April 30, 2012</v>
          </cell>
        </row>
        <row r="63">
          <cell r="D63" t="str">
            <v>Rate Rider for Recovery of Late Payment Penalty Litigation Costs – effective until April 30, 2012 (per connection)</v>
          </cell>
        </row>
        <row r="64">
          <cell r="D64" t="str">
            <v>Rate Rider for Recovery of Late Payment Penalty Litigation Costs (per customer) – effective until April 30, 2012</v>
          </cell>
        </row>
        <row r="65">
          <cell r="D65" t="str">
            <v>Rate Rider for Recovery of Stranded Meter Assets – effective until December 31, 2012</v>
          </cell>
        </row>
        <row r="66">
          <cell r="D66" t="str">
            <v>Rate Rider for Regulatory Asset Recovery – effective until April 30, 2012</v>
          </cell>
        </row>
        <row r="67">
          <cell r="D67" t="str">
            <v>Rate Rider for Regulatory Asset Recovery – effective until April 30, 2013</v>
          </cell>
        </row>
        <row r="68">
          <cell r="D68" t="str">
            <v>Rate Rider for Return of Revenue Sufficiency – effective until December 31, 2011</v>
          </cell>
        </row>
        <row r="69">
          <cell r="D69" t="str">
            <v>Rate Rider for Return of Transformer Ownership Allowance Sufficiency – effective until December 31, 2011</v>
          </cell>
        </row>
        <row r="70">
          <cell r="D70" t="str">
            <v>Rate Rider for Smart Meter Incremental Revenue Requirement – in effect until the effective date of the next cost of service application</v>
          </cell>
        </row>
        <row r="71">
          <cell r="D71" t="str">
            <v>Rate Rider for Smart Meter Variance Account Disposition – effective until April 30, 2012</v>
          </cell>
        </row>
        <row r="72">
          <cell r="D72" t="str">
            <v>Rate Rider for Smart Meter Variance Account Disposition – effective until December 31, 2011</v>
          </cell>
        </row>
        <row r="73">
          <cell r="D73" t="str">
            <v>Rate Rider for Tax Change – effective until April 20, 2012</v>
          </cell>
        </row>
        <row r="74">
          <cell r="D74" t="str">
            <v>Rate Rider for Tax Change – effective until April 30, 2012</v>
          </cell>
        </row>
        <row r="75">
          <cell r="D75" t="str">
            <v>Rate Rider for Tax Change – effective until April 30, 2012 (per connection)</v>
          </cell>
        </row>
        <row r="76">
          <cell r="D76" t="str">
            <v>Rate Rider for Tax Change – Hydro One Networks - effective until April 30, 2012</v>
          </cell>
        </row>
        <row r="77">
          <cell r="D77" t="str">
            <v>Rate Rider for Tax Change – Waterloo North Hydro – effective until April 30, 2012</v>
          </cell>
        </row>
        <row r="78">
          <cell r="D78" t="str">
            <v>Rate Rider for Tax Change Dedicated LV Line – effective until April 30, 2012</v>
          </cell>
        </row>
        <row r="79">
          <cell r="D79" t="str">
            <v>Rate Rider for Tax Change Shared LV Line – effective until April 30, 2012</v>
          </cell>
        </row>
        <row r="80">
          <cell r="D80" t="str">
            <v>Rate Rider for Z-Factor Recovery – Effective until April 30, 2012</v>
          </cell>
        </row>
        <row r="81">
          <cell r="D81" t="str">
            <v>Retail Transmission Rate – Line and Transformation Connection Service Rate</v>
          </cell>
        </row>
        <row r="82">
          <cell r="D82" t="str">
            <v>Retail Transmission Rate – Line and Transformation Connection Service Rate – Interval Metered</v>
          </cell>
        </row>
        <row r="83">
          <cell r="D83" t="str">
            <v>Retail Transmission Rate – Line and Transformation Connection Service Rate – Interval Metered &lt; 1,000 kW</v>
          </cell>
        </row>
        <row r="84">
          <cell r="D84" t="str">
            <v>Retail Transmission Rate – Line and Transformation Connection Service Rate – Interval Metered &gt; 1,000 kW</v>
          </cell>
        </row>
        <row r="85">
          <cell r="D85" t="str">
            <v>Retail Transmission Rate – Line and Transformation Connection Service Rate – Interval Metered ≥ 1,000kW</v>
          </cell>
        </row>
        <row r="86">
          <cell r="D86" t="str">
            <v>Retail Transmission Rate – Line Connection Service Rate</v>
          </cell>
        </row>
        <row r="87">
          <cell r="D87" t="str">
            <v>Retail Transmission Rate – Network Service Rate</v>
          </cell>
        </row>
        <row r="88">
          <cell r="D88" t="str">
            <v>Retail Transmission Rate – Network Service Rate – Interval Metered</v>
          </cell>
        </row>
        <row r="89">
          <cell r="D89" t="str">
            <v>Retail Transmission Rate – Network Service Rate – Interval Metered &lt; 1,000 kW Rate</v>
          </cell>
        </row>
        <row r="90">
          <cell r="D90" t="str">
            <v>Retail Transmission Rate – Network Service Rate – Interval Metered &gt; 1,000 kW</v>
          </cell>
        </row>
        <row r="91">
          <cell r="D91" t="str">
            <v>Retail Transmission Rate – Network Service Rate – Interval Metered ≥ 1,000 kW</v>
          </cell>
        </row>
        <row r="92">
          <cell r="D92" t="str">
            <v>Retail Transmission Rate – Transformation Connection Service Rate</v>
          </cell>
        </row>
        <row r="93">
          <cell r="D93" t="str">
            <v>Service Charge</v>
          </cell>
        </row>
        <row r="94">
          <cell r="D94" t="str">
            <v>Service Charge (Based on 30 day month)</v>
          </cell>
        </row>
        <row r="95">
          <cell r="D95" t="str">
            <v>Service Charge (per account)</v>
          </cell>
        </row>
        <row r="96">
          <cell r="D96" t="str">
            <v>Service Charge (per connection)</v>
          </cell>
        </row>
        <row r="97">
          <cell r="D97" t="str">
            <v>Service Charge (per customer)</v>
          </cell>
        </row>
        <row r="98">
          <cell r="D98" t="str">
            <v>Service Charge for metered account</v>
          </cell>
        </row>
        <row r="99">
          <cell r="D99" t="str">
            <v>Service Charge for Unmetered Scattered Load account (per connection)</v>
          </cell>
        </row>
        <row r="100">
          <cell r="D100" t="str">
            <v>Smart Grid Rate Adder</v>
          </cell>
        </row>
        <row r="101">
          <cell r="D101" t="str">
            <v>Smart Meter Disposition Rider 2 – effective until next cost of service application</v>
          </cell>
        </row>
        <row r="102">
          <cell r="D102" t="str">
            <v>Smart Meter Disposition Rider 3 – effective until next cost of service application</v>
          </cell>
        </row>
        <row r="103">
          <cell r="D103" t="str">
            <v>Smart Meter Funding Adder</v>
          </cell>
        </row>
        <row r="104">
          <cell r="D104" t="str">
            <v>Smart Meter Funding Adder – effective until April 30, 2012</v>
          </cell>
        </row>
        <row r="105">
          <cell r="D105" t="str">
            <v>Smart Meter Funding Adder – effective until December 31, 2011</v>
          </cell>
        </row>
        <row r="106">
          <cell r="D106" t="str">
            <v>Smart Meter Funding Adder for metered account – effective until April 30, 2012</v>
          </cell>
        </row>
        <row r="107">
          <cell r="D107" t="str">
            <v>Standby Charge – for a month where standby power is not provided. The charge is applied to the contracted amount (e.g. nameplate rating of the generation facility).</v>
          </cell>
        </row>
        <row r="108">
          <cell r="D108" t="str">
            <v>Total Loss Factor – Primary Metered Customer &lt; 5,000 kW</v>
          </cell>
        </row>
        <row r="109">
          <cell r="D109" t="str">
            <v>Total Loss Factor – Primary Metered Customer &gt; 5,000 kW</v>
          </cell>
        </row>
        <row r="110">
          <cell r="D110" t="str">
            <v>Total Loss Factor – Secondary Metered Customer &lt; 5,000 kW</v>
          </cell>
        </row>
        <row r="111">
          <cell r="D111" t="str">
            <v>Total Loss Factor – Secondary Metered Customer &gt; 5,000 kW</v>
          </cell>
        </row>
        <row r="112">
          <cell r="D112" t="str">
            <v>Transmission Rate – Network Service Rate – Interval Metered</v>
          </cell>
        </row>
      </sheetData>
      <sheetData sheetId="4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le of Content"/>
      <sheetName val="LDC Info"/>
      <sheetName val="CurrentTariff"/>
      <sheetName val="Revenues at Curr Rates"/>
      <sheetName val="RATEBASE &amp; REV REQ -&gt;"/>
      <sheetName val="Rate Base"/>
      <sheetName val="Revenue Requirement"/>
      <sheetName val="COST ALLOC. &amp; RATE DESIGN -&gt;"/>
      <sheetName val="Cost Allocation &amp; RevAllocation"/>
      <sheetName val="RateDesign"/>
      <sheetName val="Loss Factor"/>
      <sheetName val="Rev_Reconciliation"/>
      <sheetName val="RATE RIDERS -&gt;"/>
      <sheetName val="SMRR"/>
      <sheetName val="DVA"/>
      <sheetName val="Summary of Tariffs"/>
      <sheetName val="RRWF -&gt;"/>
      <sheetName val="RRWF_Data_Input_Sheet"/>
      <sheetName val="RRWF_Rate_Base"/>
      <sheetName val="RRWF_Utility Income"/>
      <sheetName val="RRWF_Taxes_PILs"/>
      <sheetName val="RRWF_Cost_of_Capital"/>
      <sheetName val="RRWF_Rev_Def_Suff"/>
      <sheetName val=" RRWF_Rev_Reqt"/>
      <sheetName val="Update to COS Application"/>
      <sheetName val="CHEC_Rate Design Model"/>
    </sheetNames>
    <sheetDataSet>
      <sheetData sheetId="0"/>
      <sheetData sheetId="1">
        <row r="24">
          <cell r="E24">
            <v>2015</v>
          </cell>
        </row>
      </sheetData>
      <sheetData sheetId="2"/>
      <sheetData sheetId="3"/>
      <sheetData sheetId="4"/>
      <sheetData sheetId="5"/>
      <sheetData sheetId="6">
        <row r="26">
          <cell r="C26" t="e">
            <v>#VALUE!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verview"/>
      <sheetName val="A1.Admin"/>
      <sheetName val="A2.HistoricalBalances"/>
      <sheetName val="A3.CustomerClasses"/>
      <sheetName val="B1.GrossCapital"/>
      <sheetName val="B2.CapitalAmortization"/>
      <sheetName val="B3.NetCapital"/>
      <sheetName val="B4.OMA"/>
      <sheetName val="B5.DeferralBalances"/>
      <sheetName val="C1.LoadForecast"/>
      <sheetName val="C2.PassthruRates"/>
      <sheetName val="C3.DistRates"/>
      <sheetName val="C4.DistRevenue"/>
      <sheetName val="C5.ApprovedRecovery"/>
      <sheetName val="C6.ProposedRecoveries"/>
      <sheetName val="C7.RateRiders"/>
      <sheetName val="C8.ServiceRevenues"/>
      <sheetName val="C9.RevenueOffsets"/>
      <sheetName val="D1.RateBase"/>
      <sheetName val="D2.Debt"/>
      <sheetName val="D3.CapitalStructure"/>
      <sheetName val="E1.BridgeYrPL"/>
      <sheetName val="E2.TestYrPL"/>
      <sheetName val="E3.CapitalInfo"/>
      <sheetName val="E4.PILsResults"/>
      <sheetName val="F1.RevRequirement"/>
      <sheetName val="F2.DirectRevenues"/>
      <sheetName val="F3.CostAllocation"/>
      <sheetName val="F4.RevenueAllocation"/>
      <sheetName val="F5.RateDesign"/>
      <sheetName val="F6.RatesCheck"/>
      <sheetName val="F7.FinalRates"/>
      <sheetName val="F8.BillImpacts"/>
      <sheetName val="G1.BridgeYrProForma"/>
      <sheetName val="G2.TestYrProForma"/>
      <sheetName val="G3.TestYrNewRates"/>
      <sheetName val="G4.VarBS"/>
      <sheetName val="G5.VarPL"/>
      <sheetName val="G6.VarRateBase"/>
      <sheetName val="G7.VarSuffDef"/>
      <sheetName val="X11.RatesSched"/>
      <sheetName val="X12.PLtrend"/>
      <sheetName val="X13.PLvariances"/>
      <sheetName val="X14.BStrend"/>
      <sheetName val="X15.BSvariances"/>
      <sheetName val="X21.CapitalCont"/>
      <sheetName val="X22.RBtrend"/>
      <sheetName val="X23.RBvariances"/>
      <sheetName val="X71.RevSuffDef"/>
      <sheetName val="X72.RevenueReq"/>
      <sheetName val="Y1.PrescribedRates"/>
      <sheetName val="Y2.ChartOfAccts"/>
      <sheetName val="Y3.AmortAccts"/>
      <sheetName val="Y4.PassthruAccts"/>
      <sheetName val="Y5.DistRateAccts"/>
      <sheetName val="Y6.ServiceRevAccts"/>
      <sheetName val="Y7.RPPrates"/>
      <sheetName val="Y8.VarianceThresholds"/>
      <sheetName val="Z1.ModelVariables"/>
      <sheetName val="Z2.ModelTables"/>
      <sheetName val="Z0.Disclaime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>
        <row r="13">
          <cell r="C13" t="str">
            <v>v1.02</v>
          </cell>
        </row>
      </sheetData>
      <sheetData sheetId="59"/>
      <sheetData sheetId="60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LOBs"/>
      <sheetName val="Financials"/>
      <sheetName val="Loads"/>
      <sheetName val="Classify"/>
      <sheetName val="Allocate"/>
      <sheetName val="F&amp;C"/>
      <sheetName val="Summary"/>
      <sheetName val="Macros"/>
      <sheetName val="Module1"/>
    </sheetNames>
    <sheetDataSet>
      <sheetData sheetId="0"/>
      <sheetData sheetId="1"/>
      <sheetData sheetId="2" refreshError="1">
        <row r="1">
          <cell r="A1" t="str">
            <v>LDC Name</v>
          </cell>
        </row>
      </sheetData>
      <sheetData sheetId="3"/>
      <sheetData sheetId="4"/>
      <sheetData sheetId="5"/>
      <sheetData sheetId="6"/>
      <sheetData sheetId="7"/>
      <sheetData sheetId="8" refreshError="1"/>
      <sheetData sheetId="9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78ABB8-57BD-4740-BB46-A6E8D5F68443}">
  <sheetPr codeName="Sheet266">
    <pageSetUpPr fitToPage="1"/>
  </sheetPr>
  <dimension ref="A1:G46"/>
  <sheetViews>
    <sheetView showGridLines="0" tabSelected="1" topLeftCell="A10" zoomScaleNormal="100" workbookViewId="0">
      <selection activeCell="G42" sqref="G42"/>
    </sheetView>
  </sheetViews>
  <sheetFormatPr defaultColWidth="9.140625" defaultRowHeight="12.75" x14ac:dyDescent="0.2"/>
  <cols>
    <col min="1" max="1" width="29" customWidth="1"/>
    <col min="2" max="2" width="15" customWidth="1"/>
    <col min="3" max="3" width="15.5703125" customWidth="1"/>
    <col min="4" max="4" width="16" customWidth="1"/>
    <col min="5" max="5" width="17.5703125" customWidth="1"/>
    <col min="6" max="6" width="16.28515625" customWidth="1"/>
  </cols>
  <sheetData>
    <row r="1" spans="1:6" x14ac:dyDescent="0.2">
      <c r="E1" s="1" t="s">
        <v>0</v>
      </c>
      <c r="F1" s="2">
        <f>EBNumber</f>
        <v>0</v>
      </c>
    </row>
    <row r="2" spans="1:6" x14ac:dyDescent="0.2">
      <c r="E2" s="1" t="s">
        <v>1</v>
      </c>
      <c r="F2" s="3"/>
    </row>
    <row r="3" spans="1:6" x14ac:dyDescent="0.2">
      <c r="E3" s="1" t="s">
        <v>2</v>
      </c>
      <c r="F3" s="3"/>
    </row>
    <row r="4" spans="1:6" x14ac:dyDescent="0.2">
      <c r="E4" s="1" t="s">
        <v>3</v>
      </c>
      <c r="F4" s="3"/>
    </row>
    <row r="5" spans="1:6" x14ac:dyDescent="0.2">
      <c r="E5" s="1" t="s">
        <v>4</v>
      </c>
      <c r="F5" s="4"/>
    </row>
    <row r="6" spans="1:6" x14ac:dyDescent="0.2">
      <c r="E6" s="1"/>
      <c r="F6" s="5"/>
    </row>
    <row r="7" spans="1:6" x14ac:dyDescent="0.2">
      <c r="E7" s="1" t="s">
        <v>5</v>
      </c>
      <c r="F7" s="4"/>
    </row>
    <row r="9" spans="1:6" ht="18" x14ac:dyDescent="0.25">
      <c r="A9" s="40"/>
      <c r="B9" s="40"/>
      <c r="C9" s="40"/>
      <c r="D9" s="40"/>
      <c r="E9" s="40"/>
      <c r="F9" s="6"/>
    </row>
    <row r="10" spans="1:6" ht="18" x14ac:dyDescent="0.25">
      <c r="A10" s="41" t="s">
        <v>6</v>
      </c>
      <c r="B10" s="41"/>
      <c r="C10" s="41"/>
      <c r="D10" s="41"/>
      <c r="E10" s="6"/>
      <c r="F10" s="6"/>
    </row>
    <row r="12" spans="1:6" ht="18" x14ac:dyDescent="0.25">
      <c r="A12" s="41" t="s">
        <v>7</v>
      </c>
      <c r="B12" s="41"/>
      <c r="C12" s="41"/>
      <c r="D12" s="41"/>
    </row>
    <row r="14" spans="1:6" ht="45" x14ac:dyDescent="0.2">
      <c r="A14" s="7"/>
      <c r="B14" s="8" t="s">
        <v>8</v>
      </c>
      <c r="C14" s="8" t="s">
        <v>9</v>
      </c>
      <c r="D14" s="9" t="s">
        <v>10</v>
      </c>
    </row>
    <row r="15" spans="1:6" x14ac:dyDescent="0.2">
      <c r="A15" s="10" t="s">
        <v>11</v>
      </c>
      <c r="B15" s="11">
        <v>1126665</v>
      </c>
      <c r="C15" s="11">
        <v>1126665</v>
      </c>
      <c r="D15" s="11">
        <f>C15-B15</f>
        <v>0</v>
      </c>
    </row>
    <row r="16" spans="1:6" x14ac:dyDescent="0.2">
      <c r="A16" s="12" t="s">
        <v>12</v>
      </c>
      <c r="B16" s="11">
        <v>206119</v>
      </c>
      <c r="C16" s="11">
        <v>178643</v>
      </c>
      <c r="D16" s="11">
        <f t="shared" ref="D16:D26" si="0">C16-B16</f>
        <v>-27476</v>
      </c>
    </row>
    <row r="17" spans="1:6" x14ac:dyDescent="0.2">
      <c r="A17" s="13"/>
      <c r="B17" s="11"/>
      <c r="C17" s="11"/>
      <c r="D17" s="11">
        <f t="shared" si="0"/>
        <v>0</v>
      </c>
    </row>
    <row r="18" spans="1:6" x14ac:dyDescent="0.2">
      <c r="A18" s="10" t="s">
        <v>13</v>
      </c>
      <c r="B18" s="11">
        <f>SUM(B15:B17)</f>
        <v>1332784</v>
      </c>
      <c r="C18" s="11">
        <f>SUM(C15:C17)</f>
        <v>1305308</v>
      </c>
      <c r="D18" s="11">
        <f t="shared" si="0"/>
        <v>-27476</v>
      </c>
    </row>
    <row r="19" spans="1:6" x14ac:dyDescent="0.2">
      <c r="A19" s="14"/>
      <c r="B19" s="11"/>
      <c r="C19" s="11"/>
      <c r="D19" s="11">
        <f t="shared" si="0"/>
        <v>0</v>
      </c>
    </row>
    <row r="20" spans="1:6" x14ac:dyDescent="0.2">
      <c r="A20" s="10" t="s">
        <v>14</v>
      </c>
      <c r="B20" s="15">
        <v>385394.44335823331</v>
      </c>
      <c r="C20" s="15">
        <v>338305.61227159336</v>
      </c>
      <c r="D20" s="15">
        <f t="shared" si="0"/>
        <v>-47088.831086639955</v>
      </c>
    </row>
    <row r="21" spans="1:6" x14ac:dyDescent="0.2">
      <c r="A21" s="16" t="s">
        <v>15</v>
      </c>
      <c r="B21" s="11"/>
      <c r="C21" s="11"/>
      <c r="D21" s="11">
        <f t="shared" si="0"/>
        <v>0</v>
      </c>
    </row>
    <row r="22" spans="1:6" x14ac:dyDescent="0.2">
      <c r="A22" s="12" t="s">
        <v>16</v>
      </c>
      <c r="B22" s="15">
        <v>12525.994952260458</v>
      </c>
      <c r="C22" s="15">
        <v>7167</v>
      </c>
      <c r="D22" s="15">
        <f>C22-B22</f>
        <v>-5358.9949522604584</v>
      </c>
    </row>
    <row r="23" spans="1:6" x14ac:dyDescent="0.2">
      <c r="A23" s="17" t="s">
        <v>17</v>
      </c>
      <c r="B23" s="18">
        <f>SUM(B18:B21)</f>
        <v>1718178.4433582332</v>
      </c>
      <c r="C23" s="18">
        <f>SUM(C18:C21)</f>
        <v>1643613.6122715934</v>
      </c>
      <c r="D23" s="18">
        <f>SUM(D18:D21)</f>
        <v>-74564.831086639955</v>
      </c>
    </row>
    <row r="24" spans="1:6" x14ac:dyDescent="0.2">
      <c r="A24" s="14"/>
      <c r="B24" s="11"/>
      <c r="C24" s="11"/>
      <c r="D24" s="11">
        <f t="shared" si="0"/>
        <v>0</v>
      </c>
    </row>
    <row r="25" spans="1:6" x14ac:dyDescent="0.2">
      <c r="A25" s="10" t="s">
        <v>18</v>
      </c>
      <c r="B25" s="11">
        <v>140139.44</v>
      </c>
      <c r="C25" s="11">
        <v>140139.44</v>
      </c>
      <c r="D25" s="11">
        <f t="shared" si="0"/>
        <v>0</v>
      </c>
    </row>
    <row r="26" spans="1:6" x14ac:dyDescent="0.2">
      <c r="A26" s="14"/>
      <c r="B26" s="11"/>
      <c r="C26" s="11"/>
      <c r="D26" s="11">
        <f t="shared" si="0"/>
        <v>0</v>
      </c>
    </row>
    <row r="27" spans="1:6" x14ac:dyDescent="0.2">
      <c r="A27" s="17" t="s">
        <v>19</v>
      </c>
      <c r="B27" s="18">
        <f>B23-B25</f>
        <v>1578039.0033582333</v>
      </c>
      <c r="C27" s="18">
        <f>C23-C25</f>
        <v>1503474.1722715935</v>
      </c>
      <c r="D27" s="18">
        <f>C27-B27</f>
        <v>-74564.831086639781</v>
      </c>
    </row>
    <row r="28" spans="1:6" x14ac:dyDescent="0.2">
      <c r="A28" s="19"/>
    </row>
    <row r="29" spans="1:6" ht="15" x14ac:dyDescent="0.25">
      <c r="A29" s="20" t="s">
        <v>20</v>
      </c>
    </row>
    <row r="30" spans="1:6" ht="15" x14ac:dyDescent="0.2">
      <c r="B30" s="21">
        <v>2014</v>
      </c>
      <c r="C30" s="21">
        <v>2015</v>
      </c>
      <c r="D30" s="21">
        <v>2016</v>
      </c>
      <c r="E30" s="21">
        <v>2017</v>
      </c>
      <c r="F30" s="22" t="s">
        <v>21</v>
      </c>
    </row>
    <row r="31" spans="1:6" x14ac:dyDescent="0.2">
      <c r="A31" t="s">
        <v>22</v>
      </c>
      <c r="B31" s="23">
        <f>D27</f>
        <v>-74564.831086639781</v>
      </c>
      <c r="C31" s="23">
        <f>B33</f>
        <v>-74564.831086639781</v>
      </c>
      <c r="D31" s="23">
        <f>C33</f>
        <v>-75832.433215112644</v>
      </c>
      <c r="E31" s="23">
        <f>D33</f>
        <v>-77045.752146554441</v>
      </c>
      <c r="F31" s="24"/>
    </row>
    <row r="32" spans="1:6" x14ac:dyDescent="0.2">
      <c r="A32" t="s">
        <v>23</v>
      </c>
      <c r="B32" s="25">
        <v>1</v>
      </c>
      <c r="C32" s="25">
        <v>1.7000000000000001E-2</v>
      </c>
      <c r="D32" s="25">
        <v>1.6E-2</v>
      </c>
      <c r="E32" s="25">
        <v>1.7000000000000001E-2</v>
      </c>
      <c r="F32" s="24"/>
    </row>
    <row r="33" spans="1:7" ht="13.5" thickBot="1" x14ac:dyDescent="0.25">
      <c r="B33" s="26">
        <f>B31*B32</f>
        <v>-74564.831086639781</v>
      </c>
      <c r="C33" s="26">
        <f>C31*(1+C32)</f>
        <v>-75832.433215112644</v>
      </c>
      <c r="D33" s="26">
        <f>D31*(1+D32)</f>
        <v>-77045.752146554441</v>
      </c>
      <c r="E33" s="26">
        <f>E31*(1+E32)</f>
        <v>-78355.529933045866</v>
      </c>
      <c r="F33" s="26">
        <f>SUM(B33:E33)</f>
        <v>-305798.54638135276</v>
      </c>
    </row>
    <row r="34" spans="1:7" ht="13.5" thickTop="1" x14ac:dyDescent="0.2"/>
    <row r="36" spans="1:7" ht="18" x14ac:dyDescent="0.25">
      <c r="A36" s="41" t="s">
        <v>24</v>
      </c>
      <c r="B36" s="41"/>
      <c r="C36" s="41"/>
      <c r="D36" s="41"/>
    </row>
    <row r="38" spans="1:7" x14ac:dyDescent="0.2">
      <c r="A38" s="42" t="s">
        <v>25</v>
      </c>
      <c r="B38" s="43" t="s">
        <v>26</v>
      </c>
      <c r="C38" s="44" t="s">
        <v>27</v>
      </c>
      <c r="D38" s="44" t="s">
        <v>28</v>
      </c>
      <c r="E38" s="42" t="s">
        <v>29</v>
      </c>
      <c r="F38" s="27"/>
      <c r="G38" s="27"/>
    </row>
    <row r="39" spans="1:7" x14ac:dyDescent="0.2">
      <c r="A39" s="43"/>
      <c r="B39" s="43"/>
      <c r="C39" s="45"/>
      <c r="D39" s="45"/>
      <c r="E39" s="42"/>
      <c r="F39" s="27"/>
      <c r="G39" s="27"/>
    </row>
    <row r="40" spans="1:7" x14ac:dyDescent="0.2">
      <c r="A40" s="28" t="str">
        <f>'[10]6. Rate Rider Calculations'!B20</f>
        <v>RESIDENTIAL</v>
      </c>
      <c r="B40" s="29" t="s">
        <v>32</v>
      </c>
      <c r="C40" s="30">
        <f>'[2]3.11 LoadForecast'!G14</f>
        <v>4835.9486242849489</v>
      </c>
      <c r="D40" s="31">
        <f>$D$46*'[2]4.12 PowerSupplExp'!B164</f>
        <v>-104455.81274941367</v>
      </c>
      <c r="E40" s="32">
        <f>D40/C40</f>
        <v>-21.599859896125071</v>
      </c>
      <c r="F40" s="33" t="str">
        <f t="shared" ref="F40:F45" si="1">IF(B40="", "", IF(B40="# of Customers", "per customer per month", "$/"&amp;B40))</f>
        <v>per customer per month</v>
      </c>
      <c r="G40" s="27"/>
    </row>
    <row r="41" spans="1:7" x14ac:dyDescent="0.2">
      <c r="A41" s="28" t="str">
        <f>'[10]6. Rate Rider Calculations'!B21</f>
        <v>GENERAL SERVICE &lt; 50 KW</v>
      </c>
      <c r="B41" s="29" t="s">
        <v>30</v>
      </c>
      <c r="C41" s="30">
        <f>'[2]4.12 PowerSupplExp'!F165</f>
        <v>17883115.195963528</v>
      </c>
      <c r="D41" s="31">
        <f>$D$46*'[2]4.12 PowerSupplExp'!B165</f>
        <v>-32667.440079361317</v>
      </c>
      <c r="E41" s="34">
        <f t="shared" ref="E41:E45" si="2">D41/C41</f>
        <v>-1.8267197700954708E-3</v>
      </c>
      <c r="F41" s="33" t="str">
        <f t="shared" si="1"/>
        <v>$/kWh</v>
      </c>
      <c r="G41" s="27"/>
    </row>
    <row r="42" spans="1:7" x14ac:dyDescent="0.2">
      <c r="A42" s="28" t="str">
        <f>'[10]6. Rate Rider Calculations'!B22</f>
        <v>GENERAL SERVICE &gt; 50 TO 4999 KW</v>
      </c>
      <c r="B42" s="29" t="s">
        <v>31</v>
      </c>
      <c r="C42" s="30">
        <f>'[2]4.12 PowerSupplExp'!F166</f>
        <v>221781.7772584091</v>
      </c>
      <c r="D42" s="31">
        <f>$D$46*'[2]4.12 PowerSupplExp'!B166</f>
        <v>-166523.24597852639</v>
      </c>
      <c r="E42" s="34">
        <f t="shared" si="2"/>
        <v>-0.7508427790462775</v>
      </c>
      <c r="F42" s="33" t="str">
        <f t="shared" si="1"/>
        <v>$/kW</v>
      </c>
      <c r="G42" s="27"/>
    </row>
    <row r="43" spans="1:7" x14ac:dyDescent="0.2">
      <c r="A43" s="28" t="str">
        <f>'[10]6. Rate Rider Calculations'!B23</f>
        <v>UNMETERED SCATTERED LOAD</v>
      </c>
      <c r="B43" s="29" t="s">
        <v>30</v>
      </c>
      <c r="C43" s="30">
        <f>'[2]4.12 PowerSupplExp'!F167</f>
        <v>432358.44576719572</v>
      </c>
      <c r="D43" s="31">
        <f>$D$46*'[2]4.12 PowerSupplExp'!B167</f>
        <v>-789.80130726496952</v>
      </c>
      <c r="E43" s="34">
        <f t="shared" si="2"/>
        <v>-1.8267280655603051E-3</v>
      </c>
      <c r="F43" s="33" t="str">
        <f t="shared" si="1"/>
        <v>$/kWh</v>
      </c>
      <c r="G43" s="27"/>
    </row>
    <row r="44" spans="1:7" x14ac:dyDescent="0.2">
      <c r="A44" s="28" t="str">
        <f>'[10]6. Rate Rider Calculations'!B24</f>
        <v>SENTINEL LIGHTING</v>
      </c>
      <c r="B44" s="29" t="s">
        <v>31</v>
      </c>
      <c r="C44" s="30">
        <f>'[2]4.12 PowerSupplExp'!F168</f>
        <v>240</v>
      </c>
      <c r="D44" s="31">
        <f>$D$46*'[2]4.12 PowerSupplExp'!B168</f>
        <v>-284.4427608896624</v>
      </c>
      <c r="E44" s="34">
        <f t="shared" si="2"/>
        <v>-1.1851781703735933</v>
      </c>
      <c r="F44" s="33" t="str">
        <f t="shared" si="1"/>
        <v>$/kW</v>
      </c>
      <c r="G44" s="27"/>
    </row>
    <row r="45" spans="1:7" x14ac:dyDescent="0.2">
      <c r="A45" s="28" t="str">
        <f>'[10]6. Rate Rider Calculations'!B25</f>
        <v>STREET LIGHTING</v>
      </c>
      <c r="B45" s="29" t="s">
        <v>31</v>
      </c>
      <c r="C45" s="30">
        <f>'[2]4.12 PowerSupplExp'!F169</f>
        <v>1856.9676923968113</v>
      </c>
      <c r="D45" s="31">
        <f>$D$46*'[2]4.12 PowerSupplExp'!B169</f>
        <v>-1077.8035058968098</v>
      </c>
      <c r="E45" s="34">
        <f t="shared" si="2"/>
        <v>-0.58041047795811429</v>
      </c>
      <c r="F45" s="33" t="str">
        <f t="shared" si="1"/>
        <v>$/kW</v>
      </c>
      <c r="G45" s="27"/>
    </row>
    <row r="46" spans="1:7" x14ac:dyDescent="0.2">
      <c r="A46" s="35" t="s">
        <v>21</v>
      </c>
      <c r="B46" s="36"/>
      <c r="C46" s="37"/>
      <c r="D46" s="38">
        <f>F33</f>
        <v>-305798.54638135276</v>
      </c>
      <c r="E46" s="39"/>
      <c r="F46" s="27"/>
      <c r="G46" s="27"/>
    </row>
  </sheetData>
  <mergeCells count="9">
    <mergeCell ref="A9:E9"/>
    <mergeCell ref="A10:D10"/>
    <mergeCell ref="A12:D12"/>
    <mergeCell ref="A36:D36"/>
    <mergeCell ref="A38:A39"/>
    <mergeCell ref="B38:B39"/>
    <mergeCell ref="C38:C39"/>
    <mergeCell ref="D38:D39"/>
    <mergeCell ref="E38:E39"/>
  </mergeCells>
  <conditionalFormatting sqref="B40:B45">
    <cfRule type="cellIs" dxfId="1" priority="2" operator="equal">
      <formula>"kW"</formula>
    </cfRule>
  </conditionalFormatting>
  <conditionalFormatting sqref="F40:F45">
    <cfRule type="cellIs" dxfId="0" priority="1" operator="equal">
      <formula>"$/kW"</formula>
    </cfRule>
  </conditionalFormatting>
  <dataValidations disablePrompts="1" count="2">
    <dataValidation type="list" allowBlank="1" showInputMessage="1" showErrorMessage="1" sqref="B40:B45" xr:uid="{11F76EF8-B816-4C17-A840-DD54F1CF0374}">
      <formula1>"kWh, kW, # of Customers"</formula1>
    </dataValidation>
    <dataValidation allowBlank="1" showInputMessage="1" showErrorMessage="1" promptTitle="Date Format" prompt="E.g:  &quot;August 1, 2011&quot;" sqref="F7" xr:uid="{FF8D0310-1269-42C0-9F9A-CE8A1A031DAD}"/>
  </dataValidations>
  <pageMargins left="0.7" right="0.7" top="0.75" bottom="0.75" header="0.3" footer="0.3"/>
  <pageSetup scale="83" orientation="portrait" horizontalDpi="4294967292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G.110kV Refund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Manuela Ris-Schofield</dc:creator>
  <cp:lastModifiedBy>Manuela Ris-Schofield</cp:lastModifiedBy>
  <dcterms:created xsi:type="dcterms:W3CDTF">2018-04-30T17:26:51Z</dcterms:created>
  <dcterms:modified xsi:type="dcterms:W3CDTF">2018-05-01T01:39:53Z</dcterms:modified>
</cp:coreProperties>
</file>