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ydro Hawkesbury\HHI 2018 CoS\Settlement Conference\Tariff Sheet Correction\"/>
    </mc:Choice>
  </mc:AlternateContent>
  <xr:revisionPtr revIDLastSave="0" documentId="13_ncr:1_{AC252BC9-FABE-43FB-9093-AABB4FAAB286}" xr6:coauthVersionLast="32" xr6:coauthVersionMax="32" xr10:uidLastSave="{00000000-0000-0000-0000-000000000000}"/>
  <bookViews>
    <workbookView xWindow="0" yWindow="0" windowWidth="28800" windowHeight="12225" xr2:uid="{0182356E-EB74-457B-AC10-5FA10733907D}"/>
  </bookViews>
  <sheets>
    <sheet name="G.110kV Refu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xlnm.Print_Area" localSheetId="0">#REF!</definedName>
    <definedName name="____xlnm.Print_Area">#REF!</definedName>
    <definedName name="____xlnm.Print_Area_1" localSheetId="0">#REF!</definedName>
    <definedName name="____xlnm.Print_Area_1">#REF!</definedName>
    <definedName name="___INDEX_SHEET___ASAP_Utilities" localSheetId="0">#REF!</definedName>
    <definedName name="___INDEX_SHEET___ASAP_Utilities">#REF!</definedName>
    <definedName name="___xlnm.Print_Area" localSheetId="0">#REF!</definedName>
    <definedName name="___xlnm.Print_Area">#REF!</definedName>
    <definedName name="___xlnm.Print_Area_1" localSheetId="0">#REF!</definedName>
    <definedName name="___xlnm.Print_Area_1">#REF!</definedName>
    <definedName name="___xlnm.Print_Area_10" localSheetId="0">#REF!</definedName>
    <definedName name="___xlnm.Print_Area_10">#REF!</definedName>
    <definedName name="___xlnm.Print_Area_11" localSheetId="0">#REF!</definedName>
    <definedName name="___xlnm.Print_Area_11">#REF!</definedName>
    <definedName name="___xlnm.Print_Area_12" localSheetId="0">#REF!</definedName>
    <definedName name="___xlnm.Print_Area_12">#REF!</definedName>
    <definedName name="___xlnm.Print_Area_13" localSheetId="0">#REF!</definedName>
    <definedName name="___xlnm.Print_Area_13">#REF!</definedName>
    <definedName name="___xlnm.Print_Area_14" localSheetId="0">#REF!</definedName>
    <definedName name="___xlnm.Print_Area_14">#REF!</definedName>
    <definedName name="___xlnm.Print_Area_15" localSheetId="0">#REF!</definedName>
    <definedName name="___xlnm.Print_Area_15">#REF!</definedName>
    <definedName name="___xlnm.Print_Area_16" localSheetId="0">#REF!</definedName>
    <definedName name="___xlnm.Print_Area_16">#REF!</definedName>
    <definedName name="___xlnm.Print_Area_17" localSheetId="0">#REF!</definedName>
    <definedName name="___xlnm.Print_Area_17">#REF!</definedName>
    <definedName name="___xlnm.Print_Area_18" localSheetId="0">#REF!</definedName>
    <definedName name="___xlnm.Print_Area_18">#REF!</definedName>
    <definedName name="___xlnm.Print_Area_19" localSheetId="0">#REF!</definedName>
    <definedName name="___xlnm.Print_Area_19">#REF!</definedName>
    <definedName name="___xlnm.Print_Area_2" localSheetId="0">#REF!</definedName>
    <definedName name="___xlnm.Print_Area_2">#REF!</definedName>
    <definedName name="___xlnm.Print_Area_20" localSheetId="0">#REF!</definedName>
    <definedName name="___xlnm.Print_Area_20">#REF!</definedName>
    <definedName name="___xlnm.Print_Area_21" localSheetId="0">#REF!</definedName>
    <definedName name="___xlnm.Print_Area_21">#REF!</definedName>
    <definedName name="___xlnm.Print_Area_22" localSheetId="0">#REF!</definedName>
    <definedName name="___xlnm.Print_Area_22">#REF!</definedName>
    <definedName name="___xlnm.Print_Area_23" localSheetId="0">#REF!</definedName>
    <definedName name="___xlnm.Print_Area_23">#REF!</definedName>
    <definedName name="___xlnm.Print_Area_24" localSheetId="0">#REF!</definedName>
    <definedName name="___xlnm.Print_Area_24">#REF!</definedName>
    <definedName name="___xlnm.Print_Area_25" localSheetId="0">#REF!</definedName>
    <definedName name="___xlnm.Print_Area_25">#REF!</definedName>
    <definedName name="___xlnm.Print_Area_26" localSheetId="0">#REF!</definedName>
    <definedName name="___xlnm.Print_Area_26">#REF!</definedName>
    <definedName name="___xlnm.Print_Area_27" localSheetId="0">#REF!</definedName>
    <definedName name="___xlnm.Print_Area_27">#REF!</definedName>
    <definedName name="___xlnm.Print_Area_28" localSheetId="0">#REF!</definedName>
    <definedName name="___xlnm.Print_Area_28">#REF!</definedName>
    <definedName name="___xlnm.Print_Area_29" localSheetId="0">#REF!</definedName>
    <definedName name="___xlnm.Print_Area_29">#REF!</definedName>
    <definedName name="___xlnm.Print_Area_3" localSheetId="0">#REF!</definedName>
    <definedName name="___xlnm.Print_Area_3">#REF!</definedName>
    <definedName name="___xlnm.Print_Area_30" localSheetId="0">#REF!</definedName>
    <definedName name="___xlnm.Print_Area_30">#REF!</definedName>
    <definedName name="___xlnm.Print_Area_31" localSheetId="0">#REF!</definedName>
    <definedName name="___xlnm.Print_Area_31">#REF!</definedName>
    <definedName name="___xlnm.Print_Area_32" localSheetId="0">#REF!</definedName>
    <definedName name="___xlnm.Print_Area_32">#REF!</definedName>
    <definedName name="___xlnm.Print_Area_33" localSheetId="0">#REF!</definedName>
    <definedName name="___xlnm.Print_Area_33">#REF!</definedName>
    <definedName name="___xlnm.Print_Area_34" localSheetId="0">#REF!</definedName>
    <definedName name="___xlnm.Print_Area_34">#REF!</definedName>
    <definedName name="___xlnm.Print_Area_35" localSheetId="0">#REF!</definedName>
    <definedName name="___xlnm.Print_Area_35">#REF!</definedName>
    <definedName name="___xlnm.Print_Area_36" localSheetId="0">#REF!</definedName>
    <definedName name="___xlnm.Print_Area_36">#REF!</definedName>
    <definedName name="___xlnm.Print_Area_37" localSheetId="0">#REF!</definedName>
    <definedName name="___xlnm.Print_Area_37">#REF!</definedName>
    <definedName name="___xlnm.Print_Area_38" localSheetId="0">#REF!</definedName>
    <definedName name="___xlnm.Print_Area_38">#REF!</definedName>
    <definedName name="___xlnm.Print_Area_39" localSheetId="0">#REF!</definedName>
    <definedName name="___xlnm.Print_Area_39">#REF!</definedName>
    <definedName name="___xlnm.Print_Area_4" localSheetId="0">#REF!</definedName>
    <definedName name="___xlnm.Print_Area_4">#REF!</definedName>
    <definedName name="___xlnm.Print_Area_40" localSheetId="0">#REF!</definedName>
    <definedName name="___xlnm.Print_Area_40">#REF!</definedName>
    <definedName name="___xlnm.Print_Area_41" localSheetId="0">#REF!</definedName>
    <definedName name="___xlnm.Print_Area_41">#REF!</definedName>
    <definedName name="___xlnm.Print_Area_42" localSheetId="0">#REF!</definedName>
    <definedName name="___xlnm.Print_Area_42">#REF!</definedName>
    <definedName name="___xlnm.Print_Area_43" localSheetId="0">#REF!</definedName>
    <definedName name="___xlnm.Print_Area_43">#REF!</definedName>
    <definedName name="___xlnm.Print_Area_44" localSheetId="0">#REF!</definedName>
    <definedName name="___xlnm.Print_Area_44">#REF!</definedName>
    <definedName name="___xlnm.Print_Area_45" localSheetId="0">#REF!</definedName>
    <definedName name="___xlnm.Print_Area_45">#REF!</definedName>
    <definedName name="___xlnm.Print_Area_46" localSheetId="0">#REF!</definedName>
    <definedName name="___xlnm.Print_Area_46">#REF!</definedName>
    <definedName name="___xlnm.Print_Area_47" localSheetId="0">#REF!</definedName>
    <definedName name="___xlnm.Print_Area_47">#REF!</definedName>
    <definedName name="___xlnm.Print_Area_48" localSheetId="0">#REF!</definedName>
    <definedName name="___xlnm.Print_Area_48">#REF!</definedName>
    <definedName name="___xlnm.Print_Area_49" localSheetId="0">#REF!</definedName>
    <definedName name="___xlnm.Print_Area_49">#REF!</definedName>
    <definedName name="___xlnm.Print_Area_5" localSheetId="0">#REF!</definedName>
    <definedName name="___xlnm.Print_Area_5">#REF!</definedName>
    <definedName name="___xlnm.Print_Area_6" localSheetId="0">#REF!</definedName>
    <definedName name="___xlnm.Print_Area_6">#REF!</definedName>
    <definedName name="___xlnm.Print_Area_7" localSheetId="0">#REF!</definedName>
    <definedName name="___xlnm.Print_Area_7">#REF!</definedName>
    <definedName name="___xlnm.Print_Area_8" localSheetId="0">#REF!</definedName>
    <definedName name="___xlnm.Print_Area_8">#REF!</definedName>
    <definedName name="___xlnm.Print_Area_9" localSheetId="0">#REF!</definedName>
    <definedName name="___xlnm.Print_Area_9">#REF!</definedName>
    <definedName name="__xlnm._FilterDatabase" localSheetId="0">#REF!</definedName>
    <definedName name="__xlnm._FilterDatabase">#REF!</definedName>
    <definedName name="__xlnm._FilterDatabase_1" localSheetId="0">#REF!</definedName>
    <definedName name="__xlnm._FilterDatabase_1">#REF!</definedName>
    <definedName name="__xlnm.Extract">"#N/A"</definedName>
    <definedName name="__xlnm.Print_Area" localSheetId="0">#REF!</definedName>
    <definedName name="__xlnm.Print_Area">#REF!</definedName>
    <definedName name="__xlnm.Print_Area_1">#N/A</definedName>
    <definedName name="__xlnm.Print_Area_1_1">#N/A</definedName>
    <definedName name="__xlnm.Print_Area_1_2">#N/A</definedName>
    <definedName name="__xlnm.Print_Area_1_3">#N/A</definedName>
    <definedName name="__xlnm.Print_Area_1_4">#N/A</definedName>
    <definedName name="__xlnm.Print_Area_1_5">#N/A</definedName>
    <definedName name="__xlnm.Print_Area_10" localSheetId="0">#REF!</definedName>
    <definedName name="__xlnm.Print_Area_10">#REF!</definedName>
    <definedName name="__xlnm.Print_Area_11" localSheetId="0">#REF!</definedName>
    <definedName name="__xlnm.Print_Area_11">#REF!</definedName>
    <definedName name="__xlnm.Print_Area_12" localSheetId="0">#REF!</definedName>
    <definedName name="__xlnm.Print_Area_12">#REF!</definedName>
    <definedName name="__xlnm.Print_Area_13" localSheetId="0">#REF!</definedName>
    <definedName name="__xlnm.Print_Area_13">#REF!</definedName>
    <definedName name="__xlnm.Print_Area_14" localSheetId="0">#REF!</definedName>
    <definedName name="__xlnm.Print_Area_14">#REF!</definedName>
    <definedName name="__xlnm.Print_Area_15" localSheetId="0">#REF!</definedName>
    <definedName name="__xlnm.Print_Area_15">#REF!</definedName>
    <definedName name="__xlnm.Print_Area_16" localSheetId="0">#REF!</definedName>
    <definedName name="__xlnm.Print_Area_16">#REF!</definedName>
    <definedName name="__xlnm.Print_Area_17" localSheetId="0">#REF!</definedName>
    <definedName name="__xlnm.Print_Area_17">#REF!</definedName>
    <definedName name="__xlnm.Print_Area_18" localSheetId="0">#REF!</definedName>
    <definedName name="__xlnm.Print_Area_18">#REF!</definedName>
    <definedName name="__xlnm.Print_Area_19" localSheetId="0">#REF!</definedName>
    <definedName name="__xlnm.Print_Area_19">#REF!</definedName>
    <definedName name="__xlnm.Print_Area_2" localSheetId="0">#REF!</definedName>
    <definedName name="__xlnm.Print_Area_2">#REF!</definedName>
    <definedName name="__xlnm.Print_Area_2_1" localSheetId="0">#REF!</definedName>
    <definedName name="__xlnm.Print_Area_2_1">#REF!</definedName>
    <definedName name="__xlnm.Print_Area_2_2" localSheetId="0">#REF!</definedName>
    <definedName name="__xlnm.Print_Area_2_2">#REF!</definedName>
    <definedName name="__xlnm.Print_Area_2_3" localSheetId="0">#REF!</definedName>
    <definedName name="__xlnm.Print_Area_2_3">#REF!</definedName>
    <definedName name="__xlnm.Print_Area_2_4" localSheetId="0">#REF!</definedName>
    <definedName name="__xlnm.Print_Area_2_4">#REF!</definedName>
    <definedName name="__xlnm.Print_Area_2_5" localSheetId="0">#REF!</definedName>
    <definedName name="__xlnm.Print_Area_2_5">#REF!</definedName>
    <definedName name="__xlnm.Print_Area_2_6" localSheetId="0">#REF!</definedName>
    <definedName name="__xlnm.Print_Area_2_6">#REF!</definedName>
    <definedName name="__xlnm.Print_Area_20" localSheetId="0">#REF!</definedName>
    <definedName name="__xlnm.Print_Area_20">#REF!</definedName>
    <definedName name="__xlnm.Print_Area_21" localSheetId="0">#REF!</definedName>
    <definedName name="__xlnm.Print_Area_21">#REF!</definedName>
    <definedName name="__xlnm.Print_Area_21_1" localSheetId="0">#REF!</definedName>
    <definedName name="__xlnm.Print_Area_21_1">#REF!</definedName>
    <definedName name="__xlnm.Print_Area_21_2" localSheetId="0">#REF!</definedName>
    <definedName name="__xlnm.Print_Area_21_2">#REF!</definedName>
    <definedName name="__xlnm.Print_Area_21_3" localSheetId="0">#REF!</definedName>
    <definedName name="__xlnm.Print_Area_21_3">#REF!</definedName>
    <definedName name="__xlnm.Print_Area_22" localSheetId="0">#REF!</definedName>
    <definedName name="__xlnm.Print_Area_22">#REF!</definedName>
    <definedName name="__xlnm.Print_Area_23" localSheetId="0">#REF!</definedName>
    <definedName name="__xlnm.Print_Area_23">#REF!</definedName>
    <definedName name="__xlnm.Print_Area_24" localSheetId="0">#REF!</definedName>
    <definedName name="__xlnm.Print_Area_24">#REF!</definedName>
    <definedName name="__xlnm.Print_Area_24_1" localSheetId="0">#REF!</definedName>
    <definedName name="__xlnm.Print_Area_24_1">#REF!</definedName>
    <definedName name="__xlnm.Print_Area_24_2" localSheetId="0">#REF!</definedName>
    <definedName name="__xlnm.Print_Area_24_2">#REF!</definedName>
    <definedName name="__xlnm.Print_Area_25" localSheetId="0">#REF!</definedName>
    <definedName name="__xlnm.Print_Area_25">#REF!</definedName>
    <definedName name="__xlnm.Print_Area_26" localSheetId="0">#REF!</definedName>
    <definedName name="__xlnm.Print_Area_26">#REF!</definedName>
    <definedName name="__xlnm.Print_Area_27" localSheetId="0">#REF!</definedName>
    <definedName name="__xlnm.Print_Area_27">#REF!</definedName>
    <definedName name="__xlnm.Print_Area_28" localSheetId="0">#REF!</definedName>
    <definedName name="__xlnm.Print_Area_28">#REF!</definedName>
    <definedName name="__xlnm.Print_Area_29" localSheetId="0">#REF!</definedName>
    <definedName name="__xlnm.Print_Area_29">#REF!</definedName>
    <definedName name="__xlnm.Print_Area_3" localSheetId="0">#REF!</definedName>
    <definedName name="__xlnm.Print_Area_3">#REF!</definedName>
    <definedName name="__xlnm.Print_Area_30" localSheetId="0">#REF!</definedName>
    <definedName name="__xlnm.Print_Area_30">#REF!</definedName>
    <definedName name="__xlnm.Print_Area_31" localSheetId="0">#REF!</definedName>
    <definedName name="__xlnm.Print_Area_31">#REF!</definedName>
    <definedName name="__xlnm.Print_Area_32" localSheetId="0">#REF!</definedName>
    <definedName name="__xlnm.Print_Area_32">#REF!</definedName>
    <definedName name="__xlnm.Print_Area_33" localSheetId="0">#REF!</definedName>
    <definedName name="__xlnm.Print_Area_33">#REF!</definedName>
    <definedName name="__xlnm.Print_Area_34" localSheetId="0">#REF!</definedName>
    <definedName name="__xlnm.Print_Area_34">#REF!</definedName>
    <definedName name="__xlnm.Print_Area_35" localSheetId="0">#REF!</definedName>
    <definedName name="__xlnm.Print_Area_35">#REF!</definedName>
    <definedName name="__xlnm.Print_Area_36" localSheetId="0">#REF!</definedName>
    <definedName name="__xlnm.Print_Area_36">#REF!</definedName>
    <definedName name="__xlnm.Print_Area_37" localSheetId="0">#REF!</definedName>
    <definedName name="__xlnm.Print_Area_37">#REF!</definedName>
    <definedName name="__xlnm.Print_Area_38" localSheetId="0">#REF!</definedName>
    <definedName name="__xlnm.Print_Area_38">#REF!</definedName>
    <definedName name="__xlnm.Print_Area_39" localSheetId="0">#REF!</definedName>
    <definedName name="__xlnm.Print_Area_39">#REF!</definedName>
    <definedName name="__xlnm.Print_Area_4" localSheetId="0">#REF!</definedName>
    <definedName name="__xlnm.Print_Area_4">#REF!</definedName>
    <definedName name="__xlnm.Print_Area_41" localSheetId="0">#REF!</definedName>
    <definedName name="__xlnm.Print_Area_41">#REF!</definedName>
    <definedName name="__xlnm.Print_Area_42" localSheetId="0">#REF!</definedName>
    <definedName name="__xlnm.Print_Area_42">#REF!</definedName>
    <definedName name="__xlnm.Print_Area_43" localSheetId="0">#REF!</definedName>
    <definedName name="__xlnm.Print_Area_43">#REF!</definedName>
    <definedName name="__xlnm.Print_Area_44" localSheetId="0">#REF!</definedName>
    <definedName name="__xlnm.Print_Area_44">#REF!</definedName>
    <definedName name="__xlnm.Print_Area_45" localSheetId="0">#REF!</definedName>
    <definedName name="__xlnm.Print_Area_45">#REF!</definedName>
    <definedName name="__xlnm.Print_Area_46" localSheetId="0">#REF!</definedName>
    <definedName name="__xlnm.Print_Area_46">#REF!</definedName>
    <definedName name="__xlnm.Print_Area_46_1" localSheetId="0">#REF!</definedName>
    <definedName name="__xlnm.Print_Area_46_1">#REF!</definedName>
    <definedName name="__xlnm.Print_Area_46_2" localSheetId="0">#REF!</definedName>
    <definedName name="__xlnm.Print_Area_46_2">#REF!</definedName>
    <definedName name="__xlnm.Print_Area_46_3" localSheetId="0">#REF!</definedName>
    <definedName name="__xlnm.Print_Area_46_3">#REF!</definedName>
    <definedName name="__xlnm.Print_Area_46_4" localSheetId="0">#REF!</definedName>
    <definedName name="__xlnm.Print_Area_46_4">#REF!</definedName>
    <definedName name="__xlnm.Print_Area_46_5" localSheetId="0">#REF!</definedName>
    <definedName name="__xlnm.Print_Area_46_5">#REF!</definedName>
    <definedName name="__xlnm.Print_Area_46_6" localSheetId="0">#REF!</definedName>
    <definedName name="__xlnm.Print_Area_46_6">#REF!</definedName>
    <definedName name="__xlnm.Print_Area_46_7" localSheetId="0">#REF!</definedName>
    <definedName name="__xlnm.Print_Area_46_7">#REF!</definedName>
    <definedName name="__xlnm.Print_Area_46_8" localSheetId="0">#REF!</definedName>
    <definedName name="__xlnm.Print_Area_46_8">#REF!</definedName>
    <definedName name="__xlnm.Print_Area_46_9" localSheetId="0">#REF!</definedName>
    <definedName name="__xlnm.Print_Area_46_9">#REF!</definedName>
    <definedName name="__xlnm.Print_Area_47">"#REF!"</definedName>
    <definedName name="__xlnm.Print_Area_49" localSheetId="0">#REF!</definedName>
    <definedName name="__xlnm.Print_Area_49">#REF!</definedName>
    <definedName name="__xlnm.Print_Area_5" localSheetId="0">#REF!</definedName>
    <definedName name="__xlnm.Print_Area_5">#REF!</definedName>
    <definedName name="__xlnm.Print_Area_51" localSheetId="0">#REF!</definedName>
    <definedName name="__xlnm.Print_Area_51">#REF!</definedName>
    <definedName name="__xlnm.Print_Area_52" localSheetId="0">#REF!</definedName>
    <definedName name="__xlnm.Print_Area_52">#REF!</definedName>
    <definedName name="__xlnm.Print_Area_53" localSheetId="0">#REF!</definedName>
    <definedName name="__xlnm.Print_Area_53">#REF!</definedName>
    <definedName name="__xlnm.Print_Area_54" localSheetId="0">#REF!</definedName>
    <definedName name="__xlnm.Print_Area_54">#REF!</definedName>
    <definedName name="__xlnm.Print_Area_55" localSheetId="0">#REF!</definedName>
    <definedName name="__xlnm.Print_Area_55">#REF!</definedName>
    <definedName name="__xlnm.Print_Area_56" localSheetId="0">#REF!</definedName>
    <definedName name="__xlnm.Print_Area_56">#REF!</definedName>
    <definedName name="__xlnm.Print_Area_57" localSheetId="0">#REF!</definedName>
    <definedName name="__xlnm.Print_Area_57">#REF!</definedName>
    <definedName name="__xlnm.Print_Area_58" localSheetId="0">#REF!</definedName>
    <definedName name="__xlnm.Print_Area_58">#REF!</definedName>
    <definedName name="__xlnm.Print_Area_59" localSheetId="0">#REF!</definedName>
    <definedName name="__xlnm.Print_Area_59">#REF!</definedName>
    <definedName name="__xlnm.Print_Area_6" localSheetId="0">#REF!</definedName>
    <definedName name="__xlnm.Print_Area_6">#REF!</definedName>
    <definedName name="__xlnm.Print_Area_60" localSheetId="0">#REF!</definedName>
    <definedName name="__xlnm.Print_Area_60">#REF!</definedName>
    <definedName name="__xlnm.Print_Area_61" localSheetId="0">#REF!</definedName>
    <definedName name="__xlnm.Print_Area_61">#REF!</definedName>
    <definedName name="__xlnm.Print_Area_62" localSheetId="0">#REF!</definedName>
    <definedName name="__xlnm.Print_Area_62">#REF!</definedName>
    <definedName name="__xlnm.Print_Area_63" localSheetId="0">#REF!</definedName>
    <definedName name="__xlnm.Print_Area_63">#REF!</definedName>
    <definedName name="__xlnm.Print_Area_64" localSheetId="0">#REF!</definedName>
    <definedName name="__xlnm.Print_Area_64">#REF!</definedName>
    <definedName name="__xlnm.Print_Area_65" localSheetId="0">#REF!</definedName>
    <definedName name="__xlnm.Print_Area_65">#REF!</definedName>
    <definedName name="__xlnm.Print_Area_66" localSheetId="0">#REF!</definedName>
    <definedName name="__xlnm.Print_Area_66">#REF!</definedName>
    <definedName name="__xlnm.Print_Area_67" localSheetId="0">#REF!</definedName>
    <definedName name="__xlnm.Print_Area_67">#REF!</definedName>
    <definedName name="__xlnm.Print_Area_68" localSheetId="0">#REF!</definedName>
    <definedName name="__xlnm.Print_Area_68">#REF!</definedName>
    <definedName name="__xlnm.Print_Area_69" localSheetId="0">#REF!</definedName>
    <definedName name="__xlnm.Print_Area_69">#REF!</definedName>
    <definedName name="__xlnm.Print_Area_7" localSheetId="0">#REF!</definedName>
    <definedName name="__xlnm.Print_Area_7">#REF!</definedName>
    <definedName name="__xlnm.Print_Area_71" localSheetId="0">#REF!</definedName>
    <definedName name="__xlnm.Print_Area_71">#REF!</definedName>
    <definedName name="__xlnm.Print_Area_72" localSheetId="0">#REF!</definedName>
    <definedName name="__xlnm.Print_Area_72">#REF!</definedName>
    <definedName name="__xlnm.Print_Area_73" localSheetId="0">#REF!</definedName>
    <definedName name="__xlnm.Print_Area_73">#REF!</definedName>
    <definedName name="__xlnm.Print_Area_74" localSheetId="0">#REF!</definedName>
    <definedName name="__xlnm.Print_Area_74">#REF!</definedName>
    <definedName name="__xlnm.Print_Area_76" localSheetId="0">#REF!</definedName>
    <definedName name="__xlnm.Print_Area_76">#REF!</definedName>
    <definedName name="__xlnm.Print_Area_77">#N/A</definedName>
    <definedName name="__xlnm.Print_Area_78" localSheetId="0">#REF!</definedName>
    <definedName name="__xlnm.Print_Area_78">#REF!</definedName>
    <definedName name="__xlnm.Print_Area_79" localSheetId="0">#REF!</definedName>
    <definedName name="__xlnm.Print_Area_79">#REF!</definedName>
    <definedName name="__xlnm.Print_Area_8" localSheetId="0">#REF!</definedName>
    <definedName name="__xlnm.Print_Area_8">#REF!</definedName>
    <definedName name="__xlnm.Print_Area_80" localSheetId="0">#REF!</definedName>
    <definedName name="__xlnm.Print_Area_80">#REF!</definedName>
    <definedName name="__xlnm.Print_Area_81" localSheetId="0">#REF!</definedName>
    <definedName name="__xlnm.Print_Area_81">#REF!</definedName>
    <definedName name="__xlnm.Print_Area_9" localSheetId="0">#REF!</definedName>
    <definedName name="__xlnm.Print_Area_9">#REF!</definedName>
    <definedName name="__xlnm.Print_Titles" localSheetId="0">#REF!</definedName>
    <definedName name="__xlnm.Print_Titles">#REF!</definedName>
    <definedName name="__xlnm.Print_Titles_1" localSheetId="0">#REF!</definedName>
    <definedName name="__xlnm.Print_Titles_1">#REF!</definedName>
    <definedName name="__xlnm.Print_Titles_2" localSheetId="0">#REF!</definedName>
    <definedName name="__xlnm.Print_Titles_2">#REF!</definedName>
    <definedName name="_ftn1">"#N/A"</definedName>
    <definedName name="_ftnref1">"#N/A"</definedName>
    <definedName name="_Parse_Out" localSheetId="0" hidden="1">#REF!</definedName>
    <definedName name="_Parse_Out" hidden="1">#REF!</definedName>
    <definedName name="ApprovedYr">'[1]Z1.ModelVariables'!$C$12</definedName>
    <definedName name="AS2DocOpenMode" hidden="1">"AS2DocumentEdit"</definedName>
    <definedName name="Bridge_Year">'[2]0.1 LDC Info'!$E$23</definedName>
    <definedName name="BridgeYear">"#N/A"</definedName>
    <definedName name="contactf">"#REF!"</definedName>
    <definedName name="CRLF">'[1]Z1.ModelVariables'!$C$10</definedName>
    <definedName name="CustomerAdministration" localSheetId="0">#REF!</definedName>
    <definedName name="CustomerAdministration">#REF!</definedName>
    <definedName name="EBCaseNumber">"#N/A"</definedName>
    <definedName name="EBNumber">'[2]0.1 LDC Info'!$E$15</definedName>
    <definedName name="Fixed_Charges" localSheetId="0">#REF!</definedName>
    <definedName name="Fixed_Charges">#REF!</definedName>
    <definedName name="histdate">[3]Financials!$E$76</definedName>
    <definedName name="holidays">#N/A</definedName>
    <definedName name="Incr2000">"#REF!"</definedName>
    <definedName name="infra">"#REF!"</definedName>
    <definedName name="IRMWG">"#N/A"</definedName>
    <definedName name="IRMWG_1">"#N/A"</definedName>
    <definedName name="Last_Rebasing_Year">'[2]0.1 LDC Info'!$E$27</definedName>
    <definedName name="LDC_LIST">[4]lists!$AM$1:$AM$80</definedName>
    <definedName name="LDC_LIST_1" localSheetId="0">#REF!</definedName>
    <definedName name="LDC_LIST_1">#REF!</definedName>
    <definedName name="LDC_LIST_2">[5]lists!$AM$1:$AM$80</definedName>
    <definedName name="LDCLIST">"#REF!"</definedName>
    <definedName name="LDCLIST_1">"#REF!"</definedName>
    <definedName name="LDCLIST_10">"#N/A"</definedName>
    <definedName name="LDCLIST_2">"#REF!"</definedName>
    <definedName name="LDCLIST_3">"#REF!"</definedName>
    <definedName name="LDCLIST_4">"#REF!"</definedName>
    <definedName name="LDCLIST_5">"#REF!"</definedName>
    <definedName name="LDCLIST_6">"#N/A"</definedName>
    <definedName name="LDCLIST_7">"#REF!"</definedName>
    <definedName name="LDCLIST_8">"#REF!"</definedName>
    <definedName name="LDCLIST_9">"#REF!"</definedName>
    <definedName name="LDCNAMES" localSheetId="0">#REF!</definedName>
    <definedName name="LDCNAMES">#REF!</definedName>
    <definedName name="LIMIT">"#REF!"</definedName>
    <definedName name="LossFactors" localSheetId="0">#REF!</definedName>
    <definedName name="LossFactors">#REF!</definedName>
    <definedName name="man_beg_bud">"#REF!"</definedName>
    <definedName name="man_end_bud">"#REF!"</definedName>
    <definedName name="man12ACT">"#REF!"</definedName>
    <definedName name="MANBUD">"#REF!"</definedName>
    <definedName name="manCYACT">"#REF!"</definedName>
    <definedName name="manCYBUD">"#REF!"</definedName>
    <definedName name="manCYF">"#REF!"</definedName>
    <definedName name="MANEND">"#REF!"</definedName>
    <definedName name="manNYbud">"#REF!"</definedName>
    <definedName name="manpower_costs">"#REF!"</definedName>
    <definedName name="manPYACT">"#REF!"</definedName>
    <definedName name="MANSTART">"#REF!"</definedName>
    <definedName name="mat_beg_bud">"#REF!"</definedName>
    <definedName name="mat_end_bud">"#REF!"</definedName>
    <definedName name="mat12ACT">"#REF!"</definedName>
    <definedName name="MATBUD">"#REF!"</definedName>
    <definedName name="matCYACT">"#REF!"</definedName>
    <definedName name="matCYBUD">"#REF!"</definedName>
    <definedName name="matCYF">"#REF!"</definedName>
    <definedName name="MATEND">"#REF!"</definedName>
    <definedName name="material_costs">"#REF!"</definedName>
    <definedName name="matNYbud">"#REF!"</definedName>
    <definedName name="matPYACT">"#REF!"</definedName>
    <definedName name="MATSTART">"#REF!"</definedName>
    <definedName name="NonPayment" localSheetId="0">#REF!</definedName>
    <definedName name="NonPayment">#REF!</definedName>
    <definedName name="OLE_LINK1">"#REF!"</definedName>
    <definedName name="OLE_LINK7">"#REF!"</definedName>
    <definedName name="oth_beg_bud">"#REF!"</definedName>
    <definedName name="oth_end_bud">"#REF!"</definedName>
    <definedName name="oth12ACT">"#REF!"</definedName>
    <definedName name="othCYACT">"#REF!"</definedName>
    <definedName name="othCYBUD">"#REF!"</definedName>
    <definedName name="othCYF">"#REF!"</definedName>
    <definedName name="OTHEND">"#REF!"</definedName>
    <definedName name="other_costs">"#REF!"</definedName>
    <definedName name="OTHERBUD">"#REF!"</definedName>
    <definedName name="othNYbud">"#REF!"</definedName>
    <definedName name="othPYACT">"#REF!"</definedName>
    <definedName name="OTHSTART">"#REF!"</definedName>
    <definedName name="print_end">"#REF!"</definedName>
    <definedName name="Rate_Class" localSheetId="0">#REF!</definedName>
    <definedName name="Rate_Class">#REF!</definedName>
    <definedName name="ratedescription">[6]hidden1!$D$1:$D$122</definedName>
    <definedName name="RebaseYear">"#N/A"</definedName>
    <definedName name="RebaseYear_1">'[7]LDC Info'!$E$24</definedName>
    <definedName name="RMpilsVer">'[1]Z1.ModelVariables'!$C$13</definedName>
    <definedName name="RMversion">'[8]Z1.ModelVariables'!$C$13</definedName>
    <definedName name="SALBENF">"#REF!"</definedName>
    <definedName name="salreg">"#REF!"</definedName>
    <definedName name="SALREGF">"#REF!"</definedName>
    <definedName name="sdfvgsdfsf" localSheetId="0">#REF!</definedName>
    <definedName name="sdfvgsdfsf">#REF!</definedName>
    <definedName name="Start_12" localSheetId="0">#REF!</definedName>
    <definedName name="Start_12">#REF!</definedName>
    <definedName name="Start_5" localSheetId="0">#REF!</definedName>
    <definedName name="Start_5">#REF!</definedName>
    <definedName name="TEMPA">"#REF!"</definedName>
    <definedName name="Test_Year">'[2]0.1 LDC Info'!$E$25</definedName>
    <definedName name="TestYear">"#N/A"</definedName>
    <definedName name="TestYr">'[1]P0.Admin'!$C$13</definedName>
    <definedName name="total_dept">"#REF!"</definedName>
    <definedName name="total_manpower">"#REF!"</definedName>
    <definedName name="total_material">"#REF!"</definedName>
    <definedName name="total_other">"#REF!"</definedName>
    <definedName name="total_transportation">"#REF!"</definedName>
    <definedName name="TRANBUD">"#REF!"</definedName>
    <definedName name="TRANEND">"#REF!"</definedName>
    <definedName name="transportation_costs">"#REF!"</definedName>
    <definedName name="TRANSTART">"#REF!"</definedName>
    <definedName name="trn_beg_bud">"#REF!"</definedName>
    <definedName name="trn_end_bud">"#REF!"</definedName>
    <definedName name="trn12ACT">"#REF!"</definedName>
    <definedName name="trnCYACT">"#REF!"</definedName>
    <definedName name="trnCYBUD">"#REF!"</definedName>
    <definedName name="trnCYF">"#REF!"</definedName>
    <definedName name="trnNYbud">"#REF!"</definedName>
    <definedName name="trnPYACT">"#REF!"</definedName>
    <definedName name="Units" localSheetId="0">#REF!</definedName>
    <definedName name="Units">#REF!</definedName>
    <definedName name="Units1" localSheetId="0">#REF!</definedName>
    <definedName name="Units1">#REF!</definedName>
    <definedName name="Units2" localSheetId="0">#REF!</definedName>
    <definedName name="Units2">#REF!</definedName>
    <definedName name="Utility">[3]Financials!$A$1</definedName>
    <definedName name="utitliy1">[9]Financials!$A$1</definedName>
    <definedName name="valuevx">42.314159</definedName>
    <definedName name="WAGBENF">"#REF!"</definedName>
    <definedName name="wagdob">"#REF!"</definedName>
    <definedName name="wagdobf">"#REF!"</definedName>
    <definedName name="wagreg">"#REF!"</definedName>
    <definedName name="wagregf">"#REF!"</definedName>
    <definedName name="Z_258F368B_AF27_44ED_A772_A0C4A2AFB945_.wvu.Cols" localSheetId="0">#REF!</definedName>
    <definedName name="Z_258F368B_AF27_44ED_A772_A0C4A2AFB945_.wvu.Cols">#REF!</definedName>
    <definedName name="Z_258F368B_AF27_44ED_A772_A0C4A2AFB945_.wvu.Cols_1" localSheetId="0">#REF!</definedName>
    <definedName name="Z_258F368B_AF27_44ED_A772_A0C4A2AFB945_.wvu.Cols_1">#REF!</definedName>
    <definedName name="Z_258F368B_AF27_44ED_A772_A0C4A2AFB945_.wvu.Cols_2">#N/A</definedName>
    <definedName name="Z_258F368B_AF27_44ED_A772_A0C4A2AFB945_.wvu.FilterData" localSheetId="0">#REF!</definedName>
    <definedName name="Z_258F368B_AF27_44ED_A772_A0C4A2AFB945_.wvu.FilterData">#REF!</definedName>
    <definedName name="Z_258F368B_AF27_44ED_A772_A0C4A2AFB945_.wvu.PrintArea" localSheetId="0">#REF!</definedName>
    <definedName name="Z_258F368B_AF27_44ED_A772_A0C4A2AFB945_.wvu.PrintArea">#REF!</definedName>
    <definedName name="Z_258F368B_AF27_44ED_A772_A0C4A2AFB945_.wvu.PrintArea_1">#N/A</definedName>
    <definedName name="Z_258F368B_AF27_44ED_A772_A0C4A2AFB945_.wvu.PrintArea_1_1">#N/A</definedName>
    <definedName name="Z_258F368B_AF27_44ED_A772_A0C4A2AFB945_.wvu.PrintArea_1_2">#N/A</definedName>
    <definedName name="Z_258F368B_AF27_44ED_A772_A0C4A2AFB945_.wvu.PrintArea_1_3">#N/A</definedName>
    <definedName name="Z_258F368B_AF27_44ED_A772_A0C4A2AFB945_.wvu.PrintArea_1_4">#N/A</definedName>
    <definedName name="Z_258F368B_AF27_44ED_A772_A0C4A2AFB945_.wvu.PrintArea_1_5">#N/A</definedName>
    <definedName name="Z_258F368B_AF27_44ED_A772_A0C4A2AFB945_.wvu.PrintArea_10" localSheetId="0">#REF!</definedName>
    <definedName name="Z_258F368B_AF27_44ED_A772_A0C4A2AFB945_.wvu.PrintArea_10">#REF!</definedName>
    <definedName name="Z_258F368B_AF27_44ED_A772_A0C4A2AFB945_.wvu.PrintArea_11" localSheetId="0">#REF!</definedName>
    <definedName name="Z_258F368B_AF27_44ED_A772_A0C4A2AFB945_.wvu.PrintArea_11">#REF!</definedName>
    <definedName name="Z_258F368B_AF27_44ED_A772_A0C4A2AFB945_.wvu.PrintArea_12" localSheetId="0">#REF!</definedName>
    <definedName name="Z_258F368B_AF27_44ED_A772_A0C4A2AFB945_.wvu.PrintArea_12">#REF!</definedName>
    <definedName name="Z_258F368B_AF27_44ED_A772_A0C4A2AFB945_.wvu.PrintArea_13" localSheetId="0">#REF!</definedName>
    <definedName name="Z_258F368B_AF27_44ED_A772_A0C4A2AFB945_.wvu.PrintArea_13">#REF!</definedName>
    <definedName name="Z_258F368B_AF27_44ED_A772_A0C4A2AFB945_.wvu.PrintArea_14" localSheetId="0">#REF!</definedName>
    <definedName name="Z_258F368B_AF27_44ED_A772_A0C4A2AFB945_.wvu.PrintArea_14">#REF!</definedName>
    <definedName name="Z_258F368B_AF27_44ED_A772_A0C4A2AFB945_.wvu.PrintArea_15" localSheetId="0">#REF!</definedName>
    <definedName name="Z_258F368B_AF27_44ED_A772_A0C4A2AFB945_.wvu.PrintArea_15">#REF!</definedName>
    <definedName name="Z_258F368B_AF27_44ED_A772_A0C4A2AFB945_.wvu.PrintArea_16" localSheetId="0">#REF!</definedName>
    <definedName name="Z_258F368B_AF27_44ED_A772_A0C4A2AFB945_.wvu.PrintArea_16">#REF!</definedName>
    <definedName name="Z_258F368B_AF27_44ED_A772_A0C4A2AFB945_.wvu.PrintArea_17" localSheetId="0">#REF!</definedName>
    <definedName name="Z_258F368B_AF27_44ED_A772_A0C4A2AFB945_.wvu.PrintArea_17">#REF!</definedName>
    <definedName name="Z_258F368B_AF27_44ED_A772_A0C4A2AFB945_.wvu.PrintArea_18" localSheetId="0">#REF!</definedName>
    <definedName name="Z_258F368B_AF27_44ED_A772_A0C4A2AFB945_.wvu.PrintArea_18">#REF!</definedName>
    <definedName name="Z_258F368B_AF27_44ED_A772_A0C4A2AFB945_.wvu.PrintArea_19" localSheetId="0">#REF!</definedName>
    <definedName name="Z_258F368B_AF27_44ED_A772_A0C4A2AFB945_.wvu.PrintArea_19">#REF!</definedName>
    <definedName name="Z_258F368B_AF27_44ED_A772_A0C4A2AFB945_.wvu.PrintArea_2" localSheetId="0">#REF!</definedName>
    <definedName name="Z_258F368B_AF27_44ED_A772_A0C4A2AFB945_.wvu.PrintArea_2">#REF!</definedName>
    <definedName name="Z_258F368B_AF27_44ED_A772_A0C4A2AFB945_.wvu.PrintArea_2_1" localSheetId="0">#REF!</definedName>
    <definedName name="Z_258F368B_AF27_44ED_A772_A0C4A2AFB945_.wvu.PrintArea_2_1">#REF!</definedName>
    <definedName name="Z_258F368B_AF27_44ED_A772_A0C4A2AFB945_.wvu.PrintArea_2_2" localSheetId="0">#REF!</definedName>
    <definedName name="Z_258F368B_AF27_44ED_A772_A0C4A2AFB945_.wvu.PrintArea_2_2">#REF!</definedName>
    <definedName name="Z_258F368B_AF27_44ED_A772_A0C4A2AFB945_.wvu.PrintArea_2_3" localSheetId="0">#REF!</definedName>
    <definedName name="Z_258F368B_AF27_44ED_A772_A0C4A2AFB945_.wvu.PrintArea_2_3">#REF!</definedName>
    <definedName name="Z_258F368B_AF27_44ED_A772_A0C4A2AFB945_.wvu.PrintArea_2_4" localSheetId="0">#REF!</definedName>
    <definedName name="Z_258F368B_AF27_44ED_A772_A0C4A2AFB945_.wvu.PrintArea_2_4">#REF!</definedName>
    <definedName name="Z_258F368B_AF27_44ED_A772_A0C4A2AFB945_.wvu.PrintArea_2_5" localSheetId="0">#REF!</definedName>
    <definedName name="Z_258F368B_AF27_44ED_A772_A0C4A2AFB945_.wvu.PrintArea_2_5">#REF!</definedName>
    <definedName name="Z_258F368B_AF27_44ED_A772_A0C4A2AFB945_.wvu.PrintArea_2_6" localSheetId="0">#REF!</definedName>
    <definedName name="Z_258F368B_AF27_44ED_A772_A0C4A2AFB945_.wvu.PrintArea_2_6">#REF!</definedName>
    <definedName name="Z_258F368B_AF27_44ED_A772_A0C4A2AFB945_.wvu.PrintArea_20" localSheetId="0">#REF!</definedName>
    <definedName name="Z_258F368B_AF27_44ED_A772_A0C4A2AFB945_.wvu.PrintArea_20">#REF!</definedName>
    <definedName name="Z_258F368B_AF27_44ED_A772_A0C4A2AFB945_.wvu.PrintArea_21" localSheetId="0">#REF!</definedName>
    <definedName name="Z_258F368B_AF27_44ED_A772_A0C4A2AFB945_.wvu.PrintArea_21">#REF!</definedName>
    <definedName name="Z_258F368B_AF27_44ED_A772_A0C4A2AFB945_.wvu.PrintArea_21_1" localSheetId="0">#REF!</definedName>
    <definedName name="Z_258F368B_AF27_44ED_A772_A0C4A2AFB945_.wvu.PrintArea_21_1">#REF!</definedName>
    <definedName name="Z_258F368B_AF27_44ED_A772_A0C4A2AFB945_.wvu.PrintArea_21_2" localSheetId="0">#REF!</definedName>
    <definedName name="Z_258F368B_AF27_44ED_A772_A0C4A2AFB945_.wvu.PrintArea_21_2">#REF!</definedName>
    <definedName name="Z_258F368B_AF27_44ED_A772_A0C4A2AFB945_.wvu.PrintArea_21_3" localSheetId="0">#REF!</definedName>
    <definedName name="Z_258F368B_AF27_44ED_A772_A0C4A2AFB945_.wvu.PrintArea_21_3">#REF!</definedName>
    <definedName name="Z_258F368B_AF27_44ED_A772_A0C4A2AFB945_.wvu.PrintArea_22" localSheetId="0">#REF!</definedName>
    <definedName name="Z_258F368B_AF27_44ED_A772_A0C4A2AFB945_.wvu.PrintArea_22">#REF!</definedName>
    <definedName name="Z_258F368B_AF27_44ED_A772_A0C4A2AFB945_.wvu.PrintArea_23" localSheetId="0">#REF!</definedName>
    <definedName name="Z_258F368B_AF27_44ED_A772_A0C4A2AFB945_.wvu.PrintArea_23">#REF!</definedName>
    <definedName name="Z_258F368B_AF27_44ED_A772_A0C4A2AFB945_.wvu.PrintArea_24" localSheetId="0">#REF!</definedName>
    <definedName name="Z_258F368B_AF27_44ED_A772_A0C4A2AFB945_.wvu.PrintArea_24">#REF!</definedName>
    <definedName name="Z_258F368B_AF27_44ED_A772_A0C4A2AFB945_.wvu.PrintArea_24_1" localSheetId="0">#REF!</definedName>
    <definedName name="Z_258F368B_AF27_44ED_A772_A0C4A2AFB945_.wvu.PrintArea_24_1">#REF!</definedName>
    <definedName name="Z_258F368B_AF27_44ED_A772_A0C4A2AFB945_.wvu.PrintArea_24_2" localSheetId="0">#REF!</definedName>
    <definedName name="Z_258F368B_AF27_44ED_A772_A0C4A2AFB945_.wvu.PrintArea_24_2">#REF!</definedName>
    <definedName name="Z_258F368B_AF27_44ED_A772_A0C4A2AFB945_.wvu.PrintArea_25" localSheetId="0">#REF!</definedName>
    <definedName name="Z_258F368B_AF27_44ED_A772_A0C4A2AFB945_.wvu.PrintArea_25">#REF!</definedName>
    <definedName name="Z_258F368B_AF27_44ED_A772_A0C4A2AFB945_.wvu.PrintArea_26" localSheetId="0">#REF!</definedName>
    <definedName name="Z_258F368B_AF27_44ED_A772_A0C4A2AFB945_.wvu.PrintArea_26">#REF!</definedName>
    <definedName name="Z_258F368B_AF27_44ED_A772_A0C4A2AFB945_.wvu.PrintArea_27" localSheetId="0">#REF!</definedName>
    <definedName name="Z_258F368B_AF27_44ED_A772_A0C4A2AFB945_.wvu.PrintArea_27">#REF!</definedName>
    <definedName name="Z_258F368B_AF27_44ED_A772_A0C4A2AFB945_.wvu.PrintArea_28" localSheetId="0">#REF!</definedName>
    <definedName name="Z_258F368B_AF27_44ED_A772_A0C4A2AFB945_.wvu.PrintArea_28">#REF!</definedName>
    <definedName name="Z_258F368B_AF27_44ED_A772_A0C4A2AFB945_.wvu.PrintArea_29" localSheetId="0">#REF!</definedName>
    <definedName name="Z_258F368B_AF27_44ED_A772_A0C4A2AFB945_.wvu.PrintArea_29">#REF!</definedName>
    <definedName name="Z_258F368B_AF27_44ED_A772_A0C4A2AFB945_.wvu.PrintArea_3" localSheetId="0">#REF!</definedName>
    <definedName name="Z_258F368B_AF27_44ED_A772_A0C4A2AFB945_.wvu.PrintArea_3">#REF!</definedName>
    <definedName name="Z_258F368B_AF27_44ED_A772_A0C4A2AFB945_.wvu.PrintArea_30" localSheetId="0">#REF!</definedName>
    <definedName name="Z_258F368B_AF27_44ED_A772_A0C4A2AFB945_.wvu.PrintArea_30">#REF!</definedName>
    <definedName name="Z_258F368B_AF27_44ED_A772_A0C4A2AFB945_.wvu.PrintArea_31" localSheetId="0">#REF!</definedName>
    <definedName name="Z_258F368B_AF27_44ED_A772_A0C4A2AFB945_.wvu.PrintArea_31">#REF!</definedName>
    <definedName name="Z_258F368B_AF27_44ED_A772_A0C4A2AFB945_.wvu.PrintArea_32" localSheetId="0">#REF!</definedName>
    <definedName name="Z_258F368B_AF27_44ED_A772_A0C4A2AFB945_.wvu.PrintArea_32">#REF!</definedName>
    <definedName name="Z_258F368B_AF27_44ED_A772_A0C4A2AFB945_.wvu.PrintArea_33" localSheetId="0">#REF!</definedName>
    <definedName name="Z_258F368B_AF27_44ED_A772_A0C4A2AFB945_.wvu.PrintArea_33">#REF!</definedName>
    <definedName name="Z_258F368B_AF27_44ED_A772_A0C4A2AFB945_.wvu.PrintArea_34" localSheetId="0">#REF!</definedName>
    <definedName name="Z_258F368B_AF27_44ED_A772_A0C4A2AFB945_.wvu.PrintArea_34">#REF!</definedName>
    <definedName name="Z_258F368B_AF27_44ED_A772_A0C4A2AFB945_.wvu.PrintArea_35" localSheetId="0">#REF!</definedName>
    <definedName name="Z_258F368B_AF27_44ED_A772_A0C4A2AFB945_.wvu.PrintArea_35">#REF!</definedName>
    <definedName name="Z_258F368B_AF27_44ED_A772_A0C4A2AFB945_.wvu.PrintArea_36" localSheetId="0">#REF!</definedName>
    <definedName name="Z_258F368B_AF27_44ED_A772_A0C4A2AFB945_.wvu.PrintArea_36">#REF!</definedName>
    <definedName name="Z_258F368B_AF27_44ED_A772_A0C4A2AFB945_.wvu.PrintArea_37" localSheetId="0">#REF!</definedName>
    <definedName name="Z_258F368B_AF27_44ED_A772_A0C4A2AFB945_.wvu.PrintArea_37">#REF!</definedName>
    <definedName name="Z_258F368B_AF27_44ED_A772_A0C4A2AFB945_.wvu.PrintArea_38" localSheetId="0">#REF!</definedName>
    <definedName name="Z_258F368B_AF27_44ED_A772_A0C4A2AFB945_.wvu.PrintArea_38">#REF!</definedName>
    <definedName name="Z_258F368B_AF27_44ED_A772_A0C4A2AFB945_.wvu.PrintArea_39" localSheetId="0">#REF!</definedName>
    <definedName name="Z_258F368B_AF27_44ED_A772_A0C4A2AFB945_.wvu.PrintArea_39">#REF!</definedName>
    <definedName name="Z_258F368B_AF27_44ED_A772_A0C4A2AFB945_.wvu.PrintArea_4" localSheetId="0">#REF!</definedName>
    <definedName name="Z_258F368B_AF27_44ED_A772_A0C4A2AFB945_.wvu.PrintArea_4">#REF!</definedName>
    <definedName name="Z_258F368B_AF27_44ED_A772_A0C4A2AFB945_.wvu.PrintArea_41" localSheetId="0">#REF!</definedName>
    <definedName name="Z_258F368B_AF27_44ED_A772_A0C4A2AFB945_.wvu.PrintArea_41">#REF!</definedName>
    <definedName name="Z_258F368B_AF27_44ED_A772_A0C4A2AFB945_.wvu.PrintArea_42" localSheetId="0">#REF!</definedName>
    <definedName name="Z_258F368B_AF27_44ED_A772_A0C4A2AFB945_.wvu.PrintArea_42">#REF!</definedName>
    <definedName name="Z_258F368B_AF27_44ED_A772_A0C4A2AFB945_.wvu.PrintArea_43" localSheetId="0">#REF!</definedName>
    <definedName name="Z_258F368B_AF27_44ED_A772_A0C4A2AFB945_.wvu.PrintArea_43">#REF!</definedName>
    <definedName name="Z_258F368B_AF27_44ED_A772_A0C4A2AFB945_.wvu.PrintArea_44" localSheetId="0">#REF!</definedName>
    <definedName name="Z_258F368B_AF27_44ED_A772_A0C4A2AFB945_.wvu.PrintArea_44">#REF!</definedName>
    <definedName name="Z_258F368B_AF27_44ED_A772_A0C4A2AFB945_.wvu.PrintArea_45" localSheetId="0">#REF!</definedName>
    <definedName name="Z_258F368B_AF27_44ED_A772_A0C4A2AFB945_.wvu.PrintArea_45">#REF!</definedName>
    <definedName name="Z_258F368B_AF27_44ED_A772_A0C4A2AFB945_.wvu.PrintArea_46" localSheetId="0">#REF!</definedName>
    <definedName name="Z_258F368B_AF27_44ED_A772_A0C4A2AFB945_.wvu.PrintArea_46">#REF!</definedName>
    <definedName name="Z_258F368B_AF27_44ED_A772_A0C4A2AFB945_.wvu.PrintArea_46_1" localSheetId="0">#REF!</definedName>
    <definedName name="Z_258F368B_AF27_44ED_A772_A0C4A2AFB945_.wvu.PrintArea_46_1">#REF!</definedName>
    <definedName name="Z_258F368B_AF27_44ED_A772_A0C4A2AFB945_.wvu.PrintArea_46_2" localSheetId="0">#REF!</definedName>
    <definedName name="Z_258F368B_AF27_44ED_A772_A0C4A2AFB945_.wvu.PrintArea_46_2">#REF!</definedName>
    <definedName name="Z_258F368B_AF27_44ED_A772_A0C4A2AFB945_.wvu.PrintArea_46_3" localSheetId="0">#REF!</definedName>
    <definedName name="Z_258F368B_AF27_44ED_A772_A0C4A2AFB945_.wvu.PrintArea_46_3">#REF!</definedName>
    <definedName name="Z_258F368B_AF27_44ED_A772_A0C4A2AFB945_.wvu.PrintArea_46_4" localSheetId="0">#REF!</definedName>
    <definedName name="Z_258F368B_AF27_44ED_A772_A0C4A2AFB945_.wvu.PrintArea_46_4">#REF!</definedName>
    <definedName name="Z_258F368B_AF27_44ED_A772_A0C4A2AFB945_.wvu.PrintArea_46_5" localSheetId="0">#REF!</definedName>
    <definedName name="Z_258F368B_AF27_44ED_A772_A0C4A2AFB945_.wvu.PrintArea_46_5">#REF!</definedName>
    <definedName name="Z_258F368B_AF27_44ED_A772_A0C4A2AFB945_.wvu.PrintArea_46_6" localSheetId="0">#REF!</definedName>
    <definedName name="Z_258F368B_AF27_44ED_A772_A0C4A2AFB945_.wvu.PrintArea_46_6">#REF!</definedName>
    <definedName name="Z_258F368B_AF27_44ED_A772_A0C4A2AFB945_.wvu.PrintArea_46_7" localSheetId="0">#REF!</definedName>
    <definedName name="Z_258F368B_AF27_44ED_A772_A0C4A2AFB945_.wvu.PrintArea_46_7">#REF!</definedName>
    <definedName name="Z_258F368B_AF27_44ED_A772_A0C4A2AFB945_.wvu.PrintArea_46_8" localSheetId="0">#REF!</definedName>
    <definedName name="Z_258F368B_AF27_44ED_A772_A0C4A2AFB945_.wvu.PrintArea_46_8">#REF!</definedName>
    <definedName name="Z_258F368B_AF27_44ED_A772_A0C4A2AFB945_.wvu.PrintArea_46_9" localSheetId="0">#REF!</definedName>
    <definedName name="Z_258F368B_AF27_44ED_A772_A0C4A2AFB945_.wvu.PrintArea_46_9">#REF!</definedName>
    <definedName name="Z_258F368B_AF27_44ED_A772_A0C4A2AFB945_.wvu.PrintArea_47">"#REF!"</definedName>
    <definedName name="Z_258F368B_AF27_44ED_A772_A0C4A2AFB945_.wvu.PrintArea_49" localSheetId="0">#REF!</definedName>
    <definedName name="Z_258F368B_AF27_44ED_A772_A0C4A2AFB945_.wvu.PrintArea_49">#REF!</definedName>
    <definedName name="Z_258F368B_AF27_44ED_A772_A0C4A2AFB945_.wvu.PrintArea_5" localSheetId="0">#REF!</definedName>
    <definedName name="Z_258F368B_AF27_44ED_A772_A0C4A2AFB945_.wvu.PrintArea_5">#REF!</definedName>
    <definedName name="Z_258F368B_AF27_44ED_A772_A0C4A2AFB945_.wvu.PrintArea_6" localSheetId="0">#REF!</definedName>
    <definedName name="Z_258F368B_AF27_44ED_A772_A0C4A2AFB945_.wvu.PrintArea_6">#REF!</definedName>
    <definedName name="Z_258F368B_AF27_44ED_A772_A0C4A2AFB945_.wvu.PrintArea_7" localSheetId="0">#REF!</definedName>
    <definedName name="Z_258F368B_AF27_44ED_A772_A0C4A2AFB945_.wvu.PrintArea_7">#REF!</definedName>
    <definedName name="Z_258F368B_AF27_44ED_A772_A0C4A2AFB945_.wvu.PrintArea_8" localSheetId="0">#REF!</definedName>
    <definedName name="Z_258F368B_AF27_44ED_A772_A0C4A2AFB945_.wvu.PrintArea_8">#REF!</definedName>
    <definedName name="Z_258F368B_AF27_44ED_A772_A0C4A2AFB945_.wvu.PrintArea_9" localSheetId="0">#REF!</definedName>
    <definedName name="Z_258F368B_AF27_44ED_A772_A0C4A2AFB945_.wvu.PrintArea_9">#REF!</definedName>
    <definedName name="Z_258F368B_AF27_44ED_A772_A0C4A2AFB945_.wvu.Rows" localSheetId="0">#REF!</definedName>
    <definedName name="Z_258F368B_AF27_44ED_A772_A0C4A2AFB945_.wvu.Rows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C45" i="1"/>
  <c r="A45" i="1"/>
  <c r="F44" i="1"/>
  <c r="C44" i="1"/>
  <c r="A44" i="1"/>
  <c r="F43" i="1"/>
  <c r="C43" i="1"/>
  <c r="A43" i="1"/>
  <c r="F42" i="1"/>
  <c r="C42" i="1"/>
  <c r="A42" i="1"/>
  <c r="F41" i="1"/>
  <c r="C41" i="1"/>
  <c r="A41" i="1"/>
  <c r="F40" i="1"/>
  <c r="C40" i="1"/>
  <c r="A40" i="1"/>
  <c r="D26" i="1"/>
  <c r="D25" i="1"/>
  <c r="D24" i="1"/>
  <c r="C23" i="1"/>
  <c r="C27" i="1" s="1"/>
  <c r="D22" i="1"/>
  <c r="D21" i="1"/>
  <c r="D20" i="1"/>
  <c r="D19" i="1"/>
  <c r="C18" i="1"/>
  <c r="D18" i="1" s="1"/>
  <c r="D23" i="1" s="1"/>
  <c r="B18" i="1"/>
  <c r="B23" i="1" s="1"/>
  <c r="B27" i="1" s="1"/>
  <c r="D17" i="1"/>
  <c r="D16" i="1"/>
  <c r="D15" i="1"/>
  <c r="F1" i="1"/>
  <c r="D27" i="1" l="1"/>
  <c r="B31" i="1" s="1"/>
  <c r="B33" i="1" s="1"/>
  <c r="C31" i="1" l="1"/>
  <c r="C33" i="1" s="1"/>
  <c r="D31" i="1" s="1"/>
  <c r="D33" i="1" s="1"/>
  <c r="E31" i="1" s="1"/>
  <c r="E33" i="1" s="1"/>
  <c r="F33" i="1" l="1"/>
  <c r="D46" i="1" s="1"/>
  <c r="D44" i="1" l="1"/>
  <c r="E44" i="1" s="1"/>
  <c r="D40" i="1"/>
  <c r="E40" i="1" s="1"/>
  <c r="D42" i="1"/>
  <c r="E42" i="1" s="1"/>
  <c r="D45" i="1"/>
  <c r="E45" i="1" s="1"/>
  <c r="D43" i="1"/>
  <c r="E43" i="1" s="1"/>
  <c r="D41" i="1"/>
  <c r="E41" i="1" s="1"/>
</calcChain>
</file>

<file path=xl/sharedStrings.xml><?xml version="1.0" encoding="utf-8"?>
<sst xmlns="http://schemas.openxmlformats.org/spreadsheetml/2006/main" count="37" uniqueCount="33">
  <si>
    <t>File Number:</t>
  </si>
  <si>
    <t>Exhibit:</t>
  </si>
  <si>
    <t>Tab:</t>
  </si>
  <si>
    <t>Schedule:</t>
  </si>
  <si>
    <t>Page:</t>
  </si>
  <si>
    <t>Date:</t>
  </si>
  <si>
    <t>Sub 110 Refund</t>
  </si>
  <si>
    <t xml:space="preserve">Distribution Revenue Requirement comparison </t>
  </si>
  <si>
    <t>Test Year Rev Req incl. 110kV</t>
  </si>
  <si>
    <t>Test Year Rev Req excl. 110kV</t>
  </si>
  <si>
    <t>Diff. to be refunded back to customer</t>
  </si>
  <si>
    <t>OM&amp;A Expenses</t>
  </si>
  <si>
    <t>Amortization Expense</t>
  </si>
  <si>
    <t>Total Distribution Expenses</t>
  </si>
  <si>
    <t>Regulated Return On Capital</t>
  </si>
  <si>
    <t>IFRS Adjustment</t>
  </si>
  <si>
    <t>Grossed up PILs</t>
  </si>
  <si>
    <t>Service Revenue Requirement</t>
  </si>
  <si>
    <t>Less: Revenue Offsets</t>
  </si>
  <si>
    <t>Base Revenue Requirement</t>
  </si>
  <si>
    <t>Total credit for over-collection of revenues associated with the 110kV substation.</t>
  </si>
  <si>
    <t>Total</t>
  </si>
  <si>
    <t>Diff in Revenue Requirement</t>
  </si>
  <si>
    <t>Price Cap Approved in IRM</t>
  </si>
  <si>
    <t>Rate Rider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</si>
  <si>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</si>
  <si>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Units</t>
  </si>
  <si>
    <t>kW / kWh / # of Customers</t>
  </si>
  <si>
    <t>Allocated Balance (excluding 1589)</t>
  </si>
  <si>
    <t>Rate Rider for Deferral/Variance Accounts</t>
  </si>
  <si>
    <t>kWh</t>
  </si>
  <si>
    <t>kW</t>
  </si>
  <si>
    <t>#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</si>
</sst>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  <numFmt numFmtId="165" formatCode="&quot;$&quot;#,##0"/>
    <numFmt numFmtId="166" formatCode="_-* #,##0_-;\-* #,##0_-;_-* &quot;-&quot;??_-;_-@_-"/>
    <numFmt numFmtId="167" formatCode="&quot;$&quot;#,##0.00"/>
    <numFmt numFmtId="168" formatCode="&quot;$&quot;#,##0.0000"/>
  </numFmts>
  <fonts count="11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Mangal"/>
      <family val="2"/>
      <charset val="1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2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2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165" fontId="6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  <protection locked="0"/>
    </xf>
    <xf numFmtId="166" fontId="0" fillId="3" borderId="2" xfId="4" applyNumberFormat="1" applyFont="1" applyFill="1" applyBorder="1" applyAlignment="1" applyProtection="1">
      <alignment horizontal="center" vertical="center"/>
    </xf>
    <xf numFmtId="167" fontId="0" fillId="3" borderId="2" xfId="5" applyNumberFormat="1" applyFont="1" applyFill="1" applyBorder="1" applyProtection="1"/>
    <xf numFmtId="167" fontId="3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8" fontId="3" fillId="3" borderId="2" xfId="4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Protection="1"/>
    <xf numFmtId="0" fontId="3" fillId="3" borderId="2" xfId="0" applyFont="1" applyFill="1" applyBorder="1" applyAlignment="1" applyProtection="1">
      <alignment horizontal="center" vertical="center"/>
    </xf>
    <xf numFmtId="166" fontId="3" fillId="3" borderId="2" xfId="4" applyNumberFormat="1" applyFont="1" applyFill="1" applyBorder="1" applyAlignment="1" applyProtection="1">
      <alignment horizontal="center" vertical="center"/>
    </xf>
    <xf numFmtId="167" fontId="3" fillId="3" borderId="2" xfId="5" applyNumberFormat="1" applyFont="1" applyFill="1" applyBorder="1" applyProtection="1"/>
    <xf numFmtId="168" fontId="3" fillId="3" borderId="2" xfId="0" applyNumberFormat="1" applyFont="1" applyFill="1" applyBorder="1" applyProtection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2" xfId="3" applyFont="1" applyFill="1" applyBorder="1" applyAlignment="1" applyProtection="1">
      <alignment horizontal="center" vertical="center" wrapText="1"/>
    </xf>
    <xf numFmtId="0" fontId="3" fillId="3" borderId="2" xfId="3" applyFont="1" applyFill="1" applyBorder="1" applyAlignment="1" applyProtection="1">
      <alignment horizontal="center" vertical="center"/>
    </xf>
    <xf numFmtId="0" fontId="3" fillId="3" borderId="5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</cellXfs>
  <cellStyles count="6">
    <cellStyle name="Comma 2 11" xfId="4" xr:uid="{71FFD0C8-DA29-4464-A24B-E4B1FCCDE62C}"/>
    <cellStyle name="Currency" xfId="1" builtinId="4"/>
    <cellStyle name="Currency 2 10" xfId="5" xr:uid="{196229EC-BA4A-4B86-A357-47949239AD53}"/>
    <cellStyle name="Normal" xfId="0" builtinId="0"/>
    <cellStyle name="Normal 2 2 3" xfId="2" xr:uid="{4A63D4B8-8396-4EF0-8546-1063E55B86AB}"/>
    <cellStyle name="Normal_6. Cost Allocation for Def-Var" xfId="3" xr:uid="{6AB18F81-9648-4C14-B5C5-C538176C6144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ANDEM%20ENERGY%20SERVICES%20INC\Documents\Hearst\RateMaker\Hearst_RMpils%202010ED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Hydro%20Hawkesbury/HHI%202018%20CoS/Settlement%20Conference/HHI%202018%20DVA_Continuity_Schedule%20SettlementP%20201712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Hydro%20Hawkesbury/HHI%202018%20CoS/Settlement%20Conference/Revised%20Feb%2020%202018/Revised%20Feb%202018/HHI%202018%20TESI_Data%20Vault%20%20SettlementP%20201802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AppData\Local\Microsoft\Windows\Temporary%20Internet%20Files\Content.Outlook\7VFETQWL\CHEC_Rate%20Design%20Maste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ESI\TESI%20UTILITIES\CHEC\CHEC%20Models\CHEC_Rate%20Design%20Mode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Documents%20and%20Settings\martine\Local%20Settings\Temporary%20Internet%20Files\Content.IE5\4JL8EBEO\Finance\Rates\RATE%20APPLICATION%20-%202009\ERA%20Model%20Info\2009%20Model\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2016 Continuity Schedule"/>
      <sheetName val="3. Appendix A"/>
      <sheetName val="4. Billing Determinants"/>
      <sheetName val="5. Allocation of Balances"/>
      <sheetName val="5a. GA Allocation Class A"/>
      <sheetName val="6. Rate Rider Calculations"/>
      <sheetName val="Summary Sheet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B20" t="str">
            <v>RESIDENTIAL</v>
          </cell>
        </row>
        <row r="21">
          <cell r="B21" t="str">
            <v>GENERAL SERVICE &lt; 50 KW</v>
          </cell>
        </row>
        <row r="22">
          <cell r="B22" t="str">
            <v>GENERAL SERVICE &gt; 50 TO 4999 KW</v>
          </cell>
        </row>
        <row r="23">
          <cell r="B23" t="str">
            <v>UNMETERED SCATTERED LOAD</v>
          </cell>
        </row>
        <row r="24">
          <cell r="B24" t="str">
            <v>SENTINEL LIGHTING</v>
          </cell>
        </row>
        <row r="25">
          <cell r="B25" t="str">
            <v>STREET LIGHTING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6 Fixed Asset Cont Stmt"/>
      <sheetName val="2.5 DSP Input Tables"/>
      <sheetName val="2.5 Service Life Comp"/>
      <sheetName val="2.7 Overhead"/>
      <sheetName val="2.6 Fixed Asset Cont Stmt (2)"/>
      <sheetName val="DEPRECIATION EXPENSES -&gt;"/>
      <sheetName val="2.10 DeprExp Bridge NewGAAP"/>
      <sheetName val="2.11 DeprExp Test NewGAAP"/>
      <sheetName val="2.12 Proposed REG Invest."/>
      <sheetName val="2.9 Depreciation Expenses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 2-H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Detailed_Analysis (2)"/>
      <sheetName val="4.2 OM&amp;A_Summary_Analys"/>
      <sheetName val="4.3 OMA Programs"/>
      <sheetName val="4.4 OM&amp;A_Cost _Drivers"/>
      <sheetName val="4.4 OM&amp;A Driver Summary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3 Corp_Cost_Allocation"/>
      <sheetName val="4.12 PowerSupplExp (2)"/>
      <sheetName val="4.12 PowerSupplExp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4 Projected ROE"/>
      <sheetName val="ROE Calcs -&gt;"/>
      <sheetName val="6.4 ROE"/>
      <sheetName val="6.5 OEB Input Appendices"/>
      <sheetName val="6.6 OEB ROE Summary"/>
      <sheetName val="6.8 Over_Under-earning Driv"/>
      <sheetName val="Benchmarking Forecast Tool -&gt;"/>
      <sheetName val="6.8 Scorecard"/>
      <sheetName val="Model Inputs"/>
      <sheetName val="Benchmarking Calculations"/>
      <sheetName val="Results"/>
      <sheetName val="Exhibit 8 -&gt;"/>
      <sheetName val="8.1 Loss Factors"/>
      <sheetName val="Rate Design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110kV Refund"/>
      <sheetName val="Intergrity Check"/>
      <sheetName val="Integrity Check"/>
      <sheetName val="Bill Impact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entinel Lights"/>
      <sheetName val="Bill Impact - StreetLight"/>
      <sheetName val="Sheet2"/>
      <sheetName val="Intervener Tool"/>
      <sheetName val="Settlement Conference Tables"/>
      <sheetName val="8.3 Foregone Revenue Rider"/>
      <sheetName val="8.2 IFRS Transition Costs"/>
    </sheetNames>
    <sheetDataSet>
      <sheetData sheetId="0"/>
      <sheetData sheetId="1">
        <row r="15">
          <cell r="E15"/>
        </row>
        <row r="23">
          <cell r="E23">
            <v>2017</v>
          </cell>
        </row>
        <row r="25">
          <cell r="E25">
            <v>2018</v>
          </cell>
        </row>
        <row r="27">
          <cell r="E27">
            <v>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G14">
            <v>4835.9486242849489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64">
          <cell r="B164">
            <v>0.34158374519919976</v>
          </cell>
        </row>
        <row r="165">
          <cell r="B165">
            <v>0.10682666894898406</v>
          </cell>
          <cell r="F165">
            <v>17883115.195963528</v>
          </cell>
        </row>
        <row r="166">
          <cell r="B166">
            <v>0.5445521175593161</v>
          </cell>
          <cell r="F166">
            <v>221781.7772584091</v>
          </cell>
        </row>
        <row r="167">
          <cell r="B167">
            <v>2.582750364941338E-3</v>
          </cell>
          <cell r="F167">
            <v>432358.44576719572</v>
          </cell>
        </row>
        <row r="168">
          <cell r="B168">
            <v>9.3016387505956899E-4</v>
          </cell>
          <cell r="F168">
            <v>240</v>
          </cell>
        </row>
        <row r="169">
          <cell r="B169">
            <v>3.5245540524993582E-3</v>
          </cell>
          <cell r="F169">
            <v>1856.9676923968113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ABB8-57BD-4740-BB46-A6E8D5F68443}">
  <sheetPr codeName="Sheet266">
    <pageSetUpPr fitToPage="1"/>
  </sheetPr>
  <dimension ref="A1:G46"/>
  <sheetViews>
    <sheetView showGridLines="0" tabSelected="1" topLeftCell="A10" zoomScaleNormal="100" workbookViewId="0">
      <selection activeCell="G42" sqref="G42"/>
    </sheetView>
  </sheetViews>
  <sheetFormatPr defaultColWidth="9.140625" defaultRowHeight="12.75" x14ac:dyDescent="0.2"/>
  <cols>
    <col min="1" max="1" width="29" customWidth="1"/>
    <col min="2" max="2" width="15" customWidth="1"/>
    <col min="3" max="3" width="15.5703125" customWidth="1"/>
    <col min="4" max="4" width="16" customWidth="1"/>
    <col min="5" max="5" width="17.5703125" customWidth="1"/>
    <col min="6" max="6" width="16.28515625" customWidth="1"/>
  </cols>
  <sheetData>
    <row r="1" spans="1:6" x14ac:dyDescent="0.2">
      <c r="E1" s="1" t="s">
        <v>0</v>
      </c>
      <c r="F1" s="2">
        <f>EBNumber</f>
        <v>0</v>
      </c>
    </row>
    <row r="2" spans="1:6" x14ac:dyDescent="0.2">
      <c r="E2" s="1" t="s">
        <v>1</v>
      </c>
      <c r="F2" s="3"/>
    </row>
    <row r="3" spans="1:6" x14ac:dyDescent="0.2">
      <c r="E3" s="1" t="s">
        <v>2</v>
      </c>
      <c r="F3" s="3"/>
    </row>
    <row r="4" spans="1:6" x14ac:dyDescent="0.2">
      <c r="E4" s="1" t="s">
        <v>3</v>
      </c>
      <c r="F4" s="3"/>
    </row>
    <row r="5" spans="1:6" x14ac:dyDescent="0.2">
      <c r="E5" s="1" t="s">
        <v>4</v>
      </c>
      <c r="F5" s="4"/>
    </row>
    <row r="6" spans="1:6" x14ac:dyDescent="0.2">
      <c r="E6" s="1"/>
      <c r="F6" s="5"/>
    </row>
    <row r="7" spans="1:6" x14ac:dyDescent="0.2">
      <c r="E7" s="1" t="s">
        <v>5</v>
      </c>
      <c r="F7" s="4"/>
    </row>
    <row r="9" spans="1:6" ht="18" x14ac:dyDescent="0.25">
      <c r="A9" s="40"/>
      <c r="B9" s="40"/>
      <c r="C9" s="40"/>
      <c r="D9" s="40"/>
      <c r="E9" s="40"/>
      <c r="F9" s="6"/>
    </row>
    <row r="10" spans="1:6" ht="18" x14ac:dyDescent="0.25">
      <c r="A10" s="41" t="s">
        <v>6</v>
      </c>
      <c r="B10" s="41"/>
      <c r="C10" s="41"/>
      <c r="D10" s="41"/>
      <c r="E10" s="6"/>
      <c r="F10" s="6"/>
    </row>
    <row r="12" spans="1:6" ht="18" x14ac:dyDescent="0.25">
      <c r="A12" s="41" t="s">
        <v>7</v>
      </c>
      <c r="B12" s="41"/>
      <c r="C12" s="41"/>
      <c r="D12" s="41"/>
    </row>
    <row r="14" spans="1:6" ht="45" x14ac:dyDescent="0.2">
      <c r="A14" s="7"/>
      <c r="B14" s="8" t="s">
        <v>8</v>
      </c>
      <c r="C14" s="8" t="s">
        <v>9</v>
      </c>
      <c r="D14" s="9" t="s">
        <v>10</v>
      </c>
    </row>
    <row r="15" spans="1:6" x14ac:dyDescent="0.2">
      <c r="A15" s="10" t="s">
        <v>11</v>
      </c>
      <c r="B15" s="11">
        <v>1126665</v>
      </c>
      <c r="C15" s="11">
        <v>1126665</v>
      </c>
      <c r="D15" s="11">
        <f>C15-B15</f>
        <v>0</v>
      </c>
    </row>
    <row r="16" spans="1:6" x14ac:dyDescent="0.2">
      <c r="A16" s="12" t="s">
        <v>12</v>
      </c>
      <c r="B16" s="11">
        <v>206119</v>
      </c>
      <c r="C16" s="11">
        <v>178643</v>
      </c>
      <c r="D16" s="11">
        <f t="shared" ref="D16:D26" si="0">C16-B16</f>
        <v>-27476</v>
      </c>
    </row>
    <row r="17" spans="1:6" x14ac:dyDescent="0.2">
      <c r="A17" s="13"/>
      <c r="B17" s="11"/>
      <c r="C17" s="11"/>
      <c r="D17" s="11">
        <f t="shared" si="0"/>
        <v>0</v>
      </c>
    </row>
    <row r="18" spans="1:6" x14ac:dyDescent="0.2">
      <c r="A18" s="10" t="s">
        <v>13</v>
      </c>
      <c r="B18" s="11">
        <f>SUM(B15:B17)</f>
        <v>1332784</v>
      </c>
      <c r="C18" s="11">
        <f>SUM(C15:C17)</f>
        <v>1305308</v>
      </c>
      <c r="D18" s="11">
        <f t="shared" si="0"/>
        <v>-27476</v>
      </c>
    </row>
    <row r="19" spans="1:6" x14ac:dyDescent="0.2">
      <c r="A19" s="14"/>
      <c r="B19" s="11"/>
      <c r="C19" s="11"/>
      <c r="D19" s="11">
        <f t="shared" si="0"/>
        <v>0</v>
      </c>
    </row>
    <row r="20" spans="1:6" x14ac:dyDescent="0.2">
      <c r="A20" s="10" t="s">
        <v>14</v>
      </c>
      <c r="B20" s="15">
        <v>385394.44335823331</v>
      </c>
      <c r="C20" s="15">
        <v>338305.61227159336</v>
      </c>
      <c r="D20" s="15">
        <f t="shared" si="0"/>
        <v>-47088.831086639955</v>
      </c>
    </row>
    <row r="21" spans="1:6" x14ac:dyDescent="0.2">
      <c r="A21" s="16" t="s">
        <v>15</v>
      </c>
      <c r="B21" s="11"/>
      <c r="C21" s="11"/>
      <c r="D21" s="11">
        <f t="shared" si="0"/>
        <v>0</v>
      </c>
    </row>
    <row r="22" spans="1:6" x14ac:dyDescent="0.2">
      <c r="A22" s="12" t="s">
        <v>16</v>
      </c>
      <c r="B22" s="15">
        <v>12525.994952260458</v>
      </c>
      <c r="C22" s="15">
        <v>7167</v>
      </c>
      <c r="D22" s="15">
        <f>C22-B22</f>
        <v>-5358.9949522604584</v>
      </c>
    </row>
    <row r="23" spans="1:6" x14ac:dyDescent="0.2">
      <c r="A23" s="17" t="s">
        <v>17</v>
      </c>
      <c r="B23" s="18">
        <f>SUM(B18:B21)</f>
        <v>1718178.4433582332</v>
      </c>
      <c r="C23" s="18">
        <f>SUM(C18:C21)</f>
        <v>1643613.6122715934</v>
      </c>
      <c r="D23" s="18">
        <f>SUM(D18:D21)</f>
        <v>-74564.831086639955</v>
      </c>
    </row>
    <row r="24" spans="1:6" x14ac:dyDescent="0.2">
      <c r="A24" s="14"/>
      <c r="B24" s="11"/>
      <c r="C24" s="11"/>
      <c r="D24" s="11">
        <f t="shared" si="0"/>
        <v>0</v>
      </c>
    </row>
    <row r="25" spans="1:6" x14ac:dyDescent="0.2">
      <c r="A25" s="10" t="s">
        <v>18</v>
      </c>
      <c r="B25" s="11">
        <v>140139.44</v>
      </c>
      <c r="C25" s="11">
        <v>140139.44</v>
      </c>
      <c r="D25" s="11">
        <f t="shared" si="0"/>
        <v>0</v>
      </c>
    </row>
    <row r="26" spans="1:6" x14ac:dyDescent="0.2">
      <c r="A26" s="14"/>
      <c r="B26" s="11"/>
      <c r="C26" s="11"/>
      <c r="D26" s="11">
        <f t="shared" si="0"/>
        <v>0</v>
      </c>
    </row>
    <row r="27" spans="1:6" x14ac:dyDescent="0.2">
      <c r="A27" s="17" t="s">
        <v>19</v>
      </c>
      <c r="B27" s="18">
        <f>B23-B25</f>
        <v>1578039.0033582333</v>
      </c>
      <c r="C27" s="18">
        <f>C23-C25</f>
        <v>1503474.1722715935</v>
      </c>
      <c r="D27" s="18">
        <f>C27-B27</f>
        <v>-74564.831086639781</v>
      </c>
    </row>
    <row r="28" spans="1:6" x14ac:dyDescent="0.2">
      <c r="A28" s="19"/>
    </row>
    <row r="29" spans="1:6" ht="15" x14ac:dyDescent="0.25">
      <c r="A29" s="20" t="s">
        <v>20</v>
      </c>
    </row>
    <row r="30" spans="1:6" ht="15" x14ac:dyDescent="0.2">
      <c r="B30" s="21">
        <v>2014</v>
      </c>
      <c r="C30" s="21">
        <v>2015</v>
      </c>
      <c r="D30" s="21">
        <v>2016</v>
      </c>
      <c r="E30" s="21">
        <v>2017</v>
      </c>
      <c r="F30" s="22" t="s">
        <v>21</v>
      </c>
    </row>
    <row r="31" spans="1:6" x14ac:dyDescent="0.2">
      <c r="A31" t="s">
        <v>22</v>
      </c>
      <c r="B31" s="23">
        <f>D27</f>
        <v>-74564.831086639781</v>
      </c>
      <c r="C31" s="23">
        <f>B33</f>
        <v>-74564.831086639781</v>
      </c>
      <c r="D31" s="23">
        <f>C33</f>
        <v>-75832.433215112644</v>
      </c>
      <c r="E31" s="23">
        <f>D33</f>
        <v>-77045.752146554441</v>
      </c>
      <c r="F31" s="24"/>
    </row>
    <row r="32" spans="1:6" x14ac:dyDescent="0.2">
      <c r="A32" t="s">
        <v>23</v>
      </c>
      <c r="B32" s="25">
        <v>1</v>
      </c>
      <c r="C32" s="25">
        <v>1.7000000000000001E-2</v>
      </c>
      <c r="D32" s="25">
        <v>1.6E-2</v>
      </c>
      <c r="E32" s="25">
        <v>1.7000000000000001E-2</v>
      </c>
      <c r="F32" s="24"/>
    </row>
    <row r="33" spans="1:7" ht="13.5" thickBot="1" x14ac:dyDescent="0.25">
      <c r="B33" s="26">
        <f>B31*B32</f>
        <v>-74564.831086639781</v>
      </c>
      <c r="C33" s="26">
        <f>C31*(1+C32)</f>
        <v>-75832.433215112644</v>
      </c>
      <c r="D33" s="26">
        <f>D31*(1+D32)</f>
        <v>-77045.752146554441</v>
      </c>
      <c r="E33" s="26">
        <f>E31*(1+E32)</f>
        <v>-78355.529933045866</v>
      </c>
      <c r="F33" s="26">
        <f>SUM(B33:E33)</f>
        <v>-305798.54638135276</v>
      </c>
    </row>
    <row r="34" spans="1:7" ht="13.5" thickTop="1" x14ac:dyDescent="0.2"/>
    <row r="36" spans="1:7" ht="18" x14ac:dyDescent="0.25">
      <c r="A36" s="41" t="s">
        <v>24</v>
      </c>
      <c r="B36" s="41"/>
      <c r="C36" s="41"/>
      <c r="D36" s="41"/>
    </row>
    <row r="38" spans="1:7" x14ac:dyDescent="0.2">
      <c r="A38" s="42" t="s">
        <v>25</v>
      </c>
      <c r="B38" s="43" t="s">
        <v>26</v>
      </c>
      <c r="C38" s="44" t="s">
        <v>27</v>
      </c>
      <c r="D38" s="44" t="s">
        <v>28</v>
      </c>
      <c r="E38" s="42" t="s">
        <v>29</v>
      </c>
      <c r="F38" s="27"/>
      <c r="G38" s="27"/>
    </row>
    <row r="39" spans="1:7" x14ac:dyDescent="0.2">
      <c r="A39" s="43"/>
      <c r="B39" s="43"/>
      <c r="C39" s="45"/>
      <c r="D39" s="45"/>
      <c r="E39" s="42"/>
      <c r="F39" s="27"/>
      <c r="G39" s="27"/>
    </row>
    <row r="40" spans="1:7" x14ac:dyDescent="0.2">
      <c r="A40" s="28" t="str">
        <f>'[10]6. Rate Rider Calculations'!B20</f>
        <v>RESIDENTIAL</v>
      </c>
      <c r="B40" s="29" t="s">
        <v>32</v>
      </c>
      <c r="C40" s="30">
        <f>'[2]3.11 LoadForecast'!G14</f>
        <v>4835.9486242849489</v>
      </c>
      <c r="D40" s="31">
        <f>$D$46*'[2]4.12 PowerSupplExp'!B164</f>
        <v>-104455.81274941367</v>
      </c>
      <c r="E40" s="32">
        <f>D40/C40</f>
        <v>-21.599859896125071</v>
      </c>
      <c r="F40" s="33" t="str">
        <f t="shared" ref="F40:F45" si="1">IF(B40="", "", IF(B40="# of Customers", "per customer per month", "$/"&amp;B40))</f>
        <v>per customer per month</v>
      </c>
      <c r="G40" s="27"/>
    </row>
    <row r="41" spans="1:7" x14ac:dyDescent="0.2">
      <c r="A41" s="28" t="str">
        <f>'[10]6. Rate Rider Calculations'!B21</f>
        <v>GENERAL SERVICE &lt; 50 KW</v>
      </c>
      <c r="B41" s="29" t="s">
        <v>30</v>
      </c>
      <c r="C41" s="30">
        <f>'[2]4.12 PowerSupplExp'!F165</f>
        <v>17883115.195963528</v>
      </c>
      <c r="D41" s="31">
        <f>$D$46*'[2]4.12 PowerSupplExp'!B165</f>
        <v>-32667.440079361317</v>
      </c>
      <c r="E41" s="34">
        <f t="shared" ref="E41:E45" si="2">D41/C41</f>
        <v>-1.8267197700954708E-3</v>
      </c>
      <c r="F41" s="33" t="str">
        <f t="shared" si="1"/>
        <v>$/kWh</v>
      </c>
      <c r="G41" s="27"/>
    </row>
    <row r="42" spans="1:7" x14ac:dyDescent="0.2">
      <c r="A42" s="28" t="str">
        <f>'[10]6. Rate Rider Calculations'!B22</f>
        <v>GENERAL SERVICE &gt; 50 TO 4999 KW</v>
      </c>
      <c r="B42" s="29" t="s">
        <v>31</v>
      </c>
      <c r="C42" s="30">
        <f>'[2]4.12 PowerSupplExp'!F166</f>
        <v>221781.7772584091</v>
      </c>
      <c r="D42" s="31">
        <f>$D$46*'[2]4.12 PowerSupplExp'!B166</f>
        <v>-166523.24597852639</v>
      </c>
      <c r="E42" s="34">
        <f t="shared" si="2"/>
        <v>-0.7508427790462775</v>
      </c>
      <c r="F42" s="33" t="str">
        <f t="shared" si="1"/>
        <v>$/kW</v>
      </c>
      <c r="G42" s="27"/>
    </row>
    <row r="43" spans="1:7" x14ac:dyDescent="0.2">
      <c r="A43" s="28" t="str">
        <f>'[10]6. Rate Rider Calculations'!B23</f>
        <v>UNMETERED SCATTERED LOAD</v>
      </c>
      <c r="B43" s="29" t="s">
        <v>30</v>
      </c>
      <c r="C43" s="30">
        <f>'[2]4.12 PowerSupplExp'!F167</f>
        <v>432358.44576719572</v>
      </c>
      <c r="D43" s="31">
        <f>$D$46*'[2]4.12 PowerSupplExp'!B167</f>
        <v>-789.80130726496952</v>
      </c>
      <c r="E43" s="34">
        <f t="shared" si="2"/>
        <v>-1.8267280655603051E-3</v>
      </c>
      <c r="F43" s="33" t="str">
        <f t="shared" si="1"/>
        <v>$/kWh</v>
      </c>
      <c r="G43" s="27"/>
    </row>
    <row r="44" spans="1:7" x14ac:dyDescent="0.2">
      <c r="A44" s="28" t="str">
        <f>'[10]6. Rate Rider Calculations'!B24</f>
        <v>SENTINEL LIGHTING</v>
      </c>
      <c r="B44" s="29" t="s">
        <v>31</v>
      </c>
      <c r="C44" s="30">
        <f>'[2]4.12 PowerSupplExp'!F168</f>
        <v>240</v>
      </c>
      <c r="D44" s="31">
        <f>$D$46*'[2]4.12 PowerSupplExp'!B168</f>
        <v>-284.4427608896624</v>
      </c>
      <c r="E44" s="34">
        <f t="shared" si="2"/>
        <v>-1.1851781703735933</v>
      </c>
      <c r="F44" s="33" t="str">
        <f t="shared" si="1"/>
        <v>$/kW</v>
      </c>
      <c r="G44" s="27"/>
    </row>
    <row r="45" spans="1:7" x14ac:dyDescent="0.2">
      <c r="A45" s="28" t="str">
        <f>'[10]6. Rate Rider Calculations'!B25</f>
        <v>STREET LIGHTING</v>
      </c>
      <c r="B45" s="29" t="s">
        <v>31</v>
      </c>
      <c r="C45" s="30">
        <f>'[2]4.12 PowerSupplExp'!F169</f>
        <v>1856.9676923968113</v>
      </c>
      <c r="D45" s="31">
        <f>$D$46*'[2]4.12 PowerSupplExp'!B169</f>
        <v>-1077.8035058968098</v>
      </c>
      <c r="E45" s="34">
        <f t="shared" si="2"/>
        <v>-0.58041047795811429</v>
      </c>
      <c r="F45" s="33" t="str">
        <f t="shared" si="1"/>
        <v>$/kW</v>
      </c>
      <c r="G45" s="27"/>
    </row>
    <row r="46" spans="1:7" x14ac:dyDescent="0.2">
      <c r="A46" s="35" t="s">
        <v>21</v>
      </c>
      <c r="B46" s="36"/>
      <c r="C46" s="37"/>
      <c r="D46" s="38">
        <f>F33</f>
        <v>-305798.54638135276</v>
      </c>
      <c r="E46" s="39"/>
      <c r="F46" s="27"/>
      <c r="G46" s="27"/>
    </row>
  </sheetData>
  <mergeCells count="9">
    <mergeCell ref="A9:E9"/>
    <mergeCell ref="A10:D10"/>
    <mergeCell ref="A12:D12"/>
    <mergeCell ref="A36:D36"/>
    <mergeCell ref="A38:A39"/>
    <mergeCell ref="B38:B39"/>
    <mergeCell ref="C38:C39"/>
    <mergeCell ref="D38:D39"/>
    <mergeCell ref="E38:E39"/>
  </mergeCells>
  <conditionalFormatting sqref="B40:B45">
    <cfRule type="cellIs" dxfId="1" priority="2" operator="equal">
      <formula>"kW"</formula>
    </cfRule>
  </conditionalFormatting>
  <conditionalFormatting sqref="F40:F45">
    <cfRule type="cellIs" dxfId="0" priority="1" operator="equal">
      <formula>"$/kW"</formula>
    </cfRule>
  </conditionalFormatting>
  <dataValidations disablePrompts="1" count="2">
    <dataValidation type="list" allowBlank="1" showInputMessage="1" showErrorMessage="1" sqref="B40:B45" xr:uid="{11F76EF8-B816-4C17-A840-DD54F1CF0374}">
      <formula1>"kWh, kW, # of Customers"</formula1>
    </dataValidation>
    <dataValidation allowBlank="1" showInputMessage="1" showErrorMessage="1" promptTitle="Date Format" prompt="E.g:  &quot;August 1, 2011&quot;" sqref="F7" xr:uid="{FF8D0310-1269-42C0-9F9A-CE8A1A031DAD}"/>
  </dataValidations>
  <pageMargins left="0.7" right="0.7" top="0.75" bottom="0.75" header="0.3" footer="0.3"/>
  <pageSetup scale="83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G.110kV Refund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dcterms:created xsi:type="dcterms:W3CDTF">2018-04-30T17:26:51Z</dcterms:created>
  <dcterms:modified xsi:type="dcterms:W3CDTF">2018-05-01T01:39:53Z</dcterms:modified>
</cp:coreProperties>
</file>