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FPS01\Home\OconneFi\Erie Thames\June 14 attachments to be sent with decision\"/>
    </mc:Choice>
  </mc:AlternateContent>
  <bookViews>
    <workbookView xWindow="0" yWindow="0" windowWidth="19200" windowHeight="6525" activeTab="4"/>
  </bookViews>
  <sheets>
    <sheet name="Appendix 2-L" sheetId="1" r:id="rId1"/>
    <sheet name="Appendix 2-N" sheetId="2" r:id="rId2"/>
    <sheet name="FTE's after Interco Transaction" sheetId="3" r:id="rId3"/>
    <sheet name="Customer per FTE Ranking" sheetId="4" r:id="rId4"/>
    <sheet name="ERTH Costs explanations" sheetId="5" r:id="rId5"/>
    <sheet name="ERTH Holdings Costs" sheetId="6" r:id="rId6"/>
  </sheets>
  <externalReferences>
    <externalReference r:id="rId7"/>
    <externalReference r:id="rId8"/>
  </externalReferences>
  <calcPr calcId="162913"/>
</workbook>
</file>

<file path=xl/calcChain.xml><?xml version="1.0" encoding="utf-8"?>
<calcChain xmlns="http://schemas.openxmlformats.org/spreadsheetml/2006/main">
  <c r="B13" i="6" l="1"/>
  <c r="B14" i="6" s="1"/>
  <c r="B35" i="6" l="1"/>
  <c r="B28" i="6"/>
  <c r="B21" i="6"/>
  <c r="E12" i="5" l="1"/>
  <c r="F12" i="5" s="1"/>
  <c r="E11" i="5"/>
  <c r="F11" i="5" s="1"/>
  <c r="E8" i="5"/>
  <c r="E6" i="5"/>
  <c r="D10" i="5"/>
  <c r="E7" i="5"/>
  <c r="F7" i="5" s="1"/>
  <c r="C13" i="5"/>
  <c r="F8" i="5"/>
  <c r="B10" i="3"/>
  <c r="B11" i="3" s="1"/>
  <c r="I13" i="1"/>
  <c r="D13" i="5" l="1"/>
  <c r="B13" i="3" s="1"/>
  <c r="B14" i="3" s="1"/>
  <c r="F10" i="5"/>
  <c r="E13" i="5"/>
  <c r="F6" i="5"/>
  <c r="F9" i="5"/>
  <c r="B12" i="3"/>
  <c r="B15" i="3" s="1"/>
  <c r="H31" i="1"/>
  <c r="I31" i="1" s="1"/>
  <c r="I8" i="1"/>
  <c r="I14" i="1" s="1"/>
  <c r="B17" i="3" l="1"/>
  <c r="B20" i="3" s="1"/>
  <c r="B11" i="4" s="1"/>
  <c r="B19" i="3"/>
  <c r="B12" i="4" s="1"/>
  <c r="B18" i="4" s="1"/>
  <c r="F13" i="5"/>
  <c r="H28" i="1"/>
  <c r="I28" i="1" s="1"/>
  <c r="G28" i="1"/>
  <c r="G29" i="1"/>
  <c r="H29" i="1" s="1"/>
  <c r="I29" i="1" s="1"/>
  <c r="I22" i="1"/>
  <c r="I23" i="1"/>
  <c r="I24" i="1"/>
  <c r="I25" i="1"/>
  <c r="I21" i="1"/>
  <c r="H14" i="1"/>
  <c r="C14" i="1"/>
  <c r="D14" i="1"/>
  <c r="E14" i="1"/>
  <c r="F14" i="1"/>
  <c r="G14" i="1"/>
  <c r="B14" i="1"/>
  <c r="H13" i="1"/>
  <c r="G13" i="1"/>
  <c r="F13" i="1"/>
  <c r="E13" i="1"/>
  <c r="D13" i="1"/>
  <c r="B13" i="1"/>
  <c r="I10" i="1"/>
  <c r="H10" i="1"/>
  <c r="G10" i="1"/>
  <c r="F10" i="1"/>
  <c r="E10" i="1"/>
  <c r="D10" i="1"/>
  <c r="C10" i="1"/>
  <c r="C9" i="1"/>
  <c r="D9" i="1"/>
  <c r="E9" i="1"/>
  <c r="F9" i="1"/>
  <c r="G9" i="1"/>
  <c r="H9" i="1"/>
  <c r="I9" i="1"/>
  <c r="B9" i="1"/>
  <c r="C8" i="1"/>
  <c r="D8" i="1"/>
  <c r="E8" i="1"/>
  <c r="F8" i="1"/>
  <c r="G8" i="1"/>
  <c r="H8" i="1"/>
  <c r="B8" i="1"/>
  <c r="C6" i="1"/>
  <c r="D6" i="1"/>
  <c r="E6" i="1"/>
  <c r="F6" i="1"/>
  <c r="G6" i="1"/>
  <c r="H6" i="1"/>
  <c r="I6" i="1"/>
  <c r="C7" i="1"/>
  <c r="D7" i="1"/>
  <c r="E7" i="1"/>
  <c r="F7" i="1"/>
  <c r="G7" i="1"/>
  <c r="H7" i="1"/>
  <c r="I7" i="1"/>
  <c r="B7" i="1"/>
  <c r="B6" i="1"/>
  <c r="C11" i="1" l="1"/>
  <c r="C12" i="1" s="1"/>
  <c r="J20" i="1"/>
  <c r="I11" i="1"/>
  <c r="I12" i="1" s="1"/>
  <c r="I15" i="1" s="1"/>
  <c r="G11" i="1"/>
  <c r="G12" i="1" s="1"/>
  <c r="G15" i="1" s="1"/>
  <c r="G17" i="1" s="1"/>
  <c r="E11" i="1"/>
  <c r="E12" i="1" s="1"/>
  <c r="F11" i="1"/>
  <c r="F12" i="1" s="1"/>
  <c r="F15" i="1" s="1"/>
  <c r="F17" i="1" s="1"/>
  <c r="D11" i="1"/>
  <c r="D12" i="1" s="1"/>
  <c r="D15" i="1" s="1"/>
  <c r="D17" i="1" s="1"/>
  <c r="H11" i="1"/>
  <c r="H12" i="1" s="1"/>
  <c r="H15" i="1" s="1"/>
  <c r="H17" i="1" s="1"/>
  <c r="B11" i="1"/>
  <c r="B12" i="1" s="1"/>
  <c r="B15" i="1" s="1"/>
  <c r="B17" i="1" s="1"/>
  <c r="C13" i="1"/>
  <c r="E15" i="1"/>
  <c r="E17" i="1" s="1"/>
  <c r="C15" i="1"/>
  <c r="C17" i="1" s="1"/>
  <c r="H19" i="1" l="1"/>
  <c r="H20" i="1"/>
  <c r="B19" i="1"/>
  <c r="B20" i="1"/>
  <c r="E19" i="1"/>
  <c r="E20" i="1"/>
  <c r="F19" i="1"/>
  <c r="F20" i="1"/>
  <c r="C19" i="1"/>
  <c r="C20" i="1"/>
  <c r="G19" i="1"/>
  <c r="G20" i="1"/>
  <c r="D19" i="1"/>
  <c r="D20" i="1"/>
  <c r="I17" i="1"/>
  <c r="I20" i="1" s="1"/>
  <c r="J19" i="1" s="1"/>
  <c r="I19" i="1"/>
  <c r="J31" i="1" s="1"/>
  <c r="J21" i="1" l="1"/>
  <c r="J27" i="1"/>
  <c r="J22" i="1"/>
  <c r="J30" i="1"/>
  <c r="J24" i="1"/>
  <c r="J26" i="1"/>
  <c r="J28" i="1"/>
  <c r="J23" i="1"/>
  <c r="J25" i="1"/>
  <c r="J29" i="1"/>
</calcChain>
</file>

<file path=xl/sharedStrings.xml><?xml version="1.0" encoding="utf-8"?>
<sst xmlns="http://schemas.openxmlformats.org/spreadsheetml/2006/main" count="289" uniqueCount="194">
  <si>
    <t>Last Rebasing Year - 2012- Board Approved</t>
  </si>
  <si>
    <t>Last Rebasing Year - 2012-  Actual</t>
  </si>
  <si>
    <t>2013 Actuals</t>
  </si>
  <si>
    <t>2014 Actuals</t>
  </si>
  <si>
    <t>2015 Actuals</t>
  </si>
  <si>
    <t>2016 Actuals</t>
  </si>
  <si>
    <t>2017 Bridge Year</t>
  </si>
  <si>
    <t>2018 Test Year</t>
  </si>
  <si>
    <r>
      <t>Number of Employees (FTEs including Part-Time)</t>
    </r>
    <r>
      <rPr>
        <b/>
        <vertAlign val="superscript"/>
        <sz val="10"/>
        <rFont val="Arial"/>
        <family val="2"/>
      </rPr>
      <t>1</t>
    </r>
  </si>
  <si>
    <t>Management (including executive)</t>
  </si>
  <si>
    <t>Non-Management (union and non-union)</t>
  </si>
  <si>
    <t>Total</t>
  </si>
  <si>
    <t>Total Salary and Wages including ovetime and incentive pay</t>
  </si>
  <si>
    <r>
      <t xml:space="preserve">Total Benefits (Current + Accrued) </t>
    </r>
    <r>
      <rPr>
        <b/>
        <vertAlign val="superscript"/>
        <sz val="10"/>
        <rFont val="Arial"/>
        <family val="2"/>
      </rPr>
      <t>2</t>
    </r>
  </si>
  <si>
    <t>Total Compensation (Salary, Wages, &amp; Benefits)</t>
  </si>
  <si>
    <t>Appendix 2-N</t>
  </si>
  <si>
    <r>
      <t xml:space="preserve">Shared Services and Corporate Cost Allocation </t>
    </r>
    <r>
      <rPr>
        <b/>
        <vertAlign val="superscript"/>
        <sz val="14"/>
        <rFont val="Arial"/>
        <family val="2"/>
      </rPr>
      <t>1</t>
    </r>
  </si>
  <si>
    <t>Year:</t>
  </si>
  <si>
    <t>Shared Services</t>
  </si>
  <si>
    <t>Name of Company</t>
  </si>
  <si>
    <t>Service Offered</t>
  </si>
  <si>
    <t>Pricing Methodology</t>
  </si>
  <si>
    <t>Price for the Service</t>
  </si>
  <si>
    <t>Cost for the Service</t>
  </si>
  <si>
    <t>From</t>
  </si>
  <si>
    <t>To</t>
  </si>
  <si>
    <t>$</t>
  </si>
  <si>
    <t>ERTH Hldgs</t>
  </si>
  <si>
    <t>Erie Thames Powerlines</t>
  </si>
  <si>
    <t xml:space="preserve">IT Work </t>
  </si>
  <si>
    <t>Fully Allocated Costs</t>
  </si>
  <si>
    <t>Billing Services</t>
  </si>
  <si>
    <t>MSP</t>
  </si>
  <si>
    <t>Market Value</t>
  </si>
  <si>
    <t>AMV</t>
  </si>
  <si>
    <t>ERTH Corp</t>
  </si>
  <si>
    <t>Corporate Cost Allocation</t>
  </si>
  <si>
    <t>% of Corporate Costs Allocated</t>
  </si>
  <si>
    <t>Amount Allocated</t>
  </si>
  <si>
    <t>%</t>
  </si>
  <si>
    <t>Rent</t>
  </si>
  <si>
    <t>Board Corporate Governance Costs</t>
  </si>
  <si>
    <t>IT Infrastructure</t>
  </si>
  <si>
    <t>Legal</t>
  </si>
  <si>
    <t>Business Development</t>
  </si>
  <si>
    <t>Shared Costs</t>
  </si>
  <si>
    <t>Human resourses</t>
  </si>
  <si>
    <t>Management Fees</t>
  </si>
  <si>
    <t>Eng/Ops/ Services</t>
  </si>
  <si>
    <t>Revenues to cover costs</t>
  </si>
  <si>
    <t>New FTE Count</t>
  </si>
  <si>
    <t>Incremental Costs Allocated</t>
  </si>
  <si>
    <t>Total Average Cost per Manager</t>
  </si>
  <si>
    <t>Total Average Cost per Union</t>
  </si>
  <si>
    <t>FTE Equivilant Reduction for Revenue Union</t>
  </si>
  <si>
    <t>FTE Equivilant Increase of Management</t>
  </si>
  <si>
    <t>Customer Count</t>
  </si>
  <si>
    <t>ELK Customers per FTE (14,600)</t>
  </si>
  <si>
    <t>CNP Customers per FTE (28,781)</t>
  </si>
  <si>
    <t>Brantford Customers per FTE (39,722)</t>
  </si>
  <si>
    <t>Lakefront Customers per FTE (13,239)</t>
  </si>
  <si>
    <t>Thunderbay Customers per FTE (50,664)</t>
  </si>
  <si>
    <t>New Effective FTE Count post interco</t>
  </si>
  <si>
    <t>Centre Wellington Customers per FTE (8,669)</t>
  </si>
  <si>
    <t>Essex Customers per FTE (32,736)</t>
  </si>
  <si>
    <t xml:space="preserve">3 FTE's is made up of </t>
  </si>
  <si>
    <t>0.5 HR</t>
  </si>
  <si>
    <t>0.5 CFO</t>
  </si>
  <si>
    <t>0.5 Controller</t>
  </si>
  <si>
    <t>0.5 EA</t>
  </si>
  <si>
    <t>0.5 CEO</t>
  </si>
  <si>
    <t xml:space="preserve">Incremental FTE's for non Contiguous </t>
  </si>
  <si>
    <t>New Effective FTE Count Contiguous</t>
  </si>
  <si>
    <t>Average</t>
  </si>
  <si>
    <t>Sioux Lookout customers per FTE (3,372)</t>
  </si>
  <si>
    <t>Fesitval Customers per FTE (20,554)</t>
  </si>
  <si>
    <t>St. Thomas Customers Per FTE (17,003)</t>
  </si>
  <si>
    <t>Entegrus Customers per FTE (41,588)</t>
  </si>
  <si>
    <t>0.5 Marketing/Communications</t>
  </si>
  <si>
    <t>Customers per FTE ETPL</t>
  </si>
  <si>
    <t>Customers per FTE ETPL less non Contiguous</t>
  </si>
  <si>
    <t>Total FTE filed in COS Application</t>
  </si>
  <si>
    <t>New FTE Count after revenues</t>
  </si>
  <si>
    <t>Incremental Labour Costs Allocated</t>
  </si>
  <si>
    <t xml:space="preserve">Incremental FTE's for Servicng Non Contiguous </t>
  </si>
  <si>
    <t>Customer Per FTE</t>
  </si>
  <si>
    <t>ETPL Post Intercompany Movement</t>
  </si>
  <si>
    <t>ETPL Less Interco and Non Contiguous Requriment</t>
  </si>
  <si>
    <t>Result</t>
  </si>
  <si>
    <t>A</t>
  </si>
  <si>
    <t>B</t>
  </si>
  <si>
    <t>C</t>
  </si>
  <si>
    <t>D</t>
  </si>
  <si>
    <t>E=D/C</t>
  </si>
  <si>
    <t>F=A+E</t>
  </si>
  <si>
    <t>G</t>
  </si>
  <si>
    <t>H=G/B</t>
  </si>
  <si>
    <t>I=F+H</t>
  </si>
  <si>
    <t>J</t>
  </si>
  <si>
    <t>K=I+J</t>
  </si>
  <si>
    <t>L</t>
  </si>
  <si>
    <t>M=L/I</t>
  </si>
  <si>
    <t>N=L/K</t>
  </si>
  <si>
    <t>Breakdown of ERTH Allocations</t>
  </si>
  <si>
    <t>2018 Budget and OEB Submission</t>
  </si>
  <si>
    <t>Per</t>
  </si>
  <si>
    <t>2018 ERTH Costs</t>
  </si>
  <si>
    <t>Submission</t>
  </si>
  <si>
    <t>Labour</t>
  </si>
  <si>
    <t>[a]</t>
  </si>
  <si>
    <t>Corp Gov</t>
  </si>
  <si>
    <t>[b]</t>
  </si>
  <si>
    <t>[c]</t>
  </si>
  <si>
    <t>Management Fee</t>
  </si>
  <si>
    <t>[d]</t>
  </si>
  <si>
    <t>Human Recourses</t>
  </si>
  <si>
    <t>[e]</t>
  </si>
  <si>
    <t>IT Allocation</t>
  </si>
  <si>
    <t>[f]</t>
  </si>
  <si>
    <t>[g]</t>
  </si>
  <si>
    <t>ERTH purchases hardware and software such as servers, backup systems, VMWare licensing and other software licenses which jointly benefit all companies with in the group.  These charges represent ETPLs share of these costs.  IT is allocated base on the number of computer users.</t>
  </si>
  <si>
    <t>Non-Labour</t>
  </si>
  <si>
    <t>IT Expenses</t>
  </si>
  <si>
    <t>2018 Cost</t>
  </si>
  <si>
    <t>Description</t>
  </si>
  <si>
    <t>Telephone/Internet</t>
  </si>
  <si>
    <t>Call Centre Desk phones internet connectivity and website</t>
  </si>
  <si>
    <t>Telecom (cell/Lync)</t>
  </si>
  <si>
    <t>Communication tools</t>
  </si>
  <si>
    <t>Amortization</t>
  </si>
  <si>
    <t>Amortization of Software</t>
  </si>
  <si>
    <t xml:space="preserve">Training </t>
  </si>
  <si>
    <t>Consulting</t>
  </si>
  <si>
    <t>Cyber Insurance</t>
  </si>
  <si>
    <t>Insurance for IT attacks</t>
  </si>
  <si>
    <t>Meter Service Provider</t>
  </si>
  <si>
    <t xml:space="preserve">service to its non affiliate customers. ETPL is charged $290 per point on a monthly basis </t>
  </si>
  <si>
    <t>Accredited Meter Verification</t>
  </si>
  <si>
    <t>ETPL secures this service at a preferred rate that is consistent with contracts won with</t>
  </si>
  <si>
    <t>Includes Financial System, Estimating System, Email, OMS, Network, server space etc.</t>
  </si>
  <si>
    <t>Software, Hardware Mtce</t>
  </si>
  <si>
    <t>Number filed in original application</t>
  </si>
  <si>
    <t>Total Revenue filed in 2-N</t>
  </si>
  <si>
    <t>Total Management Compensation from 2-L divided by number of managers</t>
  </si>
  <si>
    <t>Total Union Compensation from 2-L divided by number of Union staff</t>
  </si>
  <si>
    <t>New FTE account after reduction</t>
  </si>
  <si>
    <t>Incremental Labour costs divided by avg manager wage above</t>
  </si>
  <si>
    <t>Reduction of FTE's revenue divided by avg union wage above</t>
  </si>
  <si>
    <t>Final FTE count after Intercompany transactions</t>
  </si>
  <si>
    <t>Adjusted FTE count to remove incremental FTE due to nature of territory</t>
  </si>
  <si>
    <t>Incremental FTE count required for non-contiguous operations</t>
  </si>
  <si>
    <t>Customer Count filed in Appendix 2-L</t>
  </si>
  <si>
    <t>Customers per FTE after intercompany transactions</t>
  </si>
  <si>
    <t>Customers per FTE after non contiguous adjustment</t>
  </si>
  <si>
    <t>Formula</t>
  </si>
  <si>
    <t>Methodology</t>
  </si>
  <si>
    <t>Proportional allocation based upon actual usage, i.e. storage space and servers utilized</t>
  </si>
  <si>
    <t>Proportionate payment of costs straight pass through based upon users and usage</t>
  </si>
  <si>
    <t xml:space="preserve">ERTH Holdings is an Accredited MSP and one of only a few in the province providing services. </t>
  </si>
  <si>
    <t>competitively. ETPL has 21 wholesale points that need to be maintained and ERTH Holdings</t>
  </si>
  <si>
    <t>provides the service and is one of only two providers of the service within the province</t>
  </si>
  <si>
    <t>The fact that Erie Thames is part of a significantly larger corporation allows for significant cost saving with respect to IT maintenance and infrastructure</t>
  </si>
  <si>
    <t>If ETPL were to internall fund all of the services and infrastructure (including back up systems) the price would be be more than double its current share</t>
  </si>
  <si>
    <t>or ETPL would be forced to employ less robust systems and cut corners from an IT perspective which would increase risk with respect to cyber security</t>
  </si>
  <si>
    <t>and management of the business.</t>
  </si>
  <si>
    <t xml:space="preserve">ETPL recieves preferred pricing based upon the market price its affiliate provides the </t>
  </si>
  <si>
    <t>to maintain, read the meters, troubleshooting issues and ensure compliance with the IESO.</t>
  </si>
  <si>
    <t xml:space="preserve">ERTH Holdings is an Accredited meter shop and one of only a handful in the province. </t>
  </si>
  <si>
    <t xml:space="preserve">armslength LDCs in the provice. ETPL has approximately 350 meters to be tested and </t>
  </si>
  <si>
    <t>reverified in 2018 at a price of $10.00 each</t>
  </si>
  <si>
    <t>This charge is per customer per month ETPL is billed on a preferred pricing based upon the terms</t>
  </si>
  <si>
    <t>ERTH Holdings is charging its largest non-Affiliate customer ensuring ETPL is benefiting from</t>
  </si>
  <si>
    <t>leveraging its affiliate. ETPL does purchase its consumables directly but also benefits from</t>
  </si>
  <si>
    <t>the increased buying power of the entire ERTH Holdings Customer group which is also a significant</t>
  </si>
  <si>
    <t>benefit to Erie Thames from its affiliate business.</t>
  </si>
  <si>
    <t>For share of payroll staff who process payroll and assist with HR issues including, hiring's/terminations, retirements, bereavements, posting for new hires, benefit administration, remittances (OMERS, CRA etc.), communication of staff events and annual reporting's. the services provided through this charge would not require a full time resource and would be more costly if outsourced than the shared service arrangement currently employed.</t>
  </si>
  <si>
    <t>ERTH Corp pays the board remuneration and corresponding out-of-pocket expenses related to the ETPL board members.  There is no mark up on these costs. In addition to director's fees for meeting attendance, these costs include mileage, meals, supplies, costs associated with various industry meetings &amp; conferences and Director &amp; Officers liability insurance. The expected number for 2018 is to increase significantly as ETPL is in the process of amending its Board Structure and governance as a result of the OEB's impending policy changes with respect to governance.</t>
  </si>
  <si>
    <t>ERTH incurs a number of third party costs which benefit the entire organization such as courier and corporate events for all staff.  This represents ETPL's share of the costs allocated based on FTE head count.</t>
  </si>
  <si>
    <t>Management fees consist of salaries and overheads.  Salaries include the President and CEO at 60%, his EA/Corporate Secretary/Communications manager at 40%, and the CFO and Controller at 33.3%.  As the President position was not replaced at ETPL a significant share of the Presidents costs have been allocated to ETPL since the ERTH CEO functions as ETPL President.  CFO and CEO are actively involved in managing the changing Utility landscape as well as oversight responsibilities.  Controller allocation based on actual time spent assisting with ETPL finance items and Year End Audit.  Overheads are allocated based on a % of staff salaries. Directly allocated non labour expenses that are passed through to Erie Thames include attendance at industry events and conferences EDA, OEB, MEARIE, USF etc. CPD courses and general expenses.</t>
  </si>
  <si>
    <t>Legal costs relate to third party contract lawyer costs that are an out-of-pocket expense for ERTH.  Allocation is based on actual time spent by the lawyer on Erie Thames distribution related matters.</t>
  </si>
  <si>
    <t>FTE Equivelant Reduction for Revenue  - Union staff</t>
  </si>
  <si>
    <t>FTE Equivelant Increase of Management</t>
  </si>
  <si>
    <t>Proportional allocation based upon number of actual users not simply headcount</t>
  </si>
  <si>
    <t>Straight pass through of ETPL cost borne by affiliate no markup</t>
  </si>
  <si>
    <t>ETPL share of amortization of servers pass through</t>
  </si>
  <si>
    <t>Includes: Admin Training, Mgmt. Training, Virtual Staff Security Training</t>
  </si>
  <si>
    <t xml:space="preserve">IT management and support staff </t>
  </si>
  <si>
    <t>Labour costs allocated from ERTH and ERTH Holdings</t>
  </si>
  <si>
    <t>Pass through of direct costs associated with ETPL system users.  Proportional allocation for admin and mgmt IT training to cover cyber security &amp; IT system mgmt</t>
  </si>
  <si>
    <t>Includes Financial System Support, IT Policy Consulting, Security Audit, Database Admin</t>
  </si>
  <si>
    <t>Pass through of cyber insurance cost &amp; largest risk lies with LDC</t>
  </si>
  <si>
    <t>Proportional allocation based upon number of actual users for management and time sheets for support staff</t>
  </si>
  <si>
    <t>ETPL is charged $1.02 for use of the CIS &amp; Document Management system inclusive of licensing, enhanced support, hosting, maintenance and printing and stuffing.</t>
  </si>
  <si>
    <t>This includes rent for to Office and Operations Centre at Bell St. in Ingersoll and Elm Street Operations Centre in Aylmer.  The rent charged is $8.95/sq. ft.  Market value of a lease in Ingersoll of a similar building style is $16/sq. 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</si>
</sst>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 numFmtId="173" formatCode="[$-409]mmmm\ d\,\ yyyy;@"/>
    <numFmt numFmtId="174" formatCode="_-\$* #,##0.00_-;&quot;-$&quot;* #,##0.00_-;_-\$* \-??_-;_-@_-"/>
    <numFmt numFmtId="175" formatCode="_(* #,##0.00_);_(* \(#,##0.00\);_(* \-??_);_(@_)"/>
    <numFmt numFmtId="176" formatCode="[$-409]dd\-mmm\-yy;@"/>
  </numFmts>
  <fonts count="5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indexed="12"/>
      <name val="Arial"/>
      <family val="2"/>
    </font>
    <font>
      <sz val="8"/>
      <name val="Arial"/>
      <family val="2"/>
    </font>
    <font>
      <b/>
      <sz val="10"/>
      <name val="Arial"/>
      <family val="2"/>
    </font>
    <font>
      <b/>
      <sz val="12"/>
      <name val="Arial"/>
      <family val="2"/>
    </font>
    <font>
      <b/>
      <sz val="14"/>
      <name val="Arial"/>
      <family val="2"/>
    </font>
    <font>
      <b/>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name val="Arial"/>
      <family val="2"/>
    </font>
    <font>
      <sz val="10"/>
      <name val="Times New Roman"/>
      <family val="1"/>
    </font>
    <font>
      <b/>
      <vertAlign val="superscript"/>
      <sz val="14"/>
      <name val="Arial"/>
      <family val="2"/>
    </font>
    <font>
      <sz val="10"/>
      <name val="Courier"/>
      <family val="3"/>
    </font>
    <font>
      <b/>
      <sz val="10"/>
      <name val="Garamond"/>
      <family val="1"/>
    </font>
    <font>
      <sz val="9"/>
      <name val="Segoe UI"/>
      <family val="2"/>
    </font>
    <font>
      <b/>
      <sz val="18"/>
      <name val="Arial"/>
      <family val="2"/>
    </font>
    <font>
      <sz val="11"/>
      <color indexed="8"/>
      <name val="Calibri"/>
      <family val="2"/>
      <charset val="1"/>
    </font>
    <font>
      <sz val="10"/>
      <name val="Mangal"/>
      <family val="2"/>
    </font>
    <font>
      <sz val="11"/>
      <color theme="1"/>
      <name val="Franklin Gothic Book"/>
      <family val="2"/>
    </font>
    <font>
      <sz val="10"/>
      <name val="MS Sans Serif"/>
      <family val="2"/>
    </font>
    <font>
      <sz val="10"/>
      <color theme="1"/>
      <name val="Courier"/>
      <family val="2"/>
    </font>
    <font>
      <b/>
      <sz val="14"/>
      <color theme="1"/>
      <name val="Calibri"/>
      <family val="2"/>
      <scheme val="minor"/>
    </font>
    <font>
      <b/>
      <sz val="12"/>
      <color theme="1"/>
      <name val="Calibri"/>
      <family val="2"/>
      <scheme val="minor"/>
    </font>
    <font>
      <b/>
      <sz val="11"/>
      <color rgb="FF00B050"/>
      <name val="Calibri"/>
      <family val="2"/>
      <scheme val="minor"/>
    </font>
    <font>
      <sz val="11"/>
      <name val="Calibri"/>
      <family val="2"/>
      <scheme val="minor"/>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rgb="FF92D050"/>
        <bgColor indexed="64"/>
      </patternFill>
    </fill>
    <fill>
      <patternFill patternType="solid">
        <fgColor rgb="FF00B050"/>
        <bgColor indexed="64"/>
      </patternFill>
    </fill>
    <fill>
      <patternFill patternType="solid">
        <fgColor theme="4" tint="0.79998168889431442"/>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top style="double">
        <color indexed="0"/>
      </top>
      <bottom/>
      <diagonal/>
    </border>
    <border>
      <left style="thin">
        <color indexed="64"/>
      </left>
      <right/>
      <top/>
      <bottom/>
      <diagonal/>
    </border>
    <border>
      <left style="thin">
        <color indexed="64"/>
      </left>
      <right/>
      <top style="medium">
        <color indexed="64"/>
      </top>
      <bottom style="medium">
        <color indexed="64"/>
      </bottom>
      <diagonal/>
    </border>
    <border>
      <left/>
      <right/>
      <top style="thin">
        <color indexed="64"/>
      </top>
      <bottom/>
      <diagonal/>
    </border>
  </borders>
  <cellStyleXfs count="22152">
    <xf numFmtId="0" fontId="0" fillId="0" borderId="0"/>
    <xf numFmtId="0" fontId="18" fillId="0" borderId="0"/>
    <xf numFmtId="0" fontId="26"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36" borderId="0" applyNumberFormat="0" applyBorder="0" applyAlignment="0" applyProtection="0"/>
    <xf numFmtId="0" fontId="26" fillId="39"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50" borderId="0" applyNumberFormat="0" applyBorder="0" applyAlignment="0" applyProtection="0"/>
    <xf numFmtId="0" fontId="28" fillId="34" borderId="0" applyNumberFormat="0" applyBorder="0" applyAlignment="0" applyProtection="0"/>
    <xf numFmtId="0" fontId="29" fillId="51" borderId="10" applyNumberFormat="0" applyAlignment="0" applyProtection="0"/>
    <xf numFmtId="0" fontId="30" fillId="52" borderId="11" applyNumberFormat="0" applyAlignment="0" applyProtection="0"/>
    <xf numFmtId="43" fontId="19" fillId="0" borderId="0" applyFont="0" applyFill="0" applyBorder="0" applyAlignment="0" applyProtection="0"/>
    <xf numFmtId="44" fontId="19" fillId="0" borderId="0" applyFont="0" applyFill="0" applyBorder="0" applyAlignment="0" applyProtection="0"/>
    <xf numFmtId="0" fontId="31" fillId="0" borderId="0" applyNumberFormat="0" applyFill="0" applyBorder="0" applyAlignment="0" applyProtection="0"/>
    <xf numFmtId="0" fontId="32" fillId="35" borderId="0" applyNumberFormat="0" applyBorder="0" applyAlignment="0" applyProtection="0"/>
    <xf numFmtId="0" fontId="33" fillId="0" borderId="12" applyNumberFormat="0" applyFill="0" applyAlignment="0" applyProtection="0"/>
    <xf numFmtId="0" fontId="34" fillId="0" borderId="13" applyNumberFormat="0" applyFill="0" applyAlignment="0" applyProtection="0"/>
    <xf numFmtId="0" fontId="35" fillId="0" borderId="14" applyNumberFormat="0" applyFill="0" applyAlignment="0" applyProtection="0"/>
    <xf numFmtId="0" fontId="35" fillId="0" borderId="0" applyNumberFormat="0" applyFill="0" applyBorder="0" applyAlignment="0" applyProtection="0"/>
    <xf numFmtId="0" fontId="36" fillId="38" borderId="10" applyNumberFormat="0" applyAlignment="0" applyProtection="0"/>
    <xf numFmtId="0" fontId="37" fillId="0" borderId="15" applyNumberFormat="0" applyFill="0" applyAlignment="0" applyProtection="0"/>
    <xf numFmtId="0" fontId="38" fillId="53" borderId="0" applyNumberFormat="0" applyBorder="0" applyAlignment="0" applyProtection="0"/>
    <xf numFmtId="0" fontId="19" fillId="54" borderId="16" applyNumberFormat="0" applyFont="0" applyAlignment="0" applyProtection="0"/>
    <xf numFmtId="0" fontId="39" fillId="51" borderId="17" applyNumberFormat="0" applyAlignment="0" applyProtection="0"/>
    <xf numFmtId="9" fontId="19" fillId="0" borderId="0" applyFont="0" applyFill="0" applyBorder="0" applyAlignment="0" applyProtection="0"/>
    <xf numFmtId="0" fontId="40" fillId="0" borderId="0" applyNumberFormat="0" applyFill="0" applyBorder="0" applyAlignment="0" applyProtection="0"/>
    <xf numFmtId="0" fontId="41" fillId="0" borderId="18" applyNumberFormat="0" applyFill="0" applyAlignment="0" applyProtection="0"/>
    <xf numFmtId="0" fontId="42" fillId="0" borderId="0" applyNumberFormat="0" applyFill="0" applyBorder="0" applyAlignment="0" applyProtection="0"/>
    <xf numFmtId="0" fontId="19"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6" fontId="19" fillId="0" borderId="0"/>
    <xf numFmtId="167" fontId="19" fillId="0" borderId="0"/>
    <xf numFmtId="166" fontId="19" fillId="0" borderId="0"/>
    <xf numFmtId="166" fontId="19" fillId="0" borderId="0"/>
    <xf numFmtId="166" fontId="19" fillId="0" borderId="0"/>
    <xf numFmtId="166" fontId="19" fillId="0" borderId="0"/>
    <xf numFmtId="168" fontId="19" fillId="0" borderId="0"/>
    <xf numFmtId="169" fontId="19" fillId="0" borderId="0"/>
    <xf numFmtId="168" fontId="19" fillId="0" borderId="0"/>
    <xf numFmtId="3" fontId="19" fillId="0" borderId="0" applyFont="0" applyFill="0" applyBorder="0" applyAlignment="0" applyProtection="0"/>
    <xf numFmtId="5" fontId="19" fillId="0" borderId="0" applyFont="0" applyFill="0" applyBorder="0" applyAlignment="0" applyProtection="0"/>
    <xf numFmtId="14" fontId="19" fillId="0" borderId="0" applyFont="0" applyFill="0" applyBorder="0" applyAlignment="0" applyProtection="0"/>
    <xf numFmtId="2" fontId="19" fillId="0" borderId="0" applyFont="0" applyFill="0" applyBorder="0" applyAlignment="0" applyProtection="0"/>
    <xf numFmtId="38" fontId="21" fillId="56" borderId="0" applyNumberFormat="0" applyBorder="0" applyAlignment="0" applyProtection="0"/>
    <xf numFmtId="10" fontId="21" fillId="60" borderId="19" applyNumberFormat="0" applyBorder="0" applyAlignment="0" applyProtection="0"/>
    <xf numFmtId="170" fontId="19" fillId="0" borderId="0"/>
    <xf numFmtId="171" fontId="19" fillId="0" borderId="0"/>
    <xf numFmtId="170" fontId="19" fillId="0" borderId="0"/>
    <xf numFmtId="170" fontId="19" fillId="0" borderId="0"/>
    <xf numFmtId="170" fontId="19" fillId="0" borderId="0"/>
    <xf numFmtId="170" fontId="19" fillId="0" borderId="0"/>
    <xf numFmtId="172" fontId="19" fillId="0" borderId="0"/>
    <xf numFmtId="10" fontId="19"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9"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9" fillId="0" borderId="0"/>
    <xf numFmtId="0" fontId="19" fillId="54" borderId="16"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9"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9"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0" fontId="46" fillId="0" borderId="0"/>
    <xf numFmtId="0" fontId="19" fillId="0" borderId="0" applyFont="0" applyFill="0" applyBorder="0" applyAlignment="0" applyProtection="0"/>
    <xf numFmtId="0" fontId="47" fillId="0" borderId="0" applyNumberFormat="0" applyFill="0" applyBorder="0" applyAlignment="0" applyProtection="0"/>
    <xf numFmtId="44" fontId="19" fillId="0" borderId="0" applyFont="0" applyFill="0" applyBorder="0" applyAlignment="0" applyProtection="0"/>
    <xf numFmtId="0" fontId="9" fillId="5" borderId="4" applyNumberFormat="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0" borderId="0">
      <alignment vertical="center"/>
    </xf>
    <xf numFmtId="0" fontId="48" fillId="0" borderId="0">
      <alignment vertical="center"/>
    </xf>
    <xf numFmtId="0" fontId="48" fillId="0" borderId="0">
      <alignment vertical="center"/>
    </xf>
    <xf numFmtId="0" fontId="19" fillId="0" borderId="0"/>
    <xf numFmtId="43" fontId="19" fillId="0" borderId="0" applyFont="0" applyFill="0" applyBorder="0" applyAlignment="0" applyProtection="0"/>
    <xf numFmtId="0" fontId="48" fillId="0" borderId="0">
      <alignment vertical="center"/>
    </xf>
    <xf numFmtId="0" fontId="48" fillId="0" borderId="0">
      <alignment vertical="center"/>
    </xf>
    <xf numFmtId="0" fontId="19" fillId="0" borderId="0"/>
    <xf numFmtId="0" fontId="19"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9" fontId="1" fillId="0" borderId="0" applyFont="0" applyFill="0" applyBorder="0" applyAlignment="0" applyProtection="0"/>
    <xf numFmtId="0" fontId="19"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6"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9" fillId="0" borderId="0" applyNumberFormat="0" applyFont="0" applyFill="0" applyAlignment="0" applyProtection="0"/>
    <xf numFmtId="0" fontId="23" fillId="0" borderId="0" applyNumberFormat="0" applyFont="0" applyFill="0" applyAlignment="0" applyProtection="0"/>
    <xf numFmtId="43" fontId="1" fillId="0" borderId="0" applyFont="0" applyFill="0" applyBorder="0" applyAlignment="0" applyProtection="0"/>
    <xf numFmtId="0" fontId="19" fillId="0" borderId="40" applyNumberFormat="0" applyFon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xf numFmtId="0" fontId="26"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36" borderId="0" applyNumberFormat="0" applyBorder="0" applyAlignment="0" applyProtection="0"/>
    <xf numFmtId="0" fontId="26" fillId="39"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50" borderId="0" applyNumberFormat="0" applyBorder="0" applyAlignment="0" applyProtection="0"/>
    <xf numFmtId="0" fontId="28" fillId="34" borderId="0" applyNumberFormat="0" applyBorder="0" applyAlignment="0" applyProtection="0"/>
    <xf numFmtId="0" fontId="29" fillId="51" borderId="10" applyNumberFormat="0" applyAlignment="0" applyProtection="0"/>
    <xf numFmtId="0" fontId="30" fillId="52" borderId="11" applyNumberFormat="0" applyAlignment="0" applyProtection="0"/>
    <xf numFmtId="43" fontId="19" fillId="0" borderId="0" applyFont="0" applyFill="0" applyBorder="0" applyAlignment="0" applyProtection="0"/>
    <xf numFmtId="44" fontId="19" fillId="0" borderId="0" applyFont="0" applyFill="0" applyBorder="0" applyAlignment="0" applyProtection="0"/>
    <xf numFmtId="0" fontId="31" fillId="0" borderId="0" applyNumberFormat="0" applyFill="0" applyBorder="0" applyAlignment="0" applyProtection="0"/>
    <xf numFmtId="0" fontId="32" fillId="35" borderId="0" applyNumberFormat="0" applyBorder="0" applyAlignment="0" applyProtection="0"/>
    <xf numFmtId="0" fontId="33" fillId="0" borderId="12" applyNumberFormat="0" applyFill="0" applyAlignment="0" applyProtection="0"/>
    <xf numFmtId="0" fontId="34" fillId="0" borderId="13" applyNumberFormat="0" applyFill="0" applyAlignment="0" applyProtection="0"/>
    <xf numFmtId="0" fontId="35" fillId="0" borderId="14" applyNumberFormat="0" applyFill="0" applyAlignment="0" applyProtection="0"/>
    <xf numFmtId="0" fontId="35" fillId="0" borderId="0" applyNumberFormat="0" applyFill="0" applyBorder="0" applyAlignment="0" applyProtection="0"/>
    <xf numFmtId="0" fontId="36" fillId="38" borderId="10" applyNumberFormat="0" applyAlignment="0" applyProtection="0"/>
    <xf numFmtId="0" fontId="37" fillId="0" borderId="15" applyNumberFormat="0" applyFill="0" applyAlignment="0" applyProtection="0"/>
    <xf numFmtId="0" fontId="38" fillId="53" borderId="0" applyNumberFormat="0" applyBorder="0" applyAlignment="0" applyProtection="0"/>
    <xf numFmtId="0" fontId="19" fillId="54" borderId="16" applyNumberFormat="0" applyFont="0" applyAlignment="0" applyProtection="0"/>
    <xf numFmtId="0" fontId="39" fillId="51" borderId="17" applyNumberFormat="0" applyAlignment="0" applyProtection="0"/>
    <xf numFmtId="9" fontId="19" fillId="0" borderId="0" applyFont="0" applyFill="0" applyBorder="0" applyAlignment="0" applyProtection="0"/>
    <xf numFmtId="0" fontId="40" fillId="0" borderId="0" applyNumberFormat="0" applyFill="0" applyBorder="0" applyAlignment="0" applyProtection="0"/>
    <xf numFmtId="0" fontId="41" fillId="0" borderId="18" applyNumberFormat="0" applyFill="0" applyAlignment="0" applyProtection="0"/>
    <xf numFmtId="0" fontId="42" fillId="0" borderId="0" applyNumberForma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36" fillId="38" borderId="1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9" fillId="0" borderId="0"/>
    <xf numFmtId="0" fontId="36" fillId="38" borderId="10" applyNumberFormat="0" applyAlignment="0" applyProtection="0"/>
    <xf numFmtId="0" fontId="36" fillId="38" borderId="10" applyNumberFormat="0" applyAlignment="0" applyProtection="0"/>
    <xf numFmtId="0" fontId="36" fillId="38" borderId="10" applyNumberFormat="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36" fillId="38" borderId="10" applyNumberFormat="0" applyAlignment="0" applyProtection="0"/>
    <xf numFmtId="0" fontId="36" fillId="38" borderId="10" applyNumberFormat="0" applyAlignment="0" applyProtection="0"/>
    <xf numFmtId="9" fontId="19" fillId="0" borderId="0" applyFont="0" applyFill="0" applyBorder="0" applyAlignment="0" applyProtection="0"/>
    <xf numFmtId="0" fontId="36" fillId="38" borderId="1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0" fontId="36" fillId="38" borderId="10" applyNumberFormat="0" applyAlignment="0" applyProtection="0"/>
    <xf numFmtId="0" fontId="19" fillId="0" borderId="0"/>
    <xf numFmtId="0" fontId="36" fillId="38" borderId="10" applyNumberFormat="0" applyAlignment="0" applyProtection="0"/>
    <xf numFmtId="0" fontId="19"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36" fillId="38" borderId="10" applyNumberFormat="0" applyAlignment="0" applyProtection="0"/>
    <xf numFmtId="0" fontId="36" fillId="38" borderId="10" applyNumberFormat="0" applyAlignment="0" applyProtection="0"/>
    <xf numFmtId="0" fontId="19" fillId="0" borderId="0"/>
    <xf numFmtId="9" fontId="19" fillId="0" borderId="0" applyFont="0" applyFill="0" applyBorder="0" applyAlignment="0" applyProtection="0"/>
    <xf numFmtId="0" fontId="36" fillId="38" borderId="10" applyNumberFormat="0" applyAlignment="0" applyProtection="0"/>
    <xf numFmtId="9" fontId="19" fillId="0" borderId="0" applyFont="0" applyFill="0" applyBorder="0" applyAlignment="0" applyProtection="0"/>
    <xf numFmtId="0" fontId="19" fillId="0" borderId="0"/>
    <xf numFmtId="0" fontId="36" fillId="38" borderId="10" applyNumberFormat="0" applyAlignment="0" applyProtection="0"/>
    <xf numFmtId="0" fontId="19" fillId="0" borderId="0"/>
    <xf numFmtId="9" fontId="19" fillId="0" borderId="0" applyFont="0" applyFill="0" applyBorder="0" applyAlignment="0" applyProtection="0"/>
    <xf numFmtId="0" fontId="19" fillId="0" borderId="0"/>
    <xf numFmtId="0" fontId="19" fillId="0" borderId="0"/>
    <xf numFmtId="0" fontId="36" fillId="38" borderId="10" applyNumberFormat="0" applyAlignment="0" applyProtection="0"/>
    <xf numFmtId="9" fontId="19" fillId="0" borderId="0" applyFont="0" applyFill="0" applyBorder="0" applyAlignment="0" applyProtection="0"/>
    <xf numFmtId="0" fontId="19" fillId="0" borderId="0"/>
    <xf numFmtId="0" fontId="36" fillId="38" borderId="10" applyNumberFormat="0" applyAlignment="0" applyProtection="0"/>
    <xf numFmtId="0" fontId="19" fillId="0" borderId="0"/>
    <xf numFmtId="0" fontId="36" fillId="38" borderId="10" applyNumberFormat="0" applyAlignment="0" applyProtection="0"/>
    <xf numFmtId="0" fontId="36" fillId="38" borderId="10" applyNumberFormat="0" applyAlignment="0" applyProtection="0"/>
    <xf numFmtId="0" fontId="19" fillId="0" borderId="0"/>
    <xf numFmtId="9" fontId="19" fillId="0" borderId="0" applyFont="0" applyFill="0" applyBorder="0" applyAlignment="0" applyProtection="0"/>
    <xf numFmtId="0" fontId="36" fillId="38" borderId="10" applyNumberFormat="0" applyAlignment="0" applyProtection="0"/>
    <xf numFmtId="0" fontId="36" fillId="38" borderId="10" applyNumberFormat="0" applyAlignment="0" applyProtection="0"/>
    <xf numFmtId="9" fontId="19" fillId="0" borderId="0" applyFont="0" applyFill="0" applyBorder="0" applyAlignment="0" applyProtection="0"/>
    <xf numFmtId="0" fontId="36" fillId="38" borderId="10" applyNumberFormat="0" applyAlignment="0" applyProtection="0"/>
    <xf numFmtId="0" fontId="36" fillId="38" borderId="10" applyNumberFormat="0" applyAlignment="0" applyProtection="0"/>
    <xf numFmtId="0" fontId="36" fillId="38" borderId="10" applyNumberFormat="0" applyAlignment="0" applyProtection="0"/>
    <xf numFmtId="0" fontId="19" fillId="0" borderId="0"/>
    <xf numFmtId="0" fontId="36" fillId="38" borderId="10" applyNumberFormat="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36" fillId="38" borderId="10" applyNumberFormat="0" applyAlignment="0" applyProtection="0"/>
    <xf numFmtId="9" fontId="19" fillId="0" borderId="0" applyFont="0" applyFill="0" applyBorder="0" applyAlignment="0" applyProtection="0"/>
    <xf numFmtId="0" fontId="36" fillId="38" borderId="10" applyNumberFormat="0" applyAlignment="0" applyProtection="0"/>
    <xf numFmtId="0" fontId="36" fillId="38" borderId="10" applyNumberFormat="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36" fillId="38" borderId="10" applyNumberFormat="0" applyAlignment="0" applyProtection="0"/>
    <xf numFmtId="0" fontId="19" fillId="0" borderId="0"/>
    <xf numFmtId="0" fontId="36" fillId="38" borderId="10" applyNumberFormat="0" applyAlignment="0" applyProtection="0"/>
    <xf numFmtId="0" fontId="19" fillId="0" borderId="0"/>
    <xf numFmtId="0" fontId="36" fillId="38" borderId="10" applyNumberFormat="0" applyAlignment="0" applyProtection="0"/>
    <xf numFmtId="9" fontId="19" fillId="0" borderId="0" applyFont="0" applyFill="0" applyBorder="0" applyAlignment="0" applyProtection="0"/>
    <xf numFmtId="0" fontId="36" fillId="38" borderId="10" applyNumberFormat="0" applyAlignment="0" applyProtection="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36" fillId="38" borderId="10" applyNumberFormat="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0" fontId="36" fillId="38" borderId="1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36" fillId="38" borderId="10" applyNumberFormat="0" applyAlignment="0" applyProtection="0"/>
    <xf numFmtId="0" fontId="36" fillId="38" borderId="10" applyNumberFormat="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0" borderId="0"/>
    <xf numFmtId="0" fontId="36" fillId="38" borderId="1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0" fontId="36" fillId="38" borderId="1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36" fillId="38" borderId="10" applyNumberFormat="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0" fontId="36" fillId="38" borderId="10" applyNumberFormat="0" applyAlignment="0" applyProtection="0"/>
    <xf numFmtId="0" fontId="19" fillId="0" borderId="0"/>
    <xf numFmtId="0" fontId="36" fillId="38" borderId="10" applyNumberFormat="0" applyAlignment="0" applyProtection="0"/>
    <xf numFmtId="0" fontId="36" fillId="38" borderId="10" applyNumberFormat="0" applyAlignment="0" applyProtection="0"/>
    <xf numFmtId="0" fontId="19" fillId="0" borderId="0"/>
    <xf numFmtId="0" fontId="36" fillId="38" borderId="10" applyNumberFormat="0" applyAlignment="0" applyProtection="0"/>
    <xf numFmtId="0" fontId="19" fillId="0" borderId="0"/>
    <xf numFmtId="0" fontId="19" fillId="0" borderId="0"/>
    <xf numFmtId="9" fontId="19" fillId="0" borderId="0" applyFont="0" applyFill="0" applyBorder="0" applyAlignment="0" applyProtection="0"/>
    <xf numFmtId="0" fontId="36" fillId="38" borderId="10" applyNumberFormat="0" applyAlignment="0" applyProtection="0"/>
    <xf numFmtId="0" fontId="36" fillId="38" borderId="10" applyNumberFormat="0" applyAlignment="0" applyProtection="0"/>
    <xf numFmtId="0" fontId="36" fillId="38" borderId="10" applyNumberFormat="0" applyAlignment="0" applyProtection="0"/>
    <xf numFmtId="9" fontId="19" fillId="0" borderId="0" applyFont="0" applyFill="0" applyBorder="0" applyAlignment="0" applyProtection="0"/>
    <xf numFmtId="0" fontId="19" fillId="0" borderId="0"/>
    <xf numFmtId="0" fontId="19" fillId="0" borderId="0"/>
    <xf numFmtId="0" fontId="36" fillId="38" borderId="10" applyNumberFormat="0" applyAlignment="0" applyProtection="0"/>
    <xf numFmtId="0" fontId="19" fillId="0" borderId="0"/>
    <xf numFmtId="0" fontId="19" fillId="0" borderId="0"/>
    <xf numFmtId="0" fontId="36" fillId="38" borderId="10" applyNumberFormat="0" applyAlignment="0" applyProtection="0"/>
    <xf numFmtId="0" fontId="36" fillId="38" borderId="10" applyNumberFormat="0" applyAlignment="0" applyProtection="0"/>
    <xf numFmtId="0" fontId="19" fillId="0" borderId="0"/>
    <xf numFmtId="0" fontId="19" fillId="0" borderId="0"/>
    <xf numFmtId="9" fontId="19" fillId="0" borderId="0" applyFont="0" applyFill="0" applyBorder="0" applyAlignment="0" applyProtection="0"/>
    <xf numFmtId="0" fontId="36" fillId="38" borderId="10" applyNumberFormat="0" applyAlignment="0" applyProtection="0"/>
    <xf numFmtId="0" fontId="36" fillId="38" borderId="10" applyNumberFormat="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9" fillId="0" borderId="0"/>
    <xf numFmtId="0" fontId="36" fillId="38" borderId="10" applyNumberFormat="0" applyAlignment="0" applyProtection="0"/>
    <xf numFmtId="0" fontId="19" fillId="0" borderId="0"/>
    <xf numFmtId="0" fontId="19" fillId="0" borderId="0"/>
    <xf numFmtId="0" fontId="36" fillId="38" borderId="10" applyNumberFormat="0" applyAlignment="0" applyProtection="0"/>
    <xf numFmtId="0" fontId="19" fillId="0" borderId="0"/>
    <xf numFmtId="0" fontId="36" fillId="38" borderId="1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6" fillId="38" borderId="10" applyNumberFormat="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36" fillId="38" borderId="1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36" fillId="38" borderId="10" applyNumberFormat="0" applyAlignment="0" applyProtection="0"/>
    <xf numFmtId="0" fontId="36" fillId="38" borderId="10" applyNumberFormat="0" applyAlignment="0" applyProtection="0"/>
    <xf numFmtId="0" fontId="19" fillId="0" borderId="0"/>
    <xf numFmtId="0" fontId="19" fillId="0" borderId="0"/>
    <xf numFmtId="9" fontId="19" fillId="0" borderId="0" applyFont="0" applyFill="0" applyBorder="0" applyAlignment="0" applyProtection="0"/>
    <xf numFmtId="0" fontId="19" fillId="0" borderId="0"/>
    <xf numFmtId="0" fontId="36" fillId="38" borderId="10" applyNumberFormat="0" applyAlignment="0" applyProtection="0"/>
    <xf numFmtId="0" fontId="19" fillId="0" borderId="0"/>
    <xf numFmtId="0" fontId="36" fillId="38" borderId="1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6" fillId="38" borderId="10" applyNumberFormat="0" applyAlignment="0" applyProtection="0"/>
    <xf numFmtId="9" fontId="19"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9" fillId="0" borderId="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9"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9" fillId="0" borderId="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9"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9" fillId="0" borderId="0"/>
    <xf numFmtId="9" fontId="19" fillId="0" borderId="0" applyFont="0" applyFill="0" applyBorder="0" applyAlignment="0" applyProtection="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9" fontId="19"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9"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36" fillId="38" borderId="10" applyNumberFormat="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0" fontId="36" fillId="38" borderId="10" applyNumberFormat="0" applyAlignment="0" applyProtection="0"/>
    <xf numFmtId="9" fontId="19"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38" borderId="10" applyNumberFormat="0" applyAlignment="0" applyProtection="0"/>
    <xf numFmtId="9" fontId="19" fillId="0" borderId="0" applyFont="0" applyFill="0" applyBorder="0" applyAlignment="0" applyProtection="0"/>
    <xf numFmtId="0" fontId="36" fillId="38" borderId="10" applyNumberFormat="0" applyAlignment="0" applyProtection="0"/>
    <xf numFmtId="0" fontId="36" fillId="38" borderId="10" applyNumberFormat="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6" fillId="38" borderId="10" applyNumberFormat="0" applyAlignment="0" applyProtection="0"/>
    <xf numFmtId="0" fontId="36" fillId="38" borderId="10" applyNumberFormat="0" applyAlignment="0" applyProtection="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36" fillId="38" borderId="10" applyNumberForma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9" fillId="0" borderId="0"/>
    <xf numFmtId="0" fontId="26"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36" borderId="0" applyNumberFormat="0" applyBorder="0" applyAlignment="0" applyProtection="0"/>
    <xf numFmtId="0" fontId="26" fillId="39"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50" borderId="0" applyNumberFormat="0" applyBorder="0" applyAlignment="0" applyProtection="0"/>
    <xf numFmtId="0" fontId="28" fillId="34" borderId="0" applyNumberFormat="0" applyBorder="0" applyAlignment="0" applyProtection="0"/>
    <xf numFmtId="0" fontId="29" fillId="51" borderId="10" applyNumberFormat="0" applyAlignment="0" applyProtection="0"/>
    <xf numFmtId="0" fontId="30" fillId="52" borderId="11" applyNumberFormat="0" applyAlignment="0" applyProtection="0"/>
    <xf numFmtId="43" fontId="19" fillId="0" borderId="0" applyFont="0" applyFill="0" applyBorder="0" applyAlignment="0" applyProtection="0"/>
    <xf numFmtId="44" fontId="19" fillId="0" borderId="0" applyFont="0" applyFill="0" applyBorder="0" applyAlignment="0" applyProtection="0"/>
    <xf numFmtId="0" fontId="31" fillId="0" borderId="0" applyNumberFormat="0" applyFill="0" applyBorder="0" applyAlignment="0" applyProtection="0"/>
    <xf numFmtId="0" fontId="32" fillId="35" borderId="0" applyNumberFormat="0" applyBorder="0" applyAlignment="0" applyProtection="0"/>
    <xf numFmtId="0" fontId="33" fillId="0" borderId="12" applyNumberFormat="0" applyFill="0" applyAlignment="0" applyProtection="0"/>
    <xf numFmtId="0" fontId="34" fillId="0" borderId="13" applyNumberFormat="0" applyFill="0" applyAlignment="0" applyProtection="0"/>
    <xf numFmtId="0" fontId="35" fillId="0" borderId="14" applyNumberFormat="0" applyFill="0" applyAlignment="0" applyProtection="0"/>
    <xf numFmtId="0" fontId="35" fillId="0" borderId="0" applyNumberFormat="0" applyFill="0" applyBorder="0" applyAlignment="0" applyProtection="0"/>
    <xf numFmtId="0" fontId="36" fillId="38" borderId="10" applyNumberFormat="0" applyAlignment="0" applyProtection="0"/>
    <xf numFmtId="0" fontId="37" fillId="0" borderId="15" applyNumberFormat="0" applyFill="0" applyAlignment="0" applyProtection="0"/>
    <xf numFmtId="0" fontId="38" fillId="53" borderId="0" applyNumberFormat="0" applyBorder="0" applyAlignment="0" applyProtection="0"/>
    <xf numFmtId="0" fontId="19" fillId="54" borderId="16" applyNumberFormat="0" applyFont="0" applyAlignment="0" applyProtection="0"/>
    <xf numFmtId="0" fontId="39" fillId="51" borderId="17" applyNumberFormat="0" applyAlignment="0" applyProtection="0"/>
    <xf numFmtId="9" fontId="19" fillId="0" borderId="0" applyFont="0" applyFill="0" applyBorder="0" applyAlignment="0" applyProtection="0"/>
    <xf numFmtId="0" fontId="40" fillId="0" borderId="0" applyNumberFormat="0" applyFill="0" applyBorder="0" applyAlignment="0" applyProtection="0"/>
    <xf numFmtId="0" fontId="41" fillId="0" borderId="18" applyNumberFormat="0" applyFill="0" applyAlignment="0" applyProtection="0"/>
    <xf numFmtId="0" fontId="42" fillId="0" borderId="0" applyNumberFormat="0" applyFill="0" applyBorder="0" applyAlignment="0" applyProtection="0"/>
    <xf numFmtId="0" fontId="1" fillId="0" borderId="0"/>
    <xf numFmtId="43" fontId="19"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9" fillId="0" borderId="0" applyFont="0" applyFill="0" applyBorder="0" applyAlignment="0" applyProtection="0"/>
    <xf numFmtId="43" fontId="19"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9" fillId="0" borderId="0"/>
    <xf numFmtId="44" fontId="19"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9" fillId="0" borderId="0"/>
    <xf numFmtId="0" fontId="36" fillId="38" borderId="10" applyNumberFormat="0" applyAlignment="0" applyProtection="0"/>
    <xf numFmtId="9" fontId="19"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9" fillId="0" borderId="0"/>
    <xf numFmtId="0" fontId="36" fillId="38" borderId="10" applyNumberFormat="0" applyAlignment="0" applyProtection="0"/>
    <xf numFmtId="9" fontId="19" fillId="0" borderId="0" applyFont="0" applyFill="0" applyBorder="0" applyAlignment="0" applyProtection="0"/>
    <xf numFmtId="0" fontId="36" fillId="38" borderId="10" applyNumberFormat="0" applyAlignment="0" applyProtection="0"/>
    <xf numFmtId="0" fontId="19" fillId="0" borderId="0"/>
    <xf numFmtId="0" fontId="36" fillId="38" borderId="10" applyNumberFormat="0" applyAlignment="0" applyProtection="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0" fontId="36" fillId="38" borderId="10" applyNumberFormat="0" applyAlignment="0" applyProtection="0"/>
    <xf numFmtId="0" fontId="19" fillId="0" borderId="0"/>
    <xf numFmtId="0" fontId="36" fillId="38" borderId="10" applyNumberFormat="0" applyAlignment="0" applyProtection="0"/>
    <xf numFmtId="9" fontId="19" fillId="0" borderId="0" applyFont="0" applyFill="0" applyBorder="0" applyAlignment="0" applyProtection="0"/>
    <xf numFmtId="0" fontId="36" fillId="38" borderId="10" applyNumberForma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9" fillId="0" borderId="0"/>
    <xf numFmtId="0" fontId="26"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36" borderId="0" applyNumberFormat="0" applyBorder="0" applyAlignment="0" applyProtection="0"/>
    <xf numFmtId="0" fontId="26" fillId="39"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50" borderId="0" applyNumberFormat="0" applyBorder="0" applyAlignment="0" applyProtection="0"/>
    <xf numFmtId="0" fontId="28" fillId="34" borderId="0" applyNumberFormat="0" applyBorder="0" applyAlignment="0" applyProtection="0"/>
    <xf numFmtId="0" fontId="29" fillId="51" borderId="10" applyNumberFormat="0" applyAlignment="0" applyProtection="0"/>
    <xf numFmtId="0" fontId="30" fillId="52" borderId="11" applyNumberFormat="0" applyAlignment="0" applyProtection="0"/>
    <xf numFmtId="43" fontId="19" fillId="0" borderId="0" applyFont="0" applyFill="0" applyBorder="0" applyAlignment="0" applyProtection="0"/>
    <xf numFmtId="44" fontId="19" fillId="0" borderId="0" applyFont="0" applyFill="0" applyBorder="0" applyAlignment="0" applyProtection="0"/>
    <xf numFmtId="0" fontId="31" fillId="0" borderId="0" applyNumberFormat="0" applyFill="0" applyBorder="0" applyAlignment="0" applyProtection="0"/>
    <xf numFmtId="0" fontId="32" fillId="35" borderId="0" applyNumberFormat="0" applyBorder="0" applyAlignment="0" applyProtection="0"/>
    <xf numFmtId="0" fontId="33" fillId="0" borderId="12" applyNumberFormat="0" applyFill="0" applyAlignment="0" applyProtection="0"/>
    <xf numFmtId="0" fontId="34" fillId="0" borderId="13" applyNumberFormat="0" applyFill="0" applyAlignment="0" applyProtection="0"/>
    <xf numFmtId="0" fontId="35" fillId="0" borderId="14" applyNumberFormat="0" applyFill="0" applyAlignment="0" applyProtection="0"/>
    <xf numFmtId="0" fontId="35" fillId="0" borderId="0" applyNumberFormat="0" applyFill="0" applyBorder="0" applyAlignment="0" applyProtection="0"/>
    <xf numFmtId="0" fontId="36" fillId="38" borderId="10" applyNumberFormat="0" applyAlignment="0" applyProtection="0"/>
    <xf numFmtId="0" fontId="37" fillId="0" borderId="15" applyNumberFormat="0" applyFill="0" applyAlignment="0" applyProtection="0"/>
    <xf numFmtId="0" fontId="38" fillId="53" borderId="0" applyNumberFormat="0" applyBorder="0" applyAlignment="0" applyProtection="0"/>
    <xf numFmtId="0" fontId="19" fillId="54" borderId="16" applyNumberFormat="0" applyFont="0" applyAlignment="0" applyProtection="0"/>
    <xf numFmtId="0" fontId="39" fillId="51" borderId="17" applyNumberFormat="0" applyAlignment="0" applyProtection="0"/>
    <xf numFmtId="9" fontId="19" fillId="0" borderId="0" applyFont="0" applyFill="0" applyBorder="0" applyAlignment="0" applyProtection="0"/>
    <xf numFmtId="0" fontId="40" fillId="0" borderId="0" applyNumberFormat="0" applyFill="0" applyBorder="0" applyAlignment="0" applyProtection="0"/>
    <xf numFmtId="0" fontId="41" fillId="0" borderId="18" applyNumberFormat="0" applyFill="0" applyAlignment="0" applyProtection="0"/>
    <xf numFmtId="0" fontId="42" fillId="0" borderId="0" applyNumberFormat="0" applyFill="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9" fillId="5" borderId="4" applyNumberFormat="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9"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9" fillId="0" borderId="0" applyFont="0" applyFill="0" applyBorder="0" applyAlignment="0" applyProtection="0"/>
    <xf numFmtId="43" fontId="19"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9" fillId="0" borderId="0" applyFont="0" applyFill="0" applyBorder="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9"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0" fontId="1" fillId="23" borderId="0" applyNumberFormat="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9" fontId="1" fillId="0" borderId="0" applyFont="0" applyFill="0" applyBorder="0" applyAlignment="0" applyProtection="0"/>
    <xf numFmtId="0" fontId="1" fillId="11"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31" borderId="0" applyNumberFormat="0" applyBorder="0" applyAlignment="0" applyProtection="0"/>
    <xf numFmtId="0" fontId="1" fillId="0" borderId="0"/>
    <xf numFmtId="0" fontId="1" fillId="2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1" borderId="0" applyNumberFormat="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0" borderId="0" applyNumberFormat="0" applyBorder="0" applyAlignment="0" applyProtection="0"/>
    <xf numFmtId="43" fontId="1" fillId="0" borderId="0" applyFont="0" applyFill="0" applyBorder="0" applyAlignment="0" applyProtection="0"/>
    <xf numFmtId="0" fontId="1" fillId="1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0" borderId="0"/>
    <xf numFmtId="0" fontId="1" fillId="8" borderId="8" applyNumberFormat="0" applyFont="0" applyAlignment="0" applyProtection="0"/>
    <xf numFmtId="0" fontId="1" fillId="30"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27" borderId="0" applyNumberFormat="0" applyBorder="0" applyAlignment="0" applyProtection="0"/>
    <xf numFmtId="44" fontId="1" fillId="0" borderId="0" applyFont="0" applyFill="0" applyBorder="0" applyAlignment="0" applyProtection="0"/>
    <xf numFmtId="0" fontId="1" fillId="18" borderId="0" applyNumberFormat="0" applyBorder="0" applyAlignment="0" applyProtection="0"/>
    <xf numFmtId="0" fontId="1" fillId="0" borderId="0"/>
    <xf numFmtId="0" fontId="1" fillId="0" borderId="0"/>
    <xf numFmtId="0" fontId="1" fillId="3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27"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9" fontId="1" fillId="0" borderId="0" applyFont="0" applyFill="0" applyBorder="0" applyAlignment="0" applyProtection="0"/>
    <xf numFmtId="0" fontId="1" fillId="15" borderId="0" applyNumberFormat="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 fillId="2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0" borderId="0"/>
    <xf numFmtId="0" fontId="1" fillId="1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23"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9" fontId="1" fillId="0" borderId="0" applyFont="0" applyFill="0" applyBorder="0" applyAlignment="0" applyProtection="0"/>
    <xf numFmtId="0" fontId="1" fillId="0" borderId="0"/>
    <xf numFmtId="0" fontId="19" fillId="0" borderId="40" applyNumberFormat="0" applyFont="0" applyBorder="0" applyAlignment="0" applyProtection="0"/>
    <xf numFmtId="9" fontId="1" fillId="0" borderId="0" applyFont="0" applyFill="0" applyBorder="0" applyAlignment="0" applyProtection="0"/>
    <xf numFmtId="43" fontId="19" fillId="0" borderId="0" applyFont="0" applyFill="0" applyBorder="0" applyAlignment="0" applyProtection="0"/>
    <xf numFmtId="0" fontId="1" fillId="0" borderId="0"/>
    <xf numFmtId="9" fontId="1" fillId="0" borderId="0" applyFont="0" applyFill="0" applyBorder="0" applyAlignment="0" applyProtection="0"/>
    <xf numFmtId="44" fontId="19" fillId="0" borderId="0" applyFont="0" applyFill="0" applyBorder="0" applyAlignment="0" applyProtection="0"/>
    <xf numFmtId="0" fontId="23" fillId="0" borderId="0" applyNumberFormat="0" applyFont="0" applyFill="0" applyAlignment="0" applyProtection="0"/>
    <xf numFmtId="0" fontId="19" fillId="0" borderId="0"/>
    <xf numFmtId="0" fontId="49" fillId="0" borderId="0" applyNumberFormat="0" applyFont="0" applyFill="0" applyAlignment="0" applyProtection="0"/>
    <xf numFmtId="0" fontId="1" fillId="0" borderId="0"/>
    <xf numFmtId="0" fontId="18" fillId="0" borderId="0"/>
    <xf numFmtId="0" fontId="30" fillId="52" borderId="11" applyNumberFormat="0" applyAlignment="0" applyProtection="0"/>
    <xf numFmtId="0" fontId="36" fillId="38" borderId="10" applyNumberFormat="0" applyAlignment="0" applyProtection="0"/>
    <xf numFmtId="9" fontId="19" fillId="0" borderId="0" applyFont="0" applyFill="0" applyBorder="0" applyAlignment="0" applyProtection="0"/>
    <xf numFmtId="176" fontId="26" fillId="42" borderId="0" applyNumberFormat="0" applyBorder="0" applyAlignment="0" applyProtection="0"/>
    <xf numFmtId="176" fontId="26" fillId="39" borderId="0" applyNumberFormat="0" applyBorder="0" applyAlignment="0" applyProtection="0"/>
    <xf numFmtId="0" fontId="1" fillId="0" borderId="0"/>
    <xf numFmtId="44" fontId="1" fillId="0" borderId="0" applyFont="0" applyFill="0" applyBorder="0" applyAlignment="0" applyProtection="0"/>
    <xf numFmtId="0" fontId="44" fillId="0" borderId="0"/>
    <xf numFmtId="173" fontId="1" fillId="30" borderId="0" applyNumberFormat="0" applyBorder="0" applyAlignment="0" applyProtection="0"/>
    <xf numFmtId="0" fontId="1" fillId="0" borderId="0"/>
    <xf numFmtId="176" fontId="1" fillId="0" borderId="0"/>
    <xf numFmtId="43" fontId="1" fillId="0" borderId="0" applyFont="0" applyFill="0" applyBorder="0" applyAlignment="0" applyProtection="0"/>
    <xf numFmtId="9" fontId="19" fillId="0" borderId="0" applyFont="0" applyFill="0" applyBorder="0" applyAlignment="0" applyProtection="0"/>
    <xf numFmtId="176" fontId="19" fillId="0" borderId="40" applyNumberFormat="0" applyFont="0" applyBorder="0" applyAlignment="0" applyProtection="0"/>
    <xf numFmtId="0" fontId="1" fillId="0" borderId="0"/>
    <xf numFmtId="176" fontId="27" fillId="40" borderId="0" applyNumberFormat="0" applyBorder="0" applyAlignment="0" applyProtection="0"/>
    <xf numFmtId="0" fontId="36" fillId="38" borderId="10" applyNumberFormat="0" applyAlignment="0" applyProtection="0"/>
    <xf numFmtId="0" fontId="1" fillId="0" borderId="0"/>
    <xf numFmtId="9" fontId="19" fillId="0" borderId="0" applyFont="0" applyFill="0" applyBorder="0" applyAlignment="0" applyProtection="0"/>
    <xf numFmtId="5" fontId="19" fillId="0" borderId="0" applyFont="0" applyFill="0" applyBorder="0" applyAlignment="0" applyProtection="0"/>
    <xf numFmtId="0" fontId="1" fillId="0" borderId="0"/>
    <xf numFmtId="176" fontId="1" fillId="0" borderId="0"/>
    <xf numFmtId="176" fontId="19" fillId="0" borderId="40" applyNumberFormat="0" applyFont="0" applyBorder="0" applyAlignment="0" applyProtection="0"/>
    <xf numFmtId="176" fontId="38" fillId="5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3" fontId="1" fillId="19" borderId="0" applyNumberFormat="0" applyBorder="0" applyAlignment="0" applyProtection="0"/>
    <xf numFmtId="0" fontId="19" fillId="0" borderId="0"/>
    <xf numFmtId="173" fontId="27" fillId="45" borderId="0" applyNumberFormat="0" applyBorder="0" applyAlignment="0" applyProtection="0"/>
    <xf numFmtId="44" fontId="1" fillId="0" borderId="0" applyFont="0" applyFill="0" applyBorder="0" applyAlignment="0" applyProtection="0"/>
    <xf numFmtId="5" fontId="19" fillId="0" borderId="0" applyFont="0" applyFill="0" applyBorder="0" applyAlignment="0" applyProtection="0"/>
    <xf numFmtId="0" fontId="1" fillId="0" borderId="0"/>
    <xf numFmtId="176" fontId="42" fillId="0" borderId="0" applyNumberFormat="0" applyFill="0" applyBorder="0" applyAlignment="0" applyProtection="0"/>
    <xf numFmtId="9" fontId="26" fillId="0" borderId="0" applyFont="0" applyFill="0" applyBorder="0" applyAlignment="0" applyProtection="0"/>
    <xf numFmtId="43" fontId="1" fillId="0" borderId="0" applyFont="0" applyFill="0" applyBorder="0" applyAlignment="0" applyProtection="0"/>
    <xf numFmtId="0" fontId="26" fillId="42" borderId="0" applyNumberFormat="0" applyBorder="0" applyAlignment="0" applyProtection="0"/>
    <xf numFmtId="9" fontId="19" fillId="0" borderId="0" applyFont="0" applyFill="0" applyBorder="0" applyAlignment="0" applyProtection="0"/>
    <xf numFmtId="43" fontId="1" fillId="0" borderId="0" applyFont="0" applyFill="0" applyBorder="0" applyAlignment="0" applyProtection="0"/>
    <xf numFmtId="0" fontId="1" fillId="0" borderId="0"/>
    <xf numFmtId="14" fontId="19" fillId="0" borderId="0" applyFont="0" applyFill="0" applyBorder="0" applyAlignment="0" applyProtection="0"/>
    <xf numFmtId="43" fontId="1" fillId="0" borderId="0" applyFont="0" applyFill="0" applyBorder="0" applyAlignment="0" applyProtection="0"/>
    <xf numFmtId="0" fontId="26" fillId="39" borderId="0" applyNumberFormat="0" applyBorder="0" applyAlignment="0" applyProtection="0"/>
    <xf numFmtId="0" fontId="19" fillId="0" borderId="0"/>
    <xf numFmtId="0" fontId="1" fillId="0" borderId="0"/>
    <xf numFmtId="0" fontId="1" fillId="0" borderId="0"/>
    <xf numFmtId="0" fontId="1" fillId="0" borderId="0"/>
    <xf numFmtId="43" fontId="19" fillId="0" borderId="0" applyFont="0" applyFill="0" applyBorder="0" applyAlignment="0" applyProtection="0"/>
    <xf numFmtId="176" fontId="40" fillId="0" borderId="0" applyNumberFormat="0" applyFill="0" applyBorder="0" applyAlignment="0" applyProtection="0"/>
    <xf numFmtId="176" fontId="19" fillId="0" borderId="40" applyNumberFormat="0" applyFont="0" applyBorder="0" applyAlignment="0" applyProtection="0"/>
    <xf numFmtId="0" fontId="19" fillId="0" borderId="0"/>
    <xf numFmtId="0" fontId="1" fillId="0" borderId="0"/>
    <xf numFmtId="43" fontId="1" fillId="0" borderId="0" applyFont="0" applyFill="0" applyBorder="0" applyAlignment="0" applyProtection="0"/>
    <xf numFmtId="176" fontId="19" fillId="0" borderId="40" applyNumberFormat="0" applyFont="0" applyBorder="0" applyAlignment="0" applyProtection="0"/>
    <xf numFmtId="0" fontId="1" fillId="0" borderId="0"/>
    <xf numFmtId="9" fontId="19" fillId="0" borderId="0" applyFont="0" applyFill="0" applyBorder="0" applyAlignment="0" applyProtection="0"/>
    <xf numFmtId="173" fontId="1" fillId="15" borderId="0" applyNumberFormat="0" applyBorder="0" applyAlignment="0" applyProtection="0"/>
    <xf numFmtId="0" fontId="1" fillId="0" borderId="0"/>
    <xf numFmtId="173" fontId="1" fillId="18" borderId="0" applyNumberFormat="0" applyBorder="0" applyAlignment="0" applyProtection="0"/>
    <xf numFmtId="0" fontId="1" fillId="0" borderId="0"/>
    <xf numFmtId="0" fontId="1" fillId="0" borderId="0"/>
    <xf numFmtId="44" fontId="1" fillId="0" borderId="0" applyFont="0" applyFill="0" applyBorder="0" applyAlignment="0" applyProtection="0"/>
    <xf numFmtId="170" fontId="19" fillId="0" borderId="0"/>
    <xf numFmtId="176" fontId="27" fillId="46" borderId="0" applyNumberFormat="0" applyBorder="0" applyAlignment="0" applyProtection="0"/>
    <xf numFmtId="43" fontId="1" fillId="0" borderId="0" applyFont="0" applyFill="0" applyBorder="0" applyAlignment="0" applyProtection="0"/>
    <xf numFmtId="0" fontId="1" fillId="0" borderId="0"/>
    <xf numFmtId="168" fontId="19" fillId="0" borderId="0"/>
    <xf numFmtId="9" fontId="19" fillId="0" borderId="0" applyFont="0" applyFill="0" applyBorder="0" applyAlignment="0" applyProtection="0"/>
    <xf numFmtId="173" fontId="26" fillId="39" borderId="0" applyNumberFormat="0" applyBorder="0" applyAlignment="0" applyProtection="0"/>
    <xf numFmtId="44" fontId="1" fillId="0" borderId="0" applyFont="0" applyFill="0" applyBorder="0" applyAlignment="0" applyProtection="0"/>
    <xf numFmtId="0" fontId="1" fillId="0" borderId="0"/>
    <xf numFmtId="44" fontId="19" fillId="0" borderId="0" applyFont="0" applyFill="0" applyBorder="0" applyAlignment="0" applyProtection="0"/>
    <xf numFmtId="166" fontId="19" fillId="0" borderId="0"/>
    <xf numFmtId="173" fontId="26" fillId="42" borderId="0" applyNumberFormat="0" applyBorder="0" applyAlignment="0" applyProtection="0"/>
    <xf numFmtId="43" fontId="19" fillId="0" borderId="0" applyFont="0" applyFill="0" applyBorder="0" applyAlignment="0" applyProtection="0"/>
    <xf numFmtId="176" fontId="30" fillId="52" borderId="11" applyNumberFormat="0" applyAlignment="0" applyProtection="0"/>
    <xf numFmtId="172" fontId="19"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9" fillId="0" borderId="0" applyFont="0" applyFill="0" applyBorder="0" applyAlignment="0" applyProtection="0"/>
    <xf numFmtId="176" fontId="19" fillId="0" borderId="0"/>
    <xf numFmtId="14" fontId="19" fillId="0" borderId="0" applyFont="0" applyFill="0" applyBorder="0" applyAlignment="0" applyProtection="0"/>
    <xf numFmtId="0" fontId="1" fillId="0" borderId="0"/>
    <xf numFmtId="173" fontId="26" fillId="37" borderId="0" applyNumberFormat="0" applyBorder="0" applyAlignment="0" applyProtection="0"/>
    <xf numFmtId="173" fontId="17" fillId="20" borderId="0" applyNumberFormat="0" applyBorder="0" applyAlignment="0" applyProtection="0"/>
    <xf numFmtId="0" fontId="1" fillId="0" borderId="0"/>
    <xf numFmtId="0" fontId="1" fillId="0" borderId="0"/>
    <xf numFmtId="0" fontId="1" fillId="0" borderId="0"/>
    <xf numFmtId="0" fontId="36" fillId="38" borderId="10" applyNumberFormat="0" applyAlignment="0" applyProtection="0"/>
    <xf numFmtId="171" fontId="19" fillId="0" borderId="0"/>
    <xf numFmtId="0" fontId="19" fillId="0" borderId="0"/>
    <xf numFmtId="173" fontId="26" fillId="35" borderId="0" applyNumberFormat="0" applyBorder="0" applyAlignment="0" applyProtection="0"/>
    <xf numFmtId="173" fontId="1" fillId="26" borderId="0" applyNumberFormat="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173" fontId="26" fillId="36" borderId="0" applyNumberFormat="0" applyBorder="0" applyAlignment="0" applyProtection="0"/>
    <xf numFmtId="44" fontId="19" fillId="0" borderId="0" applyFont="0" applyFill="0" applyBorder="0" applyAlignment="0" applyProtection="0"/>
    <xf numFmtId="0" fontId="1" fillId="0" borderId="0"/>
    <xf numFmtId="173" fontId="17" fillId="3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170" fontId="19" fillId="0" borderId="0"/>
    <xf numFmtId="0" fontId="1" fillId="0" borderId="0"/>
    <xf numFmtId="0" fontId="19" fillId="0" borderId="0"/>
    <xf numFmtId="0" fontId="1" fillId="0" borderId="0"/>
    <xf numFmtId="176" fontId="19" fillId="54" borderId="16" applyNumberFormat="0" applyFont="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9"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9" fillId="0" borderId="0"/>
    <xf numFmtId="0" fontId="1" fillId="0" borderId="0"/>
    <xf numFmtId="43" fontId="1" fillId="0" borderId="0" applyFont="0" applyFill="0" applyBorder="0" applyAlignment="0" applyProtection="0"/>
    <xf numFmtId="0" fontId="36" fillId="38" borderId="10" applyNumberFormat="0" applyAlignment="0" applyProtection="0"/>
    <xf numFmtId="176" fontId="19" fillId="0" borderId="40" applyNumberFormat="0" applyFont="0" applyBorder="0" applyAlignment="0" applyProtection="0"/>
    <xf numFmtId="0" fontId="1" fillId="0" borderId="0"/>
    <xf numFmtId="167" fontId="19" fillId="0" borderId="0"/>
    <xf numFmtId="43" fontId="1" fillId="0" borderId="0" applyFont="0" applyFill="0" applyBorder="0" applyAlignment="0" applyProtection="0"/>
    <xf numFmtId="0" fontId="26" fillId="35" borderId="0" applyNumberFormat="0" applyBorder="0" applyAlignment="0" applyProtection="0"/>
    <xf numFmtId="9" fontId="19" fillId="0" borderId="0" applyFont="0" applyFill="0" applyBorder="0" applyAlignment="0" applyProtection="0"/>
    <xf numFmtId="176" fontId="26" fillId="36" borderId="0" applyNumberFormat="0" applyBorder="0" applyAlignment="0" applyProtection="0"/>
    <xf numFmtId="43" fontId="1" fillId="0" borderId="0" applyFont="0" applyFill="0" applyBorder="0" applyAlignment="0" applyProtection="0"/>
    <xf numFmtId="0" fontId="26" fillId="36" borderId="0" applyNumberFormat="0" applyBorder="0" applyAlignment="0" applyProtection="0"/>
    <xf numFmtId="173" fontId="1" fillId="31" borderId="0" applyNumberFormat="0" applyBorder="0" applyAlignment="0" applyProtection="0"/>
    <xf numFmtId="44" fontId="1" fillId="0" borderId="0" applyFont="0" applyFill="0" applyBorder="0" applyAlignment="0" applyProtection="0"/>
    <xf numFmtId="0" fontId="30" fillId="52" borderId="11" applyNumberFormat="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8" fillId="0" borderId="0"/>
    <xf numFmtId="43" fontId="1" fillId="0" borderId="0" applyFont="0" applyFill="0" applyBorder="0" applyAlignment="0" applyProtection="0"/>
    <xf numFmtId="173" fontId="1" fillId="11" borderId="0" applyNumberFormat="0" applyBorder="0" applyAlignment="0" applyProtection="0"/>
    <xf numFmtId="173" fontId="1" fillId="14" borderId="0" applyNumberFormat="0" applyBorder="0" applyAlignment="0" applyProtection="0"/>
    <xf numFmtId="176" fontId="27" fillId="45" borderId="0" applyNumberFormat="0" applyBorder="0" applyAlignment="0" applyProtection="0"/>
    <xf numFmtId="0" fontId="1" fillId="0" borderId="0"/>
    <xf numFmtId="173" fontId="26" fillId="38" borderId="0" applyNumberFormat="0" applyBorder="0" applyAlignment="0" applyProtection="0"/>
    <xf numFmtId="9" fontId="19"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0" fontId="19" fillId="0" borderId="0" applyFont="0" applyFill="0" applyBorder="0" applyAlignment="0" applyProtection="0"/>
    <xf numFmtId="176" fontId="19" fillId="0" borderId="0"/>
    <xf numFmtId="9" fontId="19" fillId="0" borderId="0" applyFont="0" applyFill="0" applyBorder="0" applyAlignment="0" applyProtection="0"/>
    <xf numFmtId="0" fontId="1" fillId="0" borderId="0"/>
    <xf numFmtId="0" fontId="41" fillId="0" borderId="18" applyNumberFormat="0" applyFill="0" applyAlignment="0" applyProtection="0"/>
    <xf numFmtId="44" fontId="1" fillId="0" borderId="0" applyFont="0" applyFill="0" applyBorder="0" applyAlignment="0" applyProtection="0"/>
    <xf numFmtId="0" fontId="1" fillId="0" borderId="0"/>
    <xf numFmtId="44" fontId="26" fillId="0" borderId="0" applyFont="0" applyFill="0" applyBorder="0" applyAlignment="0" applyProtection="0"/>
    <xf numFmtId="9" fontId="19" fillId="0" borderId="0" applyFont="0" applyFill="0" applyBorder="0" applyAlignment="0" applyProtection="0"/>
    <xf numFmtId="0" fontId="30" fillId="52" borderId="11" applyNumberFormat="0" applyAlignment="0" applyProtection="0"/>
    <xf numFmtId="9" fontId="19" fillId="0" borderId="0" applyFont="0" applyFill="0" applyBorder="0" applyAlignment="0" applyProtection="0"/>
    <xf numFmtId="175" fontId="51" fillId="0" borderId="0" applyFill="0" applyBorder="0" applyAlignment="0" applyProtection="0"/>
    <xf numFmtId="176" fontId="35" fillId="0" borderId="14" applyNumberFormat="0" applyFill="0" applyAlignment="0" applyProtection="0"/>
    <xf numFmtId="176" fontId="1" fillId="0" borderId="0"/>
    <xf numFmtId="0" fontId="52" fillId="0" borderId="0"/>
    <xf numFmtId="166" fontId="19" fillId="0" borderId="0"/>
    <xf numFmtId="176" fontId="19" fillId="0" borderId="40" applyNumberFormat="0" applyFont="0" applyBorder="0" applyAlignment="0" applyProtection="0"/>
    <xf numFmtId="0" fontId="36" fillId="38" borderId="10" applyNumberFormat="0" applyAlignment="0" applyProtection="0"/>
    <xf numFmtId="0" fontId="50" fillId="0" borderId="0"/>
    <xf numFmtId="0" fontId="19" fillId="0" borderId="0"/>
    <xf numFmtId="0" fontId="1" fillId="0" borderId="0"/>
    <xf numFmtId="173" fontId="27" fillId="48" borderId="0" applyNumberFormat="0" applyBorder="0" applyAlignment="0" applyProtection="0"/>
    <xf numFmtId="9" fontId="19" fillId="0" borderId="0" applyFont="0" applyFill="0" applyBorder="0" applyAlignment="0" applyProtection="0"/>
    <xf numFmtId="176" fontId="36" fillId="38" borderId="1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76" fontId="27" fillId="45" borderId="0" applyNumberFormat="0" applyBorder="0" applyAlignment="0" applyProtection="0"/>
    <xf numFmtId="0" fontId="1" fillId="0" borderId="0"/>
    <xf numFmtId="0" fontId="1" fillId="0" borderId="0"/>
    <xf numFmtId="173" fontId="26" fillId="41" borderId="0" applyNumberFormat="0" applyBorder="0" applyAlignment="0" applyProtection="0"/>
    <xf numFmtId="173" fontId="27" fillId="46"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4" fontId="19" fillId="0" borderId="0" applyFont="0" applyFill="0" applyBorder="0" applyAlignment="0" applyProtection="0"/>
    <xf numFmtId="170" fontId="19" fillId="0" borderId="0"/>
    <xf numFmtId="44" fontId="1" fillId="0" borderId="0" applyFont="0" applyFill="0" applyBorder="0" applyAlignment="0" applyProtection="0"/>
    <xf numFmtId="0" fontId="36" fillId="38" borderId="10" applyNumberFormat="0" applyAlignment="0" applyProtection="0"/>
    <xf numFmtId="0" fontId="19" fillId="0" borderId="0"/>
    <xf numFmtId="176" fontId="23" fillId="0" borderId="0" applyNumberFormat="0" applyFont="0" applyFill="0" applyAlignment="0" applyProtection="0"/>
    <xf numFmtId="0" fontId="26" fillId="37" borderId="0" applyNumberFormat="0" applyBorder="0" applyAlignment="0" applyProtection="0"/>
    <xf numFmtId="0" fontId="19" fillId="0" borderId="0"/>
    <xf numFmtId="176" fontId="26" fillId="33" borderId="0" applyNumberFormat="0" applyBorder="0" applyAlignment="0" applyProtection="0"/>
    <xf numFmtId="173" fontId="27" fillId="40" borderId="0" applyNumberFormat="0" applyBorder="0" applyAlignment="0" applyProtection="0"/>
    <xf numFmtId="0" fontId="36" fillId="38" borderId="10" applyNumberFormat="0" applyAlignment="0" applyProtection="0"/>
    <xf numFmtId="176" fontId="1" fillId="0" borderId="0"/>
    <xf numFmtId="0" fontId="26" fillId="34" borderId="0" applyNumberFormat="0" applyBorder="0" applyAlignment="0" applyProtection="0"/>
    <xf numFmtId="44" fontId="1" fillId="0" borderId="0" applyFont="0" applyFill="0" applyBorder="0" applyAlignment="0" applyProtection="0"/>
    <xf numFmtId="43" fontId="19" fillId="0" borderId="0" applyFont="0" applyFill="0" applyBorder="0" applyAlignment="0" applyProtection="0"/>
    <xf numFmtId="173" fontId="26" fillId="40" borderId="0" applyNumberFormat="0" applyBorder="0" applyAlignment="0" applyProtection="0"/>
    <xf numFmtId="43" fontId="19" fillId="0" borderId="0" applyFont="0" applyFill="0" applyBorder="0" applyAlignment="0" applyProtection="0"/>
    <xf numFmtId="0" fontId="1" fillId="0" borderId="0"/>
    <xf numFmtId="0" fontId="1" fillId="0" borderId="0"/>
    <xf numFmtId="176" fontId="19" fillId="0" borderId="0"/>
    <xf numFmtId="9" fontId="19" fillId="0" borderId="0" applyFont="0" applyFill="0" applyBorder="0" applyAlignment="0" applyProtection="0"/>
    <xf numFmtId="173" fontId="26" fillId="33" borderId="0" applyNumberFormat="0" applyBorder="0" applyAlignment="0" applyProtection="0"/>
    <xf numFmtId="176" fontId="19" fillId="0" borderId="0"/>
    <xf numFmtId="173" fontId="26" fillId="36" borderId="0" applyNumberFormat="0" applyBorder="0" applyAlignment="0" applyProtection="0"/>
    <xf numFmtId="43" fontId="1" fillId="0" borderId="0" applyFont="0" applyFill="0" applyBorder="0" applyAlignment="0" applyProtection="0"/>
    <xf numFmtId="173" fontId="26" fillId="3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176" fontId="26" fillId="40" borderId="0" applyNumberFormat="0" applyBorder="0" applyAlignment="0" applyProtection="0"/>
    <xf numFmtId="44" fontId="19" fillId="0" borderId="0" applyFont="0" applyFill="0" applyBorder="0" applyAlignment="0" applyProtection="0"/>
    <xf numFmtId="9" fontId="19" fillId="0" borderId="0" applyFont="0" applyFill="0" applyBorder="0" applyAlignment="0" applyProtection="0"/>
    <xf numFmtId="44" fontId="19" fillId="0" borderId="0" applyFont="0" applyFill="0" applyBorder="0" applyAlignment="0" applyProtection="0"/>
    <xf numFmtId="0" fontId="36" fillId="38" borderId="10" applyNumberFormat="0" applyAlignment="0" applyProtection="0"/>
    <xf numFmtId="169" fontId="19" fillId="0" borderId="0"/>
    <xf numFmtId="43" fontId="1" fillId="0" borderId="0" applyFont="0" applyFill="0" applyBorder="0" applyAlignment="0" applyProtection="0"/>
    <xf numFmtId="43" fontId="1" fillId="0" borderId="0" applyFont="0" applyFill="0" applyBorder="0" applyAlignment="0" applyProtection="0"/>
    <xf numFmtId="173" fontId="17" fillId="28" borderId="0" applyNumberFormat="0" applyBorder="0" applyAlignment="0" applyProtection="0"/>
    <xf numFmtId="3" fontId="19" fillId="0" borderId="0" applyFont="0" applyFill="0" applyBorder="0" applyAlignment="0" applyProtection="0"/>
    <xf numFmtId="0" fontId="36" fillId="38" borderId="10" applyNumberFormat="0" applyAlignment="0" applyProtection="0"/>
    <xf numFmtId="44" fontId="1" fillId="0" borderId="0" applyFont="0" applyFill="0" applyBorder="0" applyAlignment="0" applyProtection="0"/>
    <xf numFmtId="9" fontId="19"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6" fontId="49" fillId="0" borderId="0" applyNumberFormat="0" applyFont="0" applyFill="0" applyAlignment="0" applyProtection="0"/>
    <xf numFmtId="0" fontId="26"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9" fillId="0" borderId="0" applyFont="0" applyFill="0" applyBorder="0" applyAlignment="0" applyProtection="0"/>
    <xf numFmtId="43" fontId="1" fillId="0" borderId="0" applyFont="0" applyFill="0" applyBorder="0" applyAlignment="0" applyProtection="0"/>
    <xf numFmtId="176" fontId="19" fillId="0" borderId="40" applyNumberFormat="0" applyFont="0" applyBorder="0" applyAlignment="0" applyProtection="0"/>
    <xf numFmtId="44" fontId="1" fillId="0" borderId="0" applyFont="0" applyFill="0" applyBorder="0" applyAlignment="0" applyProtection="0"/>
    <xf numFmtId="43" fontId="1" fillId="0" borderId="0" applyFont="0" applyFill="0" applyBorder="0" applyAlignment="0" applyProtection="0"/>
    <xf numFmtId="176" fontId="27" fillId="41" borderId="0" applyNumberFormat="0" applyBorder="0" applyAlignment="0" applyProtection="0"/>
    <xf numFmtId="44" fontId="26" fillId="0" borderId="0" applyFont="0" applyFill="0" applyBorder="0" applyAlignment="0" applyProtection="0"/>
    <xf numFmtId="176" fontId="30" fillId="52" borderId="11" applyNumberFormat="0" applyAlignment="0" applyProtection="0"/>
    <xf numFmtId="3" fontId="19" fillId="0" borderId="0" applyFont="0" applyFill="0" applyBorder="0" applyAlignment="0" applyProtection="0"/>
    <xf numFmtId="0" fontId="1" fillId="0" borderId="0"/>
    <xf numFmtId="0" fontId="1" fillId="0" borderId="0"/>
    <xf numFmtId="0" fontId="1" fillId="0" borderId="0"/>
    <xf numFmtId="43" fontId="19" fillId="0" borderId="0" applyFont="0" applyFill="0" applyBorder="0" applyAlignment="0" applyProtection="0"/>
    <xf numFmtId="0" fontId="26" fillId="40" borderId="0" applyNumberFormat="0" applyBorder="0" applyAlignment="0" applyProtection="0"/>
    <xf numFmtId="173" fontId="1" fillId="23" borderId="0" applyNumberFormat="0" applyBorder="0" applyAlignment="0" applyProtection="0"/>
    <xf numFmtId="0" fontId="52" fillId="0" borderId="0"/>
    <xf numFmtId="0" fontId="19" fillId="0" borderId="0"/>
    <xf numFmtId="176" fontId="49" fillId="0" borderId="0" applyNumberFormat="0" applyFont="0" applyFill="0" applyAlignment="0" applyProtection="0"/>
    <xf numFmtId="173" fontId="1" fillId="27" borderId="0" applyNumberFormat="0" applyBorder="0" applyAlignment="0" applyProtection="0"/>
    <xf numFmtId="0" fontId="1" fillId="0" borderId="0"/>
    <xf numFmtId="43" fontId="19" fillId="0" borderId="0" applyFont="0" applyFill="0" applyBorder="0" applyAlignment="0" applyProtection="0"/>
    <xf numFmtId="176" fontId="19" fillId="0" borderId="0"/>
    <xf numFmtId="176" fontId="26" fillId="34" borderId="0" applyNumberFormat="0" applyBorder="0" applyAlignment="0" applyProtection="0"/>
    <xf numFmtId="0" fontId="30" fillId="52" borderId="11" applyNumberFormat="0" applyAlignment="0" applyProtection="0"/>
    <xf numFmtId="174" fontId="51" fillId="0" borderId="0" applyFill="0" applyBorder="0" applyAlignment="0" applyProtection="0"/>
    <xf numFmtId="44" fontId="1" fillId="0" borderId="0" applyFont="0" applyFill="0" applyBorder="0" applyAlignment="0" applyProtection="0"/>
    <xf numFmtId="9" fontId="19" fillId="0" borderId="0" applyFont="0" applyFill="0" applyBorder="0" applyAlignment="0" applyProtection="0"/>
    <xf numFmtId="43" fontId="1" fillId="0" borderId="0" applyFont="0" applyFill="0" applyBorder="0" applyAlignment="0" applyProtection="0"/>
    <xf numFmtId="0" fontId="30" fillId="52" borderId="11" applyNumberFormat="0" applyAlignment="0" applyProtection="0"/>
    <xf numFmtId="176" fontId="1" fillId="0" borderId="0"/>
    <xf numFmtId="0" fontId="36" fillId="38" borderId="10" applyNumberFormat="0" applyAlignment="0" applyProtection="0"/>
    <xf numFmtId="9" fontId="19" fillId="0" borderId="0" applyFont="0" applyFill="0" applyBorder="0" applyAlignment="0" applyProtection="0"/>
    <xf numFmtId="0" fontId="1" fillId="0" borderId="0"/>
    <xf numFmtId="176" fontId="37" fillId="0" borderId="15" applyNumberFormat="0" applyFill="0" applyAlignment="0" applyProtection="0"/>
    <xf numFmtId="0" fontId="1" fillId="0" borderId="0"/>
    <xf numFmtId="43" fontId="1"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0" fontId="30" fillId="52" borderId="11" applyNumberFormat="0" applyAlignment="0" applyProtection="0"/>
    <xf numFmtId="0" fontId="33" fillId="0" borderId="12" applyNumberFormat="0" applyFill="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76" fontId="54" fillId="0" borderId="0"/>
    <xf numFmtId="0" fontId="26" fillId="39"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30" fillId="52" borderId="11" applyNumberFormat="0" applyAlignment="0" applyProtection="0"/>
    <xf numFmtId="0" fontId="1" fillId="0" borderId="0"/>
    <xf numFmtId="176" fontId="19" fillId="0" borderId="0"/>
    <xf numFmtId="176" fontId="26" fillId="3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173" fontId="27" fillId="43" borderId="0" applyNumberFormat="0" applyBorder="0" applyAlignment="0" applyProtection="0"/>
    <xf numFmtId="43" fontId="1" fillId="0" borderId="0" applyFont="0" applyFill="0" applyBorder="0" applyAlignment="0" applyProtection="0"/>
    <xf numFmtId="166" fontId="19" fillId="0" borderId="0"/>
    <xf numFmtId="176" fontId="27" fillId="47" borderId="0" applyNumberFormat="0" applyBorder="0" applyAlignment="0" applyProtection="0"/>
    <xf numFmtId="176" fontId="27" fillId="48" borderId="0" applyNumberFormat="0" applyBorder="0" applyAlignment="0" applyProtection="0"/>
    <xf numFmtId="0" fontId="1" fillId="0" borderId="0"/>
    <xf numFmtId="0" fontId="20" fillId="0" borderId="0" applyNumberFormat="0" applyFill="0" applyBorder="0" applyAlignment="0" applyProtection="0">
      <alignment vertical="top"/>
      <protection locked="0"/>
    </xf>
    <xf numFmtId="0" fontId="1" fillId="0" borderId="0"/>
    <xf numFmtId="173" fontId="1" fillId="22" borderId="0" applyNumberFormat="0" applyBorder="0" applyAlignment="0" applyProtection="0"/>
    <xf numFmtId="43" fontId="1" fillId="0" borderId="0" applyFont="0" applyFill="0" applyBorder="0" applyAlignment="0" applyProtection="0"/>
    <xf numFmtId="43" fontId="26" fillId="0" borderId="0" applyFont="0" applyFill="0" applyBorder="0" applyAlignment="0" applyProtection="0"/>
    <xf numFmtId="0" fontId="26" fillId="33" borderId="0" applyNumberFormat="0" applyBorder="0" applyAlignment="0" applyProtection="0"/>
    <xf numFmtId="44" fontId="1" fillId="0" borderId="0" applyFont="0" applyFill="0" applyBorder="0" applyAlignment="0" applyProtection="0"/>
    <xf numFmtId="0" fontId="1" fillId="0" borderId="0"/>
    <xf numFmtId="2" fontId="19" fillId="0" borderId="0" applyFont="0" applyFill="0" applyBorder="0" applyAlignment="0" applyProtection="0"/>
    <xf numFmtId="43" fontId="26" fillId="0" borderId="0" applyFont="0" applyFill="0" applyBorder="0" applyAlignment="0" applyProtection="0"/>
    <xf numFmtId="176" fontId="27" fillId="43" borderId="0" applyNumberFormat="0" applyBorder="0" applyAlignment="0" applyProtection="0"/>
    <xf numFmtId="0" fontId="19" fillId="0" borderId="0"/>
    <xf numFmtId="0" fontId="36" fillId="38" borderId="10" applyNumberFormat="0" applyAlignment="0" applyProtection="0"/>
    <xf numFmtId="0" fontId="19" fillId="0" borderId="0"/>
    <xf numFmtId="176" fontId="27" fillId="50" borderId="0" applyNumberFormat="0" applyBorder="0" applyAlignment="0" applyProtection="0"/>
    <xf numFmtId="9" fontId="44" fillId="0" borderId="0" applyFont="0" applyFill="0" applyBorder="0" applyAlignment="0" applyProtection="0"/>
    <xf numFmtId="44" fontId="1" fillId="0" borderId="0" applyFont="0" applyFill="0" applyBorder="0" applyAlignment="0" applyProtection="0"/>
    <xf numFmtId="0" fontId="19" fillId="0" borderId="0"/>
    <xf numFmtId="173" fontId="17" fillId="16" borderId="0" applyNumberFormat="0" applyBorder="0" applyAlignment="0" applyProtection="0"/>
    <xf numFmtId="43" fontId="19" fillId="0" borderId="0" applyFont="0" applyFill="0" applyBorder="0" applyAlignment="0" applyProtection="0"/>
    <xf numFmtId="176" fontId="26" fillId="36" borderId="0" applyNumberFormat="0" applyBorder="0" applyAlignment="0" applyProtection="0"/>
    <xf numFmtId="166" fontId="19" fillId="0" borderId="0"/>
    <xf numFmtId="176" fontId="1" fillId="0" borderId="0"/>
    <xf numFmtId="0" fontId="1" fillId="0" borderId="0"/>
    <xf numFmtId="44" fontId="1" fillId="0" borderId="0" applyFont="0" applyFill="0" applyBorder="0" applyAlignment="0" applyProtection="0"/>
    <xf numFmtId="0" fontId="1" fillId="0" borderId="0"/>
    <xf numFmtId="176" fontId="23" fillId="0" borderId="0" applyNumberFormat="0" applyFont="0" applyFill="0" applyAlignment="0" applyProtection="0"/>
    <xf numFmtId="9" fontId="19" fillId="0" borderId="0" applyFont="0" applyFill="0" applyBorder="0" applyAlignment="0" applyProtection="0"/>
    <xf numFmtId="0" fontId="1" fillId="0" borderId="0"/>
    <xf numFmtId="0" fontId="19" fillId="0" borderId="0"/>
    <xf numFmtId="44" fontId="19" fillId="0" borderId="0" applyFont="0" applyFill="0" applyBorder="0" applyAlignment="0" applyProtection="0"/>
    <xf numFmtId="176" fontId="19" fillId="0" borderId="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73" fontId="26" fillId="34" borderId="0" applyNumberFormat="0" applyBorder="0" applyAlignment="0" applyProtection="0"/>
    <xf numFmtId="44" fontId="19" fillId="0" borderId="0" applyFont="0" applyFill="0" applyBorder="0" applyAlignment="0" applyProtection="0"/>
    <xf numFmtId="0" fontId="30" fillId="52" borderId="11" applyNumberFormat="0" applyAlignment="0" applyProtection="0"/>
    <xf numFmtId="0" fontId="1" fillId="0" borderId="0"/>
    <xf numFmtId="9" fontId="52" fillId="0" borderId="0" applyFont="0" applyFill="0" applyBorder="0" applyAlignment="0" applyProtection="0"/>
    <xf numFmtId="0" fontId="19" fillId="0" borderId="0"/>
    <xf numFmtId="176" fontId="19" fillId="54" borderId="16" applyNumberFormat="0" applyFont="0" applyAlignment="0" applyProtection="0"/>
    <xf numFmtId="176" fontId="26" fillId="41" borderId="0" applyNumberFormat="0" applyBorder="0" applyAlignment="0" applyProtection="0"/>
    <xf numFmtId="43" fontId="1" fillId="0" borderId="0" applyFont="0" applyFill="0" applyBorder="0" applyAlignment="0" applyProtection="0"/>
    <xf numFmtId="166" fontId="19" fillId="0" borderId="0"/>
    <xf numFmtId="43" fontId="1" fillId="0" borderId="0" applyFont="0" applyFill="0" applyBorder="0" applyAlignment="0" applyProtection="0"/>
    <xf numFmtId="176" fontId="29" fillId="51" borderId="10" applyNumberFormat="0" applyAlignment="0" applyProtection="0"/>
    <xf numFmtId="176" fontId="27" fillId="44" borderId="0" applyNumberFormat="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170" fontId="19" fillId="0" borderId="0"/>
    <xf numFmtId="43" fontId="1" fillId="0" borderId="0" applyFont="0" applyFill="0" applyBorder="0" applyAlignment="0" applyProtection="0"/>
    <xf numFmtId="43" fontId="1" fillId="0" borderId="0" applyFont="0" applyFill="0" applyBorder="0" applyAlignment="0" applyProtection="0"/>
    <xf numFmtId="9" fontId="19" fillId="0" borderId="0" applyFont="0" applyFill="0" applyBorder="0" applyAlignment="0" applyProtection="0"/>
    <xf numFmtId="0" fontId="1" fillId="0" borderId="0"/>
    <xf numFmtId="0" fontId="36" fillId="38" borderId="10" applyNumberFormat="0" applyAlignment="0" applyProtection="0"/>
    <xf numFmtId="0" fontId="1" fillId="0" borderId="0"/>
    <xf numFmtId="43" fontId="1" fillId="0" borderId="0" applyFont="0" applyFill="0" applyBorder="0" applyAlignment="0" applyProtection="0"/>
    <xf numFmtId="2" fontId="19"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 fillId="0" borderId="0"/>
    <xf numFmtId="0" fontId="1" fillId="0" borderId="0"/>
    <xf numFmtId="176" fontId="27" fillId="49" borderId="0" applyNumberFormat="0" applyBorder="0" applyAlignment="0" applyProtection="0"/>
    <xf numFmtId="9" fontId="19" fillId="0" borderId="0" applyFont="0" applyFill="0" applyBorder="0" applyAlignment="0" applyProtection="0"/>
    <xf numFmtId="0" fontId="26" fillId="41" borderId="0" applyNumberFormat="0" applyBorder="0" applyAlignment="0" applyProtection="0"/>
    <xf numFmtId="0" fontId="1" fillId="0" borderId="0"/>
    <xf numFmtId="176" fontId="28" fillId="34" borderId="0" applyNumberFormat="0" applyBorder="0" applyAlignment="0" applyProtection="0"/>
    <xf numFmtId="176" fontId="19" fillId="0" borderId="0"/>
    <xf numFmtId="43" fontId="1" fillId="0" borderId="0" applyFont="0" applyFill="0" applyBorder="0" applyAlignment="0" applyProtection="0"/>
    <xf numFmtId="43" fontId="1" fillId="0" borderId="0" applyFont="0" applyFill="0" applyBorder="0" applyAlignment="0" applyProtection="0"/>
    <xf numFmtId="173" fontId="27" fillId="44" borderId="0" applyNumberFormat="0" applyBorder="0" applyAlignment="0" applyProtection="0"/>
    <xf numFmtId="0" fontId="1" fillId="0" borderId="0"/>
    <xf numFmtId="44" fontId="1" fillId="0" borderId="0" applyFont="0" applyFill="0" applyBorder="0" applyAlignment="0" applyProtection="0"/>
    <xf numFmtId="176" fontId="26" fillId="39" borderId="0" applyNumberFormat="0" applyBorder="0" applyAlignment="0" applyProtection="0"/>
    <xf numFmtId="0" fontId="19" fillId="0" borderId="0"/>
    <xf numFmtId="0" fontId="1" fillId="0" borderId="0"/>
    <xf numFmtId="9" fontId="19" fillId="0" borderId="0" applyFont="0" applyFill="0" applyBorder="0" applyAlignment="0" applyProtection="0"/>
    <xf numFmtId="43" fontId="1"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43" fontId="19"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176" fontId="19" fillId="0" borderId="40" applyNumberFormat="0" applyFont="0" applyBorder="0" applyAlignment="0" applyProtection="0"/>
    <xf numFmtId="44" fontId="1" fillId="0" borderId="0" applyFont="0" applyFill="0" applyBorder="0" applyAlignment="0" applyProtection="0"/>
    <xf numFmtId="173" fontId="17" fillId="9" borderId="0" applyNumberFormat="0" applyBorder="0" applyAlignment="0" applyProtection="0"/>
    <xf numFmtId="176" fontId="26" fillId="38" borderId="0" applyNumberFormat="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9" fontId="19" fillId="0" borderId="0" applyFont="0" applyFill="0" applyBorder="0" applyAlignment="0" applyProtection="0"/>
    <xf numFmtId="0" fontId="1" fillId="0" borderId="0"/>
    <xf numFmtId="0" fontId="1" fillId="0" borderId="0"/>
    <xf numFmtId="9" fontId="19" fillId="0" borderId="0" applyFont="0" applyFill="0" applyBorder="0" applyAlignment="0" applyProtection="0"/>
    <xf numFmtId="176" fontId="19" fillId="0" borderId="0"/>
    <xf numFmtId="44" fontId="1" fillId="0" borderId="0" applyFont="0" applyFill="0" applyBorder="0" applyAlignment="0" applyProtection="0"/>
    <xf numFmtId="0" fontId="19" fillId="54" borderId="16" applyNumberFormat="0" applyFont="0" applyAlignment="0" applyProtection="0"/>
    <xf numFmtId="0" fontId="1" fillId="0" borderId="0"/>
    <xf numFmtId="0" fontId="36" fillId="38" borderId="10" applyNumberFormat="0" applyAlignment="0" applyProtection="0"/>
    <xf numFmtId="173" fontId="19" fillId="0" borderId="0"/>
    <xf numFmtId="43" fontId="44" fillId="0" borderId="0" applyFont="0" applyFill="0" applyBorder="0" applyAlignment="0" applyProtection="0"/>
    <xf numFmtId="176" fontId="53" fillId="0" borderId="0" applyNumberFormat="0" applyFont="0" applyFill="0" applyBorder="0" applyAlignment="0" applyProtection="0">
      <alignment horizontal="left"/>
    </xf>
    <xf numFmtId="0" fontId="1" fillId="0" borderId="0"/>
    <xf numFmtId="0" fontId="1" fillId="0" borderId="0"/>
    <xf numFmtId="176" fontId="27" fillId="44" borderId="0" applyNumberFormat="0" applyBorder="0" applyAlignment="0" applyProtection="0"/>
    <xf numFmtId="0" fontId="1" fillId="0" borderId="0"/>
    <xf numFmtId="43" fontId="1" fillId="0" borderId="0" applyFont="0" applyFill="0" applyBorder="0" applyAlignment="0" applyProtection="0"/>
    <xf numFmtId="176" fontId="32" fillId="35" borderId="0" applyNumberFormat="0" applyBorder="0" applyAlignment="0" applyProtection="0"/>
    <xf numFmtId="170" fontId="19" fillId="0" borderId="0"/>
    <xf numFmtId="0" fontId="1" fillId="0" borderId="0"/>
    <xf numFmtId="43" fontId="19" fillId="0" borderId="0" applyFont="0" applyFill="0" applyBorder="0" applyAlignment="0" applyProtection="0"/>
    <xf numFmtId="176" fontId="35" fillId="0" borderId="0" applyNumberFormat="0" applyFill="0" applyBorder="0" applyAlignment="0" applyProtection="0"/>
    <xf numFmtId="0" fontId="1" fillId="0" borderId="0"/>
    <xf numFmtId="0" fontId="19" fillId="0" borderId="0"/>
    <xf numFmtId="0" fontId="1" fillId="0" borderId="0"/>
    <xf numFmtId="0" fontId="1" fillId="0" borderId="0"/>
    <xf numFmtId="0" fontId="34" fillId="0" borderId="13" applyNumberFormat="0" applyFill="0" applyAlignment="0" applyProtection="0"/>
    <xf numFmtId="9" fontId="19" fillId="0" borderId="0" applyFont="0" applyFill="0" applyBorder="0" applyAlignment="0" applyProtection="0"/>
    <xf numFmtId="9" fontId="1" fillId="0" borderId="0" applyFont="0" applyFill="0" applyBorder="0" applyAlignment="0" applyProtection="0"/>
    <xf numFmtId="173" fontId="27" fillId="47" borderId="0" applyNumberFormat="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9" fontId="19" fillId="0" borderId="0" applyFont="0" applyFill="0" applyBorder="0" applyAlignment="0" applyProtection="0"/>
    <xf numFmtId="176" fontId="31" fillId="0" borderId="0" applyNumberFormat="0" applyFill="0" applyBorder="0" applyAlignment="0" applyProtection="0"/>
    <xf numFmtId="0" fontId="36" fillId="38" borderId="10" applyNumberFormat="0" applyAlignment="0" applyProtection="0"/>
    <xf numFmtId="9" fontId="1" fillId="0" borderId="0" applyFont="0" applyFill="0" applyBorder="0" applyAlignment="0" applyProtection="0"/>
    <xf numFmtId="0" fontId="26" fillId="38" borderId="0" applyNumberFormat="0" applyBorder="0" applyAlignment="0" applyProtection="0"/>
    <xf numFmtId="0" fontId="1" fillId="0" borderId="0"/>
    <xf numFmtId="9" fontId="19" fillId="0" borderId="0" applyFont="0" applyFill="0" applyBorder="0" applyAlignment="0" applyProtection="0"/>
    <xf numFmtId="176" fontId="26" fillId="3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176" fontId="39" fillId="51" borderId="17" applyNumberFormat="0" applyAlignment="0" applyProtection="0"/>
    <xf numFmtId="0" fontId="1" fillId="0" borderId="0"/>
    <xf numFmtId="0" fontId="1" fillId="0" borderId="0"/>
    <xf numFmtId="9" fontId="1" fillId="0" borderId="0" applyFont="0" applyFill="0" applyBorder="0" applyAlignment="0" applyProtection="0"/>
    <xf numFmtId="9" fontId="52" fillId="0" borderId="0" applyFont="0" applyFill="0" applyBorder="0" applyAlignment="0" applyProtection="0"/>
    <xf numFmtId="9" fontId="19" fillId="0" borderId="0" applyFont="0" applyFill="0" applyBorder="0" applyAlignment="0" applyProtection="0"/>
    <xf numFmtId="43" fontId="1" fillId="0" borderId="0" applyFont="0" applyFill="0" applyBorder="0" applyAlignment="0" applyProtection="0"/>
    <xf numFmtId="5" fontId="19" fillId="0" borderId="0" applyFont="0" applyFill="0" applyBorder="0" applyAlignment="0" applyProtection="0"/>
    <xf numFmtId="9" fontId="19" fillId="0" borderId="0" applyFont="0" applyFill="0" applyBorder="0" applyAlignment="0" applyProtection="0"/>
    <xf numFmtId="43" fontId="1" fillId="0" borderId="0" applyFont="0" applyFill="0" applyBorder="0" applyAlignment="0" applyProtection="0"/>
    <xf numFmtId="173" fontId="27" fillId="41" borderId="0" applyNumberFormat="0" applyBorder="0" applyAlignment="0" applyProtection="0"/>
    <xf numFmtId="0" fontId="18" fillId="0" borderId="0"/>
    <xf numFmtId="173" fontId="1" fillId="10" borderId="0" applyNumberFormat="0" applyBorder="0" applyAlignment="0" applyProtection="0"/>
    <xf numFmtId="173" fontId="17" fillId="24" borderId="0" applyNumberFormat="0" applyBorder="0" applyAlignment="0" applyProtection="0"/>
    <xf numFmtId="173" fontId="17" fillId="1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14" fontId="19" fillId="0" borderId="0"/>
    <xf numFmtId="0" fontId="36" fillId="38" borderId="10" applyNumberFormat="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173" fontId="17" fillId="13" borderId="0" applyNumberFormat="0" applyBorder="0" applyAlignment="0" applyProtection="0"/>
    <xf numFmtId="173" fontId="27" fillId="49" borderId="0" applyNumberFormat="0" applyBorder="0" applyAlignment="0" applyProtection="0"/>
    <xf numFmtId="173" fontId="17" fillId="17" borderId="0" applyNumberFormat="0" applyBorder="0" applyAlignment="0" applyProtection="0"/>
    <xf numFmtId="173" fontId="27" fillId="44" borderId="0" applyNumberFormat="0" applyBorder="0" applyAlignment="0" applyProtection="0"/>
    <xf numFmtId="173" fontId="17" fillId="21" borderId="0" applyNumberFormat="0" applyBorder="0" applyAlignment="0" applyProtection="0"/>
    <xf numFmtId="173" fontId="27" fillId="45" borderId="0" applyNumberFormat="0" applyBorder="0" applyAlignment="0" applyProtection="0"/>
    <xf numFmtId="173" fontId="17" fillId="25" borderId="0" applyNumberFormat="0" applyBorder="0" applyAlignment="0" applyProtection="0"/>
    <xf numFmtId="173" fontId="27" fillId="50" borderId="0" applyNumberFormat="0" applyBorder="0" applyAlignment="0" applyProtection="0"/>
    <xf numFmtId="173" fontId="17" fillId="29" borderId="0" applyNumberFormat="0" applyBorder="0" applyAlignment="0" applyProtection="0"/>
    <xf numFmtId="173" fontId="28" fillId="34" borderId="0" applyNumberFormat="0" applyBorder="0" applyAlignment="0" applyProtection="0"/>
    <xf numFmtId="173" fontId="7" fillId="3" borderId="0" applyNumberFormat="0" applyBorder="0" applyAlignment="0" applyProtection="0"/>
    <xf numFmtId="173" fontId="29" fillId="51" borderId="10" applyNumberFormat="0" applyAlignment="0" applyProtection="0"/>
    <xf numFmtId="173" fontId="11" fillId="6" borderId="4" applyNumberFormat="0" applyAlignment="0" applyProtection="0"/>
    <xf numFmtId="173" fontId="30" fillId="52" borderId="11" applyNumberFormat="0" applyAlignment="0" applyProtection="0"/>
    <xf numFmtId="173" fontId="13" fillId="7" borderId="7" applyNumberFormat="0" applyAlignment="0" applyProtection="0"/>
    <xf numFmtId="173" fontId="31" fillId="0" borderId="0" applyNumberFormat="0" applyFill="0" applyBorder="0" applyAlignment="0" applyProtection="0"/>
    <xf numFmtId="173" fontId="15" fillId="0" borderId="0" applyNumberFormat="0" applyFill="0" applyBorder="0" applyAlignment="0" applyProtection="0"/>
    <xf numFmtId="173" fontId="32" fillId="35" borderId="0" applyNumberFormat="0" applyBorder="0" applyAlignment="0" applyProtection="0"/>
    <xf numFmtId="173" fontId="6" fillId="2" borderId="0" applyNumberFormat="0" applyBorder="0" applyAlignment="0" applyProtection="0"/>
    <xf numFmtId="173" fontId="33" fillId="0" borderId="12" applyNumberFormat="0" applyFill="0" applyAlignment="0" applyProtection="0"/>
    <xf numFmtId="173" fontId="3" fillId="0" borderId="1" applyNumberFormat="0" applyFill="0" applyAlignment="0" applyProtection="0"/>
    <xf numFmtId="173" fontId="34" fillId="0" borderId="13" applyNumberFormat="0" applyFill="0" applyAlignment="0" applyProtection="0"/>
    <xf numFmtId="173" fontId="4" fillId="0" borderId="2" applyNumberFormat="0" applyFill="0" applyAlignment="0" applyProtection="0"/>
    <xf numFmtId="173" fontId="35" fillId="0" borderId="14" applyNumberFormat="0" applyFill="0" applyAlignment="0" applyProtection="0"/>
    <xf numFmtId="173" fontId="5" fillId="0" borderId="3" applyNumberFormat="0" applyFill="0" applyAlignment="0" applyProtection="0"/>
    <xf numFmtId="173" fontId="35" fillId="0" borderId="0" applyNumberFormat="0" applyFill="0" applyBorder="0" applyAlignment="0" applyProtection="0"/>
    <xf numFmtId="173" fontId="5" fillId="0" borderId="0" applyNumberFormat="0" applyFill="0" applyBorder="0" applyAlignment="0" applyProtection="0"/>
    <xf numFmtId="173" fontId="20" fillId="0" borderId="0" applyNumberFormat="0" applyFill="0" applyBorder="0" applyAlignment="0" applyProtection="0">
      <alignment vertical="top"/>
      <protection locked="0"/>
    </xf>
    <xf numFmtId="173" fontId="36" fillId="38" borderId="10" applyNumberFormat="0" applyAlignment="0" applyProtection="0"/>
    <xf numFmtId="173" fontId="9" fillId="5" borderId="4" applyNumberFormat="0" applyAlignment="0" applyProtection="0"/>
    <xf numFmtId="173" fontId="37" fillId="0" borderId="15" applyNumberFormat="0" applyFill="0" applyAlignment="0" applyProtection="0"/>
    <xf numFmtId="173" fontId="12" fillId="0" borderId="6" applyNumberFormat="0" applyFill="0" applyAlignment="0" applyProtection="0"/>
    <xf numFmtId="173" fontId="38" fillId="53" borderId="0" applyNumberFormat="0" applyBorder="0" applyAlignment="0" applyProtection="0"/>
    <xf numFmtId="173" fontId="8" fillId="4" borderId="0" applyNumberFormat="0" applyBorder="0" applyAlignment="0" applyProtection="0"/>
    <xf numFmtId="173" fontId="19" fillId="0" borderId="0"/>
    <xf numFmtId="173" fontId="1" fillId="0" borderId="0"/>
    <xf numFmtId="173" fontId="1" fillId="0" borderId="0"/>
    <xf numFmtId="173" fontId="1" fillId="0" borderId="0"/>
    <xf numFmtId="173" fontId="1" fillId="0" borderId="0"/>
    <xf numFmtId="173" fontId="19" fillId="54" borderId="16" applyNumberFormat="0" applyFont="0" applyAlignment="0" applyProtection="0"/>
    <xf numFmtId="173" fontId="1" fillId="8" borderId="8" applyNumberFormat="0" applyFont="0" applyAlignment="0" applyProtection="0"/>
    <xf numFmtId="173" fontId="39" fillId="51" borderId="17" applyNumberFormat="0" applyAlignment="0" applyProtection="0"/>
    <xf numFmtId="173" fontId="10" fillId="6" borderId="5" applyNumberFormat="0" applyAlignment="0" applyProtection="0"/>
    <xf numFmtId="0" fontId="19" fillId="0" borderId="0"/>
    <xf numFmtId="173" fontId="40" fillId="0" borderId="0" applyNumberFormat="0" applyFill="0" applyBorder="0" applyAlignment="0" applyProtection="0"/>
    <xf numFmtId="173" fontId="2" fillId="0" borderId="0" applyNumberFormat="0" applyFill="0" applyBorder="0" applyAlignment="0" applyProtection="0"/>
    <xf numFmtId="173" fontId="41" fillId="0" borderId="18" applyNumberFormat="0" applyFill="0" applyAlignment="0" applyProtection="0"/>
    <xf numFmtId="173" fontId="16" fillId="0" borderId="9" applyNumberFormat="0" applyFill="0" applyAlignment="0" applyProtection="0"/>
    <xf numFmtId="173" fontId="42" fillId="0" borderId="0" applyNumberFormat="0" applyFill="0" applyBorder="0" applyAlignment="0" applyProtection="0"/>
    <xf numFmtId="173" fontId="14" fillId="0" borderId="0" applyNumberFormat="0" applyFill="0" applyBorder="0" applyAlignment="0" applyProtection="0"/>
    <xf numFmtId="0" fontId="18" fillId="0" borderId="0"/>
    <xf numFmtId="43" fontId="18" fillId="0" borderId="0" applyFont="0" applyFill="0" applyBorder="0" applyAlignment="0" applyProtection="0"/>
    <xf numFmtId="44" fontId="18" fillId="0" borderId="0" applyFont="0" applyFill="0" applyBorder="0" applyAlignment="0" applyProtection="0"/>
    <xf numFmtId="0" fontId="36" fillId="38" borderId="10" applyNumberFormat="0" applyAlignment="0" applyProtection="0"/>
    <xf numFmtId="0" fontId="18" fillId="54" borderId="16" applyNumberFormat="0" applyFont="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36" fillId="38" borderId="10" applyNumberFormat="0" applyAlignment="0" applyProtection="0"/>
    <xf numFmtId="166" fontId="18" fillId="0" borderId="0"/>
    <xf numFmtId="167" fontId="18" fillId="0" borderId="0"/>
    <xf numFmtId="166" fontId="18" fillId="0" borderId="0"/>
    <xf numFmtId="166" fontId="18" fillId="0" borderId="0"/>
    <xf numFmtId="166" fontId="18" fillId="0" borderId="0"/>
    <xf numFmtId="166" fontId="18" fillId="0" borderId="0"/>
    <xf numFmtId="168" fontId="18" fillId="0" borderId="0"/>
    <xf numFmtId="169"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170" fontId="18" fillId="0" borderId="0"/>
    <xf numFmtId="171" fontId="18" fillId="0" borderId="0"/>
    <xf numFmtId="170" fontId="18" fillId="0" borderId="0"/>
    <xf numFmtId="170" fontId="18" fillId="0" borderId="0"/>
    <xf numFmtId="170" fontId="18" fillId="0" borderId="0"/>
    <xf numFmtId="170" fontId="18" fillId="0" borderId="0"/>
    <xf numFmtId="172" fontId="18" fillId="0" borderId="0"/>
    <xf numFmtId="10" fontId="18" fillId="0" borderId="0" applyFont="0" applyFill="0" applyBorder="0" applyAlignment="0" applyProtection="0"/>
    <xf numFmtId="44" fontId="18"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1" fillId="0" borderId="26" xfId="548" applyBorder="1" applyProtection="1">
      <protection locked="0"/>
    </xf>
    <xf numFmtId="0" fontId="22" fillId="58" borderId="27" xfId="548" applyFont="1" applyFill="1" applyBorder="1" applyAlignment="1" applyProtection="1">
      <alignment horizontal="center" vertical="center" wrapText="1"/>
      <protection locked="0"/>
    </xf>
    <xf numFmtId="0" fontId="22" fillId="0" borderId="27" xfId="548" applyFont="1" applyFill="1" applyBorder="1" applyAlignment="1" applyProtection="1">
      <alignment horizontal="center" vertical="center" wrapText="1"/>
      <protection locked="0"/>
    </xf>
    <xf numFmtId="0" fontId="22" fillId="0" borderId="34" xfId="548" applyFont="1" applyFill="1" applyBorder="1" applyAlignment="1" applyProtection="1">
      <alignment horizontal="center" vertical="center" wrapText="1"/>
      <protection locked="0"/>
    </xf>
    <xf numFmtId="0" fontId="1" fillId="0" borderId="19" xfId="548" applyBorder="1" applyProtection="1">
      <protection locked="0"/>
    </xf>
    <xf numFmtId="165" fontId="1" fillId="57" borderId="19" xfId="549" applyNumberFormat="1" applyFill="1" applyBorder="1" applyProtection="1">
      <protection locked="0"/>
    </xf>
    <xf numFmtId="165" fontId="1" fillId="0" borderId="19" xfId="549" applyNumberFormat="1" applyBorder="1" applyProtection="1">
      <protection locked="0"/>
    </xf>
    <xf numFmtId="164" fontId="1" fillId="57" borderId="19" xfId="550" applyNumberFormat="1" applyFill="1" applyBorder="1" applyProtection="1">
      <protection locked="0"/>
    </xf>
    <xf numFmtId="164" fontId="1" fillId="0" borderId="19" xfId="550" applyNumberFormat="1" applyBorder="1" applyProtection="1">
      <protection locked="0"/>
    </xf>
    <xf numFmtId="0" fontId="1" fillId="0" borderId="36" xfId="548" applyBorder="1" applyProtection="1">
      <protection locked="0"/>
    </xf>
    <xf numFmtId="165" fontId="1" fillId="0" borderId="22" xfId="549" applyNumberFormat="1" applyBorder="1" applyProtection="1">
      <protection locked="0"/>
    </xf>
    <xf numFmtId="3" fontId="19" fillId="59" borderId="19" xfId="2230" applyNumberFormat="1" applyFont="1" applyFill="1" applyBorder="1" applyProtection="1">
      <protection locked="0"/>
    </xf>
    <xf numFmtId="43" fontId="19" fillId="0" borderId="19" xfId="2230" applyFont="1" applyBorder="1" applyProtection="1">
      <protection locked="0"/>
    </xf>
    <xf numFmtId="43" fontId="1" fillId="0" borderId="19" xfId="549" applyNumberFormat="1" applyBorder="1" applyProtection="1">
      <protection locked="0"/>
    </xf>
    <xf numFmtId="165" fontId="19" fillId="0" borderId="19" xfId="2230" applyNumberFormat="1" applyFont="1" applyBorder="1" applyProtection="1">
      <protection locked="0"/>
    </xf>
    <xf numFmtId="0" fontId="0" fillId="0" borderId="19" xfId="548" applyFont="1" applyBorder="1" applyProtection="1">
      <protection locked="0"/>
    </xf>
    <xf numFmtId="43" fontId="22" fillId="0" borderId="19" xfId="2230" applyFont="1" applyBorder="1" applyProtection="1">
      <protection locked="0"/>
    </xf>
    <xf numFmtId="43" fontId="22" fillId="0" borderId="29" xfId="2230" applyFont="1" applyBorder="1" applyProtection="1">
      <protection locked="0"/>
    </xf>
    <xf numFmtId="165" fontId="1" fillId="61" borderId="19" xfId="549" applyNumberFormat="1" applyFill="1" applyBorder="1" applyProtection="1">
      <protection locked="0"/>
    </xf>
    <xf numFmtId="165" fontId="19" fillId="59" borderId="29" xfId="2230" applyNumberFormat="1" applyFont="1" applyFill="1" applyBorder="1"/>
    <xf numFmtId="165" fontId="19" fillId="59" borderId="29" xfId="2230" applyNumberFormat="1" applyFont="1" applyFill="1" applyBorder="1" applyProtection="1">
      <protection locked="0"/>
    </xf>
    <xf numFmtId="171" fontId="1" fillId="0" borderId="19" xfId="1233" applyNumberFormat="1" applyBorder="1"/>
    <xf numFmtId="165" fontId="22" fillId="0" borderId="19" xfId="2230" applyNumberFormat="1" applyFont="1" applyBorder="1" applyProtection="1">
      <protection locked="0"/>
    </xf>
    <xf numFmtId="165" fontId="1" fillId="0" borderId="19" xfId="549" applyNumberFormat="1" applyFont="1" applyBorder="1" applyProtection="1">
      <protection locked="0"/>
    </xf>
    <xf numFmtId="43" fontId="22" fillId="0" borderId="19" xfId="2230" applyFont="1" applyBorder="1" applyProtection="1">
      <protection locked="0"/>
    </xf>
    <xf numFmtId="165" fontId="22" fillId="0" borderId="36" xfId="2230" applyNumberFormat="1" applyFont="1" applyBorder="1" applyProtection="1">
      <protection locked="0"/>
    </xf>
    <xf numFmtId="165" fontId="19" fillId="59" borderId="19" xfId="2230" applyNumberFormat="1" applyFont="1" applyFill="1" applyBorder="1" applyProtection="1">
      <protection locked="0"/>
    </xf>
    <xf numFmtId="3" fontId="19" fillId="0" borderId="19" xfId="2230" applyNumberFormat="1" applyFont="1" applyBorder="1" applyProtection="1">
      <protection locked="0"/>
    </xf>
    <xf numFmtId="165" fontId="19" fillId="0" borderId="19" xfId="2230" applyNumberFormat="1" applyFont="1" applyBorder="1"/>
    <xf numFmtId="165" fontId="0" fillId="0" borderId="0" xfId="0" applyNumberFormat="1"/>
    <xf numFmtId="0" fontId="18" fillId="0" borderId="0" xfId="21598"/>
    <xf numFmtId="0" fontId="18" fillId="0" borderId="0" xfId="21598" applyProtection="1">
      <protection locked="0"/>
    </xf>
    <xf numFmtId="0" fontId="22" fillId="0" borderId="0" xfId="21598" applyFont="1" applyAlignment="1" applyProtection="1">
      <alignment horizontal="right"/>
      <protection locked="0"/>
    </xf>
    <xf numFmtId="0" fontId="43" fillId="57" borderId="0" xfId="21598" applyFont="1" applyFill="1" applyProtection="1">
      <protection locked="0"/>
    </xf>
    <xf numFmtId="0" fontId="43" fillId="55" borderId="0" xfId="21598" applyFont="1" applyFill="1" applyProtection="1">
      <protection locked="0"/>
    </xf>
    <xf numFmtId="0" fontId="22" fillId="55" borderId="19" xfId="21598" applyFont="1" applyFill="1" applyBorder="1" applyAlignment="1" applyProtection="1">
      <alignment horizontal="center"/>
      <protection locked="0"/>
    </xf>
    <xf numFmtId="0" fontId="22" fillId="55" borderId="29" xfId="21598" applyFont="1" applyFill="1" applyBorder="1" applyAlignment="1" applyProtection="1">
      <alignment horizontal="center"/>
      <protection locked="0"/>
    </xf>
    <xf numFmtId="164" fontId="1" fillId="0" borderId="0" xfId="672" applyNumberFormat="1" applyFont="1" applyBorder="1"/>
    <xf numFmtId="164" fontId="1" fillId="0" borderId="19" xfId="672" applyNumberFormat="1" applyFont="1" applyBorder="1"/>
    <xf numFmtId="164" fontId="1" fillId="0" borderId="25" xfId="672" applyNumberFormat="1" applyFont="1" applyBorder="1"/>
    <xf numFmtId="164" fontId="1" fillId="0" borderId="24" xfId="672" applyNumberFormat="1" applyFont="1" applyBorder="1"/>
    <xf numFmtId="165" fontId="1" fillId="0" borderId="19" xfId="627" applyNumberFormat="1" applyFont="1" applyBorder="1"/>
    <xf numFmtId="165" fontId="1" fillId="0" borderId="25" xfId="627" applyNumberFormat="1" applyFont="1" applyBorder="1"/>
    <xf numFmtId="0" fontId="1" fillId="0" borderId="19" xfId="1217" applyBorder="1"/>
    <xf numFmtId="0" fontId="1" fillId="0" borderId="25" xfId="1217" applyBorder="1"/>
    <xf numFmtId="0" fontId="1" fillId="0" borderId="0" xfId="1217" applyBorder="1"/>
    <xf numFmtId="0" fontId="1" fillId="0" borderId="24" xfId="1217" applyBorder="1"/>
    <xf numFmtId="0" fontId="1" fillId="0" borderId="19" xfId="1203" applyBorder="1"/>
    <xf numFmtId="0" fontId="1" fillId="0" borderId="25" xfId="1203" applyBorder="1"/>
    <xf numFmtId="10" fontId="1" fillId="0" borderId="19" xfId="1219" applyNumberFormat="1" applyFont="1" applyBorder="1"/>
    <xf numFmtId="10" fontId="1" fillId="0" borderId="25" xfId="1219" applyNumberFormat="1" applyFont="1" applyBorder="1"/>
    <xf numFmtId="0" fontId="1" fillId="0" borderId="19" xfId="1217" applyFont="1" applyBorder="1"/>
    <xf numFmtId="165" fontId="1" fillId="0" borderId="19" xfId="549" applyNumberFormat="1" applyBorder="1" applyProtection="1">
      <protection locked="0"/>
    </xf>
    <xf numFmtId="165" fontId="1" fillId="0" borderId="19" xfId="1780" applyNumberFormat="1" applyFont="1" applyBorder="1"/>
    <xf numFmtId="0" fontId="0" fillId="0" borderId="0" xfId="0" applyBorder="1"/>
    <xf numFmtId="0" fontId="0" fillId="0" borderId="41" xfId="1217" applyFont="1" applyFill="1" applyBorder="1"/>
    <xf numFmtId="165" fontId="18" fillId="59" borderId="19" xfId="22119" applyNumberFormat="1" applyFont="1" applyFill="1" applyBorder="1" applyProtection="1">
      <protection locked="0"/>
    </xf>
    <xf numFmtId="165" fontId="18" fillId="0" borderId="19" xfId="22119" applyNumberFormat="1" applyFont="1" applyBorder="1" applyProtection="1">
      <protection locked="0"/>
    </xf>
    <xf numFmtId="165" fontId="18" fillId="0" borderId="29" xfId="22119" applyNumberFormat="1" applyFont="1" applyBorder="1" applyProtection="1">
      <protection locked="0"/>
    </xf>
    <xf numFmtId="0" fontId="0" fillId="0" borderId="19" xfId="0" applyBorder="1"/>
    <xf numFmtId="165" fontId="0" fillId="0" borderId="19" xfId="22149" applyNumberFormat="1" applyFont="1" applyBorder="1"/>
    <xf numFmtId="0" fontId="0" fillId="0" borderId="0" xfId="0" applyFill="1"/>
    <xf numFmtId="0" fontId="55" fillId="0" borderId="19" xfId="0" applyFont="1" applyBorder="1" applyAlignment="1">
      <alignment horizontal="center"/>
    </xf>
    <xf numFmtId="0" fontId="0" fillId="62" borderId="19" xfId="548" applyFont="1" applyFill="1" applyBorder="1" applyProtection="1">
      <protection locked="0"/>
    </xf>
    <xf numFmtId="165" fontId="1" fillId="62" borderId="19" xfId="22149" applyNumberFormat="1" applyFill="1" applyBorder="1" applyProtection="1">
      <protection locked="0"/>
    </xf>
    <xf numFmtId="0" fontId="56" fillId="0" borderId="19" xfId="548" applyFont="1" applyFill="1" applyBorder="1" applyProtection="1">
      <protection locked="0"/>
    </xf>
    <xf numFmtId="165" fontId="56" fillId="0" borderId="19" xfId="0" applyNumberFormat="1" applyFont="1" applyBorder="1"/>
    <xf numFmtId="0" fontId="22" fillId="0" borderId="42" xfId="548" applyFont="1" applyFill="1" applyBorder="1" applyAlignment="1" applyProtection="1">
      <alignment horizontal="center" vertical="center" wrapText="1"/>
      <protection locked="0"/>
    </xf>
    <xf numFmtId="165" fontId="1" fillId="57" borderId="36" xfId="549" applyNumberFormat="1" applyFill="1" applyBorder="1" applyProtection="1">
      <protection locked="0"/>
    </xf>
    <xf numFmtId="165" fontId="1" fillId="0" borderId="36" xfId="549" applyNumberFormat="1" applyBorder="1" applyProtection="1">
      <protection locked="0"/>
    </xf>
    <xf numFmtId="43" fontId="1" fillId="0" borderId="36" xfId="549" applyNumberFormat="1" applyBorder="1" applyProtection="1">
      <protection locked="0"/>
    </xf>
    <xf numFmtId="165" fontId="1" fillId="0" borderId="36" xfId="1780" applyNumberFormat="1" applyFont="1" applyBorder="1"/>
    <xf numFmtId="0" fontId="16" fillId="0" borderId="19" xfId="0" applyFont="1" applyBorder="1" applyAlignment="1">
      <alignment horizontal="center"/>
    </xf>
    <xf numFmtId="165" fontId="1" fillId="0" borderId="36" xfId="549" applyNumberFormat="1" applyFill="1" applyBorder="1" applyProtection="1">
      <protection locked="0"/>
    </xf>
    <xf numFmtId="171" fontId="16" fillId="0" borderId="0" xfId="21726" applyNumberFormat="1" applyFont="1"/>
    <xf numFmtId="171" fontId="0" fillId="0" borderId="0" xfId="21726" applyNumberFormat="1" applyFont="1"/>
    <xf numFmtId="171" fontId="57" fillId="0" borderId="0" xfId="21726" applyNumberFormat="1" applyFont="1" applyAlignment="1">
      <alignment horizontal="center"/>
    </xf>
    <xf numFmtId="171" fontId="16" fillId="0" borderId="0" xfId="21726" quotePrefix="1" applyNumberFormat="1" applyFont="1"/>
    <xf numFmtId="171" fontId="16" fillId="0" borderId="0" xfId="21726" applyNumberFormat="1" applyFont="1" applyAlignment="1">
      <alignment horizontal="center"/>
    </xf>
    <xf numFmtId="171" fontId="16" fillId="63" borderId="19" xfId="21726" applyNumberFormat="1" applyFont="1" applyFill="1" applyBorder="1" applyAlignment="1">
      <alignment horizontal="center"/>
    </xf>
    <xf numFmtId="9" fontId="0" fillId="0" borderId="0" xfId="22151" applyFont="1"/>
    <xf numFmtId="44" fontId="0" fillId="0" borderId="0" xfId="22150" applyFont="1"/>
    <xf numFmtId="44" fontId="0" fillId="0" borderId="0" xfId="0" applyNumberFormat="1"/>
    <xf numFmtId="171" fontId="0" fillId="0" borderId="43" xfId="21726" applyNumberFormat="1" applyFont="1" applyBorder="1"/>
    <xf numFmtId="171" fontId="57" fillId="0" borderId="0" xfId="21726" applyNumberFormat="1" applyFont="1" applyAlignment="1">
      <alignment horizontal="center" vertical="top"/>
    </xf>
    <xf numFmtId="171" fontId="0" fillId="0" borderId="0" xfId="0" applyNumberFormat="1"/>
    <xf numFmtId="0" fontId="56" fillId="0" borderId="19" xfId="0" applyFont="1" applyBorder="1" applyAlignment="1">
      <alignment horizontal="center"/>
    </xf>
    <xf numFmtId="44" fontId="0" fillId="0" borderId="19" xfId="22150" applyFont="1" applyBorder="1"/>
    <xf numFmtId="0" fontId="56" fillId="0" borderId="19" xfId="0" applyFont="1" applyBorder="1"/>
    <xf numFmtId="44" fontId="56" fillId="0" borderId="19" xfId="22150" applyFont="1" applyBorder="1"/>
    <xf numFmtId="0" fontId="16" fillId="0" borderId="0" xfId="0" applyFont="1"/>
    <xf numFmtId="171" fontId="0" fillId="0" borderId="0" xfId="21726" applyNumberFormat="1" applyFont="1" applyAlignment="1">
      <alignment wrapText="1"/>
    </xf>
    <xf numFmtId="0" fontId="1" fillId="0" borderId="41" xfId="1217" applyFill="1" applyBorder="1"/>
    <xf numFmtId="0" fontId="0" fillId="0" borderId="41" xfId="1203" applyFont="1" applyFill="1" applyBorder="1"/>
    <xf numFmtId="0" fontId="1" fillId="0" borderId="41" xfId="1203" applyFill="1" applyBorder="1"/>
    <xf numFmtId="0" fontId="56" fillId="0" borderId="0" xfId="0" applyFont="1" applyBorder="1"/>
    <xf numFmtId="44" fontId="56" fillId="0" borderId="0" xfId="22150" applyFont="1" applyBorder="1"/>
    <xf numFmtId="0" fontId="0" fillId="0" borderId="19" xfId="0" applyBorder="1" applyAlignment="1">
      <alignment wrapText="1"/>
    </xf>
    <xf numFmtId="0" fontId="22" fillId="56" borderId="38" xfId="548" applyFont="1" applyFill="1" applyBorder="1" applyAlignment="1" applyProtection="1">
      <alignment horizontal="left"/>
      <protection locked="0"/>
    </xf>
    <xf numFmtId="0" fontId="22" fillId="56" borderId="21" xfId="548" applyFont="1" applyFill="1" applyBorder="1" applyAlignment="1" applyProtection="1">
      <alignment horizontal="left"/>
      <protection locked="0"/>
    </xf>
    <xf numFmtId="0" fontId="22" fillId="56" borderId="23" xfId="548" applyFont="1" applyFill="1" applyBorder="1" applyAlignment="1" applyProtection="1">
      <alignment horizontal="left"/>
      <protection locked="0"/>
    </xf>
    <xf numFmtId="0" fontId="22" fillId="56" borderId="36" xfId="548" applyFont="1" applyFill="1" applyBorder="1" applyAlignment="1" applyProtection="1">
      <alignment horizontal="left"/>
      <protection locked="0"/>
    </xf>
    <xf numFmtId="0" fontId="22" fillId="56" borderId="22" xfId="548" applyFont="1" applyFill="1" applyBorder="1" applyAlignment="1" applyProtection="1">
      <alignment horizontal="left"/>
      <protection locked="0"/>
    </xf>
    <xf numFmtId="0" fontId="22" fillId="56" borderId="32" xfId="548" applyFont="1" applyFill="1" applyBorder="1" applyAlignment="1" applyProtection="1">
      <alignment horizontal="left"/>
      <protection locked="0"/>
    </xf>
    <xf numFmtId="0" fontId="24" fillId="0" borderId="0" xfId="21598" applyFont="1" applyAlignment="1" applyProtection="1">
      <alignment horizontal="center" vertical="center"/>
      <protection locked="0"/>
    </xf>
    <xf numFmtId="0" fontId="23" fillId="0" borderId="0" xfId="21598" applyFont="1" applyAlignment="1" applyProtection="1">
      <alignment horizontal="center"/>
      <protection locked="0"/>
    </xf>
    <xf numFmtId="0" fontId="22" fillId="55" borderId="31" xfId="21598" applyFont="1" applyFill="1" applyBorder="1" applyAlignment="1" applyProtection="1">
      <alignment horizontal="center"/>
      <protection locked="0"/>
    </xf>
    <xf numFmtId="0" fontId="22" fillId="55" borderId="28" xfId="21598" applyFont="1" applyFill="1" applyBorder="1" applyAlignment="1" applyProtection="1">
      <alignment horizontal="center"/>
      <protection locked="0"/>
    </xf>
    <xf numFmtId="0" fontId="22" fillId="55" borderId="35" xfId="21598" applyFont="1" applyFill="1" applyBorder="1" applyAlignment="1" applyProtection="1">
      <alignment horizontal="center" vertical="center" wrapText="1"/>
      <protection locked="0"/>
    </xf>
    <xf numFmtId="0" fontId="22" fillId="55" borderId="20" xfId="21598" applyFont="1" applyFill="1" applyBorder="1" applyAlignment="1" applyProtection="1">
      <alignment horizontal="center" vertical="center" wrapText="1"/>
      <protection locked="0"/>
    </xf>
    <xf numFmtId="0" fontId="18" fillId="55" borderId="25" xfId="21598" applyFill="1" applyBorder="1" applyAlignment="1" applyProtection="1">
      <alignment horizontal="center" vertical="center" wrapText="1"/>
      <protection locked="0"/>
    </xf>
    <xf numFmtId="0" fontId="22" fillId="55" borderId="28" xfId="21598" applyFont="1" applyFill="1" applyBorder="1" applyAlignment="1" applyProtection="1">
      <alignment horizontal="center" wrapText="1"/>
      <protection locked="0"/>
    </xf>
    <xf numFmtId="0" fontId="22" fillId="55" borderId="19" xfId="21598" applyFont="1" applyFill="1" applyBorder="1" applyAlignment="1" applyProtection="1">
      <alignment horizontal="center" wrapText="1"/>
      <protection locked="0"/>
    </xf>
    <xf numFmtId="0" fontId="22" fillId="55" borderId="39" xfId="21598" applyFont="1" applyFill="1" applyBorder="1" applyAlignment="1" applyProtection="1">
      <protection locked="0"/>
    </xf>
    <xf numFmtId="0" fontId="18" fillId="55" borderId="37" xfId="21598" applyFill="1" applyBorder="1" applyAlignment="1" applyProtection="1">
      <protection locked="0"/>
    </xf>
    <xf numFmtId="0" fontId="22" fillId="55" borderId="24" xfId="21598" applyFont="1" applyFill="1" applyBorder="1" applyAlignment="1" applyProtection="1">
      <protection locked="0"/>
    </xf>
    <xf numFmtId="0" fontId="18" fillId="55" borderId="25" xfId="21598" applyFill="1" applyBorder="1" applyAlignment="1" applyProtection="1">
      <protection locked="0"/>
    </xf>
    <xf numFmtId="0" fontId="22" fillId="55" borderId="28" xfId="21598" applyFont="1" applyFill="1" applyBorder="1" applyAlignment="1" applyProtection="1">
      <alignment horizontal="center" vertical="center" wrapText="1"/>
      <protection locked="0"/>
    </xf>
    <xf numFmtId="0" fontId="22" fillId="55" borderId="19" xfId="21598" applyFont="1" applyFill="1" applyBorder="1" applyAlignment="1" applyProtection="1">
      <alignment horizontal="center" vertical="center" wrapText="1"/>
      <protection locked="0"/>
    </xf>
    <xf numFmtId="0" fontId="18" fillId="55" borderId="19" xfId="21598" applyFill="1" applyBorder="1" applyAlignment="1" applyProtection="1">
      <alignment horizontal="center" vertical="center" wrapText="1"/>
      <protection locked="0"/>
    </xf>
    <xf numFmtId="0" fontId="22" fillId="55" borderId="33" xfId="21598" applyFont="1" applyFill="1" applyBorder="1" applyAlignment="1" applyProtection="1">
      <alignment horizontal="center" wrapText="1"/>
      <protection locked="0"/>
    </xf>
    <xf numFmtId="0" fontId="22" fillId="55" borderId="29" xfId="21598" applyFont="1" applyFill="1" applyBorder="1" applyAlignment="1" applyProtection="1">
      <alignment horizontal="center" wrapText="1"/>
      <protection locked="0"/>
    </xf>
    <xf numFmtId="0" fontId="22" fillId="55" borderId="30" xfId="21598" applyFont="1" applyFill="1" applyBorder="1" applyAlignment="1" applyProtection="1">
      <protection locked="0"/>
    </xf>
    <xf numFmtId="0" fontId="18" fillId="55" borderId="30" xfId="21598" applyFill="1" applyBorder="1" applyAlignment="1" applyProtection="1">
      <protection locked="0"/>
    </xf>
    <xf numFmtId="0" fontId="22" fillId="55" borderId="19" xfId="21598" applyFont="1" applyFill="1" applyBorder="1" applyAlignment="1" applyProtection="1">
      <protection locked="0"/>
    </xf>
    <xf numFmtId="0" fontId="18" fillId="55" borderId="19" xfId="21598" applyFill="1" applyBorder="1" applyAlignment="1" applyProtection="1">
      <protection locked="0"/>
    </xf>
    <xf numFmtId="0" fontId="0" fillId="0" borderId="0" xfId="21726" applyNumberFormat="1" applyFont="1" applyAlignment="1">
      <alignment horizontal="left" vertical="top" wrapText="1"/>
    </xf>
    <xf numFmtId="171" fontId="0" fillId="0" borderId="0" xfId="21726" applyNumberFormat="1" applyFont="1" applyAlignment="1">
      <alignment horizontal="left" vertical="top" wrapText="1"/>
    </xf>
    <xf numFmtId="171" fontId="16" fillId="63" borderId="36" xfId="21726" quotePrefix="1" applyNumberFormat="1" applyFont="1" applyFill="1" applyBorder="1" applyAlignment="1">
      <alignment horizontal="center"/>
    </xf>
    <xf numFmtId="171" fontId="16" fillId="63" borderId="22" xfId="21726" quotePrefix="1" applyNumberFormat="1" applyFont="1" applyFill="1" applyBorder="1" applyAlignment="1">
      <alignment horizontal="center"/>
    </xf>
    <xf numFmtId="0" fontId="0" fillId="0" borderId="0" xfId="21726" quotePrefix="1" applyNumberFormat="1" applyFont="1" applyAlignment="1">
      <alignment horizontal="left" vertical="top" wrapText="1"/>
    </xf>
    <xf numFmtId="0" fontId="0" fillId="0" borderId="0" xfId="0" applyAlignment="1"/>
    <xf numFmtId="0" fontId="58" fillId="0" borderId="0" xfId="0" applyFont="1" applyAlignment="1">
      <alignment horizontal="left" wrapText="1"/>
    </xf>
    <xf numFmtId="0" fontId="0" fillId="0" borderId="0" xfId="0" applyAlignment="1">
      <alignment horizontal="left"/>
    </xf>
  </cellXfs>
  <cellStyles count="22152">
    <cellStyle name="$" xfId="99"/>
    <cellStyle name="$ 2" xfId="21923"/>
    <cellStyle name="$ 3" xfId="22128"/>
    <cellStyle name="$.00" xfId="100"/>
    <cellStyle name="$.00 2" xfId="21725"/>
    <cellStyle name="$.00 3" xfId="22129"/>
    <cellStyle name="$_9. Rev2Cost_GDPIPI" xfId="101"/>
    <cellStyle name="$_9. Rev2Cost_GDPIPI 2" xfId="21948"/>
    <cellStyle name="$_9. Rev2Cost_GDPIPI 3" xfId="22130"/>
    <cellStyle name="$_lists" xfId="102"/>
    <cellStyle name="$_lists 2" xfId="21672"/>
    <cellStyle name="$_lists 3" xfId="22131"/>
    <cellStyle name="$_lists_4. Current Monthly Fixed Charge" xfId="103"/>
    <cellStyle name="$_lists_4. Current Monthly Fixed Charge 2" xfId="21898"/>
    <cellStyle name="$_lists_4. Current Monthly Fixed Charge 3" xfId="22132"/>
    <cellStyle name="$_Sheet4" xfId="104"/>
    <cellStyle name="$_Sheet4 2" xfId="21769"/>
    <cellStyle name="$_Sheet4 3" xfId="22133"/>
    <cellStyle name="$M" xfId="105"/>
    <cellStyle name="$M 2" xfId="21666"/>
    <cellStyle name="$M 3" xfId="22063"/>
    <cellStyle name="$M 4" xfId="22134"/>
    <cellStyle name="$M.00" xfId="106"/>
    <cellStyle name="$M.00 2" xfId="21823"/>
    <cellStyle name="$M.00 3" xfId="22135"/>
    <cellStyle name="$M_9. Rev2Cost_GDPIPI" xfId="107"/>
    <cellStyle name="20% - Accent1 2" xfId="66"/>
    <cellStyle name="20% - Accent1 2 10" xfId="1235"/>
    <cellStyle name="20% - Accent1 2 10 2" xfId="3124"/>
    <cellStyle name="20% - Accent1 2 10 2 2" xfId="8389"/>
    <cellStyle name="20% - Accent1 2 10 2 2 2" xfId="18989"/>
    <cellStyle name="20% - Accent1 2 10 2 3" xfId="13728"/>
    <cellStyle name="20% - Accent1 2 10 3" xfId="4860"/>
    <cellStyle name="20% - Accent1 2 10 3 2" xfId="10122"/>
    <cellStyle name="20% - Accent1 2 10 3 2 2" xfId="20722"/>
    <cellStyle name="20% - Accent1 2 10 3 3" xfId="15462"/>
    <cellStyle name="20% - Accent1 2 10 4" xfId="6591"/>
    <cellStyle name="20% - Accent1 2 10 4 2" xfId="17191"/>
    <cellStyle name="20% - Accent1 2 10 5" xfId="11918"/>
    <cellStyle name="20% - Accent1 2 11" xfId="2130"/>
    <cellStyle name="20% - Accent1 2 11 2" xfId="7443"/>
    <cellStyle name="20% - Accent1 2 11 2 2" xfId="18043"/>
    <cellStyle name="20% - Accent1 2 11 3" xfId="12778"/>
    <cellStyle name="20% - Accent1 2 12" xfId="2250"/>
    <cellStyle name="20% - Accent1 2 12 2" xfId="7517"/>
    <cellStyle name="20% - Accent1 2 12 2 2" xfId="18117"/>
    <cellStyle name="20% - Accent1 2 12 3" xfId="12854"/>
    <cellStyle name="20% - Accent1 2 13" xfId="3993"/>
    <cellStyle name="20% - Accent1 2 13 2" xfId="9255"/>
    <cellStyle name="20% - Accent1 2 13 2 2" xfId="19855"/>
    <cellStyle name="20% - Accent1 2 13 3" xfId="14595"/>
    <cellStyle name="20% - Accent1 2 14" xfId="5724"/>
    <cellStyle name="20% - Accent1 2 14 2" xfId="16326"/>
    <cellStyle name="20% - Accent1 2 15" xfId="11049"/>
    <cellStyle name="20% - Accent1 2 2" xfId="137"/>
    <cellStyle name="20% - Accent1 2 2 10" xfId="11083"/>
    <cellStyle name="20% - Accent1 2 2 2" xfId="396"/>
    <cellStyle name="20% - Accent1 2 2 2 2" xfId="871"/>
    <cellStyle name="20% - Accent1 2 2 2 2 2" xfId="1932"/>
    <cellStyle name="20% - Accent1 2 2 2 2 2 2" xfId="3805"/>
    <cellStyle name="20% - Accent1 2 2 2 2 2 2 2" xfId="9070"/>
    <cellStyle name="20% - Accent1 2 2 2 2 2 2 2 2" xfId="19670"/>
    <cellStyle name="20% - Accent1 2 2 2 2 2 2 3" xfId="14409"/>
    <cellStyle name="20% - Accent1 2 2 2 2 2 3" xfId="5541"/>
    <cellStyle name="20% - Accent1 2 2 2 2 2 3 2" xfId="10803"/>
    <cellStyle name="20% - Accent1 2 2 2 2 2 3 2 2" xfId="21403"/>
    <cellStyle name="20% - Accent1 2 2 2 2 2 3 3" xfId="16143"/>
    <cellStyle name="20% - Accent1 2 2 2 2 2 4" xfId="7264"/>
    <cellStyle name="20% - Accent1 2 2 2 2 2 4 2" xfId="17864"/>
    <cellStyle name="20% - Accent1 2 2 2 2 2 5" xfId="12599"/>
    <cellStyle name="20% - Accent1 2 2 2 2 3" xfId="2933"/>
    <cellStyle name="20% - Accent1 2 2 2 2 3 2" xfId="8200"/>
    <cellStyle name="20% - Accent1 2 2 2 2 3 2 2" xfId="18800"/>
    <cellStyle name="20% - Accent1 2 2 2 2 3 3" xfId="13537"/>
    <cellStyle name="20% - Accent1 2 2 2 2 4" xfId="4673"/>
    <cellStyle name="20% - Accent1 2 2 2 2 4 2" xfId="9935"/>
    <cellStyle name="20% - Accent1 2 2 2 2 4 2 2" xfId="20535"/>
    <cellStyle name="20% - Accent1 2 2 2 2 4 3" xfId="15275"/>
    <cellStyle name="20% - Accent1 2 2 2 2 5" xfId="6404"/>
    <cellStyle name="20% - Accent1 2 2 2 2 5 2" xfId="17006"/>
    <cellStyle name="20% - Accent1 2 2 2 2 6" xfId="11729"/>
    <cellStyle name="20% - Accent1 2 2 2 3" xfId="1488"/>
    <cellStyle name="20% - Accent1 2 2 2 3 2" xfId="3377"/>
    <cellStyle name="20% - Accent1 2 2 2 3 2 2" xfId="8642"/>
    <cellStyle name="20% - Accent1 2 2 2 3 2 2 2" xfId="19242"/>
    <cellStyle name="20% - Accent1 2 2 2 3 2 3" xfId="13981"/>
    <cellStyle name="20% - Accent1 2 2 2 3 3" xfId="5113"/>
    <cellStyle name="20% - Accent1 2 2 2 3 3 2" xfId="10375"/>
    <cellStyle name="20% - Accent1 2 2 2 3 3 2 2" xfId="20975"/>
    <cellStyle name="20% - Accent1 2 2 2 3 3 3" xfId="15715"/>
    <cellStyle name="20% - Accent1 2 2 2 3 4" xfId="6844"/>
    <cellStyle name="20% - Accent1 2 2 2 3 4 2" xfId="17444"/>
    <cellStyle name="20% - Accent1 2 2 2 3 5" xfId="12171"/>
    <cellStyle name="20% - Accent1 2 2 2 4" xfId="2505"/>
    <cellStyle name="20% - Accent1 2 2 2 4 2" xfId="7772"/>
    <cellStyle name="20% - Accent1 2 2 2 4 2 2" xfId="18372"/>
    <cellStyle name="20% - Accent1 2 2 2 4 3" xfId="13109"/>
    <cellStyle name="20% - Accent1 2 2 2 5" xfId="4246"/>
    <cellStyle name="20% - Accent1 2 2 2 5 2" xfId="9508"/>
    <cellStyle name="20% - Accent1 2 2 2 5 2 2" xfId="20108"/>
    <cellStyle name="20% - Accent1 2 2 2 5 3" xfId="14848"/>
    <cellStyle name="20% - Accent1 2 2 2 6" xfId="5977"/>
    <cellStyle name="20% - Accent1 2 2 2 6 2" xfId="16579"/>
    <cellStyle name="20% - Accent1 2 2 2 7" xfId="11302"/>
    <cellStyle name="20% - Accent1 2 2 3" xfId="469"/>
    <cellStyle name="20% - Accent1 2 2 3 2" xfId="944"/>
    <cellStyle name="20% - Accent1 2 2 3 2 2" xfId="2005"/>
    <cellStyle name="20% - Accent1 2 2 3 2 2 2" xfId="3878"/>
    <cellStyle name="20% - Accent1 2 2 3 2 2 2 2" xfId="9143"/>
    <cellStyle name="20% - Accent1 2 2 3 2 2 2 2 2" xfId="19743"/>
    <cellStyle name="20% - Accent1 2 2 3 2 2 2 3" xfId="14482"/>
    <cellStyle name="20% - Accent1 2 2 3 2 2 3" xfId="5614"/>
    <cellStyle name="20% - Accent1 2 2 3 2 2 3 2" xfId="10876"/>
    <cellStyle name="20% - Accent1 2 2 3 2 2 3 2 2" xfId="21476"/>
    <cellStyle name="20% - Accent1 2 2 3 2 2 3 3" xfId="16216"/>
    <cellStyle name="20% - Accent1 2 2 3 2 2 4" xfId="7337"/>
    <cellStyle name="20% - Accent1 2 2 3 2 2 4 2" xfId="17937"/>
    <cellStyle name="20% - Accent1 2 2 3 2 2 5" xfId="12672"/>
    <cellStyle name="20% - Accent1 2 2 3 2 3" xfId="3006"/>
    <cellStyle name="20% - Accent1 2 2 3 2 3 2" xfId="8273"/>
    <cellStyle name="20% - Accent1 2 2 3 2 3 2 2" xfId="18873"/>
    <cellStyle name="20% - Accent1 2 2 3 2 3 3" xfId="13610"/>
    <cellStyle name="20% - Accent1 2 2 3 2 4" xfId="4746"/>
    <cellStyle name="20% - Accent1 2 2 3 2 4 2" xfId="10008"/>
    <cellStyle name="20% - Accent1 2 2 3 2 4 2 2" xfId="20608"/>
    <cellStyle name="20% - Accent1 2 2 3 2 4 3" xfId="15348"/>
    <cellStyle name="20% - Accent1 2 2 3 2 5" xfId="6477"/>
    <cellStyle name="20% - Accent1 2 2 3 2 5 2" xfId="17079"/>
    <cellStyle name="20% - Accent1 2 2 3 2 6" xfId="11802"/>
    <cellStyle name="20% - Accent1 2 2 3 3" xfId="1561"/>
    <cellStyle name="20% - Accent1 2 2 3 3 2" xfId="3450"/>
    <cellStyle name="20% - Accent1 2 2 3 3 2 2" xfId="8715"/>
    <cellStyle name="20% - Accent1 2 2 3 3 2 2 2" xfId="19315"/>
    <cellStyle name="20% - Accent1 2 2 3 3 2 3" xfId="14054"/>
    <cellStyle name="20% - Accent1 2 2 3 3 3" xfId="5186"/>
    <cellStyle name="20% - Accent1 2 2 3 3 3 2" xfId="10448"/>
    <cellStyle name="20% - Accent1 2 2 3 3 3 2 2" xfId="21048"/>
    <cellStyle name="20% - Accent1 2 2 3 3 3 3" xfId="15788"/>
    <cellStyle name="20% - Accent1 2 2 3 3 4" xfId="6917"/>
    <cellStyle name="20% - Accent1 2 2 3 3 4 2" xfId="17517"/>
    <cellStyle name="20% - Accent1 2 2 3 3 5" xfId="12244"/>
    <cellStyle name="20% - Accent1 2 2 3 4" xfId="2578"/>
    <cellStyle name="20% - Accent1 2 2 3 4 2" xfId="7845"/>
    <cellStyle name="20% - Accent1 2 2 3 4 2 2" xfId="18445"/>
    <cellStyle name="20% - Accent1 2 2 3 4 3" xfId="13182"/>
    <cellStyle name="20% - Accent1 2 2 3 5" xfId="4319"/>
    <cellStyle name="20% - Accent1 2 2 3 5 2" xfId="9581"/>
    <cellStyle name="20% - Accent1 2 2 3 5 2 2" xfId="20181"/>
    <cellStyle name="20% - Accent1 2 2 3 5 3" xfId="14921"/>
    <cellStyle name="20% - Accent1 2 2 3 6" xfId="6050"/>
    <cellStyle name="20% - Accent1 2 2 3 6 2" xfId="16652"/>
    <cellStyle name="20% - Accent1 2 2 3 7" xfId="11375"/>
    <cellStyle name="20% - Accent1 2 2 4" xfId="652"/>
    <cellStyle name="20% - Accent1 2 2 4 2" xfId="1654"/>
    <cellStyle name="20% - Accent1 2 2 4 2 2" xfId="3542"/>
    <cellStyle name="20% - Accent1 2 2 4 2 2 2" xfId="8807"/>
    <cellStyle name="20% - Accent1 2 2 4 2 2 2 2" xfId="19407"/>
    <cellStyle name="20% - Accent1 2 2 4 2 2 3" xfId="14146"/>
    <cellStyle name="20% - Accent1 2 2 4 2 3" xfId="5278"/>
    <cellStyle name="20% - Accent1 2 2 4 2 3 2" xfId="10540"/>
    <cellStyle name="20% - Accent1 2 2 4 2 3 2 2" xfId="21140"/>
    <cellStyle name="20% - Accent1 2 2 4 2 3 3" xfId="15880"/>
    <cellStyle name="20% - Accent1 2 2 4 2 4" xfId="7008"/>
    <cellStyle name="20% - Accent1 2 2 4 2 4 2" xfId="17608"/>
    <cellStyle name="20% - Accent1 2 2 4 2 5" xfId="12336"/>
    <cellStyle name="20% - Accent1 2 2 4 3" xfId="2714"/>
    <cellStyle name="20% - Accent1 2 2 4 3 2" xfId="7981"/>
    <cellStyle name="20% - Accent1 2 2 4 3 2 2" xfId="18581"/>
    <cellStyle name="20% - Accent1 2 2 4 3 3" xfId="13318"/>
    <cellStyle name="20% - Accent1 2 2 4 4" xfId="4454"/>
    <cellStyle name="20% - Accent1 2 2 4 4 2" xfId="9716"/>
    <cellStyle name="20% - Accent1 2 2 4 4 2 2" xfId="20316"/>
    <cellStyle name="20% - Accent1 2 2 4 4 3" xfId="15056"/>
    <cellStyle name="20% - Accent1 2 2 4 5" xfId="6141"/>
    <cellStyle name="20% - Accent1 2 2 4 5 2" xfId="16743"/>
    <cellStyle name="20% - Accent1 2 2 4 6" xfId="11510"/>
    <cellStyle name="20% - Accent1 2 2 5" xfId="1269"/>
    <cellStyle name="20% - Accent1 2 2 5 2" xfId="3158"/>
    <cellStyle name="20% - Accent1 2 2 5 2 2" xfId="8423"/>
    <cellStyle name="20% - Accent1 2 2 5 2 2 2" xfId="19023"/>
    <cellStyle name="20% - Accent1 2 2 5 2 3" xfId="13762"/>
    <cellStyle name="20% - Accent1 2 2 5 3" xfId="4894"/>
    <cellStyle name="20% - Accent1 2 2 5 3 2" xfId="10156"/>
    <cellStyle name="20% - Accent1 2 2 5 3 2 2" xfId="20756"/>
    <cellStyle name="20% - Accent1 2 2 5 3 3" xfId="15496"/>
    <cellStyle name="20% - Accent1 2 2 5 4" xfId="6625"/>
    <cellStyle name="20% - Accent1 2 2 5 4 2" xfId="17225"/>
    <cellStyle name="20% - Accent1 2 2 5 5" xfId="11952"/>
    <cellStyle name="20% - Accent1 2 2 6" xfId="2176"/>
    <cellStyle name="20% - Accent1 2 2 6 2" xfId="7489"/>
    <cellStyle name="20% - Accent1 2 2 6 2 2" xfId="18089"/>
    <cellStyle name="20% - Accent1 2 2 6 3" xfId="12824"/>
    <cellStyle name="20% - Accent1 2 2 7" xfId="2284"/>
    <cellStyle name="20% - Accent1 2 2 7 2" xfId="7551"/>
    <cellStyle name="20% - Accent1 2 2 7 2 2" xfId="18151"/>
    <cellStyle name="20% - Accent1 2 2 7 3" xfId="12888"/>
    <cellStyle name="20% - Accent1 2 2 8" xfId="4027"/>
    <cellStyle name="20% - Accent1 2 2 8 2" xfId="9289"/>
    <cellStyle name="20% - Accent1 2 2 8 2 2" xfId="19889"/>
    <cellStyle name="20% - Accent1 2 2 8 3" xfId="14629"/>
    <cellStyle name="20% - Accent1 2 2 9" xfId="5758"/>
    <cellStyle name="20% - Accent1 2 2 9 2" xfId="16360"/>
    <cellStyle name="20% - Accent1 2 3" xfId="169"/>
    <cellStyle name="20% - Accent1 2 3 2" xfId="679"/>
    <cellStyle name="20% - Accent1 2 3 2 2" xfId="1698"/>
    <cellStyle name="20% - Accent1 2 3 2 2 2" xfId="3581"/>
    <cellStyle name="20% - Accent1 2 3 2 2 2 2" xfId="8846"/>
    <cellStyle name="20% - Accent1 2 3 2 2 2 2 2" xfId="19446"/>
    <cellStyle name="20% - Accent1 2 3 2 2 2 3" xfId="14185"/>
    <cellStyle name="20% - Accent1 2 3 2 2 3" xfId="5317"/>
    <cellStyle name="20% - Accent1 2 3 2 2 3 2" xfId="10579"/>
    <cellStyle name="20% - Accent1 2 3 2 2 3 2 2" xfId="21179"/>
    <cellStyle name="20% - Accent1 2 3 2 2 3 3" xfId="15919"/>
    <cellStyle name="20% - Accent1 2 3 2 2 4" xfId="7045"/>
    <cellStyle name="20% - Accent1 2 3 2 2 4 2" xfId="17645"/>
    <cellStyle name="20% - Accent1 2 3 2 2 5" xfId="12375"/>
    <cellStyle name="20% - Accent1 2 3 2 3" xfId="2741"/>
    <cellStyle name="20% - Accent1 2 3 2 3 2" xfId="8008"/>
    <cellStyle name="20% - Accent1 2 3 2 3 2 2" xfId="18608"/>
    <cellStyle name="20% - Accent1 2 3 2 3 3" xfId="13345"/>
    <cellStyle name="20% - Accent1 2 3 2 4" xfId="4481"/>
    <cellStyle name="20% - Accent1 2 3 2 4 2" xfId="9743"/>
    <cellStyle name="20% - Accent1 2 3 2 4 2 2" xfId="20343"/>
    <cellStyle name="20% - Accent1 2 3 2 4 3" xfId="15083"/>
    <cellStyle name="20% - Accent1 2 3 2 5" xfId="6180"/>
    <cellStyle name="20% - Accent1 2 3 2 5 2" xfId="16782"/>
    <cellStyle name="20% - Accent1 2 3 2 6" xfId="11537"/>
    <cellStyle name="20% - Accent1 2 3 3" xfId="1296"/>
    <cellStyle name="20% - Accent1 2 3 3 2" xfId="3185"/>
    <cellStyle name="20% - Accent1 2 3 3 2 2" xfId="8450"/>
    <cellStyle name="20% - Accent1 2 3 3 2 2 2" xfId="19050"/>
    <cellStyle name="20% - Accent1 2 3 3 2 3" xfId="13789"/>
    <cellStyle name="20% - Accent1 2 3 3 3" xfId="4921"/>
    <cellStyle name="20% - Accent1 2 3 3 3 2" xfId="10183"/>
    <cellStyle name="20% - Accent1 2 3 3 3 2 2" xfId="20783"/>
    <cellStyle name="20% - Accent1 2 3 3 3 3" xfId="15523"/>
    <cellStyle name="20% - Accent1 2 3 3 4" xfId="6652"/>
    <cellStyle name="20% - Accent1 2 3 3 4 2" xfId="17252"/>
    <cellStyle name="20% - Accent1 2 3 3 5" xfId="11979"/>
    <cellStyle name="20% - Accent1 2 3 3 6" xfId="21798"/>
    <cellStyle name="20% - Accent1 2 3 4" xfId="2311"/>
    <cellStyle name="20% - Accent1 2 3 4 2" xfId="7578"/>
    <cellStyle name="20% - Accent1 2 3 4 2 2" xfId="18178"/>
    <cellStyle name="20% - Accent1 2 3 4 3" xfId="12915"/>
    <cellStyle name="20% - Accent1 2 3 5" xfId="4054"/>
    <cellStyle name="20% - Accent1 2 3 5 2" xfId="9316"/>
    <cellStyle name="20% - Accent1 2 3 5 2 2" xfId="19916"/>
    <cellStyle name="20% - Accent1 2 3 5 3" xfId="14656"/>
    <cellStyle name="20% - Accent1 2 3 6" xfId="5785"/>
    <cellStyle name="20% - Accent1 2 3 6 2" xfId="16387"/>
    <cellStyle name="20% - Accent1 2 3 7" xfId="11110"/>
    <cellStyle name="20% - Accent1 2 3 8" xfId="22058"/>
    <cellStyle name="20% - Accent1 2 4" xfId="239"/>
    <cellStyle name="20% - Accent1 2 4 2" xfId="729"/>
    <cellStyle name="20% - Accent1 2 4 2 2" xfId="1790"/>
    <cellStyle name="20% - Accent1 2 4 2 2 2" xfId="3663"/>
    <cellStyle name="20% - Accent1 2 4 2 2 2 2" xfId="8928"/>
    <cellStyle name="20% - Accent1 2 4 2 2 2 2 2" xfId="19528"/>
    <cellStyle name="20% - Accent1 2 4 2 2 2 3" xfId="14267"/>
    <cellStyle name="20% - Accent1 2 4 2 2 3" xfId="5399"/>
    <cellStyle name="20% - Accent1 2 4 2 2 3 2" xfId="10661"/>
    <cellStyle name="20% - Accent1 2 4 2 2 3 2 2" xfId="21261"/>
    <cellStyle name="20% - Accent1 2 4 2 2 3 3" xfId="16001"/>
    <cellStyle name="20% - Accent1 2 4 2 2 4" xfId="7122"/>
    <cellStyle name="20% - Accent1 2 4 2 2 4 2" xfId="17722"/>
    <cellStyle name="20% - Accent1 2 4 2 2 5" xfId="12457"/>
    <cellStyle name="20% - Accent1 2 4 2 3" xfId="2791"/>
    <cellStyle name="20% - Accent1 2 4 2 3 2" xfId="8058"/>
    <cellStyle name="20% - Accent1 2 4 2 3 2 2" xfId="18658"/>
    <cellStyle name="20% - Accent1 2 4 2 3 3" xfId="13395"/>
    <cellStyle name="20% - Accent1 2 4 2 4" xfId="4531"/>
    <cellStyle name="20% - Accent1 2 4 2 4 2" xfId="9793"/>
    <cellStyle name="20% - Accent1 2 4 2 4 2 2" xfId="20393"/>
    <cellStyle name="20% - Accent1 2 4 2 4 3" xfId="15133"/>
    <cellStyle name="20% - Accent1 2 4 2 5" xfId="6262"/>
    <cellStyle name="20% - Accent1 2 4 2 5 2" xfId="16864"/>
    <cellStyle name="20% - Accent1 2 4 2 6" xfId="11587"/>
    <cellStyle name="20% - Accent1 2 4 3" xfId="1346"/>
    <cellStyle name="20% - Accent1 2 4 3 2" xfId="3235"/>
    <cellStyle name="20% - Accent1 2 4 3 2 2" xfId="8500"/>
    <cellStyle name="20% - Accent1 2 4 3 2 2 2" xfId="19100"/>
    <cellStyle name="20% - Accent1 2 4 3 2 3" xfId="13839"/>
    <cellStyle name="20% - Accent1 2 4 3 3" xfId="4971"/>
    <cellStyle name="20% - Accent1 2 4 3 3 2" xfId="10233"/>
    <cellStyle name="20% - Accent1 2 4 3 3 2 2" xfId="20833"/>
    <cellStyle name="20% - Accent1 2 4 3 3 3" xfId="15573"/>
    <cellStyle name="20% - Accent1 2 4 3 4" xfId="6702"/>
    <cellStyle name="20% - Accent1 2 4 3 4 2" xfId="17302"/>
    <cellStyle name="20% - Accent1 2 4 3 5" xfId="12029"/>
    <cellStyle name="20% - Accent1 2 4 4" xfId="2363"/>
    <cellStyle name="20% - Accent1 2 4 4 2" xfId="7630"/>
    <cellStyle name="20% - Accent1 2 4 4 2 2" xfId="18230"/>
    <cellStyle name="20% - Accent1 2 4 4 3" xfId="12967"/>
    <cellStyle name="20% - Accent1 2 4 5" xfId="4104"/>
    <cellStyle name="20% - Accent1 2 4 5 2" xfId="9366"/>
    <cellStyle name="20% - Accent1 2 4 5 2 2" xfId="19966"/>
    <cellStyle name="20% - Accent1 2 4 5 3" xfId="14706"/>
    <cellStyle name="20% - Accent1 2 4 6" xfId="5835"/>
    <cellStyle name="20% - Accent1 2 4 6 2" xfId="16437"/>
    <cellStyle name="20% - Accent1 2 4 7" xfId="11160"/>
    <cellStyle name="20% - Accent1 2 5" xfId="291"/>
    <cellStyle name="20% - Accent1 2 5 2" xfId="777"/>
    <cellStyle name="20% - Accent1 2 5 2 2" xfId="1838"/>
    <cellStyle name="20% - Accent1 2 5 2 2 2" xfId="3711"/>
    <cellStyle name="20% - Accent1 2 5 2 2 2 2" xfId="8976"/>
    <cellStyle name="20% - Accent1 2 5 2 2 2 2 2" xfId="19576"/>
    <cellStyle name="20% - Accent1 2 5 2 2 2 3" xfId="14315"/>
    <cellStyle name="20% - Accent1 2 5 2 2 3" xfId="5447"/>
    <cellStyle name="20% - Accent1 2 5 2 2 3 2" xfId="10709"/>
    <cellStyle name="20% - Accent1 2 5 2 2 3 2 2" xfId="21309"/>
    <cellStyle name="20% - Accent1 2 5 2 2 3 3" xfId="16049"/>
    <cellStyle name="20% - Accent1 2 5 2 2 4" xfId="7170"/>
    <cellStyle name="20% - Accent1 2 5 2 2 4 2" xfId="17770"/>
    <cellStyle name="20% - Accent1 2 5 2 2 5" xfId="12505"/>
    <cellStyle name="20% - Accent1 2 5 2 3" xfId="2839"/>
    <cellStyle name="20% - Accent1 2 5 2 3 2" xfId="8106"/>
    <cellStyle name="20% - Accent1 2 5 2 3 2 2" xfId="18706"/>
    <cellStyle name="20% - Accent1 2 5 2 3 3" xfId="13443"/>
    <cellStyle name="20% - Accent1 2 5 2 4" xfId="4579"/>
    <cellStyle name="20% - Accent1 2 5 2 4 2" xfId="9841"/>
    <cellStyle name="20% - Accent1 2 5 2 4 2 2" xfId="20441"/>
    <cellStyle name="20% - Accent1 2 5 2 4 3" xfId="15181"/>
    <cellStyle name="20% - Accent1 2 5 2 5" xfId="6310"/>
    <cellStyle name="20% - Accent1 2 5 2 5 2" xfId="16912"/>
    <cellStyle name="20% - Accent1 2 5 2 6" xfId="11635"/>
    <cellStyle name="20% - Accent1 2 5 3" xfId="1394"/>
    <cellStyle name="20% - Accent1 2 5 3 2" xfId="3283"/>
    <cellStyle name="20% - Accent1 2 5 3 2 2" xfId="8548"/>
    <cellStyle name="20% - Accent1 2 5 3 2 2 2" xfId="19148"/>
    <cellStyle name="20% - Accent1 2 5 3 2 3" xfId="13887"/>
    <cellStyle name="20% - Accent1 2 5 3 3" xfId="5019"/>
    <cellStyle name="20% - Accent1 2 5 3 3 2" xfId="10281"/>
    <cellStyle name="20% - Accent1 2 5 3 3 2 2" xfId="20881"/>
    <cellStyle name="20% - Accent1 2 5 3 3 3" xfId="15621"/>
    <cellStyle name="20% - Accent1 2 5 3 4" xfId="6750"/>
    <cellStyle name="20% - Accent1 2 5 3 4 2" xfId="17350"/>
    <cellStyle name="20% - Accent1 2 5 3 5" xfId="12077"/>
    <cellStyle name="20% - Accent1 2 5 4" xfId="2411"/>
    <cellStyle name="20% - Accent1 2 5 4 2" xfId="7678"/>
    <cellStyle name="20% - Accent1 2 5 4 2 2" xfId="18278"/>
    <cellStyle name="20% - Accent1 2 5 4 3" xfId="13015"/>
    <cellStyle name="20% - Accent1 2 5 5" xfId="4152"/>
    <cellStyle name="20% - Accent1 2 5 5 2" xfId="9414"/>
    <cellStyle name="20% - Accent1 2 5 5 2 2" xfId="20014"/>
    <cellStyle name="20% - Accent1 2 5 5 3" xfId="14754"/>
    <cellStyle name="20% - Accent1 2 5 6" xfId="5883"/>
    <cellStyle name="20% - Accent1 2 5 6 2" xfId="16485"/>
    <cellStyle name="20% - Accent1 2 5 7" xfId="11208"/>
    <cellStyle name="20% - Accent1 2 6" xfId="349"/>
    <cellStyle name="20% - Accent1 2 6 2" xfId="825"/>
    <cellStyle name="20% - Accent1 2 6 2 2" xfId="1886"/>
    <cellStyle name="20% - Accent1 2 6 2 2 2" xfId="3759"/>
    <cellStyle name="20% - Accent1 2 6 2 2 2 2" xfId="9024"/>
    <cellStyle name="20% - Accent1 2 6 2 2 2 2 2" xfId="19624"/>
    <cellStyle name="20% - Accent1 2 6 2 2 2 3" xfId="14363"/>
    <cellStyle name="20% - Accent1 2 6 2 2 3" xfId="5495"/>
    <cellStyle name="20% - Accent1 2 6 2 2 3 2" xfId="10757"/>
    <cellStyle name="20% - Accent1 2 6 2 2 3 2 2" xfId="21357"/>
    <cellStyle name="20% - Accent1 2 6 2 2 3 3" xfId="16097"/>
    <cellStyle name="20% - Accent1 2 6 2 2 4" xfId="7218"/>
    <cellStyle name="20% - Accent1 2 6 2 2 4 2" xfId="17818"/>
    <cellStyle name="20% - Accent1 2 6 2 2 5" xfId="12553"/>
    <cellStyle name="20% - Accent1 2 6 2 3" xfId="2887"/>
    <cellStyle name="20% - Accent1 2 6 2 3 2" xfId="8154"/>
    <cellStyle name="20% - Accent1 2 6 2 3 2 2" xfId="18754"/>
    <cellStyle name="20% - Accent1 2 6 2 3 3" xfId="13491"/>
    <cellStyle name="20% - Accent1 2 6 2 4" xfId="4627"/>
    <cellStyle name="20% - Accent1 2 6 2 4 2" xfId="9889"/>
    <cellStyle name="20% - Accent1 2 6 2 4 2 2" xfId="20489"/>
    <cellStyle name="20% - Accent1 2 6 2 4 3" xfId="15229"/>
    <cellStyle name="20% - Accent1 2 6 2 5" xfId="6358"/>
    <cellStyle name="20% - Accent1 2 6 2 5 2" xfId="16960"/>
    <cellStyle name="20% - Accent1 2 6 2 6" xfId="11683"/>
    <cellStyle name="20% - Accent1 2 6 3" xfId="1442"/>
    <cellStyle name="20% - Accent1 2 6 3 2" xfId="3331"/>
    <cellStyle name="20% - Accent1 2 6 3 2 2" xfId="8596"/>
    <cellStyle name="20% - Accent1 2 6 3 2 2 2" xfId="19196"/>
    <cellStyle name="20% - Accent1 2 6 3 2 3" xfId="13935"/>
    <cellStyle name="20% - Accent1 2 6 3 3" xfId="5067"/>
    <cellStyle name="20% - Accent1 2 6 3 3 2" xfId="10329"/>
    <cellStyle name="20% - Accent1 2 6 3 3 2 2" xfId="20929"/>
    <cellStyle name="20% - Accent1 2 6 3 3 3" xfId="15669"/>
    <cellStyle name="20% - Accent1 2 6 3 4" xfId="6798"/>
    <cellStyle name="20% - Accent1 2 6 3 4 2" xfId="17398"/>
    <cellStyle name="20% - Accent1 2 6 3 5" xfId="12125"/>
    <cellStyle name="20% - Accent1 2 6 4" xfId="2459"/>
    <cellStyle name="20% - Accent1 2 6 4 2" xfId="7726"/>
    <cellStyle name="20% - Accent1 2 6 4 2 2" xfId="18326"/>
    <cellStyle name="20% - Accent1 2 6 4 3" xfId="13063"/>
    <cellStyle name="20% - Accent1 2 6 5" xfId="4200"/>
    <cellStyle name="20% - Accent1 2 6 5 2" xfId="9462"/>
    <cellStyle name="20% - Accent1 2 6 5 2 2" xfId="20062"/>
    <cellStyle name="20% - Accent1 2 6 5 3" xfId="14802"/>
    <cellStyle name="20% - Accent1 2 6 6" xfId="5931"/>
    <cellStyle name="20% - Accent1 2 6 6 2" xfId="16533"/>
    <cellStyle name="20% - Accent1 2 6 7" xfId="11256"/>
    <cellStyle name="20% - Accent1 2 7" xfId="423"/>
    <cellStyle name="20% - Accent1 2 7 2" xfId="898"/>
    <cellStyle name="20% - Accent1 2 7 2 2" xfId="1959"/>
    <cellStyle name="20% - Accent1 2 7 2 2 2" xfId="3832"/>
    <cellStyle name="20% - Accent1 2 7 2 2 2 2" xfId="9097"/>
    <cellStyle name="20% - Accent1 2 7 2 2 2 2 2" xfId="19697"/>
    <cellStyle name="20% - Accent1 2 7 2 2 2 3" xfId="14436"/>
    <cellStyle name="20% - Accent1 2 7 2 2 3" xfId="5568"/>
    <cellStyle name="20% - Accent1 2 7 2 2 3 2" xfId="10830"/>
    <cellStyle name="20% - Accent1 2 7 2 2 3 2 2" xfId="21430"/>
    <cellStyle name="20% - Accent1 2 7 2 2 3 3" xfId="16170"/>
    <cellStyle name="20% - Accent1 2 7 2 2 4" xfId="7291"/>
    <cellStyle name="20% - Accent1 2 7 2 2 4 2" xfId="17891"/>
    <cellStyle name="20% - Accent1 2 7 2 2 5" xfId="12626"/>
    <cellStyle name="20% - Accent1 2 7 2 3" xfId="2960"/>
    <cellStyle name="20% - Accent1 2 7 2 3 2" xfId="8227"/>
    <cellStyle name="20% - Accent1 2 7 2 3 2 2" xfId="18827"/>
    <cellStyle name="20% - Accent1 2 7 2 3 3" xfId="13564"/>
    <cellStyle name="20% - Accent1 2 7 2 4" xfId="4700"/>
    <cellStyle name="20% - Accent1 2 7 2 4 2" xfId="9962"/>
    <cellStyle name="20% - Accent1 2 7 2 4 2 2" xfId="20562"/>
    <cellStyle name="20% - Accent1 2 7 2 4 3" xfId="15302"/>
    <cellStyle name="20% - Accent1 2 7 2 5" xfId="6431"/>
    <cellStyle name="20% - Accent1 2 7 2 5 2" xfId="17033"/>
    <cellStyle name="20% - Accent1 2 7 2 6" xfId="11756"/>
    <cellStyle name="20% - Accent1 2 7 3" xfId="1515"/>
    <cellStyle name="20% - Accent1 2 7 3 2" xfId="3404"/>
    <cellStyle name="20% - Accent1 2 7 3 2 2" xfId="8669"/>
    <cellStyle name="20% - Accent1 2 7 3 2 2 2" xfId="19269"/>
    <cellStyle name="20% - Accent1 2 7 3 2 3" xfId="14008"/>
    <cellStyle name="20% - Accent1 2 7 3 3" xfId="5140"/>
    <cellStyle name="20% - Accent1 2 7 3 3 2" xfId="10402"/>
    <cellStyle name="20% - Accent1 2 7 3 3 2 2" xfId="21002"/>
    <cellStyle name="20% - Accent1 2 7 3 3 3" xfId="15742"/>
    <cellStyle name="20% - Accent1 2 7 3 4" xfId="6871"/>
    <cellStyle name="20% - Accent1 2 7 3 4 2" xfId="17471"/>
    <cellStyle name="20% - Accent1 2 7 3 5" xfId="12198"/>
    <cellStyle name="20% - Accent1 2 7 4" xfId="2532"/>
    <cellStyle name="20% - Accent1 2 7 4 2" xfId="7799"/>
    <cellStyle name="20% - Accent1 2 7 4 2 2" xfId="18399"/>
    <cellStyle name="20% - Accent1 2 7 4 3" xfId="13136"/>
    <cellStyle name="20% - Accent1 2 7 5" xfId="4273"/>
    <cellStyle name="20% - Accent1 2 7 5 2" xfId="9535"/>
    <cellStyle name="20% - Accent1 2 7 5 2 2" xfId="20135"/>
    <cellStyle name="20% - Accent1 2 7 5 3" xfId="14875"/>
    <cellStyle name="20% - Accent1 2 7 6" xfId="6004"/>
    <cellStyle name="20% - Accent1 2 7 6 2" xfId="16606"/>
    <cellStyle name="20% - Accent1 2 7 7" xfId="11329"/>
    <cellStyle name="20% - Accent1 2 8" xfId="496"/>
    <cellStyle name="20% - Accent1 2 8 2" xfId="971"/>
    <cellStyle name="20% - Accent1 2 8 2 2" xfId="2032"/>
    <cellStyle name="20% - Accent1 2 8 2 2 2" xfId="3905"/>
    <cellStyle name="20% - Accent1 2 8 2 2 2 2" xfId="9170"/>
    <cellStyle name="20% - Accent1 2 8 2 2 2 2 2" xfId="19770"/>
    <cellStyle name="20% - Accent1 2 8 2 2 2 3" xfId="14509"/>
    <cellStyle name="20% - Accent1 2 8 2 2 3" xfId="5641"/>
    <cellStyle name="20% - Accent1 2 8 2 2 3 2" xfId="10903"/>
    <cellStyle name="20% - Accent1 2 8 2 2 3 2 2" xfId="21503"/>
    <cellStyle name="20% - Accent1 2 8 2 2 3 3" xfId="16243"/>
    <cellStyle name="20% - Accent1 2 8 2 2 4" xfId="7364"/>
    <cellStyle name="20% - Accent1 2 8 2 2 4 2" xfId="17964"/>
    <cellStyle name="20% - Accent1 2 8 2 2 5" xfId="12699"/>
    <cellStyle name="20% - Accent1 2 8 2 3" xfId="3033"/>
    <cellStyle name="20% - Accent1 2 8 2 3 2" xfId="8300"/>
    <cellStyle name="20% - Accent1 2 8 2 3 2 2" xfId="18900"/>
    <cellStyle name="20% - Accent1 2 8 2 3 3" xfId="13637"/>
    <cellStyle name="20% - Accent1 2 8 2 4" xfId="4773"/>
    <cellStyle name="20% - Accent1 2 8 2 4 2" xfId="10035"/>
    <cellStyle name="20% - Accent1 2 8 2 4 2 2" xfId="20635"/>
    <cellStyle name="20% - Accent1 2 8 2 4 3" xfId="15375"/>
    <cellStyle name="20% - Accent1 2 8 2 5" xfId="6504"/>
    <cellStyle name="20% - Accent1 2 8 2 5 2" xfId="17106"/>
    <cellStyle name="20% - Accent1 2 8 2 6" xfId="11829"/>
    <cellStyle name="20% - Accent1 2 8 3" xfId="1588"/>
    <cellStyle name="20% - Accent1 2 8 3 2" xfId="3477"/>
    <cellStyle name="20% - Accent1 2 8 3 2 2" xfId="8742"/>
    <cellStyle name="20% - Accent1 2 8 3 2 2 2" xfId="19342"/>
    <cellStyle name="20% - Accent1 2 8 3 2 3" xfId="14081"/>
    <cellStyle name="20% - Accent1 2 8 3 3" xfId="5213"/>
    <cellStyle name="20% - Accent1 2 8 3 3 2" xfId="10475"/>
    <cellStyle name="20% - Accent1 2 8 3 3 2 2" xfId="21075"/>
    <cellStyle name="20% - Accent1 2 8 3 3 3" xfId="15815"/>
    <cellStyle name="20% - Accent1 2 8 3 4" xfId="6944"/>
    <cellStyle name="20% - Accent1 2 8 3 4 2" xfId="17544"/>
    <cellStyle name="20% - Accent1 2 8 3 5" xfId="12271"/>
    <cellStyle name="20% - Accent1 2 8 4" xfId="2605"/>
    <cellStyle name="20% - Accent1 2 8 4 2" xfId="7872"/>
    <cellStyle name="20% - Accent1 2 8 4 2 2" xfId="18472"/>
    <cellStyle name="20% - Accent1 2 8 4 3" xfId="13209"/>
    <cellStyle name="20% - Accent1 2 8 5" xfId="4346"/>
    <cellStyle name="20% - Accent1 2 8 5 2" xfId="9608"/>
    <cellStyle name="20% - Accent1 2 8 5 2 2" xfId="20208"/>
    <cellStyle name="20% - Accent1 2 8 5 3" xfId="14948"/>
    <cellStyle name="20% - Accent1 2 8 6" xfId="6077"/>
    <cellStyle name="20% - Accent1 2 8 6 2" xfId="16679"/>
    <cellStyle name="20% - Accent1 2 8 7" xfId="11402"/>
    <cellStyle name="20% - Accent1 2 9" xfId="614"/>
    <cellStyle name="20% - Accent1 2 9 2" xfId="1713"/>
    <cellStyle name="20% - Accent1 2 9 2 2" xfId="3595"/>
    <cellStyle name="20% - Accent1 2 9 2 2 2" xfId="8860"/>
    <cellStyle name="20% - Accent1 2 9 2 2 2 2" xfId="19460"/>
    <cellStyle name="20% - Accent1 2 9 2 2 3" xfId="14199"/>
    <cellStyle name="20% - Accent1 2 9 2 3" xfId="5331"/>
    <cellStyle name="20% - Accent1 2 9 2 3 2" xfId="10593"/>
    <cellStyle name="20% - Accent1 2 9 2 3 2 2" xfId="21193"/>
    <cellStyle name="20% - Accent1 2 9 2 3 3" xfId="15933"/>
    <cellStyle name="20% - Accent1 2 9 2 4" xfId="7058"/>
    <cellStyle name="20% - Accent1 2 9 2 4 2" xfId="17658"/>
    <cellStyle name="20% - Accent1 2 9 2 5" xfId="12389"/>
    <cellStyle name="20% - Accent1 2 9 3" xfId="2676"/>
    <cellStyle name="20% - Accent1 2 9 3 2" xfId="7943"/>
    <cellStyle name="20% - Accent1 2 9 3 2 2" xfId="18543"/>
    <cellStyle name="20% - Accent1 2 9 3 3" xfId="13280"/>
    <cellStyle name="20% - Accent1 2 9 4" xfId="4416"/>
    <cellStyle name="20% - Accent1 2 9 4 2" xfId="9678"/>
    <cellStyle name="20% - Accent1 2 9 4 2 2" xfId="20278"/>
    <cellStyle name="20% - Accent1 2 9 4 3" xfId="15018"/>
    <cellStyle name="20% - Accent1 2 9 5" xfId="6194"/>
    <cellStyle name="20% - Accent1 2 9 5 2" xfId="16796"/>
    <cellStyle name="20% - Accent1 2 9 6" xfId="11472"/>
    <cellStyle name="20% - Accent1 3" xfId="213"/>
    <cellStyle name="20% - Accent1 3 10" xfId="4087"/>
    <cellStyle name="20% - Accent1 3 10 2" xfId="9349"/>
    <cellStyle name="20% - Accent1 3 10 2 2" xfId="19949"/>
    <cellStyle name="20% - Accent1 3 10 3" xfId="14689"/>
    <cellStyle name="20% - Accent1 3 11" xfId="5818"/>
    <cellStyle name="20% - Accent1 3 11 2" xfId="16420"/>
    <cellStyle name="20% - Accent1 3 12" xfId="11143"/>
    <cellStyle name="20% - Accent1 3 13" xfId="21907"/>
    <cellStyle name="20% - Accent1 3 14" xfId="21811"/>
    <cellStyle name="20% - Accent1 3 2" xfId="268"/>
    <cellStyle name="20% - Accent1 3 2 2" xfId="758"/>
    <cellStyle name="20% - Accent1 3 2 2 2" xfId="1819"/>
    <cellStyle name="20% - Accent1 3 2 2 2 2" xfId="3692"/>
    <cellStyle name="20% - Accent1 3 2 2 2 2 2" xfId="8957"/>
    <cellStyle name="20% - Accent1 3 2 2 2 2 2 2" xfId="19557"/>
    <cellStyle name="20% - Accent1 3 2 2 2 2 3" xfId="14296"/>
    <cellStyle name="20% - Accent1 3 2 2 2 3" xfId="5428"/>
    <cellStyle name="20% - Accent1 3 2 2 2 3 2" xfId="10690"/>
    <cellStyle name="20% - Accent1 3 2 2 2 3 2 2" xfId="21290"/>
    <cellStyle name="20% - Accent1 3 2 2 2 3 3" xfId="16030"/>
    <cellStyle name="20% - Accent1 3 2 2 2 4" xfId="7151"/>
    <cellStyle name="20% - Accent1 3 2 2 2 4 2" xfId="17751"/>
    <cellStyle name="20% - Accent1 3 2 2 2 5" xfId="12486"/>
    <cellStyle name="20% - Accent1 3 2 2 3" xfId="2820"/>
    <cellStyle name="20% - Accent1 3 2 2 3 2" xfId="8087"/>
    <cellStyle name="20% - Accent1 3 2 2 3 2 2" xfId="18687"/>
    <cellStyle name="20% - Accent1 3 2 2 3 3" xfId="13424"/>
    <cellStyle name="20% - Accent1 3 2 2 4" xfId="4560"/>
    <cellStyle name="20% - Accent1 3 2 2 4 2" xfId="9822"/>
    <cellStyle name="20% - Accent1 3 2 2 4 2 2" xfId="20422"/>
    <cellStyle name="20% - Accent1 3 2 2 4 3" xfId="15162"/>
    <cellStyle name="20% - Accent1 3 2 2 5" xfId="6291"/>
    <cellStyle name="20% - Accent1 3 2 2 5 2" xfId="16893"/>
    <cellStyle name="20% - Accent1 3 2 2 6" xfId="11616"/>
    <cellStyle name="20% - Accent1 3 2 3" xfId="1375"/>
    <cellStyle name="20% - Accent1 3 2 3 2" xfId="3264"/>
    <cellStyle name="20% - Accent1 3 2 3 2 2" xfId="8529"/>
    <cellStyle name="20% - Accent1 3 2 3 2 2 2" xfId="19129"/>
    <cellStyle name="20% - Accent1 3 2 3 2 3" xfId="13868"/>
    <cellStyle name="20% - Accent1 3 2 3 3" xfId="5000"/>
    <cellStyle name="20% - Accent1 3 2 3 3 2" xfId="10262"/>
    <cellStyle name="20% - Accent1 3 2 3 3 2 2" xfId="20862"/>
    <cellStyle name="20% - Accent1 3 2 3 3 3" xfId="15602"/>
    <cellStyle name="20% - Accent1 3 2 3 4" xfId="6731"/>
    <cellStyle name="20% - Accent1 3 2 3 4 2" xfId="17331"/>
    <cellStyle name="20% - Accent1 3 2 3 5" xfId="12058"/>
    <cellStyle name="20% - Accent1 3 2 4" xfId="2392"/>
    <cellStyle name="20% - Accent1 3 2 4 2" xfId="7659"/>
    <cellStyle name="20% - Accent1 3 2 4 2 2" xfId="18259"/>
    <cellStyle name="20% - Accent1 3 2 4 3" xfId="12996"/>
    <cellStyle name="20% - Accent1 3 2 5" xfId="4133"/>
    <cellStyle name="20% - Accent1 3 2 5 2" xfId="9395"/>
    <cellStyle name="20% - Accent1 3 2 5 2 2" xfId="19995"/>
    <cellStyle name="20% - Accent1 3 2 5 3" xfId="14735"/>
    <cellStyle name="20% - Accent1 3 2 6" xfId="5864"/>
    <cellStyle name="20% - Accent1 3 2 6 2" xfId="16466"/>
    <cellStyle name="20% - Accent1 3 2 7" xfId="11189"/>
    <cellStyle name="20% - Accent1 3 3" xfId="324"/>
    <cellStyle name="20% - Accent1 3 3 2" xfId="807"/>
    <cellStyle name="20% - Accent1 3 3 2 2" xfId="1868"/>
    <cellStyle name="20% - Accent1 3 3 2 2 2" xfId="3741"/>
    <cellStyle name="20% - Accent1 3 3 2 2 2 2" xfId="9006"/>
    <cellStyle name="20% - Accent1 3 3 2 2 2 2 2" xfId="19606"/>
    <cellStyle name="20% - Accent1 3 3 2 2 2 3" xfId="14345"/>
    <cellStyle name="20% - Accent1 3 3 2 2 3" xfId="5477"/>
    <cellStyle name="20% - Accent1 3 3 2 2 3 2" xfId="10739"/>
    <cellStyle name="20% - Accent1 3 3 2 2 3 2 2" xfId="21339"/>
    <cellStyle name="20% - Accent1 3 3 2 2 3 3" xfId="16079"/>
    <cellStyle name="20% - Accent1 3 3 2 2 4" xfId="7200"/>
    <cellStyle name="20% - Accent1 3 3 2 2 4 2" xfId="17800"/>
    <cellStyle name="20% - Accent1 3 3 2 2 5" xfId="12535"/>
    <cellStyle name="20% - Accent1 3 3 2 3" xfId="2869"/>
    <cellStyle name="20% - Accent1 3 3 2 3 2" xfId="8136"/>
    <cellStyle name="20% - Accent1 3 3 2 3 2 2" xfId="18736"/>
    <cellStyle name="20% - Accent1 3 3 2 3 3" xfId="13473"/>
    <cellStyle name="20% - Accent1 3 3 2 4" xfId="4609"/>
    <cellStyle name="20% - Accent1 3 3 2 4 2" xfId="9871"/>
    <cellStyle name="20% - Accent1 3 3 2 4 2 2" xfId="20471"/>
    <cellStyle name="20% - Accent1 3 3 2 4 3" xfId="15211"/>
    <cellStyle name="20% - Accent1 3 3 2 5" xfId="6340"/>
    <cellStyle name="20% - Accent1 3 3 2 5 2" xfId="16942"/>
    <cellStyle name="20% - Accent1 3 3 2 6" xfId="11665"/>
    <cellStyle name="20% - Accent1 3 3 3" xfId="1424"/>
    <cellStyle name="20% - Accent1 3 3 3 2" xfId="3313"/>
    <cellStyle name="20% - Accent1 3 3 3 2 2" xfId="8578"/>
    <cellStyle name="20% - Accent1 3 3 3 2 2 2" xfId="19178"/>
    <cellStyle name="20% - Accent1 3 3 3 2 3" xfId="13917"/>
    <cellStyle name="20% - Accent1 3 3 3 3" xfId="5049"/>
    <cellStyle name="20% - Accent1 3 3 3 3 2" xfId="10311"/>
    <cellStyle name="20% - Accent1 3 3 3 3 2 2" xfId="20911"/>
    <cellStyle name="20% - Accent1 3 3 3 3 3" xfId="15651"/>
    <cellStyle name="20% - Accent1 3 3 3 4" xfId="6780"/>
    <cellStyle name="20% - Accent1 3 3 3 4 2" xfId="17380"/>
    <cellStyle name="20% - Accent1 3 3 3 5" xfId="12107"/>
    <cellStyle name="20% - Accent1 3 3 4" xfId="2441"/>
    <cellStyle name="20% - Accent1 3 3 4 2" xfId="7708"/>
    <cellStyle name="20% - Accent1 3 3 4 2 2" xfId="18308"/>
    <cellStyle name="20% - Accent1 3 3 4 3" xfId="13045"/>
    <cellStyle name="20% - Accent1 3 3 5" xfId="4182"/>
    <cellStyle name="20% - Accent1 3 3 5 2" xfId="9444"/>
    <cellStyle name="20% - Accent1 3 3 5 2 2" xfId="20044"/>
    <cellStyle name="20% - Accent1 3 3 5 3" xfId="14784"/>
    <cellStyle name="20% - Accent1 3 3 6" xfId="5913"/>
    <cellStyle name="20% - Accent1 3 3 6 2" xfId="16515"/>
    <cellStyle name="20% - Accent1 3 3 7" xfId="11238"/>
    <cellStyle name="20% - Accent1 3 4" xfId="378"/>
    <cellStyle name="20% - Accent1 3 4 2" xfId="854"/>
    <cellStyle name="20% - Accent1 3 4 2 2" xfId="1915"/>
    <cellStyle name="20% - Accent1 3 4 2 2 2" xfId="3788"/>
    <cellStyle name="20% - Accent1 3 4 2 2 2 2" xfId="9053"/>
    <cellStyle name="20% - Accent1 3 4 2 2 2 2 2" xfId="19653"/>
    <cellStyle name="20% - Accent1 3 4 2 2 2 3" xfId="14392"/>
    <cellStyle name="20% - Accent1 3 4 2 2 3" xfId="5524"/>
    <cellStyle name="20% - Accent1 3 4 2 2 3 2" xfId="10786"/>
    <cellStyle name="20% - Accent1 3 4 2 2 3 2 2" xfId="21386"/>
    <cellStyle name="20% - Accent1 3 4 2 2 3 3" xfId="16126"/>
    <cellStyle name="20% - Accent1 3 4 2 2 4" xfId="7247"/>
    <cellStyle name="20% - Accent1 3 4 2 2 4 2" xfId="17847"/>
    <cellStyle name="20% - Accent1 3 4 2 2 5" xfId="12582"/>
    <cellStyle name="20% - Accent1 3 4 2 3" xfId="2916"/>
    <cellStyle name="20% - Accent1 3 4 2 3 2" xfId="8183"/>
    <cellStyle name="20% - Accent1 3 4 2 3 2 2" xfId="18783"/>
    <cellStyle name="20% - Accent1 3 4 2 3 3" xfId="13520"/>
    <cellStyle name="20% - Accent1 3 4 2 4" xfId="4656"/>
    <cellStyle name="20% - Accent1 3 4 2 4 2" xfId="9918"/>
    <cellStyle name="20% - Accent1 3 4 2 4 2 2" xfId="20518"/>
    <cellStyle name="20% - Accent1 3 4 2 4 3" xfId="15258"/>
    <cellStyle name="20% - Accent1 3 4 2 5" xfId="6387"/>
    <cellStyle name="20% - Accent1 3 4 2 5 2" xfId="16989"/>
    <cellStyle name="20% - Accent1 3 4 2 6" xfId="11712"/>
    <cellStyle name="20% - Accent1 3 4 3" xfId="1471"/>
    <cellStyle name="20% - Accent1 3 4 3 2" xfId="3360"/>
    <cellStyle name="20% - Accent1 3 4 3 2 2" xfId="8625"/>
    <cellStyle name="20% - Accent1 3 4 3 2 2 2" xfId="19225"/>
    <cellStyle name="20% - Accent1 3 4 3 2 3" xfId="13964"/>
    <cellStyle name="20% - Accent1 3 4 3 3" xfId="5096"/>
    <cellStyle name="20% - Accent1 3 4 3 3 2" xfId="10358"/>
    <cellStyle name="20% - Accent1 3 4 3 3 2 2" xfId="20958"/>
    <cellStyle name="20% - Accent1 3 4 3 3 3" xfId="15698"/>
    <cellStyle name="20% - Accent1 3 4 3 4" xfId="6827"/>
    <cellStyle name="20% - Accent1 3 4 3 4 2" xfId="17427"/>
    <cellStyle name="20% - Accent1 3 4 3 5" xfId="12154"/>
    <cellStyle name="20% - Accent1 3 4 4" xfId="2488"/>
    <cellStyle name="20% - Accent1 3 4 4 2" xfId="7755"/>
    <cellStyle name="20% - Accent1 3 4 4 2 2" xfId="18355"/>
    <cellStyle name="20% - Accent1 3 4 4 3" xfId="13092"/>
    <cellStyle name="20% - Accent1 3 4 5" xfId="4229"/>
    <cellStyle name="20% - Accent1 3 4 5 2" xfId="9491"/>
    <cellStyle name="20% - Accent1 3 4 5 2 2" xfId="20091"/>
    <cellStyle name="20% - Accent1 3 4 5 3" xfId="14831"/>
    <cellStyle name="20% - Accent1 3 4 6" xfId="5960"/>
    <cellStyle name="20% - Accent1 3 4 6 2" xfId="16562"/>
    <cellStyle name="20% - Accent1 3 4 7" xfId="11285"/>
    <cellStyle name="20% - Accent1 3 5" xfId="452"/>
    <cellStyle name="20% - Accent1 3 5 2" xfId="927"/>
    <cellStyle name="20% - Accent1 3 5 2 2" xfId="1988"/>
    <cellStyle name="20% - Accent1 3 5 2 2 2" xfId="3861"/>
    <cellStyle name="20% - Accent1 3 5 2 2 2 2" xfId="9126"/>
    <cellStyle name="20% - Accent1 3 5 2 2 2 2 2" xfId="19726"/>
    <cellStyle name="20% - Accent1 3 5 2 2 2 3" xfId="14465"/>
    <cellStyle name="20% - Accent1 3 5 2 2 3" xfId="5597"/>
    <cellStyle name="20% - Accent1 3 5 2 2 3 2" xfId="10859"/>
    <cellStyle name="20% - Accent1 3 5 2 2 3 2 2" xfId="21459"/>
    <cellStyle name="20% - Accent1 3 5 2 2 3 3" xfId="16199"/>
    <cellStyle name="20% - Accent1 3 5 2 2 4" xfId="7320"/>
    <cellStyle name="20% - Accent1 3 5 2 2 4 2" xfId="17920"/>
    <cellStyle name="20% - Accent1 3 5 2 2 5" xfId="12655"/>
    <cellStyle name="20% - Accent1 3 5 2 3" xfId="2989"/>
    <cellStyle name="20% - Accent1 3 5 2 3 2" xfId="8256"/>
    <cellStyle name="20% - Accent1 3 5 2 3 2 2" xfId="18856"/>
    <cellStyle name="20% - Accent1 3 5 2 3 3" xfId="13593"/>
    <cellStyle name="20% - Accent1 3 5 2 4" xfId="4729"/>
    <cellStyle name="20% - Accent1 3 5 2 4 2" xfId="9991"/>
    <cellStyle name="20% - Accent1 3 5 2 4 2 2" xfId="20591"/>
    <cellStyle name="20% - Accent1 3 5 2 4 3" xfId="15331"/>
    <cellStyle name="20% - Accent1 3 5 2 5" xfId="6460"/>
    <cellStyle name="20% - Accent1 3 5 2 5 2" xfId="17062"/>
    <cellStyle name="20% - Accent1 3 5 2 6" xfId="11785"/>
    <cellStyle name="20% - Accent1 3 5 3" xfId="1544"/>
    <cellStyle name="20% - Accent1 3 5 3 2" xfId="3433"/>
    <cellStyle name="20% - Accent1 3 5 3 2 2" xfId="8698"/>
    <cellStyle name="20% - Accent1 3 5 3 2 2 2" xfId="19298"/>
    <cellStyle name="20% - Accent1 3 5 3 2 3" xfId="14037"/>
    <cellStyle name="20% - Accent1 3 5 3 3" xfId="5169"/>
    <cellStyle name="20% - Accent1 3 5 3 3 2" xfId="10431"/>
    <cellStyle name="20% - Accent1 3 5 3 3 2 2" xfId="21031"/>
    <cellStyle name="20% - Accent1 3 5 3 3 3" xfId="15771"/>
    <cellStyle name="20% - Accent1 3 5 3 4" xfId="6900"/>
    <cellStyle name="20% - Accent1 3 5 3 4 2" xfId="17500"/>
    <cellStyle name="20% - Accent1 3 5 3 5" xfId="12227"/>
    <cellStyle name="20% - Accent1 3 5 4" xfId="2561"/>
    <cellStyle name="20% - Accent1 3 5 4 2" xfId="7828"/>
    <cellStyle name="20% - Accent1 3 5 4 2 2" xfId="18428"/>
    <cellStyle name="20% - Accent1 3 5 4 3" xfId="13165"/>
    <cellStyle name="20% - Accent1 3 5 5" xfId="4302"/>
    <cellStyle name="20% - Accent1 3 5 5 2" xfId="9564"/>
    <cellStyle name="20% - Accent1 3 5 5 2 2" xfId="20164"/>
    <cellStyle name="20% - Accent1 3 5 5 3" xfId="14904"/>
    <cellStyle name="20% - Accent1 3 5 6" xfId="6033"/>
    <cellStyle name="20% - Accent1 3 5 6 2" xfId="16635"/>
    <cellStyle name="20% - Accent1 3 5 7" xfId="11358"/>
    <cellStyle name="20% - Accent1 3 6" xfId="712"/>
    <cellStyle name="20% - Accent1 3 6 2" xfId="1676"/>
    <cellStyle name="20% - Accent1 3 6 2 2" xfId="3562"/>
    <cellStyle name="20% - Accent1 3 6 2 2 2" xfId="8827"/>
    <cellStyle name="20% - Accent1 3 6 2 2 2 2" xfId="19427"/>
    <cellStyle name="20% - Accent1 3 6 2 2 3" xfId="14166"/>
    <cellStyle name="20% - Accent1 3 6 2 3" xfId="5298"/>
    <cellStyle name="20% - Accent1 3 6 2 3 2" xfId="10560"/>
    <cellStyle name="20% - Accent1 3 6 2 3 2 2" xfId="21160"/>
    <cellStyle name="20% - Accent1 3 6 2 3 3" xfId="15900"/>
    <cellStyle name="20% - Accent1 3 6 2 4" xfId="7026"/>
    <cellStyle name="20% - Accent1 3 6 2 4 2" xfId="17626"/>
    <cellStyle name="20% - Accent1 3 6 2 5" xfId="12356"/>
    <cellStyle name="20% - Accent1 3 6 3" xfId="2774"/>
    <cellStyle name="20% - Accent1 3 6 3 2" xfId="8041"/>
    <cellStyle name="20% - Accent1 3 6 3 2 2" xfId="18641"/>
    <cellStyle name="20% - Accent1 3 6 3 3" xfId="13378"/>
    <cellStyle name="20% - Accent1 3 6 4" xfId="4514"/>
    <cellStyle name="20% - Accent1 3 6 4 2" xfId="9776"/>
    <cellStyle name="20% - Accent1 3 6 4 2 2" xfId="20376"/>
    <cellStyle name="20% - Accent1 3 6 4 3" xfId="15116"/>
    <cellStyle name="20% - Accent1 3 6 5" xfId="6161"/>
    <cellStyle name="20% - Accent1 3 6 5 2" xfId="16763"/>
    <cellStyle name="20% - Accent1 3 6 6" xfId="11570"/>
    <cellStyle name="20% - Accent1 3 7" xfId="1329"/>
    <cellStyle name="20% - Accent1 3 7 2" xfId="3218"/>
    <cellStyle name="20% - Accent1 3 7 2 2" xfId="8483"/>
    <cellStyle name="20% - Accent1 3 7 2 2 2" xfId="19083"/>
    <cellStyle name="20% - Accent1 3 7 2 3" xfId="13822"/>
    <cellStyle name="20% - Accent1 3 7 3" xfId="4954"/>
    <cellStyle name="20% - Accent1 3 7 3 2" xfId="10216"/>
    <cellStyle name="20% - Accent1 3 7 3 2 2" xfId="20816"/>
    <cellStyle name="20% - Accent1 3 7 3 3" xfId="15556"/>
    <cellStyle name="20% - Accent1 3 7 4" xfId="6685"/>
    <cellStyle name="20% - Accent1 3 7 4 2" xfId="17285"/>
    <cellStyle name="20% - Accent1 3 7 5" xfId="12012"/>
    <cellStyle name="20% - Accent1 3 8" xfId="2159"/>
    <cellStyle name="20% - Accent1 3 8 2" xfId="7472"/>
    <cellStyle name="20% - Accent1 3 8 2 2" xfId="18072"/>
    <cellStyle name="20% - Accent1 3 8 3" xfId="12807"/>
    <cellStyle name="20% - Accent1 3 9" xfId="2344"/>
    <cellStyle name="20% - Accent1 3 9 2" xfId="7611"/>
    <cellStyle name="20% - Accent1 3 9 2 2" xfId="18211"/>
    <cellStyle name="20% - Accent1 3 9 3" xfId="12948"/>
    <cellStyle name="20% - Accent1 4" xfId="565"/>
    <cellStyle name="20% - Accent1 5" xfId="2203"/>
    <cellStyle name="20% - Accent1 6" xfId="11002"/>
    <cellStyle name="20% - Accent1 7" xfId="2"/>
    <cellStyle name="20% - Accent2 2" xfId="70"/>
    <cellStyle name="20% - Accent2 2 10" xfId="1237"/>
    <cellStyle name="20% - Accent2 2 10 2" xfId="3126"/>
    <cellStyle name="20% - Accent2 2 10 2 2" xfId="8391"/>
    <cellStyle name="20% - Accent2 2 10 2 2 2" xfId="18991"/>
    <cellStyle name="20% - Accent2 2 10 2 3" xfId="13730"/>
    <cellStyle name="20% - Accent2 2 10 3" xfId="4862"/>
    <cellStyle name="20% - Accent2 2 10 3 2" xfId="10124"/>
    <cellStyle name="20% - Accent2 2 10 3 2 2" xfId="20724"/>
    <cellStyle name="20% - Accent2 2 10 3 3" xfId="15464"/>
    <cellStyle name="20% - Accent2 2 10 4" xfId="6593"/>
    <cellStyle name="20% - Accent2 2 10 4 2" xfId="17193"/>
    <cellStyle name="20% - Accent2 2 10 5" xfId="11920"/>
    <cellStyle name="20% - Accent2 2 11" xfId="2132"/>
    <cellStyle name="20% - Accent2 2 11 2" xfId="7445"/>
    <cellStyle name="20% - Accent2 2 11 2 2" xfId="18045"/>
    <cellStyle name="20% - Accent2 2 11 3" xfId="12780"/>
    <cellStyle name="20% - Accent2 2 12" xfId="2252"/>
    <cellStyle name="20% - Accent2 2 12 2" xfId="7519"/>
    <cellStyle name="20% - Accent2 2 12 2 2" xfId="18119"/>
    <cellStyle name="20% - Accent2 2 12 3" xfId="12856"/>
    <cellStyle name="20% - Accent2 2 13" xfId="3995"/>
    <cellStyle name="20% - Accent2 2 13 2" xfId="9257"/>
    <cellStyle name="20% - Accent2 2 13 2 2" xfId="19857"/>
    <cellStyle name="20% - Accent2 2 13 3" xfId="14597"/>
    <cellStyle name="20% - Accent2 2 14" xfId="5726"/>
    <cellStyle name="20% - Accent2 2 14 2" xfId="16328"/>
    <cellStyle name="20% - Accent2 2 15" xfId="11051"/>
    <cellStyle name="20% - Accent2 2 2" xfId="139"/>
    <cellStyle name="20% - Accent2 2 2 10" xfId="11085"/>
    <cellStyle name="20% - Accent2 2 2 2" xfId="398"/>
    <cellStyle name="20% - Accent2 2 2 2 2" xfId="873"/>
    <cellStyle name="20% - Accent2 2 2 2 2 2" xfId="1934"/>
    <cellStyle name="20% - Accent2 2 2 2 2 2 2" xfId="3807"/>
    <cellStyle name="20% - Accent2 2 2 2 2 2 2 2" xfId="9072"/>
    <cellStyle name="20% - Accent2 2 2 2 2 2 2 2 2" xfId="19672"/>
    <cellStyle name="20% - Accent2 2 2 2 2 2 2 3" xfId="14411"/>
    <cellStyle name="20% - Accent2 2 2 2 2 2 3" xfId="5543"/>
    <cellStyle name="20% - Accent2 2 2 2 2 2 3 2" xfId="10805"/>
    <cellStyle name="20% - Accent2 2 2 2 2 2 3 2 2" xfId="21405"/>
    <cellStyle name="20% - Accent2 2 2 2 2 2 3 3" xfId="16145"/>
    <cellStyle name="20% - Accent2 2 2 2 2 2 4" xfId="7266"/>
    <cellStyle name="20% - Accent2 2 2 2 2 2 4 2" xfId="17866"/>
    <cellStyle name="20% - Accent2 2 2 2 2 2 5" xfId="12601"/>
    <cellStyle name="20% - Accent2 2 2 2 2 3" xfId="2935"/>
    <cellStyle name="20% - Accent2 2 2 2 2 3 2" xfId="8202"/>
    <cellStyle name="20% - Accent2 2 2 2 2 3 2 2" xfId="18802"/>
    <cellStyle name="20% - Accent2 2 2 2 2 3 3" xfId="13539"/>
    <cellStyle name="20% - Accent2 2 2 2 2 4" xfId="4675"/>
    <cellStyle name="20% - Accent2 2 2 2 2 4 2" xfId="9937"/>
    <cellStyle name="20% - Accent2 2 2 2 2 4 2 2" xfId="20537"/>
    <cellStyle name="20% - Accent2 2 2 2 2 4 3" xfId="15277"/>
    <cellStyle name="20% - Accent2 2 2 2 2 5" xfId="6406"/>
    <cellStyle name="20% - Accent2 2 2 2 2 5 2" xfId="17008"/>
    <cellStyle name="20% - Accent2 2 2 2 2 6" xfId="11731"/>
    <cellStyle name="20% - Accent2 2 2 2 3" xfId="1490"/>
    <cellStyle name="20% - Accent2 2 2 2 3 2" xfId="3379"/>
    <cellStyle name="20% - Accent2 2 2 2 3 2 2" xfId="8644"/>
    <cellStyle name="20% - Accent2 2 2 2 3 2 2 2" xfId="19244"/>
    <cellStyle name="20% - Accent2 2 2 2 3 2 3" xfId="13983"/>
    <cellStyle name="20% - Accent2 2 2 2 3 3" xfId="5115"/>
    <cellStyle name="20% - Accent2 2 2 2 3 3 2" xfId="10377"/>
    <cellStyle name="20% - Accent2 2 2 2 3 3 2 2" xfId="20977"/>
    <cellStyle name="20% - Accent2 2 2 2 3 3 3" xfId="15717"/>
    <cellStyle name="20% - Accent2 2 2 2 3 4" xfId="6846"/>
    <cellStyle name="20% - Accent2 2 2 2 3 4 2" xfId="17446"/>
    <cellStyle name="20% - Accent2 2 2 2 3 5" xfId="12173"/>
    <cellStyle name="20% - Accent2 2 2 2 4" xfId="2507"/>
    <cellStyle name="20% - Accent2 2 2 2 4 2" xfId="7774"/>
    <cellStyle name="20% - Accent2 2 2 2 4 2 2" xfId="18374"/>
    <cellStyle name="20% - Accent2 2 2 2 4 3" xfId="13111"/>
    <cellStyle name="20% - Accent2 2 2 2 5" xfId="4248"/>
    <cellStyle name="20% - Accent2 2 2 2 5 2" xfId="9510"/>
    <cellStyle name="20% - Accent2 2 2 2 5 2 2" xfId="20110"/>
    <cellStyle name="20% - Accent2 2 2 2 5 3" xfId="14850"/>
    <cellStyle name="20% - Accent2 2 2 2 6" xfId="5979"/>
    <cellStyle name="20% - Accent2 2 2 2 6 2" xfId="16581"/>
    <cellStyle name="20% - Accent2 2 2 2 7" xfId="11304"/>
    <cellStyle name="20% - Accent2 2 2 3" xfId="471"/>
    <cellStyle name="20% - Accent2 2 2 3 2" xfId="946"/>
    <cellStyle name="20% - Accent2 2 2 3 2 2" xfId="2007"/>
    <cellStyle name="20% - Accent2 2 2 3 2 2 2" xfId="3880"/>
    <cellStyle name="20% - Accent2 2 2 3 2 2 2 2" xfId="9145"/>
    <cellStyle name="20% - Accent2 2 2 3 2 2 2 2 2" xfId="19745"/>
    <cellStyle name="20% - Accent2 2 2 3 2 2 2 3" xfId="14484"/>
    <cellStyle name="20% - Accent2 2 2 3 2 2 3" xfId="5616"/>
    <cellStyle name="20% - Accent2 2 2 3 2 2 3 2" xfId="10878"/>
    <cellStyle name="20% - Accent2 2 2 3 2 2 3 2 2" xfId="21478"/>
    <cellStyle name="20% - Accent2 2 2 3 2 2 3 3" xfId="16218"/>
    <cellStyle name="20% - Accent2 2 2 3 2 2 4" xfId="7339"/>
    <cellStyle name="20% - Accent2 2 2 3 2 2 4 2" xfId="17939"/>
    <cellStyle name="20% - Accent2 2 2 3 2 2 5" xfId="12674"/>
    <cellStyle name="20% - Accent2 2 2 3 2 3" xfId="3008"/>
    <cellStyle name="20% - Accent2 2 2 3 2 3 2" xfId="8275"/>
    <cellStyle name="20% - Accent2 2 2 3 2 3 2 2" xfId="18875"/>
    <cellStyle name="20% - Accent2 2 2 3 2 3 3" xfId="13612"/>
    <cellStyle name="20% - Accent2 2 2 3 2 4" xfId="4748"/>
    <cellStyle name="20% - Accent2 2 2 3 2 4 2" xfId="10010"/>
    <cellStyle name="20% - Accent2 2 2 3 2 4 2 2" xfId="20610"/>
    <cellStyle name="20% - Accent2 2 2 3 2 4 3" xfId="15350"/>
    <cellStyle name="20% - Accent2 2 2 3 2 5" xfId="6479"/>
    <cellStyle name="20% - Accent2 2 2 3 2 5 2" xfId="17081"/>
    <cellStyle name="20% - Accent2 2 2 3 2 6" xfId="11804"/>
    <cellStyle name="20% - Accent2 2 2 3 3" xfId="1563"/>
    <cellStyle name="20% - Accent2 2 2 3 3 2" xfId="3452"/>
    <cellStyle name="20% - Accent2 2 2 3 3 2 2" xfId="8717"/>
    <cellStyle name="20% - Accent2 2 2 3 3 2 2 2" xfId="19317"/>
    <cellStyle name="20% - Accent2 2 2 3 3 2 3" xfId="14056"/>
    <cellStyle name="20% - Accent2 2 2 3 3 3" xfId="5188"/>
    <cellStyle name="20% - Accent2 2 2 3 3 3 2" xfId="10450"/>
    <cellStyle name="20% - Accent2 2 2 3 3 3 2 2" xfId="21050"/>
    <cellStyle name="20% - Accent2 2 2 3 3 3 3" xfId="15790"/>
    <cellStyle name="20% - Accent2 2 2 3 3 4" xfId="6919"/>
    <cellStyle name="20% - Accent2 2 2 3 3 4 2" xfId="17519"/>
    <cellStyle name="20% - Accent2 2 2 3 3 5" xfId="12246"/>
    <cellStyle name="20% - Accent2 2 2 3 4" xfId="2580"/>
    <cellStyle name="20% - Accent2 2 2 3 4 2" xfId="7847"/>
    <cellStyle name="20% - Accent2 2 2 3 4 2 2" xfId="18447"/>
    <cellStyle name="20% - Accent2 2 2 3 4 3" xfId="13184"/>
    <cellStyle name="20% - Accent2 2 2 3 5" xfId="4321"/>
    <cellStyle name="20% - Accent2 2 2 3 5 2" xfId="9583"/>
    <cellStyle name="20% - Accent2 2 2 3 5 2 2" xfId="20183"/>
    <cellStyle name="20% - Accent2 2 2 3 5 3" xfId="14923"/>
    <cellStyle name="20% - Accent2 2 2 3 6" xfId="6052"/>
    <cellStyle name="20% - Accent2 2 2 3 6 2" xfId="16654"/>
    <cellStyle name="20% - Accent2 2 2 3 7" xfId="11377"/>
    <cellStyle name="20% - Accent2 2 2 4" xfId="654"/>
    <cellStyle name="20% - Accent2 2 2 4 2" xfId="1759"/>
    <cellStyle name="20% - Accent2 2 2 4 2 2" xfId="3640"/>
    <cellStyle name="20% - Accent2 2 2 4 2 2 2" xfId="8905"/>
    <cellStyle name="20% - Accent2 2 2 4 2 2 2 2" xfId="19505"/>
    <cellStyle name="20% - Accent2 2 2 4 2 2 3" xfId="14244"/>
    <cellStyle name="20% - Accent2 2 2 4 2 3" xfId="5376"/>
    <cellStyle name="20% - Accent2 2 2 4 2 3 2" xfId="10638"/>
    <cellStyle name="20% - Accent2 2 2 4 2 3 2 2" xfId="21238"/>
    <cellStyle name="20% - Accent2 2 2 4 2 3 3" xfId="15978"/>
    <cellStyle name="20% - Accent2 2 2 4 2 4" xfId="7101"/>
    <cellStyle name="20% - Accent2 2 2 4 2 4 2" xfId="17701"/>
    <cellStyle name="20% - Accent2 2 2 4 2 5" xfId="12434"/>
    <cellStyle name="20% - Accent2 2 2 4 3" xfId="2716"/>
    <cellStyle name="20% - Accent2 2 2 4 3 2" xfId="7983"/>
    <cellStyle name="20% - Accent2 2 2 4 3 2 2" xfId="18583"/>
    <cellStyle name="20% - Accent2 2 2 4 3 3" xfId="13320"/>
    <cellStyle name="20% - Accent2 2 2 4 4" xfId="4456"/>
    <cellStyle name="20% - Accent2 2 2 4 4 2" xfId="9718"/>
    <cellStyle name="20% - Accent2 2 2 4 4 2 2" xfId="20318"/>
    <cellStyle name="20% - Accent2 2 2 4 4 3" xfId="15058"/>
    <cellStyle name="20% - Accent2 2 2 4 5" xfId="6239"/>
    <cellStyle name="20% - Accent2 2 2 4 5 2" xfId="16841"/>
    <cellStyle name="20% - Accent2 2 2 4 6" xfId="11512"/>
    <cellStyle name="20% - Accent2 2 2 5" xfId="1271"/>
    <cellStyle name="20% - Accent2 2 2 5 2" xfId="3160"/>
    <cellStyle name="20% - Accent2 2 2 5 2 2" xfId="8425"/>
    <cellStyle name="20% - Accent2 2 2 5 2 2 2" xfId="19025"/>
    <cellStyle name="20% - Accent2 2 2 5 2 3" xfId="13764"/>
    <cellStyle name="20% - Accent2 2 2 5 3" xfId="4896"/>
    <cellStyle name="20% - Accent2 2 2 5 3 2" xfId="10158"/>
    <cellStyle name="20% - Accent2 2 2 5 3 2 2" xfId="20758"/>
    <cellStyle name="20% - Accent2 2 2 5 3 3" xfId="15498"/>
    <cellStyle name="20% - Accent2 2 2 5 4" xfId="6627"/>
    <cellStyle name="20% - Accent2 2 2 5 4 2" xfId="17227"/>
    <cellStyle name="20% - Accent2 2 2 5 5" xfId="11954"/>
    <cellStyle name="20% - Accent2 2 2 6" xfId="2178"/>
    <cellStyle name="20% - Accent2 2 2 6 2" xfId="7491"/>
    <cellStyle name="20% - Accent2 2 2 6 2 2" xfId="18091"/>
    <cellStyle name="20% - Accent2 2 2 6 3" xfId="12826"/>
    <cellStyle name="20% - Accent2 2 2 7" xfId="2286"/>
    <cellStyle name="20% - Accent2 2 2 7 2" xfId="7553"/>
    <cellStyle name="20% - Accent2 2 2 7 2 2" xfId="18153"/>
    <cellStyle name="20% - Accent2 2 2 7 3" xfId="12890"/>
    <cellStyle name="20% - Accent2 2 2 8" xfId="4029"/>
    <cellStyle name="20% - Accent2 2 2 8 2" xfId="9291"/>
    <cellStyle name="20% - Accent2 2 2 8 2 2" xfId="19891"/>
    <cellStyle name="20% - Accent2 2 2 8 3" xfId="14631"/>
    <cellStyle name="20% - Accent2 2 2 9" xfId="5760"/>
    <cellStyle name="20% - Accent2 2 2 9 2" xfId="16362"/>
    <cellStyle name="20% - Accent2 2 3" xfId="171"/>
    <cellStyle name="20% - Accent2 2 3 2" xfId="681"/>
    <cellStyle name="20% - Accent2 2 3 2 2" xfId="1767"/>
    <cellStyle name="20% - Accent2 2 3 2 2 2" xfId="3647"/>
    <cellStyle name="20% - Accent2 2 3 2 2 2 2" xfId="8912"/>
    <cellStyle name="20% - Accent2 2 3 2 2 2 2 2" xfId="19512"/>
    <cellStyle name="20% - Accent2 2 3 2 2 2 3" xfId="14251"/>
    <cellStyle name="20% - Accent2 2 3 2 2 3" xfId="5383"/>
    <cellStyle name="20% - Accent2 2 3 2 2 3 2" xfId="10645"/>
    <cellStyle name="20% - Accent2 2 3 2 2 3 2 2" xfId="21245"/>
    <cellStyle name="20% - Accent2 2 3 2 2 3 3" xfId="15985"/>
    <cellStyle name="20% - Accent2 2 3 2 2 4" xfId="7107"/>
    <cellStyle name="20% - Accent2 2 3 2 2 4 2" xfId="17707"/>
    <cellStyle name="20% - Accent2 2 3 2 2 5" xfId="12441"/>
    <cellStyle name="20% - Accent2 2 3 2 3" xfId="2743"/>
    <cellStyle name="20% - Accent2 2 3 2 3 2" xfId="8010"/>
    <cellStyle name="20% - Accent2 2 3 2 3 2 2" xfId="18610"/>
    <cellStyle name="20% - Accent2 2 3 2 3 3" xfId="13347"/>
    <cellStyle name="20% - Accent2 2 3 2 4" xfId="4483"/>
    <cellStyle name="20% - Accent2 2 3 2 4 2" xfId="9745"/>
    <cellStyle name="20% - Accent2 2 3 2 4 2 2" xfId="20345"/>
    <cellStyle name="20% - Accent2 2 3 2 4 3" xfId="15085"/>
    <cellStyle name="20% - Accent2 2 3 2 5" xfId="6246"/>
    <cellStyle name="20% - Accent2 2 3 2 5 2" xfId="16848"/>
    <cellStyle name="20% - Accent2 2 3 2 6" xfId="11539"/>
    <cellStyle name="20% - Accent2 2 3 3" xfId="1298"/>
    <cellStyle name="20% - Accent2 2 3 3 2" xfId="3187"/>
    <cellStyle name="20% - Accent2 2 3 3 2 2" xfId="8452"/>
    <cellStyle name="20% - Accent2 2 3 3 2 2 2" xfId="19052"/>
    <cellStyle name="20% - Accent2 2 3 3 2 3" xfId="13791"/>
    <cellStyle name="20% - Accent2 2 3 3 3" xfId="4923"/>
    <cellStyle name="20% - Accent2 2 3 3 3 2" xfId="10185"/>
    <cellStyle name="20% - Accent2 2 3 3 3 2 2" xfId="20785"/>
    <cellStyle name="20% - Accent2 2 3 3 3 3" xfId="15525"/>
    <cellStyle name="20% - Accent2 2 3 3 4" xfId="6654"/>
    <cellStyle name="20% - Accent2 2 3 3 4 2" xfId="17254"/>
    <cellStyle name="20% - Accent2 2 3 3 5" xfId="11981"/>
    <cellStyle name="20% - Accent2 2 3 3 6" xfId="21861"/>
    <cellStyle name="20% - Accent2 2 3 4" xfId="2313"/>
    <cellStyle name="20% - Accent2 2 3 4 2" xfId="7580"/>
    <cellStyle name="20% - Accent2 2 3 4 2 2" xfId="18180"/>
    <cellStyle name="20% - Accent2 2 3 4 3" xfId="12917"/>
    <cellStyle name="20% - Accent2 2 3 5" xfId="4056"/>
    <cellStyle name="20% - Accent2 2 3 5 2" xfId="9318"/>
    <cellStyle name="20% - Accent2 2 3 5 2 2" xfId="19918"/>
    <cellStyle name="20% - Accent2 2 3 5 3" xfId="14658"/>
    <cellStyle name="20% - Accent2 2 3 6" xfId="5787"/>
    <cellStyle name="20% - Accent2 2 3 6 2" xfId="16389"/>
    <cellStyle name="20% - Accent2 2 3 7" xfId="11112"/>
    <cellStyle name="20% - Accent2 2 3 8" xfId="21745"/>
    <cellStyle name="20% - Accent2 2 4" xfId="241"/>
    <cellStyle name="20% - Accent2 2 4 2" xfId="731"/>
    <cellStyle name="20% - Accent2 2 4 2 2" xfId="1792"/>
    <cellStyle name="20% - Accent2 2 4 2 2 2" xfId="3665"/>
    <cellStyle name="20% - Accent2 2 4 2 2 2 2" xfId="8930"/>
    <cellStyle name="20% - Accent2 2 4 2 2 2 2 2" xfId="19530"/>
    <cellStyle name="20% - Accent2 2 4 2 2 2 3" xfId="14269"/>
    <cellStyle name="20% - Accent2 2 4 2 2 3" xfId="5401"/>
    <cellStyle name="20% - Accent2 2 4 2 2 3 2" xfId="10663"/>
    <cellStyle name="20% - Accent2 2 4 2 2 3 2 2" xfId="21263"/>
    <cellStyle name="20% - Accent2 2 4 2 2 3 3" xfId="16003"/>
    <cellStyle name="20% - Accent2 2 4 2 2 4" xfId="7124"/>
    <cellStyle name="20% - Accent2 2 4 2 2 4 2" xfId="17724"/>
    <cellStyle name="20% - Accent2 2 4 2 2 5" xfId="12459"/>
    <cellStyle name="20% - Accent2 2 4 2 3" xfId="2793"/>
    <cellStyle name="20% - Accent2 2 4 2 3 2" xfId="8060"/>
    <cellStyle name="20% - Accent2 2 4 2 3 2 2" xfId="18660"/>
    <cellStyle name="20% - Accent2 2 4 2 3 3" xfId="13397"/>
    <cellStyle name="20% - Accent2 2 4 2 4" xfId="4533"/>
    <cellStyle name="20% - Accent2 2 4 2 4 2" xfId="9795"/>
    <cellStyle name="20% - Accent2 2 4 2 4 2 2" xfId="20395"/>
    <cellStyle name="20% - Accent2 2 4 2 4 3" xfId="15135"/>
    <cellStyle name="20% - Accent2 2 4 2 5" xfId="6264"/>
    <cellStyle name="20% - Accent2 2 4 2 5 2" xfId="16866"/>
    <cellStyle name="20% - Accent2 2 4 2 6" xfId="11589"/>
    <cellStyle name="20% - Accent2 2 4 3" xfId="1348"/>
    <cellStyle name="20% - Accent2 2 4 3 2" xfId="3237"/>
    <cellStyle name="20% - Accent2 2 4 3 2 2" xfId="8502"/>
    <cellStyle name="20% - Accent2 2 4 3 2 2 2" xfId="19102"/>
    <cellStyle name="20% - Accent2 2 4 3 2 3" xfId="13841"/>
    <cellStyle name="20% - Accent2 2 4 3 3" xfId="4973"/>
    <cellStyle name="20% - Accent2 2 4 3 3 2" xfId="10235"/>
    <cellStyle name="20% - Accent2 2 4 3 3 2 2" xfId="20835"/>
    <cellStyle name="20% - Accent2 2 4 3 3 3" xfId="15575"/>
    <cellStyle name="20% - Accent2 2 4 3 4" xfId="6704"/>
    <cellStyle name="20% - Accent2 2 4 3 4 2" xfId="17304"/>
    <cellStyle name="20% - Accent2 2 4 3 5" xfId="12031"/>
    <cellStyle name="20% - Accent2 2 4 4" xfId="2365"/>
    <cellStyle name="20% - Accent2 2 4 4 2" xfId="7632"/>
    <cellStyle name="20% - Accent2 2 4 4 2 2" xfId="18232"/>
    <cellStyle name="20% - Accent2 2 4 4 3" xfId="12969"/>
    <cellStyle name="20% - Accent2 2 4 5" xfId="4106"/>
    <cellStyle name="20% - Accent2 2 4 5 2" xfId="9368"/>
    <cellStyle name="20% - Accent2 2 4 5 2 2" xfId="19968"/>
    <cellStyle name="20% - Accent2 2 4 5 3" xfId="14708"/>
    <cellStyle name="20% - Accent2 2 4 6" xfId="5837"/>
    <cellStyle name="20% - Accent2 2 4 6 2" xfId="16439"/>
    <cellStyle name="20% - Accent2 2 4 7" xfId="11162"/>
    <cellStyle name="20% - Accent2 2 5" xfId="293"/>
    <cellStyle name="20% - Accent2 2 5 2" xfId="779"/>
    <cellStyle name="20% - Accent2 2 5 2 2" xfId="1840"/>
    <cellStyle name="20% - Accent2 2 5 2 2 2" xfId="3713"/>
    <cellStyle name="20% - Accent2 2 5 2 2 2 2" xfId="8978"/>
    <cellStyle name="20% - Accent2 2 5 2 2 2 2 2" xfId="19578"/>
    <cellStyle name="20% - Accent2 2 5 2 2 2 3" xfId="14317"/>
    <cellStyle name="20% - Accent2 2 5 2 2 3" xfId="5449"/>
    <cellStyle name="20% - Accent2 2 5 2 2 3 2" xfId="10711"/>
    <cellStyle name="20% - Accent2 2 5 2 2 3 2 2" xfId="21311"/>
    <cellStyle name="20% - Accent2 2 5 2 2 3 3" xfId="16051"/>
    <cellStyle name="20% - Accent2 2 5 2 2 4" xfId="7172"/>
    <cellStyle name="20% - Accent2 2 5 2 2 4 2" xfId="17772"/>
    <cellStyle name="20% - Accent2 2 5 2 2 5" xfId="12507"/>
    <cellStyle name="20% - Accent2 2 5 2 3" xfId="2841"/>
    <cellStyle name="20% - Accent2 2 5 2 3 2" xfId="8108"/>
    <cellStyle name="20% - Accent2 2 5 2 3 2 2" xfId="18708"/>
    <cellStyle name="20% - Accent2 2 5 2 3 3" xfId="13445"/>
    <cellStyle name="20% - Accent2 2 5 2 4" xfId="4581"/>
    <cellStyle name="20% - Accent2 2 5 2 4 2" xfId="9843"/>
    <cellStyle name="20% - Accent2 2 5 2 4 2 2" xfId="20443"/>
    <cellStyle name="20% - Accent2 2 5 2 4 3" xfId="15183"/>
    <cellStyle name="20% - Accent2 2 5 2 5" xfId="6312"/>
    <cellStyle name="20% - Accent2 2 5 2 5 2" xfId="16914"/>
    <cellStyle name="20% - Accent2 2 5 2 6" xfId="11637"/>
    <cellStyle name="20% - Accent2 2 5 3" xfId="1396"/>
    <cellStyle name="20% - Accent2 2 5 3 2" xfId="3285"/>
    <cellStyle name="20% - Accent2 2 5 3 2 2" xfId="8550"/>
    <cellStyle name="20% - Accent2 2 5 3 2 2 2" xfId="19150"/>
    <cellStyle name="20% - Accent2 2 5 3 2 3" xfId="13889"/>
    <cellStyle name="20% - Accent2 2 5 3 3" xfId="5021"/>
    <cellStyle name="20% - Accent2 2 5 3 3 2" xfId="10283"/>
    <cellStyle name="20% - Accent2 2 5 3 3 2 2" xfId="20883"/>
    <cellStyle name="20% - Accent2 2 5 3 3 3" xfId="15623"/>
    <cellStyle name="20% - Accent2 2 5 3 4" xfId="6752"/>
    <cellStyle name="20% - Accent2 2 5 3 4 2" xfId="17352"/>
    <cellStyle name="20% - Accent2 2 5 3 5" xfId="12079"/>
    <cellStyle name="20% - Accent2 2 5 4" xfId="2413"/>
    <cellStyle name="20% - Accent2 2 5 4 2" xfId="7680"/>
    <cellStyle name="20% - Accent2 2 5 4 2 2" xfId="18280"/>
    <cellStyle name="20% - Accent2 2 5 4 3" xfId="13017"/>
    <cellStyle name="20% - Accent2 2 5 5" xfId="4154"/>
    <cellStyle name="20% - Accent2 2 5 5 2" xfId="9416"/>
    <cellStyle name="20% - Accent2 2 5 5 2 2" xfId="20016"/>
    <cellStyle name="20% - Accent2 2 5 5 3" xfId="14756"/>
    <cellStyle name="20% - Accent2 2 5 6" xfId="5885"/>
    <cellStyle name="20% - Accent2 2 5 6 2" xfId="16487"/>
    <cellStyle name="20% - Accent2 2 5 7" xfId="11210"/>
    <cellStyle name="20% - Accent2 2 6" xfId="351"/>
    <cellStyle name="20% - Accent2 2 6 2" xfId="827"/>
    <cellStyle name="20% - Accent2 2 6 2 2" xfId="1888"/>
    <cellStyle name="20% - Accent2 2 6 2 2 2" xfId="3761"/>
    <cellStyle name="20% - Accent2 2 6 2 2 2 2" xfId="9026"/>
    <cellStyle name="20% - Accent2 2 6 2 2 2 2 2" xfId="19626"/>
    <cellStyle name="20% - Accent2 2 6 2 2 2 3" xfId="14365"/>
    <cellStyle name="20% - Accent2 2 6 2 2 3" xfId="5497"/>
    <cellStyle name="20% - Accent2 2 6 2 2 3 2" xfId="10759"/>
    <cellStyle name="20% - Accent2 2 6 2 2 3 2 2" xfId="21359"/>
    <cellStyle name="20% - Accent2 2 6 2 2 3 3" xfId="16099"/>
    <cellStyle name="20% - Accent2 2 6 2 2 4" xfId="7220"/>
    <cellStyle name="20% - Accent2 2 6 2 2 4 2" xfId="17820"/>
    <cellStyle name="20% - Accent2 2 6 2 2 5" xfId="12555"/>
    <cellStyle name="20% - Accent2 2 6 2 3" xfId="2889"/>
    <cellStyle name="20% - Accent2 2 6 2 3 2" xfId="8156"/>
    <cellStyle name="20% - Accent2 2 6 2 3 2 2" xfId="18756"/>
    <cellStyle name="20% - Accent2 2 6 2 3 3" xfId="13493"/>
    <cellStyle name="20% - Accent2 2 6 2 4" xfId="4629"/>
    <cellStyle name="20% - Accent2 2 6 2 4 2" xfId="9891"/>
    <cellStyle name="20% - Accent2 2 6 2 4 2 2" xfId="20491"/>
    <cellStyle name="20% - Accent2 2 6 2 4 3" xfId="15231"/>
    <cellStyle name="20% - Accent2 2 6 2 5" xfId="6360"/>
    <cellStyle name="20% - Accent2 2 6 2 5 2" xfId="16962"/>
    <cellStyle name="20% - Accent2 2 6 2 6" xfId="11685"/>
    <cellStyle name="20% - Accent2 2 6 3" xfId="1444"/>
    <cellStyle name="20% - Accent2 2 6 3 2" xfId="3333"/>
    <cellStyle name="20% - Accent2 2 6 3 2 2" xfId="8598"/>
    <cellStyle name="20% - Accent2 2 6 3 2 2 2" xfId="19198"/>
    <cellStyle name="20% - Accent2 2 6 3 2 3" xfId="13937"/>
    <cellStyle name="20% - Accent2 2 6 3 3" xfId="5069"/>
    <cellStyle name="20% - Accent2 2 6 3 3 2" xfId="10331"/>
    <cellStyle name="20% - Accent2 2 6 3 3 2 2" xfId="20931"/>
    <cellStyle name="20% - Accent2 2 6 3 3 3" xfId="15671"/>
    <cellStyle name="20% - Accent2 2 6 3 4" xfId="6800"/>
    <cellStyle name="20% - Accent2 2 6 3 4 2" xfId="17400"/>
    <cellStyle name="20% - Accent2 2 6 3 5" xfId="12127"/>
    <cellStyle name="20% - Accent2 2 6 4" xfId="2461"/>
    <cellStyle name="20% - Accent2 2 6 4 2" xfId="7728"/>
    <cellStyle name="20% - Accent2 2 6 4 2 2" xfId="18328"/>
    <cellStyle name="20% - Accent2 2 6 4 3" xfId="13065"/>
    <cellStyle name="20% - Accent2 2 6 5" xfId="4202"/>
    <cellStyle name="20% - Accent2 2 6 5 2" xfId="9464"/>
    <cellStyle name="20% - Accent2 2 6 5 2 2" xfId="20064"/>
    <cellStyle name="20% - Accent2 2 6 5 3" xfId="14804"/>
    <cellStyle name="20% - Accent2 2 6 6" xfId="5933"/>
    <cellStyle name="20% - Accent2 2 6 6 2" xfId="16535"/>
    <cellStyle name="20% - Accent2 2 6 7" xfId="11258"/>
    <cellStyle name="20% - Accent2 2 7" xfId="425"/>
    <cellStyle name="20% - Accent2 2 7 2" xfId="900"/>
    <cellStyle name="20% - Accent2 2 7 2 2" xfId="1961"/>
    <cellStyle name="20% - Accent2 2 7 2 2 2" xfId="3834"/>
    <cellStyle name="20% - Accent2 2 7 2 2 2 2" xfId="9099"/>
    <cellStyle name="20% - Accent2 2 7 2 2 2 2 2" xfId="19699"/>
    <cellStyle name="20% - Accent2 2 7 2 2 2 3" xfId="14438"/>
    <cellStyle name="20% - Accent2 2 7 2 2 3" xfId="5570"/>
    <cellStyle name="20% - Accent2 2 7 2 2 3 2" xfId="10832"/>
    <cellStyle name="20% - Accent2 2 7 2 2 3 2 2" xfId="21432"/>
    <cellStyle name="20% - Accent2 2 7 2 2 3 3" xfId="16172"/>
    <cellStyle name="20% - Accent2 2 7 2 2 4" xfId="7293"/>
    <cellStyle name="20% - Accent2 2 7 2 2 4 2" xfId="17893"/>
    <cellStyle name="20% - Accent2 2 7 2 2 5" xfId="12628"/>
    <cellStyle name="20% - Accent2 2 7 2 3" xfId="2962"/>
    <cellStyle name="20% - Accent2 2 7 2 3 2" xfId="8229"/>
    <cellStyle name="20% - Accent2 2 7 2 3 2 2" xfId="18829"/>
    <cellStyle name="20% - Accent2 2 7 2 3 3" xfId="13566"/>
    <cellStyle name="20% - Accent2 2 7 2 4" xfId="4702"/>
    <cellStyle name="20% - Accent2 2 7 2 4 2" xfId="9964"/>
    <cellStyle name="20% - Accent2 2 7 2 4 2 2" xfId="20564"/>
    <cellStyle name="20% - Accent2 2 7 2 4 3" xfId="15304"/>
    <cellStyle name="20% - Accent2 2 7 2 5" xfId="6433"/>
    <cellStyle name="20% - Accent2 2 7 2 5 2" xfId="17035"/>
    <cellStyle name="20% - Accent2 2 7 2 6" xfId="11758"/>
    <cellStyle name="20% - Accent2 2 7 3" xfId="1517"/>
    <cellStyle name="20% - Accent2 2 7 3 2" xfId="3406"/>
    <cellStyle name="20% - Accent2 2 7 3 2 2" xfId="8671"/>
    <cellStyle name="20% - Accent2 2 7 3 2 2 2" xfId="19271"/>
    <cellStyle name="20% - Accent2 2 7 3 2 3" xfId="14010"/>
    <cellStyle name="20% - Accent2 2 7 3 3" xfId="5142"/>
    <cellStyle name="20% - Accent2 2 7 3 3 2" xfId="10404"/>
    <cellStyle name="20% - Accent2 2 7 3 3 2 2" xfId="21004"/>
    <cellStyle name="20% - Accent2 2 7 3 3 3" xfId="15744"/>
    <cellStyle name="20% - Accent2 2 7 3 4" xfId="6873"/>
    <cellStyle name="20% - Accent2 2 7 3 4 2" xfId="17473"/>
    <cellStyle name="20% - Accent2 2 7 3 5" xfId="12200"/>
    <cellStyle name="20% - Accent2 2 7 4" xfId="2534"/>
    <cellStyle name="20% - Accent2 2 7 4 2" xfId="7801"/>
    <cellStyle name="20% - Accent2 2 7 4 2 2" xfId="18401"/>
    <cellStyle name="20% - Accent2 2 7 4 3" xfId="13138"/>
    <cellStyle name="20% - Accent2 2 7 5" xfId="4275"/>
    <cellStyle name="20% - Accent2 2 7 5 2" xfId="9537"/>
    <cellStyle name="20% - Accent2 2 7 5 2 2" xfId="20137"/>
    <cellStyle name="20% - Accent2 2 7 5 3" xfId="14877"/>
    <cellStyle name="20% - Accent2 2 7 6" xfId="6006"/>
    <cellStyle name="20% - Accent2 2 7 6 2" xfId="16608"/>
    <cellStyle name="20% - Accent2 2 7 7" xfId="11331"/>
    <cellStyle name="20% - Accent2 2 8" xfId="498"/>
    <cellStyle name="20% - Accent2 2 8 2" xfId="973"/>
    <cellStyle name="20% - Accent2 2 8 2 2" xfId="2034"/>
    <cellStyle name="20% - Accent2 2 8 2 2 2" xfId="3907"/>
    <cellStyle name="20% - Accent2 2 8 2 2 2 2" xfId="9172"/>
    <cellStyle name="20% - Accent2 2 8 2 2 2 2 2" xfId="19772"/>
    <cellStyle name="20% - Accent2 2 8 2 2 2 3" xfId="14511"/>
    <cellStyle name="20% - Accent2 2 8 2 2 3" xfId="5643"/>
    <cellStyle name="20% - Accent2 2 8 2 2 3 2" xfId="10905"/>
    <cellStyle name="20% - Accent2 2 8 2 2 3 2 2" xfId="21505"/>
    <cellStyle name="20% - Accent2 2 8 2 2 3 3" xfId="16245"/>
    <cellStyle name="20% - Accent2 2 8 2 2 4" xfId="7366"/>
    <cellStyle name="20% - Accent2 2 8 2 2 4 2" xfId="17966"/>
    <cellStyle name="20% - Accent2 2 8 2 2 5" xfId="12701"/>
    <cellStyle name="20% - Accent2 2 8 2 3" xfId="3035"/>
    <cellStyle name="20% - Accent2 2 8 2 3 2" xfId="8302"/>
    <cellStyle name="20% - Accent2 2 8 2 3 2 2" xfId="18902"/>
    <cellStyle name="20% - Accent2 2 8 2 3 3" xfId="13639"/>
    <cellStyle name="20% - Accent2 2 8 2 4" xfId="4775"/>
    <cellStyle name="20% - Accent2 2 8 2 4 2" xfId="10037"/>
    <cellStyle name="20% - Accent2 2 8 2 4 2 2" xfId="20637"/>
    <cellStyle name="20% - Accent2 2 8 2 4 3" xfId="15377"/>
    <cellStyle name="20% - Accent2 2 8 2 5" xfId="6506"/>
    <cellStyle name="20% - Accent2 2 8 2 5 2" xfId="17108"/>
    <cellStyle name="20% - Accent2 2 8 2 6" xfId="11831"/>
    <cellStyle name="20% - Accent2 2 8 3" xfId="1590"/>
    <cellStyle name="20% - Accent2 2 8 3 2" xfId="3479"/>
    <cellStyle name="20% - Accent2 2 8 3 2 2" xfId="8744"/>
    <cellStyle name="20% - Accent2 2 8 3 2 2 2" xfId="19344"/>
    <cellStyle name="20% - Accent2 2 8 3 2 3" xfId="14083"/>
    <cellStyle name="20% - Accent2 2 8 3 3" xfId="5215"/>
    <cellStyle name="20% - Accent2 2 8 3 3 2" xfId="10477"/>
    <cellStyle name="20% - Accent2 2 8 3 3 2 2" xfId="21077"/>
    <cellStyle name="20% - Accent2 2 8 3 3 3" xfId="15817"/>
    <cellStyle name="20% - Accent2 2 8 3 4" xfId="6946"/>
    <cellStyle name="20% - Accent2 2 8 3 4 2" xfId="17546"/>
    <cellStyle name="20% - Accent2 2 8 3 5" xfId="12273"/>
    <cellStyle name="20% - Accent2 2 8 4" xfId="2607"/>
    <cellStyle name="20% - Accent2 2 8 4 2" xfId="7874"/>
    <cellStyle name="20% - Accent2 2 8 4 2 2" xfId="18474"/>
    <cellStyle name="20% - Accent2 2 8 4 3" xfId="13211"/>
    <cellStyle name="20% - Accent2 2 8 5" xfId="4348"/>
    <cellStyle name="20% - Accent2 2 8 5 2" xfId="9610"/>
    <cellStyle name="20% - Accent2 2 8 5 2 2" xfId="20210"/>
    <cellStyle name="20% - Accent2 2 8 5 3" xfId="14950"/>
    <cellStyle name="20% - Accent2 2 8 6" xfId="6079"/>
    <cellStyle name="20% - Accent2 2 8 6 2" xfId="16681"/>
    <cellStyle name="20% - Accent2 2 8 7" xfId="11404"/>
    <cellStyle name="20% - Accent2 2 9" xfId="616"/>
    <cellStyle name="20% - Accent2 2 9 2" xfId="1677"/>
    <cellStyle name="20% - Accent2 2 9 2 2" xfId="3563"/>
    <cellStyle name="20% - Accent2 2 9 2 2 2" xfId="8828"/>
    <cellStyle name="20% - Accent2 2 9 2 2 2 2" xfId="19428"/>
    <cellStyle name="20% - Accent2 2 9 2 2 3" xfId="14167"/>
    <cellStyle name="20% - Accent2 2 9 2 3" xfId="5299"/>
    <cellStyle name="20% - Accent2 2 9 2 3 2" xfId="10561"/>
    <cellStyle name="20% - Accent2 2 9 2 3 2 2" xfId="21161"/>
    <cellStyle name="20% - Accent2 2 9 2 3 3" xfId="15901"/>
    <cellStyle name="20% - Accent2 2 9 2 4" xfId="7027"/>
    <cellStyle name="20% - Accent2 2 9 2 4 2" xfId="17627"/>
    <cellStyle name="20% - Accent2 2 9 2 5" xfId="12357"/>
    <cellStyle name="20% - Accent2 2 9 3" xfId="2678"/>
    <cellStyle name="20% - Accent2 2 9 3 2" xfId="7945"/>
    <cellStyle name="20% - Accent2 2 9 3 2 2" xfId="18545"/>
    <cellStyle name="20% - Accent2 2 9 3 3" xfId="13282"/>
    <cellStyle name="20% - Accent2 2 9 4" xfId="4418"/>
    <cellStyle name="20% - Accent2 2 9 4 2" xfId="9680"/>
    <cellStyle name="20% - Accent2 2 9 4 2 2" xfId="20280"/>
    <cellStyle name="20% - Accent2 2 9 4 3" xfId="15020"/>
    <cellStyle name="20% - Accent2 2 9 5" xfId="6162"/>
    <cellStyle name="20% - Accent2 2 9 5 2" xfId="16764"/>
    <cellStyle name="20% - Accent2 2 9 6" xfId="11474"/>
    <cellStyle name="20% - Accent2 3" xfId="215"/>
    <cellStyle name="20% - Accent2 3 10" xfId="4089"/>
    <cellStyle name="20% - Accent2 3 10 2" xfId="9351"/>
    <cellStyle name="20% - Accent2 3 10 2 2" xfId="19951"/>
    <cellStyle name="20% - Accent2 3 10 3" xfId="14691"/>
    <cellStyle name="20% - Accent2 3 11" xfId="5820"/>
    <cellStyle name="20% - Accent2 3 11 2" xfId="16422"/>
    <cellStyle name="20% - Accent2 3 12" xfId="11145"/>
    <cellStyle name="20% - Accent2 3 13" xfId="21802"/>
    <cellStyle name="20% - Accent2 3 14" xfId="21939"/>
    <cellStyle name="20% - Accent2 3 2" xfId="270"/>
    <cellStyle name="20% - Accent2 3 2 2" xfId="760"/>
    <cellStyle name="20% - Accent2 3 2 2 2" xfId="1821"/>
    <cellStyle name="20% - Accent2 3 2 2 2 2" xfId="3694"/>
    <cellStyle name="20% - Accent2 3 2 2 2 2 2" xfId="8959"/>
    <cellStyle name="20% - Accent2 3 2 2 2 2 2 2" xfId="19559"/>
    <cellStyle name="20% - Accent2 3 2 2 2 2 3" xfId="14298"/>
    <cellStyle name="20% - Accent2 3 2 2 2 3" xfId="5430"/>
    <cellStyle name="20% - Accent2 3 2 2 2 3 2" xfId="10692"/>
    <cellStyle name="20% - Accent2 3 2 2 2 3 2 2" xfId="21292"/>
    <cellStyle name="20% - Accent2 3 2 2 2 3 3" xfId="16032"/>
    <cellStyle name="20% - Accent2 3 2 2 2 4" xfId="7153"/>
    <cellStyle name="20% - Accent2 3 2 2 2 4 2" xfId="17753"/>
    <cellStyle name="20% - Accent2 3 2 2 2 5" xfId="12488"/>
    <cellStyle name="20% - Accent2 3 2 2 3" xfId="2822"/>
    <cellStyle name="20% - Accent2 3 2 2 3 2" xfId="8089"/>
    <cellStyle name="20% - Accent2 3 2 2 3 2 2" xfId="18689"/>
    <cellStyle name="20% - Accent2 3 2 2 3 3" xfId="13426"/>
    <cellStyle name="20% - Accent2 3 2 2 4" xfId="4562"/>
    <cellStyle name="20% - Accent2 3 2 2 4 2" xfId="9824"/>
    <cellStyle name="20% - Accent2 3 2 2 4 2 2" xfId="20424"/>
    <cellStyle name="20% - Accent2 3 2 2 4 3" xfId="15164"/>
    <cellStyle name="20% - Accent2 3 2 2 5" xfId="6293"/>
    <cellStyle name="20% - Accent2 3 2 2 5 2" xfId="16895"/>
    <cellStyle name="20% - Accent2 3 2 2 6" xfId="11618"/>
    <cellStyle name="20% - Accent2 3 2 3" xfId="1377"/>
    <cellStyle name="20% - Accent2 3 2 3 2" xfId="3266"/>
    <cellStyle name="20% - Accent2 3 2 3 2 2" xfId="8531"/>
    <cellStyle name="20% - Accent2 3 2 3 2 2 2" xfId="19131"/>
    <cellStyle name="20% - Accent2 3 2 3 2 3" xfId="13870"/>
    <cellStyle name="20% - Accent2 3 2 3 3" xfId="5002"/>
    <cellStyle name="20% - Accent2 3 2 3 3 2" xfId="10264"/>
    <cellStyle name="20% - Accent2 3 2 3 3 2 2" xfId="20864"/>
    <cellStyle name="20% - Accent2 3 2 3 3 3" xfId="15604"/>
    <cellStyle name="20% - Accent2 3 2 3 4" xfId="6733"/>
    <cellStyle name="20% - Accent2 3 2 3 4 2" xfId="17333"/>
    <cellStyle name="20% - Accent2 3 2 3 5" xfId="12060"/>
    <cellStyle name="20% - Accent2 3 2 4" xfId="2394"/>
    <cellStyle name="20% - Accent2 3 2 4 2" xfId="7661"/>
    <cellStyle name="20% - Accent2 3 2 4 2 2" xfId="18261"/>
    <cellStyle name="20% - Accent2 3 2 4 3" xfId="12998"/>
    <cellStyle name="20% - Accent2 3 2 5" xfId="4135"/>
    <cellStyle name="20% - Accent2 3 2 5 2" xfId="9397"/>
    <cellStyle name="20% - Accent2 3 2 5 2 2" xfId="19997"/>
    <cellStyle name="20% - Accent2 3 2 5 3" xfId="14737"/>
    <cellStyle name="20% - Accent2 3 2 6" xfId="5866"/>
    <cellStyle name="20% - Accent2 3 2 6 2" xfId="16468"/>
    <cellStyle name="20% - Accent2 3 2 7" xfId="11191"/>
    <cellStyle name="20% - Accent2 3 3" xfId="326"/>
    <cellStyle name="20% - Accent2 3 3 2" xfId="809"/>
    <cellStyle name="20% - Accent2 3 3 2 2" xfId="1870"/>
    <cellStyle name="20% - Accent2 3 3 2 2 2" xfId="3743"/>
    <cellStyle name="20% - Accent2 3 3 2 2 2 2" xfId="9008"/>
    <cellStyle name="20% - Accent2 3 3 2 2 2 2 2" xfId="19608"/>
    <cellStyle name="20% - Accent2 3 3 2 2 2 3" xfId="14347"/>
    <cellStyle name="20% - Accent2 3 3 2 2 3" xfId="5479"/>
    <cellStyle name="20% - Accent2 3 3 2 2 3 2" xfId="10741"/>
    <cellStyle name="20% - Accent2 3 3 2 2 3 2 2" xfId="21341"/>
    <cellStyle name="20% - Accent2 3 3 2 2 3 3" xfId="16081"/>
    <cellStyle name="20% - Accent2 3 3 2 2 4" xfId="7202"/>
    <cellStyle name="20% - Accent2 3 3 2 2 4 2" xfId="17802"/>
    <cellStyle name="20% - Accent2 3 3 2 2 5" xfId="12537"/>
    <cellStyle name="20% - Accent2 3 3 2 3" xfId="2871"/>
    <cellStyle name="20% - Accent2 3 3 2 3 2" xfId="8138"/>
    <cellStyle name="20% - Accent2 3 3 2 3 2 2" xfId="18738"/>
    <cellStyle name="20% - Accent2 3 3 2 3 3" xfId="13475"/>
    <cellStyle name="20% - Accent2 3 3 2 4" xfId="4611"/>
    <cellStyle name="20% - Accent2 3 3 2 4 2" xfId="9873"/>
    <cellStyle name="20% - Accent2 3 3 2 4 2 2" xfId="20473"/>
    <cellStyle name="20% - Accent2 3 3 2 4 3" xfId="15213"/>
    <cellStyle name="20% - Accent2 3 3 2 5" xfId="6342"/>
    <cellStyle name="20% - Accent2 3 3 2 5 2" xfId="16944"/>
    <cellStyle name="20% - Accent2 3 3 2 6" xfId="11667"/>
    <cellStyle name="20% - Accent2 3 3 3" xfId="1426"/>
    <cellStyle name="20% - Accent2 3 3 3 2" xfId="3315"/>
    <cellStyle name="20% - Accent2 3 3 3 2 2" xfId="8580"/>
    <cellStyle name="20% - Accent2 3 3 3 2 2 2" xfId="19180"/>
    <cellStyle name="20% - Accent2 3 3 3 2 3" xfId="13919"/>
    <cellStyle name="20% - Accent2 3 3 3 3" xfId="5051"/>
    <cellStyle name="20% - Accent2 3 3 3 3 2" xfId="10313"/>
    <cellStyle name="20% - Accent2 3 3 3 3 2 2" xfId="20913"/>
    <cellStyle name="20% - Accent2 3 3 3 3 3" xfId="15653"/>
    <cellStyle name="20% - Accent2 3 3 3 4" xfId="6782"/>
    <cellStyle name="20% - Accent2 3 3 3 4 2" xfId="17382"/>
    <cellStyle name="20% - Accent2 3 3 3 5" xfId="12109"/>
    <cellStyle name="20% - Accent2 3 3 4" xfId="2443"/>
    <cellStyle name="20% - Accent2 3 3 4 2" xfId="7710"/>
    <cellStyle name="20% - Accent2 3 3 4 2 2" xfId="18310"/>
    <cellStyle name="20% - Accent2 3 3 4 3" xfId="13047"/>
    <cellStyle name="20% - Accent2 3 3 5" xfId="4184"/>
    <cellStyle name="20% - Accent2 3 3 5 2" xfId="9446"/>
    <cellStyle name="20% - Accent2 3 3 5 2 2" xfId="20046"/>
    <cellStyle name="20% - Accent2 3 3 5 3" xfId="14786"/>
    <cellStyle name="20% - Accent2 3 3 6" xfId="5915"/>
    <cellStyle name="20% - Accent2 3 3 6 2" xfId="16517"/>
    <cellStyle name="20% - Accent2 3 3 7" xfId="11240"/>
    <cellStyle name="20% - Accent2 3 4" xfId="380"/>
    <cellStyle name="20% - Accent2 3 4 2" xfId="856"/>
    <cellStyle name="20% - Accent2 3 4 2 2" xfId="1917"/>
    <cellStyle name="20% - Accent2 3 4 2 2 2" xfId="3790"/>
    <cellStyle name="20% - Accent2 3 4 2 2 2 2" xfId="9055"/>
    <cellStyle name="20% - Accent2 3 4 2 2 2 2 2" xfId="19655"/>
    <cellStyle name="20% - Accent2 3 4 2 2 2 3" xfId="14394"/>
    <cellStyle name="20% - Accent2 3 4 2 2 3" xfId="5526"/>
    <cellStyle name="20% - Accent2 3 4 2 2 3 2" xfId="10788"/>
    <cellStyle name="20% - Accent2 3 4 2 2 3 2 2" xfId="21388"/>
    <cellStyle name="20% - Accent2 3 4 2 2 3 3" xfId="16128"/>
    <cellStyle name="20% - Accent2 3 4 2 2 4" xfId="7249"/>
    <cellStyle name="20% - Accent2 3 4 2 2 4 2" xfId="17849"/>
    <cellStyle name="20% - Accent2 3 4 2 2 5" xfId="12584"/>
    <cellStyle name="20% - Accent2 3 4 2 3" xfId="2918"/>
    <cellStyle name="20% - Accent2 3 4 2 3 2" xfId="8185"/>
    <cellStyle name="20% - Accent2 3 4 2 3 2 2" xfId="18785"/>
    <cellStyle name="20% - Accent2 3 4 2 3 3" xfId="13522"/>
    <cellStyle name="20% - Accent2 3 4 2 4" xfId="4658"/>
    <cellStyle name="20% - Accent2 3 4 2 4 2" xfId="9920"/>
    <cellStyle name="20% - Accent2 3 4 2 4 2 2" xfId="20520"/>
    <cellStyle name="20% - Accent2 3 4 2 4 3" xfId="15260"/>
    <cellStyle name="20% - Accent2 3 4 2 5" xfId="6389"/>
    <cellStyle name="20% - Accent2 3 4 2 5 2" xfId="16991"/>
    <cellStyle name="20% - Accent2 3 4 2 6" xfId="11714"/>
    <cellStyle name="20% - Accent2 3 4 3" xfId="1473"/>
    <cellStyle name="20% - Accent2 3 4 3 2" xfId="3362"/>
    <cellStyle name="20% - Accent2 3 4 3 2 2" xfId="8627"/>
    <cellStyle name="20% - Accent2 3 4 3 2 2 2" xfId="19227"/>
    <cellStyle name="20% - Accent2 3 4 3 2 3" xfId="13966"/>
    <cellStyle name="20% - Accent2 3 4 3 3" xfId="5098"/>
    <cellStyle name="20% - Accent2 3 4 3 3 2" xfId="10360"/>
    <cellStyle name="20% - Accent2 3 4 3 3 2 2" xfId="20960"/>
    <cellStyle name="20% - Accent2 3 4 3 3 3" xfId="15700"/>
    <cellStyle name="20% - Accent2 3 4 3 4" xfId="6829"/>
    <cellStyle name="20% - Accent2 3 4 3 4 2" xfId="17429"/>
    <cellStyle name="20% - Accent2 3 4 3 5" xfId="12156"/>
    <cellStyle name="20% - Accent2 3 4 4" xfId="2490"/>
    <cellStyle name="20% - Accent2 3 4 4 2" xfId="7757"/>
    <cellStyle name="20% - Accent2 3 4 4 2 2" xfId="18357"/>
    <cellStyle name="20% - Accent2 3 4 4 3" xfId="13094"/>
    <cellStyle name="20% - Accent2 3 4 5" xfId="4231"/>
    <cellStyle name="20% - Accent2 3 4 5 2" xfId="9493"/>
    <cellStyle name="20% - Accent2 3 4 5 2 2" xfId="20093"/>
    <cellStyle name="20% - Accent2 3 4 5 3" xfId="14833"/>
    <cellStyle name="20% - Accent2 3 4 6" xfId="5962"/>
    <cellStyle name="20% - Accent2 3 4 6 2" xfId="16564"/>
    <cellStyle name="20% - Accent2 3 4 7" xfId="11287"/>
    <cellStyle name="20% - Accent2 3 5" xfId="454"/>
    <cellStyle name="20% - Accent2 3 5 2" xfId="929"/>
    <cellStyle name="20% - Accent2 3 5 2 2" xfId="1990"/>
    <cellStyle name="20% - Accent2 3 5 2 2 2" xfId="3863"/>
    <cellStyle name="20% - Accent2 3 5 2 2 2 2" xfId="9128"/>
    <cellStyle name="20% - Accent2 3 5 2 2 2 2 2" xfId="19728"/>
    <cellStyle name="20% - Accent2 3 5 2 2 2 3" xfId="14467"/>
    <cellStyle name="20% - Accent2 3 5 2 2 3" xfId="5599"/>
    <cellStyle name="20% - Accent2 3 5 2 2 3 2" xfId="10861"/>
    <cellStyle name="20% - Accent2 3 5 2 2 3 2 2" xfId="21461"/>
    <cellStyle name="20% - Accent2 3 5 2 2 3 3" xfId="16201"/>
    <cellStyle name="20% - Accent2 3 5 2 2 4" xfId="7322"/>
    <cellStyle name="20% - Accent2 3 5 2 2 4 2" xfId="17922"/>
    <cellStyle name="20% - Accent2 3 5 2 2 5" xfId="12657"/>
    <cellStyle name="20% - Accent2 3 5 2 3" xfId="2991"/>
    <cellStyle name="20% - Accent2 3 5 2 3 2" xfId="8258"/>
    <cellStyle name="20% - Accent2 3 5 2 3 2 2" xfId="18858"/>
    <cellStyle name="20% - Accent2 3 5 2 3 3" xfId="13595"/>
    <cellStyle name="20% - Accent2 3 5 2 4" xfId="4731"/>
    <cellStyle name="20% - Accent2 3 5 2 4 2" xfId="9993"/>
    <cellStyle name="20% - Accent2 3 5 2 4 2 2" xfId="20593"/>
    <cellStyle name="20% - Accent2 3 5 2 4 3" xfId="15333"/>
    <cellStyle name="20% - Accent2 3 5 2 5" xfId="6462"/>
    <cellStyle name="20% - Accent2 3 5 2 5 2" xfId="17064"/>
    <cellStyle name="20% - Accent2 3 5 2 6" xfId="11787"/>
    <cellStyle name="20% - Accent2 3 5 3" xfId="1546"/>
    <cellStyle name="20% - Accent2 3 5 3 2" xfId="3435"/>
    <cellStyle name="20% - Accent2 3 5 3 2 2" xfId="8700"/>
    <cellStyle name="20% - Accent2 3 5 3 2 2 2" xfId="19300"/>
    <cellStyle name="20% - Accent2 3 5 3 2 3" xfId="14039"/>
    <cellStyle name="20% - Accent2 3 5 3 3" xfId="5171"/>
    <cellStyle name="20% - Accent2 3 5 3 3 2" xfId="10433"/>
    <cellStyle name="20% - Accent2 3 5 3 3 2 2" xfId="21033"/>
    <cellStyle name="20% - Accent2 3 5 3 3 3" xfId="15773"/>
    <cellStyle name="20% - Accent2 3 5 3 4" xfId="6902"/>
    <cellStyle name="20% - Accent2 3 5 3 4 2" xfId="17502"/>
    <cellStyle name="20% - Accent2 3 5 3 5" xfId="12229"/>
    <cellStyle name="20% - Accent2 3 5 4" xfId="2563"/>
    <cellStyle name="20% - Accent2 3 5 4 2" xfId="7830"/>
    <cellStyle name="20% - Accent2 3 5 4 2 2" xfId="18430"/>
    <cellStyle name="20% - Accent2 3 5 4 3" xfId="13167"/>
    <cellStyle name="20% - Accent2 3 5 5" xfId="4304"/>
    <cellStyle name="20% - Accent2 3 5 5 2" xfId="9566"/>
    <cellStyle name="20% - Accent2 3 5 5 2 2" xfId="20166"/>
    <cellStyle name="20% - Accent2 3 5 5 3" xfId="14906"/>
    <cellStyle name="20% - Accent2 3 5 6" xfId="6035"/>
    <cellStyle name="20% - Accent2 3 5 6 2" xfId="16637"/>
    <cellStyle name="20% - Accent2 3 5 7" xfId="11360"/>
    <cellStyle name="20% - Accent2 3 6" xfId="714"/>
    <cellStyle name="20% - Accent2 3 6 2" xfId="1741"/>
    <cellStyle name="20% - Accent2 3 6 2 2" xfId="3622"/>
    <cellStyle name="20% - Accent2 3 6 2 2 2" xfId="8887"/>
    <cellStyle name="20% - Accent2 3 6 2 2 2 2" xfId="19487"/>
    <cellStyle name="20% - Accent2 3 6 2 2 3" xfId="14226"/>
    <cellStyle name="20% - Accent2 3 6 2 3" xfId="5358"/>
    <cellStyle name="20% - Accent2 3 6 2 3 2" xfId="10620"/>
    <cellStyle name="20% - Accent2 3 6 2 3 2 2" xfId="21220"/>
    <cellStyle name="20% - Accent2 3 6 2 3 3" xfId="15960"/>
    <cellStyle name="20% - Accent2 3 6 2 4" xfId="7084"/>
    <cellStyle name="20% - Accent2 3 6 2 4 2" xfId="17684"/>
    <cellStyle name="20% - Accent2 3 6 2 5" xfId="12416"/>
    <cellStyle name="20% - Accent2 3 6 3" xfId="2776"/>
    <cellStyle name="20% - Accent2 3 6 3 2" xfId="8043"/>
    <cellStyle name="20% - Accent2 3 6 3 2 2" xfId="18643"/>
    <cellStyle name="20% - Accent2 3 6 3 3" xfId="13380"/>
    <cellStyle name="20% - Accent2 3 6 4" xfId="4516"/>
    <cellStyle name="20% - Accent2 3 6 4 2" xfId="9778"/>
    <cellStyle name="20% - Accent2 3 6 4 2 2" xfId="20378"/>
    <cellStyle name="20% - Accent2 3 6 4 3" xfId="15118"/>
    <cellStyle name="20% - Accent2 3 6 5" xfId="6221"/>
    <cellStyle name="20% - Accent2 3 6 5 2" xfId="16823"/>
    <cellStyle name="20% - Accent2 3 6 6" xfId="11572"/>
    <cellStyle name="20% - Accent2 3 7" xfId="1331"/>
    <cellStyle name="20% - Accent2 3 7 2" xfId="3220"/>
    <cellStyle name="20% - Accent2 3 7 2 2" xfId="8485"/>
    <cellStyle name="20% - Accent2 3 7 2 2 2" xfId="19085"/>
    <cellStyle name="20% - Accent2 3 7 2 3" xfId="13824"/>
    <cellStyle name="20% - Accent2 3 7 3" xfId="4956"/>
    <cellStyle name="20% - Accent2 3 7 3 2" xfId="10218"/>
    <cellStyle name="20% - Accent2 3 7 3 2 2" xfId="20818"/>
    <cellStyle name="20% - Accent2 3 7 3 3" xfId="15558"/>
    <cellStyle name="20% - Accent2 3 7 4" xfId="6687"/>
    <cellStyle name="20% - Accent2 3 7 4 2" xfId="17287"/>
    <cellStyle name="20% - Accent2 3 7 5" xfId="12014"/>
    <cellStyle name="20% - Accent2 3 8" xfId="2161"/>
    <cellStyle name="20% - Accent2 3 8 2" xfId="7474"/>
    <cellStyle name="20% - Accent2 3 8 2 2" xfId="18074"/>
    <cellStyle name="20% - Accent2 3 8 3" xfId="12809"/>
    <cellStyle name="20% - Accent2 3 9" xfId="2346"/>
    <cellStyle name="20% - Accent2 3 9 2" xfId="7613"/>
    <cellStyle name="20% - Accent2 3 9 2 2" xfId="18213"/>
    <cellStyle name="20% - Accent2 3 9 3" xfId="12950"/>
    <cellStyle name="20% - Accent2 4" xfId="566"/>
    <cellStyle name="20% - Accent2 5" xfId="2204"/>
    <cellStyle name="20% - Accent2 6" xfId="11003"/>
    <cellStyle name="20% - Accent2 7" xfId="3"/>
    <cellStyle name="20% - Accent3 2" xfId="74"/>
    <cellStyle name="20% - Accent3 2 10" xfId="1239"/>
    <cellStyle name="20% - Accent3 2 10 2" xfId="3128"/>
    <cellStyle name="20% - Accent3 2 10 2 2" xfId="8393"/>
    <cellStyle name="20% - Accent3 2 10 2 2 2" xfId="18993"/>
    <cellStyle name="20% - Accent3 2 10 2 3" xfId="13732"/>
    <cellStyle name="20% - Accent3 2 10 3" xfId="4864"/>
    <cellStyle name="20% - Accent3 2 10 3 2" xfId="10126"/>
    <cellStyle name="20% - Accent3 2 10 3 2 2" xfId="20726"/>
    <cellStyle name="20% - Accent3 2 10 3 3" xfId="15466"/>
    <cellStyle name="20% - Accent3 2 10 4" xfId="6595"/>
    <cellStyle name="20% - Accent3 2 10 4 2" xfId="17195"/>
    <cellStyle name="20% - Accent3 2 10 5" xfId="11922"/>
    <cellStyle name="20% - Accent3 2 11" xfId="2134"/>
    <cellStyle name="20% - Accent3 2 11 2" xfId="7447"/>
    <cellStyle name="20% - Accent3 2 11 2 2" xfId="18047"/>
    <cellStyle name="20% - Accent3 2 11 3" xfId="12782"/>
    <cellStyle name="20% - Accent3 2 12" xfId="2254"/>
    <cellStyle name="20% - Accent3 2 12 2" xfId="7521"/>
    <cellStyle name="20% - Accent3 2 12 2 2" xfId="18121"/>
    <cellStyle name="20% - Accent3 2 12 3" xfId="12858"/>
    <cellStyle name="20% - Accent3 2 13" xfId="3997"/>
    <cellStyle name="20% - Accent3 2 13 2" xfId="9259"/>
    <cellStyle name="20% - Accent3 2 13 2 2" xfId="19859"/>
    <cellStyle name="20% - Accent3 2 13 3" xfId="14599"/>
    <cellStyle name="20% - Accent3 2 14" xfId="5728"/>
    <cellStyle name="20% - Accent3 2 14 2" xfId="16330"/>
    <cellStyle name="20% - Accent3 2 15" xfId="11053"/>
    <cellStyle name="20% - Accent3 2 2" xfId="142"/>
    <cellStyle name="20% - Accent3 2 2 10" xfId="11087"/>
    <cellStyle name="20% - Accent3 2 2 2" xfId="400"/>
    <cellStyle name="20% - Accent3 2 2 2 2" xfId="875"/>
    <cellStyle name="20% - Accent3 2 2 2 2 2" xfId="1936"/>
    <cellStyle name="20% - Accent3 2 2 2 2 2 2" xfId="3809"/>
    <cellStyle name="20% - Accent3 2 2 2 2 2 2 2" xfId="9074"/>
    <cellStyle name="20% - Accent3 2 2 2 2 2 2 2 2" xfId="19674"/>
    <cellStyle name="20% - Accent3 2 2 2 2 2 2 3" xfId="14413"/>
    <cellStyle name="20% - Accent3 2 2 2 2 2 3" xfId="5545"/>
    <cellStyle name="20% - Accent3 2 2 2 2 2 3 2" xfId="10807"/>
    <cellStyle name="20% - Accent3 2 2 2 2 2 3 2 2" xfId="21407"/>
    <cellStyle name="20% - Accent3 2 2 2 2 2 3 3" xfId="16147"/>
    <cellStyle name="20% - Accent3 2 2 2 2 2 4" xfId="7268"/>
    <cellStyle name="20% - Accent3 2 2 2 2 2 4 2" xfId="17868"/>
    <cellStyle name="20% - Accent3 2 2 2 2 2 5" xfId="12603"/>
    <cellStyle name="20% - Accent3 2 2 2 2 3" xfId="2937"/>
    <cellStyle name="20% - Accent3 2 2 2 2 3 2" xfId="8204"/>
    <cellStyle name="20% - Accent3 2 2 2 2 3 2 2" xfId="18804"/>
    <cellStyle name="20% - Accent3 2 2 2 2 3 3" xfId="13541"/>
    <cellStyle name="20% - Accent3 2 2 2 2 4" xfId="4677"/>
    <cellStyle name="20% - Accent3 2 2 2 2 4 2" xfId="9939"/>
    <cellStyle name="20% - Accent3 2 2 2 2 4 2 2" xfId="20539"/>
    <cellStyle name="20% - Accent3 2 2 2 2 4 3" xfId="15279"/>
    <cellStyle name="20% - Accent3 2 2 2 2 5" xfId="6408"/>
    <cellStyle name="20% - Accent3 2 2 2 2 5 2" xfId="17010"/>
    <cellStyle name="20% - Accent3 2 2 2 2 6" xfId="11733"/>
    <cellStyle name="20% - Accent3 2 2 2 3" xfId="1492"/>
    <cellStyle name="20% - Accent3 2 2 2 3 2" xfId="3381"/>
    <cellStyle name="20% - Accent3 2 2 2 3 2 2" xfId="8646"/>
    <cellStyle name="20% - Accent3 2 2 2 3 2 2 2" xfId="19246"/>
    <cellStyle name="20% - Accent3 2 2 2 3 2 3" xfId="13985"/>
    <cellStyle name="20% - Accent3 2 2 2 3 3" xfId="5117"/>
    <cellStyle name="20% - Accent3 2 2 2 3 3 2" xfId="10379"/>
    <cellStyle name="20% - Accent3 2 2 2 3 3 2 2" xfId="20979"/>
    <cellStyle name="20% - Accent3 2 2 2 3 3 3" xfId="15719"/>
    <cellStyle name="20% - Accent3 2 2 2 3 4" xfId="6848"/>
    <cellStyle name="20% - Accent3 2 2 2 3 4 2" xfId="17448"/>
    <cellStyle name="20% - Accent3 2 2 2 3 5" xfId="12175"/>
    <cellStyle name="20% - Accent3 2 2 2 4" xfId="2509"/>
    <cellStyle name="20% - Accent3 2 2 2 4 2" xfId="7776"/>
    <cellStyle name="20% - Accent3 2 2 2 4 2 2" xfId="18376"/>
    <cellStyle name="20% - Accent3 2 2 2 4 3" xfId="13113"/>
    <cellStyle name="20% - Accent3 2 2 2 5" xfId="4250"/>
    <cellStyle name="20% - Accent3 2 2 2 5 2" xfId="9512"/>
    <cellStyle name="20% - Accent3 2 2 2 5 2 2" xfId="20112"/>
    <cellStyle name="20% - Accent3 2 2 2 5 3" xfId="14852"/>
    <cellStyle name="20% - Accent3 2 2 2 6" xfId="5981"/>
    <cellStyle name="20% - Accent3 2 2 2 6 2" xfId="16583"/>
    <cellStyle name="20% - Accent3 2 2 2 7" xfId="11306"/>
    <cellStyle name="20% - Accent3 2 2 3" xfId="473"/>
    <cellStyle name="20% - Accent3 2 2 3 2" xfId="948"/>
    <cellStyle name="20% - Accent3 2 2 3 2 2" xfId="2009"/>
    <cellStyle name="20% - Accent3 2 2 3 2 2 2" xfId="3882"/>
    <cellStyle name="20% - Accent3 2 2 3 2 2 2 2" xfId="9147"/>
    <cellStyle name="20% - Accent3 2 2 3 2 2 2 2 2" xfId="19747"/>
    <cellStyle name="20% - Accent3 2 2 3 2 2 2 3" xfId="14486"/>
    <cellStyle name="20% - Accent3 2 2 3 2 2 3" xfId="5618"/>
    <cellStyle name="20% - Accent3 2 2 3 2 2 3 2" xfId="10880"/>
    <cellStyle name="20% - Accent3 2 2 3 2 2 3 2 2" xfId="21480"/>
    <cellStyle name="20% - Accent3 2 2 3 2 2 3 3" xfId="16220"/>
    <cellStyle name="20% - Accent3 2 2 3 2 2 4" xfId="7341"/>
    <cellStyle name="20% - Accent3 2 2 3 2 2 4 2" xfId="17941"/>
    <cellStyle name="20% - Accent3 2 2 3 2 2 5" xfId="12676"/>
    <cellStyle name="20% - Accent3 2 2 3 2 3" xfId="3010"/>
    <cellStyle name="20% - Accent3 2 2 3 2 3 2" xfId="8277"/>
    <cellStyle name="20% - Accent3 2 2 3 2 3 2 2" xfId="18877"/>
    <cellStyle name="20% - Accent3 2 2 3 2 3 3" xfId="13614"/>
    <cellStyle name="20% - Accent3 2 2 3 2 4" xfId="4750"/>
    <cellStyle name="20% - Accent3 2 2 3 2 4 2" xfId="10012"/>
    <cellStyle name="20% - Accent3 2 2 3 2 4 2 2" xfId="20612"/>
    <cellStyle name="20% - Accent3 2 2 3 2 4 3" xfId="15352"/>
    <cellStyle name="20% - Accent3 2 2 3 2 5" xfId="6481"/>
    <cellStyle name="20% - Accent3 2 2 3 2 5 2" xfId="17083"/>
    <cellStyle name="20% - Accent3 2 2 3 2 6" xfId="11806"/>
    <cellStyle name="20% - Accent3 2 2 3 3" xfId="1565"/>
    <cellStyle name="20% - Accent3 2 2 3 3 2" xfId="3454"/>
    <cellStyle name="20% - Accent3 2 2 3 3 2 2" xfId="8719"/>
    <cellStyle name="20% - Accent3 2 2 3 3 2 2 2" xfId="19319"/>
    <cellStyle name="20% - Accent3 2 2 3 3 2 3" xfId="14058"/>
    <cellStyle name="20% - Accent3 2 2 3 3 3" xfId="5190"/>
    <cellStyle name="20% - Accent3 2 2 3 3 3 2" xfId="10452"/>
    <cellStyle name="20% - Accent3 2 2 3 3 3 2 2" xfId="21052"/>
    <cellStyle name="20% - Accent3 2 2 3 3 3 3" xfId="15792"/>
    <cellStyle name="20% - Accent3 2 2 3 3 4" xfId="6921"/>
    <cellStyle name="20% - Accent3 2 2 3 3 4 2" xfId="17521"/>
    <cellStyle name="20% - Accent3 2 2 3 3 5" xfId="12248"/>
    <cellStyle name="20% - Accent3 2 2 3 4" xfId="2582"/>
    <cellStyle name="20% - Accent3 2 2 3 4 2" xfId="7849"/>
    <cellStyle name="20% - Accent3 2 2 3 4 2 2" xfId="18449"/>
    <cellStyle name="20% - Accent3 2 2 3 4 3" xfId="13186"/>
    <cellStyle name="20% - Accent3 2 2 3 5" xfId="4323"/>
    <cellStyle name="20% - Accent3 2 2 3 5 2" xfId="9585"/>
    <cellStyle name="20% - Accent3 2 2 3 5 2 2" xfId="20185"/>
    <cellStyle name="20% - Accent3 2 2 3 5 3" xfId="14925"/>
    <cellStyle name="20% - Accent3 2 2 3 6" xfId="6054"/>
    <cellStyle name="20% - Accent3 2 2 3 6 2" xfId="16656"/>
    <cellStyle name="20% - Accent3 2 2 3 7" xfId="11379"/>
    <cellStyle name="20% - Accent3 2 2 4" xfId="656"/>
    <cellStyle name="20% - Accent3 2 2 4 2" xfId="1723"/>
    <cellStyle name="20% - Accent3 2 2 4 2 2" xfId="3604"/>
    <cellStyle name="20% - Accent3 2 2 4 2 2 2" xfId="8869"/>
    <cellStyle name="20% - Accent3 2 2 4 2 2 2 2" xfId="19469"/>
    <cellStyle name="20% - Accent3 2 2 4 2 2 3" xfId="14208"/>
    <cellStyle name="20% - Accent3 2 2 4 2 3" xfId="5340"/>
    <cellStyle name="20% - Accent3 2 2 4 2 3 2" xfId="10602"/>
    <cellStyle name="20% - Accent3 2 2 4 2 3 2 2" xfId="21202"/>
    <cellStyle name="20% - Accent3 2 2 4 2 3 3" xfId="15942"/>
    <cellStyle name="20% - Accent3 2 2 4 2 4" xfId="7067"/>
    <cellStyle name="20% - Accent3 2 2 4 2 4 2" xfId="17667"/>
    <cellStyle name="20% - Accent3 2 2 4 2 5" xfId="12398"/>
    <cellStyle name="20% - Accent3 2 2 4 3" xfId="2718"/>
    <cellStyle name="20% - Accent3 2 2 4 3 2" xfId="7985"/>
    <cellStyle name="20% - Accent3 2 2 4 3 2 2" xfId="18585"/>
    <cellStyle name="20% - Accent3 2 2 4 3 3" xfId="13322"/>
    <cellStyle name="20% - Accent3 2 2 4 4" xfId="4458"/>
    <cellStyle name="20% - Accent3 2 2 4 4 2" xfId="9720"/>
    <cellStyle name="20% - Accent3 2 2 4 4 2 2" xfId="20320"/>
    <cellStyle name="20% - Accent3 2 2 4 4 3" xfId="15060"/>
    <cellStyle name="20% - Accent3 2 2 4 5" xfId="6203"/>
    <cellStyle name="20% - Accent3 2 2 4 5 2" xfId="16805"/>
    <cellStyle name="20% - Accent3 2 2 4 6" xfId="11514"/>
    <cellStyle name="20% - Accent3 2 2 5" xfId="1273"/>
    <cellStyle name="20% - Accent3 2 2 5 2" xfId="3162"/>
    <cellStyle name="20% - Accent3 2 2 5 2 2" xfId="8427"/>
    <cellStyle name="20% - Accent3 2 2 5 2 2 2" xfId="19027"/>
    <cellStyle name="20% - Accent3 2 2 5 2 3" xfId="13766"/>
    <cellStyle name="20% - Accent3 2 2 5 3" xfId="4898"/>
    <cellStyle name="20% - Accent3 2 2 5 3 2" xfId="10160"/>
    <cellStyle name="20% - Accent3 2 2 5 3 2 2" xfId="20760"/>
    <cellStyle name="20% - Accent3 2 2 5 3 3" xfId="15500"/>
    <cellStyle name="20% - Accent3 2 2 5 4" xfId="6629"/>
    <cellStyle name="20% - Accent3 2 2 5 4 2" xfId="17229"/>
    <cellStyle name="20% - Accent3 2 2 5 5" xfId="11956"/>
    <cellStyle name="20% - Accent3 2 2 6" xfId="2180"/>
    <cellStyle name="20% - Accent3 2 2 6 2" xfId="7493"/>
    <cellStyle name="20% - Accent3 2 2 6 2 2" xfId="18093"/>
    <cellStyle name="20% - Accent3 2 2 6 3" xfId="12828"/>
    <cellStyle name="20% - Accent3 2 2 7" xfId="2288"/>
    <cellStyle name="20% - Accent3 2 2 7 2" xfId="7555"/>
    <cellStyle name="20% - Accent3 2 2 7 2 2" xfId="18155"/>
    <cellStyle name="20% - Accent3 2 2 7 3" xfId="12892"/>
    <cellStyle name="20% - Accent3 2 2 8" xfId="4031"/>
    <cellStyle name="20% - Accent3 2 2 8 2" xfId="9293"/>
    <cellStyle name="20% - Accent3 2 2 8 2 2" xfId="19893"/>
    <cellStyle name="20% - Accent3 2 2 8 3" xfId="14633"/>
    <cellStyle name="20% - Accent3 2 2 9" xfId="5762"/>
    <cellStyle name="20% - Accent3 2 2 9 2" xfId="16364"/>
    <cellStyle name="20% - Accent3 2 3" xfId="174"/>
    <cellStyle name="20% - Accent3 2 3 2" xfId="683"/>
    <cellStyle name="20% - Accent3 2 3 2 2" xfId="1671"/>
    <cellStyle name="20% - Accent3 2 3 2 2 2" xfId="3557"/>
    <cellStyle name="20% - Accent3 2 3 2 2 2 2" xfId="8822"/>
    <cellStyle name="20% - Accent3 2 3 2 2 2 2 2" xfId="19422"/>
    <cellStyle name="20% - Accent3 2 3 2 2 2 3" xfId="14161"/>
    <cellStyle name="20% - Accent3 2 3 2 2 3" xfId="5293"/>
    <cellStyle name="20% - Accent3 2 3 2 2 3 2" xfId="10555"/>
    <cellStyle name="20% - Accent3 2 3 2 2 3 2 2" xfId="21155"/>
    <cellStyle name="20% - Accent3 2 3 2 2 3 3" xfId="15895"/>
    <cellStyle name="20% - Accent3 2 3 2 2 4" xfId="7022"/>
    <cellStyle name="20% - Accent3 2 3 2 2 4 2" xfId="17622"/>
    <cellStyle name="20% - Accent3 2 3 2 2 5" xfId="12351"/>
    <cellStyle name="20% - Accent3 2 3 2 3" xfId="2745"/>
    <cellStyle name="20% - Accent3 2 3 2 3 2" xfId="8012"/>
    <cellStyle name="20% - Accent3 2 3 2 3 2 2" xfId="18612"/>
    <cellStyle name="20% - Accent3 2 3 2 3 3" xfId="13349"/>
    <cellStyle name="20% - Accent3 2 3 2 4" xfId="4485"/>
    <cellStyle name="20% - Accent3 2 3 2 4 2" xfId="9747"/>
    <cellStyle name="20% - Accent3 2 3 2 4 2 2" xfId="20347"/>
    <cellStyle name="20% - Accent3 2 3 2 4 3" xfId="15087"/>
    <cellStyle name="20% - Accent3 2 3 2 5" xfId="6156"/>
    <cellStyle name="20% - Accent3 2 3 2 5 2" xfId="16758"/>
    <cellStyle name="20% - Accent3 2 3 2 6" xfId="11541"/>
    <cellStyle name="20% - Accent3 2 3 3" xfId="1300"/>
    <cellStyle name="20% - Accent3 2 3 3 2" xfId="3189"/>
    <cellStyle name="20% - Accent3 2 3 3 2 2" xfId="8454"/>
    <cellStyle name="20% - Accent3 2 3 3 2 2 2" xfId="19054"/>
    <cellStyle name="20% - Accent3 2 3 3 2 3" xfId="13793"/>
    <cellStyle name="20% - Accent3 2 3 3 3" xfId="4925"/>
    <cellStyle name="20% - Accent3 2 3 3 3 2" xfId="10187"/>
    <cellStyle name="20% - Accent3 2 3 3 3 2 2" xfId="20787"/>
    <cellStyle name="20% - Accent3 2 3 3 3 3" xfId="15527"/>
    <cellStyle name="20% - Accent3 2 3 3 4" xfId="6656"/>
    <cellStyle name="20% - Accent3 2 3 3 4 2" xfId="17256"/>
    <cellStyle name="20% - Accent3 2 3 3 5" xfId="11983"/>
    <cellStyle name="20% - Accent3 2 3 3 6" xfId="21891"/>
    <cellStyle name="20% - Accent3 2 3 4" xfId="2315"/>
    <cellStyle name="20% - Accent3 2 3 4 2" xfId="7582"/>
    <cellStyle name="20% - Accent3 2 3 4 2 2" xfId="18182"/>
    <cellStyle name="20% - Accent3 2 3 4 3" xfId="12919"/>
    <cellStyle name="20% - Accent3 2 3 5" xfId="4058"/>
    <cellStyle name="20% - Accent3 2 3 5 2" xfId="9320"/>
    <cellStyle name="20% - Accent3 2 3 5 2 2" xfId="19920"/>
    <cellStyle name="20% - Accent3 2 3 5 3" xfId="14660"/>
    <cellStyle name="20% - Accent3 2 3 6" xfId="5789"/>
    <cellStyle name="20% - Accent3 2 3 6 2" xfId="16391"/>
    <cellStyle name="20% - Accent3 2 3 7" xfId="11114"/>
    <cellStyle name="20% - Accent3 2 3 8" xfId="21658"/>
    <cellStyle name="20% - Accent3 2 4" xfId="243"/>
    <cellStyle name="20% - Accent3 2 4 2" xfId="733"/>
    <cellStyle name="20% - Accent3 2 4 2 2" xfId="1794"/>
    <cellStyle name="20% - Accent3 2 4 2 2 2" xfId="3667"/>
    <cellStyle name="20% - Accent3 2 4 2 2 2 2" xfId="8932"/>
    <cellStyle name="20% - Accent3 2 4 2 2 2 2 2" xfId="19532"/>
    <cellStyle name="20% - Accent3 2 4 2 2 2 3" xfId="14271"/>
    <cellStyle name="20% - Accent3 2 4 2 2 3" xfId="5403"/>
    <cellStyle name="20% - Accent3 2 4 2 2 3 2" xfId="10665"/>
    <cellStyle name="20% - Accent3 2 4 2 2 3 2 2" xfId="21265"/>
    <cellStyle name="20% - Accent3 2 4 2 2 3 3" xfId="16005"/>
    <cellStyle name="20% - Accent3 2 4 2 2 4" xfId="7126"/>
    <cellStyle name="20% - Accent3 2 4 2 2 4 2" xfId="17726"/>
    <cellStyle name="20% - Accent3 2 4 2 2 5" xfId="12461"/>
    <cellStyle name="20% - Accent3 2 4 2 3" xfId="2795"/>
    <cellStyle name="20% - Accent3 2 4 2 3 2" xfId="8062"/>
    <cellStyle name="20% - Accent3 2 4 2 3 2 2" xfId="18662"/>
    <cellStyle name="20% - Accent3 2 4 2 3 3" xfId="13399"/>
    <cellStyle name="20% - Accent3 2 4 2 4" xfId="4535"/>
    <cellStyle name="20% - Accent3 2 4 2 4 2" xfId="9797"/>
    <cellStyle name="20% - Accent3 2 4 2 4 2 2" xfId="20397"/>
    <cellStyle name="20% - Accent3 2 4 2 4 3" xfId="15137"/>
    <cellStyle name="20% - Accent3 2 4 2 5" xfId="6266"/>
    <cellStyle name="20% - Accent3 2 4 2 5 2" xfId="16868"/>
    <cellStyle name="20% - Accent3 2 4 2 6" xfId="11591"/>
    <cellStyle name="20% - Accent3 2 4 3" xfId="1350"/>
    <cellStyle name="20% - Accent3 2 4 3 2" xfId="3239"/>
    <cellStyle name="20% - Accent3 2 4 3 2 2" xfId="8504"/>
    <cellStyle name="20% - Accent3 2 4 3 2 2 2" xfId="19104"/>
    <cellStyle name="20% - Accent3 2 4 3 2 3" xfId="13843"/>
    <cellStyle name="20% - Accent3 2 4 3 3" xfId="4975"/>
    <cellStyle name="20% - Accent3 2 4 3 3 2" xfId="10237"/>
    <cellStyle name="20% - Accent3 2 4 3 3 2 2" xfId="20837"/>
    <cellStyle name="20% - Accent3 2 4 3 3 3" xfId="15577"/>
    <cellStyle name="20% - Accent3 2 4 3 4" xfId="6706"/>
    <cellStyle name="20% - Accent3 2 4 3 4 2" xfId="17306"/>
    <cellStyle name="20% - Accent3 2 4 3 5" xfId="12033"/>
    <cellStyle name="20% - Accent3 2 4 4" xfId="2367"/>
    <cellStyle name="20% - Accent3 2 4 4 2" xfId="7634"/>
    <cellStyle name="20% - Accent3 2 4 4 2 2" xfId="18234"/>
    <cellStyle name="20% - Accent3 2 4 4 3" xfId="12971"/>
    <cellStyle name="20% - Accent3 2 4 5" xfId="4108"/>
    <cellStyle name="20% - Accent3 2 4 5 2" xfId="9370"/>
    <cellStyle name="20% - Accent3 2 4 5 2 2" xfId="19970"/>
    <cellStyle name="20% - Accent3 2 4 5 3" xfId="14710"/>
    <cellStyle name="20% - Accent3 2 4 6" xfId="5839"/>
    <cellStyle name="20% - Accent3 2 4 6 2" xfId="16441"/>
    <cellStyle name="20% - Accent3 2 4 7" xfId="11164"/>
    <cellStyle name="20% - Accent3 2 5" xfId="295"/>
    <cellStyle name="20% - Accent3 2 5 2" xfId="781"/>
    <cellStyle name="20% - Accent3 2 5 2 2" xfId="1842"/>
    <cellStyle name="20% - Accent3 2 5 2 2 2" xfId="3715"/>
    <cellStyle name="20% - Accent3 2 5 2 2 2 2" xfId="8980"/>
    <cellStyle name="20% - Accent3 2 5 2 2 2 2 2" xfId="19580"/>
    <cellStyle name="20% - Accent3 2 5 2 2 2 3" xfId="14319"/>
    <cellStyle name="20% - Accent3 2 5 2 2 3" xfId="5451"/>
    <cellStyle name="20% - Accent3 2 5 2 2 3 2" xfId="10713"/>
    <cellStyle name="20% - Accent3 2 5 2 2 3 2 2" xfId="21313"/>
    <cellStyle name="20% - Accent3 2 5 2 2 3 3" xfId="16053"/>
    <cellStyle name="20% - Accent3 2 5 2 2 4" xfId="7174"/>
    <cellStyle name="20% - Accent3 2 5 2 2 4 2" xfId="17774"/>
    <cellStyle name="20% - Accent3 2 5 2 2 5" xfId="12509"/>
    <cellStyle name="20% - Accent3 2 5 2 3" xfId="2843"/>
    <cellStyle name="20% - Accent3 2 5 2 3 2" xfId="8110"/>
    <cellStyle name="20% - Accent3 2 5 2 3 2 2" xfId="18710"/>
    <cellStyle name="20% - Accent3 2 5 2 3 3" xfId="13447"/>
    <cellStyle name="20% - Accent3 2 5 2 4" xfId="4583"/>
    <cellStyle name="20% - Accent3 2 5 2 4 2" xfId="9845"/>
    <cellStyle name="20% - Accent3 2 5 2 4 2 2" xfId="20445"/>
    <cellStyle name="20% - Accent3 2 5 2 4 3" xfId="15185"/>
    <cellStyle name="20% - Accent3 2 5 2 5" xfId="6314"/>
    <cellStyle name="20% - Accent3 2 5 2 5 2" xfId="16916"/>
    <cellStyle name="20% - Accent3 2 5 2 6" xfId="11639"/>
    <cellStyle name="20% - Accent3 2 5 3" xfId="1398"/>
    <cellStyle name="20% - Accent3 2 5 3 2" xfId="3287"/>
    <cellStyle name="20% - Accent3 2 5 3 2 2" xfId="8552"/>
    <cellStyle name="20% - Accent3 2 5 3 2 2 2" xfId="19152"/>
    <cellStyle name="20% - Accent3 2 5 3 2 3" xfId="13891"/>
    <cellStyle name="20% - Accent3 2 5 3 3" xfId="5023"/>
    <cellStyle name="20% - Accent3 2 5 3 3 2" xfId="10285"/>
    <cellStyle name="20% - Accent3 2 5 3 3 2 2" xfId="20885"/>
    <cellStyle name="20% - Accent3 2 5 3 3 3" xfId="15625"/>
    <cellStyle name="20% - Accent3 2 5 3 4" xfId="6754"/>
    <cellStyle name="20% - Accent3 2 5 3 4 2" xfId="17354"/>
    <cellStyle name="20% - Accent3 2 5 3 5" xfId="12081"/>
    <cellStyle name="20% - Accent3 2 5 4" xfId="2415"/>
    <cellStyle name="20% - Accent3 2 5 4 2" xfId="7682"/>
    <cellStyle name="20% - Accent3 2 5 4 2 2" xfId="18282"/>
    <cellStyle name="20% - Accent3 2 5 4 3" xfId="13019"/>
    <cellStyle name="20% - Accent3 2 5 5" xfId="4156"/>
    <cellStyle name="20% - Accent3 2 5 5 2" xfId="9418"/>
    <cellStyle name="20% - Accent3 2 5 5 2 2" xfId="20018"/>
    <cellStyle name="20% - Accent3 2 5 5 3" xfId="14758"/>
    <cellStyle name="20% - Accent3 2 5 6" xfId="5887"/>
    <cellStyle name="20% - Accent3 2 5 6 2" xfId="16489"/>
    <cellStyle name="20% - Accent3 2 5 7" xfId="11212"/>
    <cellStyle name="20% - Accent3 2 6" xfId="353"/>
    <cellStyle name="20% - Accent3 2 6 2" xfId="829"/>
    <cellStyle name="20% - Accent3 2 6 2 2" xfId="1890"/>
    <cellStyle name="20% - Accent3 2 6 2 2 2" xfId="3763"/>
    <cellStyle name="20% - Accent3 2 6 2 2 2 2" xfId="9028"/>
    <cellStyle name="20% - Accent3 2 6 2 2 2 2 2" xfId="19628"/>
    <cellStyle name="20% - Accent3 2 6 2 2 2 3" xfId="14367"/>
    <cellStyle name="20% - Accent3 2 6 2 2 3" xfId="5499"/>
    <cellStyle name="20% - Accent3 2 6 2 2 3 2" xfId="10761"/>
    <cellStyle name="20% - Accent3 2 6 2 2 3 2 2" xfId="21361"/>
    <cellStyle name="20% - Accent3 2 6 2 2 3 3" xfId="16101"/>
    <cellStyle name="20% - Accent3 2 6 2 2 4" xfId="7222"/>
    <cellStyle name="20% - Accent3 2 6 2 2 4 2" xfId="17822"/>
    <cellStyle name="20% - Accent3 2 6 2 2 5" xfId="12557"/>
    <cellStyle name="20% - Accent3 2 6 2 3" xfId="2891"/>
    <cellStyle name="20% - Accent3 2 6 2 3 2" xfId="8158"/>
    <cellStyle name="20% - Accent3 2 6 2 3 2 2" xfId="18758"/>
    <cellStyle name="20% - Accent3 2 6 2 3 3" xfId="13495"/>
    <cellStyle name="20% - Accent3 2 6 2 4" xfId="4631"/>
    <cellStyle name="20% - Accent3 2 6 2 4 2" xfId="9893"/>
    <cellStyle name="20% - Accent3 2 6 2 4 2 2" xfId="20493"/>
    <cellStyle name="20% - Accent3 2 6 2 4 3" xfId="15233"/>
    <cellStyle name="20% - Accent3 2 6 2 5" xfId="6362"/>
    <cellStyle name="20% - Accent3 2 6 2 5 2" xfId="16964"/>
    <cellStyle name="20% - Accent3 2 6 2 6" xfId="11687"/>
    <cellStyle name="20% - Accent3 2 6 3" xfId="1446"/>
    <cellStyle name="20% - Accent3 2 6 3 2" xfId="3335"/>
    <cellStyle name="20% - Accent3 2 6 3 2 2" xfId="8600"/>
    <cellStyle name="20% - Accent3 2 6 3 2 2 2" xfId="19200"/>
    <cellStyle name="20% - Accent3 2 6 3 2 3" xfId="13939"/>
    <cellStyle name="20% - Accent3 2 6 3 3" xfId="5071"/>
    <cellStyle name="20% - Accent3 2 6 3 3 2" xfId="10333"/>
    <cellStyle name="20% - Accent3 2 6 3 3 2 2" xfId="20933"/>
    <cellStyle name="20% - Accent3 2 6 3 3 3" xfId="15673"/>
    <cellStyle name="20% - Accent3 2 6 3 4" xfId="6802"/>
    <cellStyle name="20% - Accent3 2 6 3 4 2" xfId="17402"/>
    <cellStyle name="20% - Accent3 2 6 3 5" xfId="12129"/>
    <cellStyle name="20% - Accent3 2 6 4" xfId="2463"/>
    <cellStyle name="20% - Accent3 2 6 4 2" xfId="7730"/>
    <cellStyle name="20% - Accent3 2 6 4 2 2" xfId="18330"/>
    <cellStyle name="20% - Accent3 2 6 4 3" xfId="13067"/>
    <cellStyle name="20% - Accent3 2 6 5" xfId="4204"/>
    <cellStyle name="20% - Accent3 2 6 5 2" xfId="9466"/>
    <cellStyle name="20% - Accent3 2 6 5 2 2" xfId="20066"/>
    <cellStyle name="20% - Accent3 2 6 5 3" xfId="14806"/>
    <cellStyle name="20% - Accent3 2 6 6" xfId="5935"/>
    <cellStyle name="20% - Accent3 2 6 6 2" xfId="16537"/>
    <cellStyle name="20% - Accent3 2 6 7" xfId="11260"/>
    <cellStyle name="20% - Accent3 2 7" xfId="427"/>
    <cellStyle name="20% - Accent3 2 7 2" xfId="902"/>
    <cellStyle name="20% - Accent3 2 7 2 2" xfId="1963"/>
    <cellStyle name="20% - Accent3 2 7 2 2 2" xfId="3836"/>
    <cellStyle name="20% - Accent3 2 7 2 2 2 2" xfId="9101"/>
    <cellStyle name="20% - Accent3 2 7 2 2 2 2 2" xfId="19701"/>
    <cellStyle name="20% - Accent3 2 7 2 2 2 3" xfId="14440"/>
    <cellStyle name="20% - Accent3 2 7 2 2 3" xfId="5572"/>
    <cellStyle name="20% - Accent3 2 7 2 2 3 2" xfId="10834"/>
    <cellStyle name="20% - Accent3 2 7 2 2 3 2 2" xfId="21434"/>
    <cellStyle name="20% - Accent3 2 7 2 2 3 3" xfId="16174"/>
    <cellStyle name="20% - Accent3 2 7 2 2 4" xfId="7295"/>
    <cellStyle name="20% - Accent3 2 7 2 2 4 2" xfId="17895"/>
    <cellStyle name="20% - Accent3 2 7 2 2 5" xfId="12630"/>
    <cellStyle name="20% - Accent3 2 7 2 3" xfId="2964"/>
    <cellStyle name="20% - Accent3 2 7 2 3 2" xfId="8231"/>
    <cellStyle name="20% - Accent3 2 7 2 3 2 2" xfId="18831"/>
    <cellStyle name="20% - Accent3 2 7 2 3 3" xfId="13568"/>
    <cellStyle name="20% - Accent3 2 7 2 4" xfId="4704"/>
    <cellStyle name="20% - Accent3 2 7 2 4 2" xfId="9966"/>
    <cellStyle name="20% - Accent3 2 7 2 4 2 2" xfId="20566"/>
    <cellStyle name="20% - Accent3 2 7 2 4 3" xfId="15306"/>
    <cellStyle name="20% - Accent3 2 7 2 5" xfId="6435"/>
    <cellStyle name="20% - Accent3 2 7 2 5 2" xfId="17037"/>
    <cellStyle name="20% - Accent3 2 7 2 6" xfId="11760"/>
    <cellStyle name="20% - Accent3 2 7 3" xfId="1519"/>
    <cellStyle name="20% - Accent3 2 7 3 2" xfId="3408"/>
    <cellStyle name="20% - Accent3 2 7 3 2 2" xfId="8673"/>
    <cellStyle name="20% - Accent3 2 7 3 2 2 2" xfId="19273"/>
    <cellStyle name="20% - Accent3 2 7 3 2 3" xfId="14012"/>
    <cellStyle name="20% - Accent3 2 7 3 3" xfId="5144"/>
    <cellStyle name="20% - Accent3 2 7 3 3 2" xfId="10406"/>
    <cellStyle name="20% - Accent3 2 7 3 3 2 2" xfId="21006"/>
    <cellStyle name="20% - Accent3 2 7 3 3 3" xfId="15746"/>
    <cellStyle name="20% - Accent3 2 7 3 4" xfId="6875"/>
    <cellStyle name="20% - Accent3 2 7 3 4 2" xfId="17475"/>
    <cellStyle name="20% - Accent3 2 7 3 5" xfId="12202"/>
    <cellStyle name="20% - Accent3 2 7 4" xfId="2536"/>
    <cellStyle name="20% - Accent3 2 7 4 2" xfId="7803"/>
    <cellStyle name="20% - Accent3 2 7 4 2 2" xfId="18403"/>
    <cellStyle name="20% - Accent3 2 7 4 3" xfId="13140"/>
    <cellStyle name="20% - Accent3 2 7 5" xfId="4277"/>
    <cellStyle name="20% - Accent3 2 7 5 2" xfId="9539"/>
    <cellStyle name="20% - Accent3 2 7 5 2 2" xfId="20139"/>
    <cellStyle name="20% - Accent3 2 7 5 3" xfId="14879"/>
    <cellStyle name="20% - Accent3 2 7 6" xfId="6008"/>
    <cellStyle name="20% - Accent3 2 7 6 2" xfId="16610"/>
    <cellStyle name="20% - Accent3 2 7 7" xfId="11333"/>
    <cellStyle name="20% - Accent3 2 8" xfId="500"/>
    <cellStyle name="20% - Accent3 2 8 2" xfId="975"/>
    <cellStyle name="20% - Accent3 2 8 2 2" xfId="2036"/>
    <cellStyle name="20% - Accent3 2 8 2 2 2" xfId="3909"/>
    <cellStyle name="20% - Accent3 2 8 2 2 2 2" xfId="9174"/>
    <cellStyle name="20% - Accent3 2 8 2 2 2 2 2" xfId="19774"/>
    <cellStyle name="20% - Accent3 2 8 2 2 2 3" xfId="14513"/>
    <cellStyle name="20% - Accent3 2 8 2 2 3" xfId="5645"/>
    <cellStyle name="20% - Accent3 2 8 2 2 3 2" xfId="10907"/>
    <cellStyle name="20% - Accent3 2 8 2 2 3 2 2" xfId="21507"/>
    <cellStyle name="20% - Accent3 2 8 2 2 3 3" xfId="16247"/>
    <cellStyle name="20% - Accent3 2 8 2 2 4" xfId="7368"/>
    <cellStyle name="20% - Accent3 2 8 2 2 4 2" xfId="17968"/>
    <cellStyle name="20% - Accent3 2 8 2 2 5" xfId="12703"/>
    <cellStyle name="20% - Accent3 2 8 2 3" xfId="3037"/>
    <cellStyle name="20% - Accent3 2 8 2 3 2" xfId="8304"/>
    <cellStyle name="20% - Accent3 2 8 2 3 2 2" xfId="18904"/>
    <cellStyle name="20% - Accent3 2 8 2 3 3" xfId="13641"/>
    <cellStyle name="20% - Accent3 2 8 2 4" xfId="4777"/>
    <cellStyle name="20% - Accent3 2 8 2 4 2" xfId="10039"/>
    <cellStyle name="20% - Accent3 2 8 2 4 2 2" xfId="20639"/>
    <cellStyle name="20% - Accent3 2 8 2 4 3" xfId="15379"/>
    <cellStyle name="20% - Accent3 2 8 2 5" xfId="6508"/>
    <cellStyle name="20% - Accent3 2 8 2 5 2" xfId="17110"/>
    <cellStyle name="20% - Accent3 2 8 2 6" xfId="11833"/>
    <cellStyle name="20% - Accent3 2 8 3" xfId="1592"/>
    <cellStyle name="20% - Accent3 2 8 3 2" xfId="3481"/>
    <cellStyle name="20% - Accent3 2 8 3 2 2" xfId="8746"/>
    <cellStyle name="20% - Accent3 2 8 3 2 2 2" xfId="19346"/>
    <cellStyle name="20% - Accent3 2 8 3 2 3" xfId="14085"/>
    <cellStyle name="20% - Accent3 2 8 3 3" xfId="5217"/>
    <cellStyle name="20% - Accent3 2 8 3 3 2" xfId="10479"/>
    <cellStyle name="20% - Accent3 2 8 3 3 2 2" xfId="21079"/>
    <cellStyle name="20% - Accent3 2 8 3 3 3" xfId="15819"/>
    <cellStyle name="20% - Accent3 2 8 3 4" xfId="6948"/>
    <cellStyle name="20% - Accent3 2 8 3 4 2" xfId="17548"/>
    <cellStyle name="20% - Accent3 2 8 3 5" xfId="12275"/>
    <cellStyle name="20% - Accent3 2 8 4" xfId="2609"/>
    <cellStyle name="20% - Accent3 2 8 4 2" xfId="7876"/>
    <cellStyle name="20% - Accent3 2 8 4 2 2" xfId="18476"/>
    <cellStyle name="20% - Accent3 2 8 4 3" xfId="13213"/>
    <cellStyle name="20% - Accent3 2 8 5" xfId="4350"/>
    <cellStyle name="20% - Accent3 2 8 5 2" xfId="9612"/>
    <cellStyle name="20% - Accent3 2 8 5 2 2" xfId="20212"/>
    <cellStyle name="20% - Accent3 2 8 5 3" xfId="14952"/>
    <cellStyle name="20% - Accent3 2 8 6" xfId="6081"/>
    <cellStyle name="20% - Accent3 2 8 6 2" xfId="16683"/>
    <cellStyle name="20% - Accent3 2 8 7" xfId="11406"/>
    <cellStyle name="20% - Accent3 2 9" xfId="618"/>
    <cellStyle name="20% - Accent3 2 9 2" xfId="1742"/>
    <cellStyle name="20% - Accent3 2 9 2 2" xfId="3623"/>
    <cellStyle name="20% - Accent3 2 9 2 2 2" xfId="8888"/>
    <cellStyle name="20% - Accent3 2 9 2 2 2 2" xfId="19488"/>
    <cellStyle name="20% - Accent3 2 9 2 2 3" xfId="14227"/>
    <cellStyle name="20% - Accent3 2 9 2 3" xfId="5359"/>
    <cellStyle name="20% - Accent3 2 9 2 3 2" xfId="10621"/>
    <cellStyle name="20% - Accent3 2 9 2 3 2 2" xfId="21221"/>
    <cellStyle name="20% - Accent3 2 9 2 3 3" xfId="15961"/>
    <cellStyle name="20% - Accent3 2 9 2 4" xfId="7085"/>
    <cellStyle name="20% - Accent3 2 9 2 4 2" xfId="17685"/>
    <cellStyle name="20% - Accent3 2 9 2 5" xfId="12417"/>
    <cellStyle name="20% - Accent3 2 9 3" xfId="2680"/>
    <cellStyle name="20% - Accent3 2 9 3 2" xfId="7947"/>
    <cellStyle name="20% - Accent3 2 9 3 2 2" xfId="18547"/>
    <cellStyle name="20% - Accent3 2 9 3 3" xfId="13284"/>
    <cellStyle name="20% - Accent3 2 9 4" xfId="4420"/>
    <cellStyle name="20% - Accent3 2 9 4 2" xfId="9682"/>
    <cellStyle name="20% - Accent3 2 9 4 2 2" xfId="20282"/>
    <cellStyle name="20% - Accent3 2 9 4 3" xfId="15022"/>
    <cellStyle name="20% - Accent3 2 9 5" xfId="6222"/>
    <cellStyle name="20% - Accent3 2 9 5 2" xfId="16824"/>
    <cellStyle name="20% - Accent3 2 9 6" xfId="11476"/>
    <cellStyle name="20% - Accent3 3" xfId="217"/>
    <cellStyle name="20% - Accent3 3 10" xfId="4091"/>
    <cellStyle name="20% - Accent3 3 10 2" xfId="9353"/>
    <cellStyle name="20% - Accent3 3 10 2 2" xfId="19953"/>
    <cellStyle name="20% - Accent3 3 10 3" xfId="14693"/>
    <cellStyle name="20% - Accent3 3 11" xfId="5822"/>
    <cellStyle name="20% - Accent3 3 11 2" xfId="16424"/>
    <cellStyle name="20% - Accent3 3 12" xfId="11147"/>
    <cellStyle name="20% - Accent3 3 13" xfId="21727"/>
    <cellStyle name="20% - Accent3 3 14" xfId="21692"/>
    <cellStyle name="20% - Accent3 3 2" xfId="272"/>
    <cellStyle name="20% - Accent3 3 2 2" xfId="762"/>
    <cellStyle name="20% - Accent3 3 2 2 2" xfId="1823"/>
    <cellStyle name="20% - Accent3 3 2 2 2 2" xfId="3696"/>
    <cellStyle name="20% - Accent3 3 2 2 2 2 2" xfId="8961"/>
    <cellStyle name="20% - Accent3 3 2 2 2 2 2 2" xfId="19561"/>
    <cellStyle name="20% - Accent3 3 2 2 2 2 3" xfId="14300"/>
    <cellStyle name="20% - Accent3 3 2 2 2 3" xfId="5432"/>
    <cellStyle name="20% - Accent3 3 2 2 2 3 2" xfId="10694"/>
    <cellStyle name="20% - Accent3 3 2 2 2 3 2 2" xfId="21294"/>
    <cellStyle name="20% - Accent3 3 2 2 2 3 3" xfId="16034"/>
    <cellStyle name="20% - Accent3 3 2 2 2 4" xfId="7155"/>
    <cellStyle name="20% - Accent3 3 2 2 2 4 2" xfId="17755"/>
    <cellStyle name="20% - Accent3 3 2 2 2 5" xfId="12490"/>
    <cellStyle name="20% - Accent3 3 2 2 3" xfId="2824"/>
    <cellStyle name="20% - Accent3 3 2 2 3 2" xfId="8091"/>
    <cellStyle name="20% - Accent3 3 2 2 3 2 2" xfId="18691"/>
    <cellStyle name="20% - Accent3 3 2 2 3 3" xfId="13428"/>
    <cellStyle name="20% - Accent3 3 2 2 4" xfId="4564"/>
    <cellStyle name="20% - Accent3 3 2 2 4 2" xfId="9826"/>
    <cellStyle name="20% - Accent3 3 2 2 4 2 2" xfId="20426"/>
    <cellStyle name="20% - Accent3 3 2 2 4 3" xfId="15166"/>
    <cellStyle name="20% - Accent3 3 2 2 5" xfId="6295"/>
    <cellStyle name="20% - Accent3 3 2 2 5 2" xfId="16897"/>
    <cellStyle name="20% - Accent3 3 2 2 6" xfId="11620"/>
    <cellStyle name="20% - Accent3 3 2 3" xfId="1379"/>
    <cellStyle name="20% - Accent3 3 2 3 2" xfId="3268"/>
    <cellStyle name="20% - Accent3 3 2 3 2 2" xfId="8533"/>
    <cellStyle name="20% - Accent3 3 2 3 2 2 2" xfId="19133"/>
    <cellStyle name="20% - Accent3 3 2 3 2 3" xfId="13872"/>
    <cellStyle name="20% - Accent3 3 2 3 3" xfId="5004"/>
    <cellStyle name="20% - Accent3 3 2 3 3 2" xfId="10266"/>
    <cellStyle name="20% - Accent3 3 2 3 3 2 2" xfId="20866"/>
    <cellStyle name="20% - Accent3 3 2 3 3 3" xfId="15606"/>
    <cellStyle name="20% - Accent3 3 2 3 4" xfId="6735"/>
    <cellStyle name="20% - Accent3 3 2 3 4 2" xfId="17335"/>
    <cellStyle name="20% - Accent3 3 2 3 5" xfId="12062"/>
    <cellStyle name="20% - Accent3 3 2 4" xfId="2396"/>
    <cellStyle name="20% - Accent3 3 2 4 2" xfId="7663"/>
    <cellStyle name="20% - Accent3 3 2 4 2 2" xfId="18263"/>
    <cellStyle name="20% - Accent3 3 2 4 3" xfId="13000"/>
    <cellStyle name="20% - Accent3 3 2 5" xfId="4137"/>
    <cellStyle name="20% - Accent3 3 2 5 2" xfId="9399"/>
    <cellStyle name="20% - Accent3 3 2 5 2 2" xfId="19999"/>
    <cellStyle name="20% - Accent3 3 2 5 3" xfId="14739"/>
    <cellStyle name="20% - Accent3 3 2 6" xfId="5868"/>
    <cellStyle name="20% - Accent3 3 2 6 2" xfId="16470"/>
    <cellStyle name="20% - Accent3 3 2 7" xfId="11193"/>
    <cellStyle name="20% - Accent3 3 3" xfId="328"/>
    <cellStyle name="20% - Accent3 3 3 2" xfId="811"/>
    <cellStyle name="20% - Accent3 3 3 2 2" xfId="1872"/>
    <cellStyle name="20% - Accent3 3 3 2 2 2" xfId="3745"/>
    <cellStyle name="20% - Accent3 3 3 2 2 2 2" xfId="9010"/>
    <cellStyle name="20% - Accent3 3 3 2 2 2 2 2" xfId="19610"/>
    <cellStyle name="20% - Accent3 3 3 2 2 2 3" xfId="14349"/>
    <cellStyle name="20% - Accent3 3 3 2 2 3" xfId="5481"/>
    <cellStyle name="20% - Accent3 3 3 2 2 3 2" xfId="10743"/>
    <cellStyle name="20% - Accent3 3 3 2 2 3 2 2" xfId="21343"/>
    <cellStyle name="20% - Accent3 3 3 2 2 3 3" xfId="16083"/>
    <cellStyle name="20% - Accent3 3 3 2 2 4" xfId="7204"/>
    <cellStyle name="20% - Accent3 3 3 2 2 4 2" xfId="17804"/>
    <cellStyle name="20% - Accent3 3 3 2 2 5" xfId="12539"/>
    <cellStyle name="20% - Accent3 3 3 2 3" xfId="2873"/>
    <cellStyle name="20% - Accent3 3 3 2 3 2" xfId="8140"/>
    <cellStyle name="20% - Accent3 3 3 2 3 2 2" xfId="18740"/>
    <cellStyle name="20% - Accent3 3 3 2 3 3" xfId="13477"/>
    <cellStyle name="20% - Accent3 3 3 2 4" xfId="4613"/>
    <cellStyle name="20% - Accent3 3 3 2 4 2" xfId="9875"/>
    <cellStyle name="20% - Accent3 3 3 2 4 2 2" xfId="20475"/>
    <cellStyle name="20% - Accent3 3 3 2 4 3" xfId="15215"/>
    <cellStyle name="20% - Accent3 3 3 2 5" xfId="6344"/>
    <cellStyle name="20% - Accent3 3 3 2 5 2" xfId="16946"/>
    <cellStyle name="20% - Accent3 3 3 2 6" xfId="11669"/>
    <cellStyle name="20% - Accent3 3 3 3" xfId="1428"/>
    <cellStyle name="20% - Accent3 3 3 3 2" xfId="3317"/>
    <cellStyle name="20% - Accent3 3 3 3 2 2" xfId="8582"/>
    <cellStyle name="20% - Accent3 3 3 3 2 2 2" xfId="19182"/>
    <cellStyle name="20% - Accent3 3 3 3 2 3" xfId="13921"/>
    <cellStyle name="20% - Accent3 3 3 3 3" xfId="5053"/>
    <cellStyle name="20% - Accent3 3 3 3 3 2" xfId="10315"/>
    <cellStyle name="20% - Accent3 3 3 3 3 2 2" xfId="20915"/>
    <cellStyle name="20% - Accent3 3 3 3 3 3" xfId="15655"/>
    <cellStyle name="20% - Accent3 3 3 3 4" xfId="6784"/>
    <cellStyle name="20% - Accent3 3 3 3 4 2" xfId="17384"/>
    <cellStyle name="20% - Accent3 3 3 3 5" xfId="12111"/>
    <cellStyle name="20% - Accent3 3 3 4" xfId="2445"/>
    <cellStyle name="20% - Accent3 3 3 4 2" xfId="7712"/>
    <cellStyle name="20% - Accent3 3 3 4 2 2" xfId="18312"/>
    <cellStyle name="20% - Accent3 3 3 4 3" xfId="13049"/>
    <cellStyle name="20% - Accent3 3 3 5" xfId="4186"/>
    <cellStyle name="20% - Accent3 3 3 5 2" xfId="9448"/>
    <cellStyle name="20% - Accent3 3 3 5 2 2" xfId="20048"/>
    <cellStyle name="20% - Accent3 3 3 5 3" xfId="14788"/>
    <cellStyle name="20% - Accent3 3 3 6" xfId="5917"/>
    <cellStyle name="20% - Accent3 3 3 6 2" xfId="16519"/>
    <cellStyle name="20% - Accent3 3 3 7" xfId="11242"/>
    <cellStyle name="20% - Accent3 3 4" xfId="382"/>
    <cellStyle name="20% - Accent3 3 4 2" xfId="858"/>
    <cellStyle name="20% - Accent3 3 4 2 2" xfId="1919"/>
    <cellStyle name="20% - Accent3 3 4 2 2 2" xfId="3792"/>
    <cellStyle name="20% - Accent3 3 4 2 2 2 2" xfId="9057"/>
    <cellStyle name="20% - Accent3 3 4 2 2 2 2 2" xfId="19657"/>
    <cellStyle name="20% - Accent3 3 4 2 2 2 3" xfId="14396"/>
    <cellStyle name="20% - Accent3 3 4 2 2 3" xfId="5528"/>
    <cellStyle name="20% - Accent3 3 4 2 2 3 2" xfId="10790"/>
    <cellStyle name="20% - Accent3 3 4 2 2 3 2 2" xfId="21390"/>
    <cellStyle name="20% - Accent3 3 4 2 2 3 3" xfId="16130"/>
    <cellStyle name="20% - Accent3 3 4 2 2 4" xfId="7251"/>
    <cellStyle name="20% - Accent3 3 4 2 2 4 2" xfId="17851"/>
    <cellStyle name="20% - Accent3 3 4 2 2 5" xfId="12586"/>
    <cellStyle name="20% - Accent3 3 4 2 3" xfId="2920"/>
    <cellStyle name="20% - Accent3 3 4 2 3 2" xfId="8187"/>
    <cellStyle name="20% - Accent3 3 4 2 3 2 2" xfId="18787"/>
    <cellStyle name="20% - Accent3 3 4 2 3 3" xfId="13524"/>
    <cellStyle name="20% - Accent3 3 4 2 4" xfId="4660"/>
    <cellStyle name="20% - Accent3 3 4 2 4 2" xfId="9922"/>
    <cellStyle name="20% - Accent3 3 4 2 4 2 2" xfId="20522"/>
    <cellStyle name="20% - Accent3 3 4 2 4 3" xfId="15262"/>
    <cellStyle name="20% - Accent3 3 4 2 5" xfId="6391"/>
    <cellStyle name="20% - Accent3 3 4 2 5 2" xfId="16993"/>
    <cellStyle name="20% - Accent3 3 4 2 6" xfId="11716"/>
    <cellStyle name="20% - Accent3 3 4 3" xfId="1475"/>
    <cellStyle name="20% - Accent3 3 4 3 2" xfId="3364"/>
    <cellStyle name="20% - Accent3 3 4 3 2 2" xfId="8629"/>
    <cellStyle name="20% - Accent3 3 4 3 2 2 2" xfId="19229"/>
    <cellStyle name="20% - Accent3 3 4 3 2 3" xfId="13968"/>
    <cellStyle name="20% - Accent3 3 4 3 3" xfId="5100"/>
    <cellStyle name="20% - Accent3 3 4 3 3 2" xfId="10362"/>
    <cellStyle name="20% - Accent3 3 4 3 3 2 2" xfId="20962"/>
    <cellStyle name="20% - Accent3 3 4 3 3 3" xfId="15702"/>
    <cellStyle name="20% - Accent3 3 4 3 4" xfId="6831"/>
    <cellStyle name="20% - Accent3 3 4 3 4 2" xfId="17431"/>
    <cellStyle name="20% - Accent3 3 4 3 5" xfId="12158"/>
    <cellStyle name="20% - Accent3 3 4 4" xfId="2492"/>
    <cellStyle name="20% - Accent3 3 4 4 2" xfId="7759"/>
    <cellStyle name="20% - Accent3 3 4 4 2 2" xfId="18359"/>
    <cellStyle name="20% - Accent3 3 4 4 3" xfId="13096"/>
    <cellStyle name="20% - Accent3 3 4 5" xfId="4233"/>
    <cellStyle name="20% - Accent3 3 4 5 2" xfId="9495"/>
    <cellStyle name="20% - Accent3 3 4 5 2 2" xfId="20095"/>
    <cellStyle name="20% - Accent3 3 4 5 3" xfId="14835"/>
    <cellStyle name="20% - Accent3 3 4 6" xfId="5964"/>
    <cellStyle name="20% - Accent3 3 4 6 2" xfId="16566"/>
    <cellStyle name="20% - Accent3 3 4 7" xfId="11289"/>
    <cellStyle name="20% - Accent3 3 5" xfId="456"/>
    <cellStyle name="20% - Accent3 3 5 2" xfId="931"/>
    <cellStyle name="20% - Accent3 3 5 2 2" xfId="1992"/>
    <cellStyle name="20% - Accent3 3 5 2 2 2" xfId="3865"/>
    <cellStyle name="20% - Accent3 3 5 2 2 2 2" xfId="9130"/>
    <cellStyle name="20% - Accent3 3 5 2 2 2 2 2" xfId="19730"/>
    <cellStyle name="20% - Accent3 3 5 2 2 2 3" xfId="14469"/>
    <cellStyle name="20% - Accent3 3 5 2 2 3" xfId="5601"/>
    <cellStyle name="20% - Accent3 3 5 2 2 3 2" xfId="10863"/>
    <cellStyle name="20% - Accent3 3 5 2 2 3 2 2" xfId="21463"/>
    <cellStyle name="20% - Accent3 3 5 2 2 3 3" xfId="16203"/>
    <cellStyle name="20% - Accent3 3 5 2 2 4" xfId="7324"/>
    <cellStyle name="20% - Accent3 3 5 2 2 4 2" xfId="17924"/>
    <cellStyle name="20% - Accent3 3 5 2 2 5" xfId="12659"/>
    <cellStyle name="20% - Accent3 3 5 2 3" xfId="2993"/>
    <cellStyle name="20% - Accent3 3 5 2 3 2" xfId="8260"/>
    <cellStyle name="20% - Accent3 3 5 2 3 2 2" xfId="18860"/>
    <cellStyle name="20% - Accent3 3 5 2 3 3" xfId="13597"/>
    <cellStyle name="20% - Accent3 3 5 2 4" xfId="4733"/>
    <cellStyle name="20% - Accent3 3 5 2 4 2" xfId="9995"/>
    <cellStyle name="20% - Accent3 3 5 2 4 2 2" xfId="20595"/>
    <cellStyle name="20% - Accent3 3 5 2 4 3" xfId="15335"/>
    <cellStyle name="20% - Accent3 3 5 2 5" xfId="6464"/>
    <cellStyle name="20% - Accent3 3 5 2 5 2" xfId="17066"/>
    <cellStyle name="20% - Accent3 3 5 2 6" xfId="11789"/>
    <cellStyle name="20% - Accent3 3 5 3" xfId="1548"/>
    <cellStyle name="20% - Accent3 3 5 3 2" xfId="3437"/>
    <cellStyle name="20% - Accent3 3 5 3 2 2" xfId="8702"/>
    <cellStyle name="20% - Accent3 3 5 3 2 2 2" xfId="19302"/>
    <cellStyle name="20% - Accent3 3 5 3 2 3" xfId="14041"/>
    <cellStyle name="20% - Accent3 3 5 3 3" xfId="5173"/>
    <cellStyle name="20% - Accent3 3 5 3 3 2" xfId="10435"/>
    <cellStyle name="20% - Accent3 3 5 3 3 2 2" xfId="21035"/>
    <cellStyle name="20% - Accent3 3 5 3 3 3" xfId="15775"/>
    <cellStyle name="20% - Accent3 3 5 3 4" xfId="6904"/>
    <cellStyle name="20% - Accent3 3 5 3 4 2" xfId="17504"/>
    <cellStyle name="20% - Accent3 3 5 3 5" xfId="12231"/>
    <cellStyle name="20% - Accent3 3 5 4" xfId="2565"/>
    <cellStyle name="20% - Accent3 3 5 4 2" xfId="7832"/>
    <cellStyle name="20% - Accent3 3 5 4 2 2" xfId="18432"/>
    <cellStyle name="20% - Accent3 3 5 4 3" xfId="13169"/>
    <cellStyle name="20% - Accent3 3 5 5" xfId="4306"/>
    <cellStyle name="20% - Accent3 3 5 5 2" xfId="9568"/>
    <cellStyle name="20% - Accent3 3 5 5 2 2" xfId="20168"/>
    <cellStyle name="20% - Accent3 3 5 5 3" xfId="14908"/>
    <cellStyle name="20% - Accent3 3 5 6" xfId="6037"/>
    <cellStyle name="20% - Accent3 3 5 6 2" xfId="16639"/>
    <cellStyle name="20% - Accent3 3 5 7" xfId="11362"/>
    <cellStyle name="20% - Accent3 3 6" xfId="716"/>
    <cellStyle name="20% - Accent3 3 6 2" xfId="1649"/>
    <cellStyle name="20% - Accent3 3 6 2 2" xfId="3537"/>
    <cellStyle name="20% - Accent3 3 6 2 2 2" xfId="8802"/>
    <cellStyle name="20% - Accent3 3 6 2 2 2 2" xfId="19402"/>
    <cellStyle name="20% - Accent3 3 6 2 2 3" xfId="14141"/>
    <cellStyle name="20% - Accent3 3 6 2 3" xfId="5273"/>
    <cellStyle name="20% - Accent3 3 6 2 3 2" xfId="10535"/>
    <cellStyle name="20% - Accent3 3 6 2 3 2 2" xfId="21135"/>
    <cellStyle name="20% - Accent3 3 6 2 3 3" xfId="15875"/>
    <cellStyle name="20% - Accent3 3 6 2 4" xfId="7003"/>
    <cellStyle name="20% - Accent3 3 6 2 4 2" xfId="17603"/>
    <cellStyle name="20% - Accent3 3 6 2 5" xfId="12331"/>
    <cellStyle name="20% - Accent3 3 6 3" xfId="2778"/>
    <cellStyle name="20% - Accent3 3 6 3 2" xfId="8045"/>
    <cellStyle name="20% - Accent3 3 6 3 2 2" xfId="18645"/>
    <cellStyle name="20% - Accent3 3 6 3 3" xfId="13382"/>
    <cellStyle name="20% - Accent3 3 6 4" xfId="4518"/>
    <cellStyle name="20% - Accent3 3 6 4 2" xfId="9780"/>
    <cellStyle name="20% - Accent3 3 6 4 2 2" xfId="20380"/>
    <cellStyle name="20% - Accent3 3 6 4 3" xfId="15120"/>
    <cellStyle name="20% - Accent3 3 6 5" xfId="6136"/>
    <cellStyle name="20% - Accent3 3 6 5 2" xfId="16738"/>
    <cellStyle name="20% - Accent3 3 6 6" xfId="11574"/>
    <cellStyle name="20% - Accent3 3 7" xfId="1333"/>
    <cellStyle name="20% - Accent3 3 7 2" xfId="3222"/>
    <cellStyle name="20% - Accent3 3 7 2 2" xfId="8487"/>
    <cellStyle name="20% - Accent3 3 7 2 2 2" xfId="19087"/>
    <cellStyle name="20% - Accent3 3 7 2 3" xfId="13826"/>
    <cellStyle name="20% - Accent3 3 7 3" xfId="4958"/>
    <cellStyle name="20% - Accent3 3 7 3 2" xfId="10220"/>
    <cellStyle name="20% - Accent3 3 7 3 2 2" xfId="20820"/>
    <cellStyle name="20% - Accent3 3 7 3 3" xfId="15560"/>
    <cellStyle name="20% - Accent3 3 7 4" xfId="6689"/>
    <cellStyle name="20% - Accent3 3 7 4 2" xfId="17289"/>
    <cellStyle name="20% - Accent3 3 7 5" xfId="12016"/>
    <cellStyle name="20% - Accent3 3 8" xfId="2163"/>
    <cellStyle name="20% - Accent3 3 8 2" xfId="7476"/>
    <cellStyle name="20% - Accent3 3 8 2 2" xfId="18076"/>
    <cellStyle name="20% - Accent3 3 8 3" xfId="12811"/>
    <cellStyle name="20% - Accent3 3 9" xfId="2348"/>
    <cellStyle name="20% - Accent3 3 9 2" xfId="7615"/>
    <cellStyle name="20% - Accent3 3 9 2 2" xfId="18215"/>
    <cellStyle name="20% - Accent3 3 9 3" xfId="12952"/>
    <cellStyle name="20% - Accent3 4" xfId="567"/>
    <cellStyle name="20% - Accent3 5" xfId="2205"/>
    <cellStyle name="20% - Accent3 6" xfId="11004"/>
    <cellStyle name="20% - Accent3 7" xfId="4"/>
    <cellStyle name="20% - Accent4 2" xfId="78"/>
    <cellStyle name="20% - Accent4 2 10" xfId="1241"/>
    <cellStyle name="20% - Accent4 2 10 2" xfId="3130"/>
    <cellStyle name="20% - Accent4 2 10 2 2" xfId="8395"/>
    <cellStyle name="20% - Accent4 2 10 2 2 2" xfId="18995"/>
    <cellStyle name="20% - Accent4 2 10 2 3" xfId="13734"/>
    <cellStyle name="20% - Accent4 2 10 3" xfId="4866"/>
    <cellStyle name="20% - Accent4 2 10 3 2" xfId="10128"/>
    <cellStyle name="20% - Accent4 2 10 3 2 2" xfId="20728"/>
    <cellStyle name="20% - Accent4 2 10 3 3" xfId="15468"/>
    <cellStyle name="20% - Accent4 2 10 4" xfId="6597"/>
    <cellStyle name="20% - Accent4 2 10 4 2" xfId="17197"/>
    <cellStyle name="20% - Accent4 2 10 5" xfId="11924"/>
    <cellStyle name="20% - Accent4 2 11" xfId="2136"/>
    <cellStyle name="20% - Accent4 2 11 2" xfId="7449"/>
    <cellStyle name="20% - Accent4 2 11 2 2" xfId="18049"/>
    <cellStyle name="20% - Accent4 2 11 3" xfId="12784"/>
    <cellStyle name="20% - Accent4 2 12" xfId="2256"/>
    <cellStyle name="20% - Accent4 2 12 2" xfId="7523"/>
    <cellStyle name="20% - Accent4 2 12 2 2" xfId="18123"/>
    <cellStyle name="20% - Accent4 2 12 3" xfId="12860"/>
    <cellStyle name="20% - Accent4 2 13" xfId="3999"/>
    <cellStyle name="20% - Accent4 2 13 2" xfId="9261"/>
    <cellStyle name="20% - Accent4 2 13 2 2" xfId="19861"/>
    <cellStyle name="20% - Accent4 2 13 3" xfId="14601"/>
    <cellStyle name="20% - Accent4 2 14" xfId="5730"/>
    <cellStyle name="20% - Accent4 2 14 2" xfId="16332"/>
    <cellStyle name="20% - Accent4 2 15" xfId="11055"/>
    <cellStyle name="20% - Accent4 2 2" xfId="144"/>
    <cellStyle name="20% - Accent4 2 2 10" xfId="11089"/>
    <cellStyle name="20% - Accent4 2 2 2" xfId="402"/>
    <cellStyle name="20% - Accent4 2 2 2 2" xfId="877"/>
    <cellStyle name="20% - Accent4 2 2 2 2 2" xfId="1938"/>
    <cellStyle name="20% - Accent4 2 2 2 2 2 2" xfId="3811"/>
    <cellStyle name="20% - Accent4 2 2 2 2 2 2 2" xfId="9076"/>
    <cellStyle name="20% - Accent4 2 2 2 2 2 2 2 2" xfId="19676"/>
    <cellStyle name="20% - Accent4 2 2 2 2 2 2 3" xfId="14415"/>
    <cellStyle name="20% - Accent4 2 2 2 2 2 3" xfId="5547"/>
    <cellStyle name="20% - Accent4 2 2 2 2 2 3 2" xfId="10809"/>
    <cellStyle name="20% - Accent4 2 2 2 2 2 3 2 2" xfId="21409"/>
    <cellStyle name="20% - Accent4 2 2 2 2 2 3 3" xfId="16149"/>
    <cellStyle name="20% - Accent4 2 2 2 2 2 4" xfId="7270"/>
    <cellStyle name="20% - Accent4 2 2 2 2 2 4 2" xfId="17870"/>
    <cellStyle name="20% - Accent4 2 2 2 2 2 5" xfId="12605"/>
    <cellStyle name="20% - Accent4 2 2 2 2 3" xfId="2939"/>
    <cellStyle name="20% - Accent4 2 2 2 2 3 2" xfId="8206"/>
    <cellStyle name="20% - Accent4 2 2 2 2 3 2 2" xfId="18806"/>
    <cellStyle name="20% - Accent4 2 2 2 2 3 3" xfId="13543"/>
    <cellStyle name="20% - Accent4 2 2 2 2 4" xfId="4679"/>
    <cellStyle name="20% - Accent4 2 2 2 2 4 2" xfId="9941"/>
    <cellStyle name="20% - Accent4 2 2 2 2 4 2 2" xfId="20541"/>
    <cellStyle name="20% - Accent4 2 2 2 2 4 3" xfId="15281"/>
    <cellStyle name="20% - Accent4 2 2 2 2 5" xfId="6410"/>
    <cellStyle name="20% - Accent4 2 2 2 2 5 2" xfId="17012"/>
    <cellStyle name="20% - Accent4 2 2 2 2 6" xfId="11735"/>
    <cellStyle name="20% - Accent4 2 2 2 3" xfId="1494"/>
    <cellStyle name="20% - Accent4 2 2 2 3 2" xfId="3383"/>
    <cellStyle name="20% - Accent4 2 2 2 3 2 2" xfId="8648"/>
    <cellStyle name="20% - Accent4 2 2 2 3 2 2 2" xfId="19248"/>
    <cellStyle name="20% - Accent4 2 2 2 3 2 3" xfId="13987"/>
    <cellStyle name="20% - Accent4 2 2 2 3 3" xfId="5119"/>
    <cellStyle name="20% - Accent4 2 2 2 3 3 2" xfId="10381"/>
    <cellStyle name="20% - Accent4 2 2 2 3 3 2 2" xfId="20981"/>
    <cellStyle name="20% - Accent4 2 2 2 3 3 3" xfId="15721"/>
    <cellStyle name="20% - Accent4 2 2 2 3 4" xfId="6850"/>
    <cellStyle name="20% - Accent4 2 2 2 3 4 2" xfId="17450"/>
    <cellStyle name="20% - Accent4 2 2 2 3 5" xfId="12177"/>
    <cellStyle name="20% - Accent4 2 2 2 4" xfId="2511"/>
    <cellStyle name="20% - Accent4 2 2 2 4 2" xfId="7778"/>
    <cellStyle name="20% - Accent4 2 2 2 4 2 2" xfId="18378"/>
    <cellStyle name="20% - Accent4 2 2 2 4 3" xfId="13115"/>
    <cellStyle name="20% - Accent4 2 2 2 5" xfId="4252"/>
    <cellStyle name="20% - Accent4 2 2 2 5 2" xfId="9514"/>
    <cellStyle name="20% - Accent4 2 2 2 5 2 2" xfId="20114"/>
    <cellStyle name="20% - Accent4 2 2 2 5 3" xfId="14854"/>
    <cellStyle name="20% - Accent4 2 2 2 6" xfId="5983"/>
    <cellStyle name="20% - Accent4 2 2 2 6 2" xfId="16585"/>
    <cellStyle name="20% - Accent4 2 2 2 7" xfId="11308"/>
    <cellStyle name="20% - Accent4 2 2 3" xfId="475"/>
    <cellStyle name="20% - Accent4 2 2 3 2" xfId="950"/>
    <cellStyle name="20% - Accent4 2 2 3 2 2" xfId="2011"/>
    <cellStyle name="20% - Accent4 2 2 3 2 2 2" xfId="3884"/>
    <cellStyle name="20% - Accent4 2 2 3 2 2 2 2" xfId="9149"/>
    <cellStyle name="20% - Accent4 2 2 3 2 2 2 2 2" xfId="19749"/>
    <cellStyle name="20% - Accent4 2 2 3 2 2 2 3" xfId="14488"/>
    <cellStyle name="20% - Accent4 2 2 3 2 2 3" xfId="5620"/>
    <cellStyle name="20% - Accent4 2 2 3 2 2 3 2" xfId="10882"/>
    <cellStyle name="20% - Accent4 2 2 3 2 2 3 2 2" xfId="21482"/>
    <cellStyle name="20% - Accent4 2 2 3 2 2 3 3" xfId="16222"/>
    <cellStyle name="20% - Accent4 2 2 3 2 2 4" xfId="7343"/>
    <cellStyle name="20% - Accent4 2 2 3 2 2 4 2" xfId="17943"/>
    <cellStyle name="20% - Accent4 2 2 3 2 2 5" xfId="12678"/>
    <cellStyle name="20% - Accent4 2 2 3 2 3" xfId="3012"/>
    <cellStyle name="20% - Accent4 2 2 3 2 3 2" xfId="8279"/>
    <cellStyle name="20% - Accent4 2 2 3 2 3 2 2" xfId="18879"/>
    <cellStyle name="20% - Accent4 2 2 3 2 3 3" xfId="13616"/>
    <cellStyle name="20% - Accent4 2 2 3 2 4" xfId="4752"/>
    <cellStyle name="20% - Accent4 2 2 3 2 4 2" xfId="10014"/>
    <cellStyle name="20% - Accent4 2 2 3 2 4 2 2" xfId="20614"/>
    <cellStyle name="20% - Accent4 2 2 3 2 4 3" xfId="15354"/>
    <cellStyle name="20% - Accent4 2 2 3 2 5" xfId="6483"/>
    <cellStyle name="20% - Accent4 2 2 3 2 5 2" xfId="17085"/>
    <cellStyle name="20% - Accent4 2 2 3 2 6" xfId="11808"/>
    <cellStyle name="20% - Accent4 2 2 3 3" xfId="1567"/>
    <cellStyle name="20% - Accent4 2 2 3 3 2" xfId="3456"/>
    <cellStyle name="20% - Accent4 2 2 3 3 2 2" xfId="8721"/>
    <cellStyle name="20% - Accent4 2 2 3 3 2 2 2" xfId="19321"/>
    <cellStyle name="20% - Accent4 2 2 3 3 2 3" xfId="14060"/>
    <cellStyle name="20% - Accent4 2 2 3 3 3" xfId="5192"/>
    <cellStyle name="20% - Accent4 2 2 3 3 3 2" xfId="10454"/>
    <cellStyle name="20% - Accent4 2 2 3 3 3 2 2" xfId="21054"/>
    <cellStyle name="20% - Accent4 2 2 3 3 3 3" xfId="15794"/>
    <cellStyle name="20% - Accent4 2 2 3 3 4" xfId="6923"/>
    <cellStyle name="20% - Accent4 2 2 3 3 4 2" xfId="17523"/>
    <cellStyle name="20% - Accent4 2 2 3 3 5" xfId="12250"/>
    <cellStyle name="20% - Accent4 2 2 3 4" xfId="2584"/>
    <cellStyle name="20% - Accent4 2 2 3 4 2" xfId="7851"/>
    <cellStyle name="20% - Accent4 2 2 3 4 2 2" xfId="18451"/>
    <cellStyle name="20% - Accent4 2 2 3 4 3" xfId="13188"/>
    <cellStyle name="20% - Accent4 2 2 3 5" xfId="4325"/>
    <cellStyle name="20% - Accent4 2 2 3 5 2" xfId="9587"/>
    <cellStyle name="20% - Accent4 2 2 3 5 2 2" xfId="20187"/>
    <cellStyle name="20% - Accent4 2 2 3 5 3" xfId="14927"/>
    <cellStyle name="20% - Accent4 2 2 3 6" xfId="6056"/>
    <cellStyle name="20% - Accent4 2 2 3 6 2" xfId="16658"/>
    <cellStyle name="20% - Accent4 2 2 3 7" xfId="11381"/>
    <cellStyle name="20% - Accent4 2 2 4" xfId="658"/>
    <cellStyle name="20% - Accent4 2 2 4 2" xfId="1691"/>
    <cellStyle name="20% - Accent4 2 2 4 2 2" xfId="3574"/>
    <cellStyle name="20% - Accent4 2 2 4 2 2 2" xfId="8839"/>
    <cellStyle name="20% - Accent4 2 2 4 2 2 2 2" xfId="19439"/>
    <cellStyle name="20% - Accent4 2 2 4 2 2 3" xfId="14178"/>
    <cellStyle name="20% - Accent4 2 2 4 2 3" xfId="5310"/>
    <cellStyle name="20% - Accent4 2 2 4 2 3 2" xfId="10572"/>
    <cellStyle name="20% - Accent4 2 2 4 2 3 2 2" xfId="21172"/>
    <cellStyle name="20% - Accent4 2 2 4 2 3 3" xfId="15912"/>
    <cellStyle name="20% - Accent4 2 2 4 2 4" xfId="7038"/>
    <cellStyle name="20% - Accent4 2 2 4 2 4 2" xfId="17638"/>
    <cellStyle name="20% - Accent4 2 2 4 2 5" xfId="12368"/>
    <cellStyle name="20% - Accent4 2 2 4 3" xfId="2720"/>
    <cellStyle name="20% - Accent4 2 2 4 3 2" xfId="7987"/>
    <cellStyle name="20% - Accent4 2 2 4 3 2 2" xfId="18587"/>
    <cellStyle name="20% - Accent4 2 2 4 3 3" xfId="13324"/>
    <cellStyle name="20% - Accent4 2 2 4 4" xfId="4460"/>
    <cellStyle name="20% - Accent4 2 2 4 4 2" xfId="9722"/>
    <cellStyle name="20% - Accent4 2 2 4 4 2 2" xfId="20322"/>
    <cellStyle name="20% - Accent4 2 2 4 4 3" xfId="15062"/>
    <cellStyle name="20% - Accent4 2 2 4 5" xfId="6173"/>
    <cellStyle name="20% - Accent4 2 2 4 5 2" xfId="16775"/>
    <cellStyle name="20% - Accent4 2 2 4 6" xfId="11516"/>
    <cellStyle name="20% - Accent4 2 2 5" xfId="1275"/>
    <cellStyle name="20% - Accent4 2 2 5 2" xfId="3164"/>
    <cellStyle name="20% - Accent4 2 2 5 2 2" xfId="8429"/>
    <cellStyle name="20% - Accent4 2 2 5 2 2 2" xfId="19029"/>
    <cellStyle name="20% - Accent4 2 2 5 2 3" xfId="13768"/>
    <cellStyle name="20% - Accent4 2 2 5 3" xfId="4900"/>
    <cellStyle name="20% - Accent4 2 2 5 3 2" xfId="10162"/>
    <cellStyle name="20% - Accent4 2 2 5 3 2 2" xfId="20762"/>
    <cellStyle name="20% - Accent4 2 2 5 3 3" xfId="15502"/>
    <cellStyle name="20% - Accent4 2 2 5 4" xfId="6631"/>
    <cellStyle name="20% - Accent4 2 2 5 4 2" xfId="17231"/>
    <cellStyle name="20% - Accent4 2 2 5 5" xfId="11958"/>
    <cellStyle name="20% - Accent4 2 2 6" xfId="2182"/>
    <cellStyle name="20% - Accent4 2 2 6 2" xfId="7495"/>
    <cellStyle name="20% - Accent4 2 2 6 2 2" xfId="18095"/>
    <cellStyle name="20% - Accent4 2 2 6 3" xfId="12830"/>
    <cellStyle name="20% - Accent4 2 2 7" xfId="2290"/>
    <cellStyle name="20% - Accent4 2 2 7 2" xfId="7557"/>
    <cellStyle name="20% - Accent4 2 2 7 2 2" xfId="18157"/>
    <cellStyle name="20% - Accent4 2 2 7 3" xfId="12894"/>
    <cellStyle name="20% - Accent4 2 2 8" xfId="4033"/>
    <cellStyle name="20% - Accent4 2 2 8 2" xfId="9295"/>
    <cellStyle name="20% - Accent4 2 2 8 2 2" xfId="19895"/>
    <cellStyle name="20% - Accent4 2 2 8 3" xfId="14635"/>
    <cellStyle name="20% - Accent4 2 2 9" xfId="5764"/>
    <cellStyle name="20% - Accent4 2 2 9 2" xfId="16366"/>
    <cellStyle name="20% - Accent4 2 3" xfId="176"/>
    <cellStyle name="20% - Accent4 2 3 2" xfId="685"/>
    <cellStyle name="20% - Accent4 2 3 2 2" xfId="1642"/>
    <cellStyle name="20% - Accent4 2 3 2 2 2" xfId="3531"/>
    <cellStyle name="20% - Accent4 2 3 2 2 2 2" xfId="8796"/>
    <cellStyle name="20% - Accent4 2 3 2 2 2 2 2" xfId="19396"/>
    <cellStyle name="20% - Accent4 2 3 2 2 2 3" xfId="14135"/>
    <cellStyle name="20% - Accent4 2 3 2 2 3" xfId="5267"/>
    <cellStyle name="20% - Accent4 2 3 2 2 3 2" xfId="10529"/>
    <cellStyle name="20% - Accent4 2 3 2 2 3 2 2" xfId="21129"/>
    <cellStyle name="20% - Accent4 2 3 2 2 3 3" xfId="15869"/>
    <cellStyle name="20% - Accent4 2 3 2 2 4" xfId="6998"/>
    <cellStyle name="20% - Accent4 2 3 2 2 4 2" xfId="17598"/>
    <cellStyle name="20% - Accent4 2 3 2 2 5" xfId="12325"/>
    <cellStyle name="20% - Accent4 2 3 2 3" xfId="2747"/>
    <cellStyle name="20% - Accent4 2 3 2 3 2" xfId="8014"/>
    <cellStyle name="20% - Accent4 2 3 2 3 2 2" xfId="18614"/>
    <cellStyle name="20% - Accent4 2 3 2 3 3" xfId="13351"/>
    <cellStyle name="20% - Accent4 2 3 2 4" xfId="4487"/>
    <cellStyle name="20% - Accent4 2 3 2 4 2" xfId="9749"/>
    <cellStyle name="20% - Accent4 2 3 2 4 2 2" xfId="20349"/>
    <cellStyle name="20% - Accent4 2 3 2 4 3" xfId="15089"/>
    <cellStyle name="20% - Accent4 2 3 2 5" xfId="6130"/>
    <cellStyle name="20% - Accent4 2 3 2 5 2" xfId="16732"/>
    <cellStyle name="20% - Accent4 2 3 2 6" xfId="11543"/>
    <cellStyle name="20% - Accent4 2 3 3" xfId="1302"/>
    <cellStyle name="20% - Accent4 2 3 3 2" xfId="3191"/>
    <cellStyle name="20% - Accent4 2 3 3 2 2" xfId="8456"/>
    <cellStyle name="20% - Accent4 2 3 3 2 2 2" xfId="19056"/>
    <cellStyle name="20% - Accent4 2 3 3 2 3" xfId="13795"/>
    <cellStyle name="20% - Accent4 2 3 3 3" xfId="4927"/>
    <cellStyle name="20% - Accent4 2 3 3 3 2" xfId="10189"/>
    <cellStyle name="20% - Accent4 2 3 3 3 2 2" xfId="20789"/>
    <cellStyle name="20% - Accent4 2 3 3 3 3" xfId="15529"/>
    <cellStyle name="20% - Accent4 2 3 3 4" xfId="6658"/>
    <cellStyle name="20% - Accent4 2 3 3 4 2" xfId="17258"/>
    <cellStyle name="20% - Accent4 2 3 3 5" xfId="11985"/>
    <cellStyle name="20% - Accent4 2 3 3 6" xfId="21729"/>
    <cellStyle name="20% - Accent4 2 3 4" xfId="2317"/>
    <cellStyle name="20% - Accent4 2 3 4 2" xfId="7584"/>
    <cellStyle name="20% - Accent4 2 3 4 2 2" xfId="18184"/>
    <cellStyle name="20% - Accent4 2 3 4 3" xfId="12921"/>
    <cellStyle name="20% - Accent4 2 3 5" xfId="4060"/>
    <cellStyle name="20% - Accent4 2 3 5 2" xfId="9322"/>
    <cellStyle name="20% - Accent4 2 3 5 2 2" xfId="19922"/>
    <cellStyle name="20% - Accent4 2 3 5 3" xfId="14662"/>
    <cellStyle name="20% - Accent4 2 3 6" xfId="5791"/>
    <cellStyle name="20% - Accent4 2 3 6 2" xfId="16393"/>
    <cellStyle name="20% - Accent4 2 3 7" xfId="11116"/>
    <cellStyle name="20% - Accent4 2 3 8" xfId="21904"/>
    <cellStyle name="20% - Accent4 2 4" xfId="245"/>
    <cellStyle name="20% - Accent4 2 4 2" xfId="735"/>
    <cellStyle name="20% - Accent4 2 4 2 2" xfId="1796"/>
    <cellStyle name="20% - Accent4 2 4 2 2 2" xfId="3669"/>
    <cellStyle name="20% - Accent4 2 4 2 2 2 2" xfId="8934"/>
    <cellStyle name="20% - Accent4 2 4 2 2 2 2 2" xfId="19534"/>
    <cellStyle name="20% - Accent4 2 4 2 2 2 3" xfId="14273"/>
    <cellStyle name="20% - Accent4 2 4 2 2 3" xfId="5405"/>
    <cellStyle name="20% - Accent4 2 4 2 2 3 2" xfId="10667"/>
    <cellStyle name="20% - Accent4 2 4 2 2 3 2 2" xfId="21267"/>
    <cellStyle name="20% - Accent4 2 4 2 2 3 3" xfId="16007"/>
    <cellStyle name="20% - Accent4 2 4 2 2 4" xfId="7128"/>
    <cellStyle name="20% - Accent4 2 4 2 2 4 2" xfId="17728"/>
    <cellStyle name="20% - Accent4 2 4 2 2 5" xfId="12463"/>
    <cellStyle name="20% - Accent4 2 4 2 3" xfId="2797"/>
    <cellStyle name="20% - Accent4 2 4 2 3 2" xfId="8064"/>
    <cellStyle name="20% - Accent4 2 4 2 3 2 2" xfId="18664"/>
    <cellStyle name="20% - Accent4 2 4 2 3 3" xfId="13401"/>
    <cellStyle name="20% - Accent4 2 4 2 4" xfId="4537"/>
    <cellStyle name="20% - Accent4 2 4 2 4 2" xfId="9799"/>
    <cellStyle name="20% - Accent4 2 4 2 4 2 2" xfId="20399"/>
    <cellStyle name="20% - Accent4 2 4 2 4 3" xfId="15139"/>
    <cellStyle name="20% - Accent4 2 4 2 5" xfId="6268"/>
    <cellStyle name="20% - Accent4 2 4 2 5 2" xfId="16870"/>
    <cellStyle name="20% - Accent4 2 4 2 6" xfId="11593"/>
    <cellStyle name="20% - Accent4 2 4 3" xfId="1352"/>
    <cellStyle name="20% - Accent4 2 4 3 2" xfId="3241"/>
    <cellStyle name="20% - Accent4 2 4 3 2 2" xfId="8506"/>
    <cellStyle name="20% - Accent4 2 4 3 2 2 2" xfId="19106"/>
    <cellStyle name="20% - Accent4 2 4 3 2 3" xfId="13845"/>
    <cellStyle name="20% - Accent4 2 4 3 3" xfId="4977"/>
    <cellStyle name="20% - Accent4 2 4 3 3 2" xfId="10239"/>
    <cellStyle name="20% - Accent4 2 4 3 3 2 2" xfId="20839"/>
    <cellStyle name="20% - Accent4 2 4 3 3 3" xfId="15579"/>
    <cellStyle name="20% - Accent4 2 4 3 4" xfId="6708"/>
    <cellStyle name="20% - Accent4 2 4 3 4 2" xfId="17308"/>
    <cellStyle name="20% - Accent4 2 4 3 5" xfId="12035"/>
    <cellStyle name="20% - Accent4 2 4 4" xfId="2369"/>
    <cellStyle name="20% - Accent4 2 4 4 2" xfId="7636"/>
    <cellStyle name="20% - Accent4 2 4 4 2 2" xfId="18236"/>
    <cellStyle name="20% - Accent4 2 4 4 3" xfId="12973"/>
    <cellStyle name="20% - Accent4 2 4 5" xfId="4110"/>
    <cellStyle name="20% - Accent4 2 4 5 2" xfId="9372"/>
    <cellStyle name="20% - Accent4 2 4 5 2 2" xfId="19972"/>
    <cellStyle name="20% - Accent4 2 4 5 3" xfId="14712"/>
    <cellStyle name="20% - Accent4 2 4 6" xfId="5841"/>
    <cellStyle name="20% - Accent4 2 4 6 2" xfId="16443"/>
    <cellStyle name="20% - Accent4 2 4 7" xfId="11166"/>
    <cellStyle name="20% - Accent4 2 5" xfId="297"/>
    <cellStyle name="20% - Accent4 2 5 2" xfId="783"/>
    <cellStyle name="20% - Accent4 2 5 2 2" xfId="1844"/>
    <cellStyle name="20% - Accent4 2 5 2 2 2" xfId="3717"/>
    <cellStyle name="20% - Accent4 2 5 2 2 2 2" xfId="8982"/>
    <cellStyle name="20% - Accent4 2 5 2 2 2 2 2" xfId="19582"/>
    <cellStyle name="20% - Accent4 2 5 2 2 2 3" xfId="14321"/>
    <cellStyle name="20% - Accent4 2 5 2 2 3" xfId="5453"/>
    <cellStyle name="20% - Accent4 2 5 2 2 3 2" xfId="10715"/>
    <cellStyle name="20% - Accent4 2 5 2 2 3 2 2" xfId="21315"/>
    <cellStyle name="20% - Accent4 2 5 2 2 3 3" xfId="16055"/>
    <cellStyle name="20% - Accent4 2 5 2 2 4" xfId="7176"/>
    <cellStyle name="20% - Accent4 2 5 2 2 4 2" xfId="17776"/>
    <cellStyle name="20% - Accent4 2 5 2 2 5" xfId="12511"/>
    <cellStyle name="20% - Accent4 2 5 2 3" xfId="2845"/>
    <cellStyle name="20% - Accent4 2 5 2 3 2" xfId="8112"/>
    <cellStyle name="20% - Accent4 2 5 2 3 2 2" xfId="18712"/>
    <cellStyle name="20% - Accent4 2 5 2 3 3" xfId="13449"/>
    <cellStyle name="20% - Accent4 2 5 2 4" xfId="4585"/>
    <cellStyle name="20% - Accent4 2 5 2 4 2" xfId="9847"/>
    <cellStyle name="20% - Accent4 2 5 2 4 2 2" xfId="20447"/>
    <cellStyle name="20% - Accent4 2 5 2 4 3" xfId="15187"/>
    <cellStyle name="20% - Accent4 2 5 2 5" xfId="6316"/>
    <cellStyle name="20% - Accent4 2 5 2 5 2" xfId="16918"/>
    <cellStyle name="20% - Accent4 2 5 2 6" xfId="11641"/>
    <cellStyle name="20% - Accent4 2 5 3" xfId="1400"/>
    <cellStyle name="20% - Accent4 2 5 3 2" xfId="3289"/>
    <cellStyle name="20% - Accent4 2 5 3 2 2" xfId="8554"/>
    <cellStyle name="20% - Accent4 2 5 3 2 2 2" xfId="19154"/>
    <cellStyle name="20% - Accent4 2 5 3 2 3" xfId="13893"/>
    <cellStyle name="20% - Accent4 2 5 3 3" xfId="5025"/>
    <cellStyle name="20% - Accent4 2 5 3 3 2" xfId="10287"/>
    <cellStyle name="20% - Accent4 2 5 3 3 2 2" xfId="20887"/>
    <cellStyle name="20% - Accent4 2 5 3 3 3" xfId="15627"/>
    <cellStyle name="20% - Accent4 2 5 3 4" xfId="6756"/>
    <cellStyle name="20% - Accent4 2 5 3 4 2" xfId="17356"/>
    <cellStyle name="20% - Accent4 2 5 3 5" xfId="12083"/>
    <cellStyle name="20% - Accent4 2 5 4" xfId="2417"/>
    <cellStyle name="20% - Accent4 2 5 4 2" xfId="7684"/>
    <cellStyle name="20% - Accent4 2 5 4 2 2" xfId="18284"/>
    <cellStyle name="20% - Accent4 2 5 4 3" xfId="13021"/>
    <cellStyle name="20% - Accent4 2 5 5" xfId="4158"/>
    <cellStyle name="20% - Accent4 2 5 5 2" xfId="9420"/>
    <cellStyle name="20% - Accent4 2 5 5 2 2" xfId="20020"/>
    <cellStyle name="20% - Accent4 2 5 5 3" xfId="14760"/>
    <cellStyle name="20% - Accent4 2 5 6" xfId="5889"/>
    <cellStyle name="20% - Accent4 2 5 6 2" xfId="16491"/>
    <cellStyle name="20% - Accent4 2 5 7" xfId="11214"/>
    <cellStyle name="20% - Accent4 2 6" xfId="355"/>
    <cellStyle name="20% - Accent4 2 6 2" xfId="831"/>
    <cellStyle name="20% - Accent4 2 6 2 2" xfId="1892"/>
    <cellStyle name="20% - Accent4 2 6 2 2 2" xfId="3765"/>
    <cellStyle name="20% - Accent4 2 6 2 2 2 2" xfId="9030"/>
    <cellStyle name="20% - Accent4 2 6 2 2 2 2 2" xfId="19630"/>
    <cellStyle name="20% - Accent4 2 6 2 2 2 3" xfId="14369"/>
    <cellStyle name="20% - Accent4 2 6 2 2 3" xfId="5501"/>
    <cellStyle name="20% - Accent4 2 6 2 2 3 2" xfId="10763"/>
    <cellStyle name="20% - Accent4 2 6 2 2 3 2 2" xfId="21363"/>
    <cellStyle name="20% - Accent4 2 6 2 2 3 3" xfId="16103"/>
    <cellStyle name="20% - Accent4 2 6 2 2 4" xfId="7224"/>
    <cellStyle name="20% - Accent4 2 6 2 2 4 2" xfId="17824"/>
    <cellStyle name="20% - Accent4 2 6 2 2 5" xfId="12559"/>
    <cellStyle name="20% - Accent4 2 6 2 3" xfId="2893"/>
    <cellStyle name="20% - Accent4 2 6 2 3 2" xfId="8160"/>
    <cellStyle name="20% - Accent4 2 6 2 3 2 2" xfId="18760"/>
    <cellStyle name="20% - Accent4 2 6 2 3 3" xfId="13497"/>
    <cellStyle name="20% - Accent4 2 6 2 4" xfId="4633"/>
    <cellStyle name="20% - Accent4 2 6 2 4 2" xfId="9895"/>
    <cellStyle name="20% - Accent4 2 6 2 4 2 2" xfId="20495"/>
    <cellStyle name="20% - Accent4 2 6 2 4 3" xfId="15235"/>
    <cellStyle name="20% - Accent4 2 6 2 5" xfId="6364"/>
    <cellStyle name="20% - Accent4 2 6 2 5 2" xfId="16966"/>
    <cellStyle name="20% - Accent4 2 6 2 6" xfId="11689"/>
    <cellStyle name="20% - Accent4 2 6 3" xfId="1448"/>
    <cellStyle name="20% - Accent4 2 6 3 2" xfId="3337"/>
    <cellStyle name="20% - Accent4 2 6 3 2 2" xfId="8602"/>
    <cellStyle name="20% - Accent4 2 6 3 2 2 2" xfId="19202"/>
    <cellStyle name="20% - Accent4 2 6 3 2 3" xfId="13941"/>
    <cellStyle name="20% - Accent4 2 6 3 3" xfId="5073"/>
    <cellStyle name="20% - Accent4 2 6 3 3 2" xfId="10335"/>
    <cellStyle name="20% - Accent4 2 6 3 3 2 2" xfId="20935"/>
    <cellStyle name="20% - Accent4 2 6 3 3 3" xfId="15675"/>
    <cellStyle name="20% - Accent4 2 6 3 4" xfId="6804"/>
    <cellStyle name="20% - Accent4 2 6 3 4 2" xfId="17404"/>
    <cellStyle name="20% - Accent4 2 6 3 5" xfId="12131"/>
    <cellStyle name="20% - Accent4 2 6 4" xfId="2465"/>
    <cellStyle name="20% - Accent4 2 6 4 2" xfId="7732"/>
    <cellStyle name="20% - Accent4 2 6 4 2 2" xfId="18332"/>
    <cellStyle name="20% - Accent4 2 6 4 3" xfId="13069"/>
    <cellStyle name="20% - Accent4 2 6 5" xfId="4206"/>
    <cellStyle name="20% - Accent4 2 6 5 2" xfId="9468"/>
    <cellStyle name="20% - Accent4 2 6 5 2 2" xfId="20068"/>
    <cellStyle name="20% - Accent4 2 6 5 3" xfId="14808"/>
    <cellStyle name="20% - Accent4 2 6 6" xfId="5937"/>
    <cellStyle name="20% - Accent4 2 6 6 2" xfId="16539"/>
    <cellStyle name="20% - Accent4 2 6 7" xfId="11262"/>
    <cellStyle name="20% - Accent4 2 7" xfId="429"/>
    <cellStyle name="20% - Accent4 2 7 2" xfId="904"/>
    <cellStyle name="20% - Accent4 2 7 2 2" xfId="1965"/>
    <cellStyle name="20% - Accent4 2 7 2 2 2" xfId="3838"/>
    <cellStyle name="20% - Accent4 2 7 2 2 2 2" xfId="9103"/>
    <cellStyle name="20% - Accent4 2 7 2 2 2 2 2" xfId="19703"/>
    <cellStyle name="20% - Accent4 2 7 2 2 2 3" xfId="14442"/>
    <cellStyle name="20% - Accent4 2 7 2 2 3" xfId="5574"/>
    <cellStyle name="20% - Accent4 2 7 2 2 3 2" xfId="10836"/>
    <cellStyle name="20% - Accent4 2 7 2 2 3 2 2" xfId="21436"/>
    <cellStyle name="20% - Accent4 2 7 2 2 3 3" xfId="16176"/>
    <cellStyle name="20% - Accent4 2 7 2 2 4" xfId="7297"/>
    <cellStyle name="20% - Accent4 2 7 2 2 4 2" xfId="17897"/>
    <cellStyle name="20% - Accent4 2 7 2 2 5" xfId="12632"/>
    <cellStyle name="20% - Accent4 2 7 2 3" xfId="2966"/>
    <cellStyle name="20% - Accent4 2 7 2 3 2" xfId="8233"/>
    <cellStyle name="20% - Accent4 2 7 2 3 2 2" xfId="18833"/>
    <cellStyle name="20% - Accent4 2 7 2 3 3" xfId="13570"/>
    <cellStyle name="20% - Accent4 2 7 2 4" xfId="4706"/>
    <cellStyle name="20% - Accent4 2 7 2 4 2" xfId="9968"/>
    <cellStyle name="20% - Accent4 2 7 2 4 2 2" xfId="20568"/>
    <cellStyle name="20% - Accent4 2 7 2 4 3" xfId="15308"/>
    <cellStyle name="20% - Accent4 2 7 2 5" xfId="6437"/>
    <cellStyle name="20% - Accent4 2 7 2 5 2" xfId="17039"/>
    <cellStyle name="20% - Accent4 2 7 2 6" xfId="11762"/>
    <cellStyle name="20% - Accent4 2 7 3" xfId="1521"/>
    <cellStyle name="20% - Accent4 2 7 3 2" xfId="3410"/>
    <cellStyle name="20% - Accent4 2 7 3 2 2" xfId="8675"/>
    <cellStyle name="20% - Accent4 2 7 3 2 2 2" xfId="19275"/>
    <cellStyle name="20% - Accent4 2 7 3 2 3" xfId="14014"/>
    <cellStyle name="20% - Accent4 2 7 3 3" xfId="5146"/>
    <cellStyle name="20% - Accent4 2 7 3 3 2" xfId="10408"/>
    <cellStyle name="20% - Accent4 2 7 3 3 2 2" xfId="21008"/>
    <cellStyle name="20% - Accent4 2 7 3 3 3" xfId="15748"/>
    <cellStyle name="20% - Accent4 2 7 3 4" xfId="6877"/>
    <cellStyle name="20% - Accent4 2 7 3 4 2" xfId="17477"/>
    <cellStyle name="20% - Accent4 2 7 3 5" xfId="12204"/>
    <cellStyle name="20% - Accent4 2 7 4" xfId="2538"/>
    <cellStyle name="20% - Accent4 2 7 4 2" xfId="7805"/>
    <cellStyle name="20% - Accent4 2 7 4 2 2" xfId="18405"/>
    <cellStyle name="20% - Accent4 2 7 4 3" xfId="13142"/>
    <cellStyle name="20% - Accent4 2 7 5" xfId="4279"/>
    <cellStyle name="20% - Accent4 2 7 5 2" xfId="9541"/>
    <cellStyle name="20% - Accent4 2 7 5 2 2" xfId="20141"/>
    <cellStyle name="20% - Accent4 2 7 5 3" xfId="14881"/>
    <cellStyle name="20% - Accent4 2 7 6" xfId="6010"/>
    <cellStyle name="20% - Accent4 2 7 6 2" xfId="16612"/>
    <cellStyle name="20% - Accent4 2 7 7" xfId="11335"/>
    <cellStyle name="20% - Accent4 2 8" xfId="502"/>
    <cellStyle name="20% - Accent4 2 8 2" xfId="977"/>
    <cellStyle name="20% - Accent4 2 8 2 2" xfId="2038"/>
    <cellStyle name="20% - Accent4 2 8 2 2 2" xfId="3911"/>
    <cellStyle name="20% - Accent4 2 8 2 2 2 2" xfId="9176"/>
    <cellStyle name="20% - Accent4 2 8 2 2 2 2 2" xfId="19776"/>
    <cellStyle name="20% - Accent4 2 8 2 2 2 3" xfId="14515"/>
    <cellStyle name="20% - Accent4 2 8 2 2 3" xfId="5647"/>
    <cellStyle name="20% - Accent4 2 8 2 2 3 2" xfId="10909"/>
    <cellStyle name="20% - Accent4 2 8 2 2 3 2 2" xfId="21509"/>
    <cellStyle name="20% - Accent4 2 8 2 2 3 3" xfId="16249"/>
    <cellStyle name="20% - Accent4 2 8 2 2 4" xfId="7370"/>
    <cellStyle name="20% - Accent4 2 8 2 2 4 2" xfId="17970"/>
    <cellStyle name="20% - Accent4 2 8 2 2 5" xfId="12705"/>
    <cellStyle name="20% - Accent4 2 8 2 3" xfId="3039"/>
    <cellStyle name="20% - Accent4 2 8 2 3 2" xfId="8306"/>
    <cellStyle name="20% - Accent4 2 8 2 3 2 2" xfId="18906"/>
    <cellStyle name="20% - Accent4 2 8 2 3 3" xfId="13643"/>
    <cellStyle name="20% - Accent4 2 8 2 4" xfId="4779"/>
    <cellStyle name="20% - Accent4 2 8 2 4 2" xfId="10041"/>
    <cellStyle name="20% - Accent4 2 8 2 4 2 2" xfId="20641"/>
    <cellStyle name="20% - Accent4 2 8 2 4 3" xfId="15381"/>
    <cellStyle name="20% - Accent4 2 8 2 5" xfId="6510"/>
    <cellStyle name="20% - Accent4 2 8 2 5 2" xfId="17112"/>
    <cellStyle name="20% - Accent4 2 8 2 6" xfId="11835"/>
    <cellStyle name="20% - Accent4 2 8 3" xfId="1594"/>
    <cellStyle name="20% - Accent4 2 8 3 2" xfId="3483"/>
    <cellStyle name="20% - Accent4 2 8 3 2 2" xfId="8748"/>
    <cellStyle name="20% - Accent4 2 8 3 2 2 2" xfId="19348"/>
    <cellStyle name="20% - Accent4 2 8 3 2 3" xfId="14087"/>
    <cellStyle name="20% - Accent4 2 8 3 3" xfId="5219"/>
    <cellStyle name="20% - Accent4 2 8 3 3 2" xfId="10481"/>
    <cellStyle name="20% - Accent4 2 8 3 3 2 2" xfId="21081"/>
    <cellStyle name="20% - Accent4 2 8 3 3 3" xfId="15821"/>
    <cellStyle name="20% - Accent4 2 8 3 4" xfId="6950"/>
    <cellStyle name="20% - Accent4 2 8 3 4 2" xfId="17550"/>
    <cellStyle name="20% - Accent4 2 8 3 5" xfId="12277"/>
    <cellStyle name="20% - Accent4 2 8 4" xfId="2611"/>
    <cellStyle name="20% - Accent4 2 8 4 2" xfId="7878"/>
    <cellStyle name="20% - Accent4 2 8 4 2 2" xfId="18478"/>
    <cellStyle name="20% - Accent4 2 8 4 3" xfId="13215"/>
    <cellStyle name="20% - Accent4 2 8 5" xfId="4352"/>
    <cellStyle name="20% - Accent4 2 8 5 2" xfId="9614"/>
    <cellStyle name="20% - Accent4 2 8 5 2 2" xfId="20214"/>
    <cellStyle name="20% - Accent4 2 8 5 3" xfId="14954"/>
    <cellStyle name="20% - Accent4 2 8 6" xfId="6083"/>
    <cellStyle name="20% - Accent4 2 8 6 2" xfId="16685"/>
    <cellStyle name="20% - Accent4 2 8 7" xfId="11408"/>
    <cellStyle name="20% - Accent4 2 9" xfId="620"/>
    <cellStyle name="20% - Accent4 2 9 2" xfId="1650"/>
    <cellStyle name="20% - Accent4 2 9 2 2" xfId="3538"/>
    <cellStyle name="20% - Accent4 2 9 2 2 2" xfId="8803"/>
    <cellStyle name="20% - Accent4 2 9 2 2 2 2" xfId="19403"/>
    <cellStyle name="20% - Accent4 2 9 2 2 3" xfId="14142"/>
    <cellStyle name="20% - Accent4 2 9 2 3" xfId="5274"/>
    <cellStyle name="20% - Accent4 2 9 2 3 2" xfId="10536"/>
    <cellStyle name="20% - Accent4 2 9 2 3 2 2" xfId="21136"/>
    <cellStyle name="20% - Accent4 2 9 2 3 3" xfId="15876"/>
    <cellStyle name="20% - Accent4 2 9 2 4" xfId="7004"/>
    <cellStyle name="20% - Accent4 2 9 2 4 2" xfId="17604"/>
    <cellStyle name="20% - Accent4 2 9 2 5" xfId="12332"/>
    <cellStyle name="20% - Accent4 2 9 3" xfId="2682"/>
    <cellStyle name="20% - Accent4 2 9 3 2" xfId="7949"/>
    <cellStyle name="20% - Accent4 2 9 3 2 2" xfId="18549"/>
    <cellStyle name="20% - Accent4 2 9 3 3" xfId="13286"/>
    <cellStyle name="20% - Accent4 2 9 4" xfId="4422"/>
    <cellStyle name="20% - Accent4 2 9 4 2" xfId="9684"/>
    <cellStyle name="20% - Accent4 2 9 4 2 2" xfId="20284"/>
    <cellStyle name="20% - Accent4 2 9 4 3" xfId="15024"/>
    <cellStyle name="20% - Accent4 2 9 5" xfId="6137"/>
    <cellStyle name="20% - Accent4 2 9 5 2" xfId="16739"/>
    <cellStyle name="20% - Accent4 2 9 6" xfId="11478"/>
    <cellStyle name="20% - Accent4 3" xfId="219"/>
    <cellStyle name="20% - Accent4 3 10" xfId="4093"/>
    <cellStyle name="20% - Accent4 3 10 2" xfId="9355"/>
    <cellStyle name="20% - Accent4 3 10 2 2" xfId="19955"/>
    <cellStyle name="20% - Accent4 3 10 3" xfId="14695"/>
    <cellStyle name="20% - Accent4 3 11" xfId="5824"/>
    <cellStyle name="20% - Accent4 3 11 2" xfId="16426"/>
    <cellStyle name="20% - Accent4 3 12" xfId="11149"/>
    <cellStyle name="20% - Accent4 3 13" xfId="21731"/>
    <cellStyle name="20% - Accent4 3 14" xfId="21698"/>
    <cellStyle name="20% - Accent4 3 2" xfId="274"/>
    <cellStyle name="20% - Accent4 3 2 2" xfId="764"/>
    <cellStyle name="20% - Accent4 3 2 2 2" xfId="1825"/>
    <cellStyle name="20% - Accent4 3 2 2 2 2" xfId="3698"/>
    <cellStyle name="20% - Accent4 3 2 2 2 2 2" xfId="8963"/>
    <cellStyle name="20% - Accent4 3 2 2 2 2 2 2" xfId="19563"/>
    <cellStyle name="20% - Accent4 3 2 2 2 2 3" xfId="14302"/>
    <cellStyle name="20% - Accent4 3 2 2 2 3" xfId="5434"/>
    <cellStyle name="20% - Accent4 3 2 2 2 3 2" xfId="10696"/>
    <cellStyle name="20% - Accent4 3 2 2 2 3 2 2" xfId="21296"/>
    <cellStyle name="20% - Accent4 3 2 2 2 3 3" xfId="16036"/>
    <cellStyle name="20% - Accent4 3 2 2 2 4" xfId="7157"/>
    <cellStyle name="20% - Accent4 3 2 2 2 4 2" xfId="17757"/>
    <cellStyle name="20% - Accent4 3 2 2 2 5" xfId="12492"/>
    <cellStyle name="20% - Accent4 3 2 2 3" xfId="2826"/>
    <cellStyle name="20% - Accent4 3 2 2 3 2" xfId="8093"/>
    <cellStyle name="20% - Accent4 3 2 2 3 2 2" xfId="18693"/>
    <cellStyle name="20% - Accent4 3 2 2 3 3" xfId="13430"/>
    <cellStyle name="20% - Accent4 3 2 2 4" xfId="4566"/>
    <cellStyle name="20% - Accent4 3 2 2 4 2" xfId="9828"/>
    <cellStyle name="20% - Accent4 3 2 2 4 2 2" xfId="20428"/>
    <cellStyle name="20% - Accent4 3 2 2 4 3" xfId="15168"/>
    <cellStyle name="20% - Accent4 3 2 2 5" xfId="6297"/>
    <cellStyle name="20% - Accent4 3 2 2 5 2" xfId="16899"/>
    <cellStyle name="20% - Accent4 3 2 2 6" xfId="11622"/>
    <cellStyle name="20% - Accent4 3 2 3" xfId="1381"/>
    <cellStyle name="20% - Accent4 3 2 3 2" xfId="3270"/>
    <cellStyle name="20% - Accent4 3 2 3 2 2" xfId="8535"/>
    <cellStyle name="20% - Accent4 3 2 3 2 2 2" xfId="19135"/>
    <cellStyle name="20% - Accent4 3 2 3 2 3" xfId="13874"/>
    <cellStyle name="20% - Accent4 3 2 3 3" xfId="5006"/>
    <cellStyle name="20% - Accent4 3 2 3 3 2" xfId="10268"/>
    <cellStyle name="20% - Accent4 3 2 3 3 2 2" xfId="20868"/>
    <cellStyle name="20% - Accent4 3 2 3 3 3" xfId="15608"/>
    <cellStyle name="20% - Accent4 3 2 3 4" xfId="6737"/>
    <cellStyle name="20% - Accent4 3 2 3 4 2" xfId="17337"/>
    <cellStyle name="20% - Accent4 3 2 3 5" xfId="12064"/>
    <cellStyle name="20% - Accent4 3 2 4" xfId="2398"/>
    <cellStyle name="20% - Accent4 3 2 4 2" xfId="7665"/>
    <cellStyle name="20% - Accent4 3 2 4 2 2" xfId="18265"/>
    <cellStyle name="20% - Accent4 3 2 4 3" xfId="13002"/>
    <cellStyle name="20% - Accent4 3 2 5" xfId="4139"/>
    <cellStyle name="20% - Accent4 3 2 5 2" xfId="9401"/>
    <cellStyle name="20% - Accent4 3 2 5 2 2" xfId="20001"/>
    <cellStyle name="20% - Accent4 3 2 5 3" xfId="14741"/>
    <cellStyle name="20% - Accent4 3 2 6" xfId="5870"/>
    <cellStyle name="20% - Accent4 3 2 6 2" xfId="16472"/>
    <cellStyle name="20% - Accent4 3 2 7" xfId="11195"/>
    <cellStyle name="20% - Accent4 3 3" xfId="330"/>
    <cellStyle name="20% - Accent4 3 3 2" xfId="813"/>
    <cellStyle name="20% - Accent4 3 3 2 2" xfId="1874"/>
    <cellStyle name="20% - Accent4 3 3 2 2 2" xfId="3747"/>
    <cellStyle name="20% - Accent4 3 3 2 2 2 2" xfId="9012"/>
    <cellStyle name="20% - Accent4 3 3 2 2 2 2 2" xfId="19612"/>
    <cellStyle name="20% - Accent4 3 3 2 2 2 3" xfId="14351"/>
    <cellStyle name="20% - Accent4 3 3 2 2 3" xfId="5483"/>
    <cellStyle name="20% - Accent4 3 3 2 2 3 2" xfId="10745"/>
    <cellStyle name="20% - Accent4 3 3 2 2 3 2 2" xfId="21345"/>
    <cellStyle name="20% - Accent4 3 3 2 2 3 3" xfId="16085"/>
    <cellStyle name="20% - Accent4 3 3 2 2 4" xfId="7206"/>
    <cellStyle name="20% - Accent4 3 3 2 2 4 2" xfId="17806"/>
    <cellStyle name="20% - Accent4 3 3 2 2 5" xfId="12541"/>
    <cellStyle name="20% - Accent4 3 3 2 3" xfId="2875"/>
    <cellStyle name="20% - Accent4 3 3 2 3 2" xfId="8142"/>
    <cellStyle name="20% - Accent4 3 3 2 3 2 2" xfId="18742"/>
    <cellStyle name="20% - Accent4 3 3 2 3 3" xfId="13479"/>
    <cellStyle name="20% - Accent4 3 3 2 4" xfId="4615"/>
    <cellStyle name="20% - Accent4 3 3 2 4 2" xfId="9877"/>
    <cellStyle name="20% - Accent4 3 3 2 4 2 2" xfId="20477"/>
    <cellStyle name="20% - Accent4 3 3 2 4 3" xfId="15217"/>
    <cellStyle name="20% - Accent4 3 3 2 5" xfId="6346"/>
    <cellStyle name="20% - Accent4 3 3 2 5 2" xfId="16948"/>
    <cellStyle name="20% - Accent4 3 3 2 6" xfId="11671"/>
    <cellStyle name="20% - Accent4 3 3 3" xfId="1430"/>
    <cellStyle name="20% - Accent4 3 3 3 2" xfId="3319"/>
    <cellStyle name="20% - Accent4 3 3 3 2 2" xfId="8584"/>
    <cellStyle name="20% - Accent4 3 3 3 2 2 2" xfId="19184"/>
    <cellStyle name="20% - Accent4 3 3 3 2 3" xfId="13923"/>
    <cellStyle name="20% - Accent4 3 3 3 3" xfId="5055"/>
    <cellStyle name="20% - Accent4 3 3 3 3 2" xfId="10317"/>
    <cellStyle name="20% - Accent4 3 3 3 3 2 2" xfId="20917"/>
    <cellStyle name="20% - Accent4 3 3 3 3 3" xfId="15657"/>
    <cellStyle name="20% - Accent4 3 3 3 4" xfId="6786"/>
    <cellStyle name="20% - Accent4 3 3 3 4 2" xfId="17386"/>
    <cellStyle name="20% - Accent4 3 3 3 5" xfId="12113"/>
    <cellStyle name="20% - Accent4 3 3 4" xfId="2447"/>
    <cellStyle name="20% - Accent4 3 3 4 2" xfId="7714"/>
    <cellStyle name="20% - Accent4 3 3 4 2 2" xfId="18314"/>
    <cellStyle name="20% - Accent4 3 3 4 3" xfId="13051"/>
    <cellStyle name="20% - Accent4 3 3 5" xfId="4188"/>
    <cellStyle name="20% - Accent4 3 3 5 2" xfId="9450"/>
    <cellStyle name="20% - Accent4 3 3 5 2 2" xfId="20050"/>
    <cellStyle name="20% - Accent4 3 3 5 3" xfId="14790"/>
    <cellStyle name="20% - Accent4 3 3 6" xfId="5919"/>
    <cellStyle name="20% - Accent4 3 3 6 2" xfId="16521"/>
    <cellStyle name="20% - Accent4 3 3 7" xfId="11244"/>
    <cellStyle name="20% - Accent4 3 4" xfId="384"/>
    <cellStyle name="20% - Accent4 3 4 2" xfId="860"/>
    <cellStyle name="20% - Accent4 3 4 2 2" xfId="1921"/>
    <cellStyle name="20% - Accent4 3 4 2 2 2" xfId="3794"/>
    <cellStyle name="20% - Accent4 3 4 2 2 2 2" xfId="9059"/>
    <cellStyle name="20% - Accent4 3 4 2 2 2 2 2" xfId="19659"/>
    <cellStyle name="20% - Accent4 3 4 2 2 2 3" xfId="14398"/>
    <cellStyle name="20% - Accent4 3 4 2 2 3" xfId="5530"/>
    <cellStyle name="20% - Accent4 3 4 2 2 3 2" xfId="10792"/>
    <cellStyle name="20% - Accent4 3 4 2 2 3 2 2" xfId="21392"/>
    <cellStyle name="20% - Accent4 3 4 2 2 3 3" xfId="16132"/>
    <cellStyle name="20% - Accent4 3 4 2 2 4" xfId="7253"/>
    <cellStyle name="20% - Accent4 3 4 2 2 4 2" xfId="17853"/>
    <cellStyle name="20% - Accent4 3 4 2 2 5" xfId="12588"/>
    <cellStyle name="20% - Accent4 3 4 2 3" xfId="2922"/>
    <cellStyle name="20% - Accent4 3 4 2 3 2" xfId="8189"/>
    <cellStyle name="20% - Accent4 3 4 2 3 2 2" xfId="18789"/>
    <cellStyle name="20% - Accent4 3 4 2 3 3" xfId="13526"/>
    <cellStyle name="20% - Accent4 3 4 2 4" xfId="4662"/>
    <cellStyle name="20% - Accent4 3 4 2 4 2" xfId="9924"/>
    <cellStyle name="20% - Accent4 3 4 2 4 2 2" xfId="20524"/>
    <cellStyle name="20% - Accent4 3 4 2 4 3" xfId="15264"/>
    <cellStyle name="20% - Accent4 3 4 2 5" xfId="6393"/>
    <cellStyle name="20% - Accent4 3 4 2 5 2" xfId="16995"/>
    <cellStyle name="20% - Accent4 3 4 2 6" xfId="11718"/>
    <cellStyle name="20% - Accent4 3 4 3" xfId="1477"/>
    <cellStyle name="20% - Accent4 3 4 3 2" xfId="3366"/>
    <cellStyle name="20% - Accent4 3 4 3 2 2" xfId="8631"/>
    <cellStyle name="20% - Accent4 3 4 3 2 2 2" xfId="19231"/>
    <cellStyle name="20% - Accent4 3 4 3 2 3" xfId="13970"/>
    <cellStyle name="20% - Accent4 3 4 3 3" xfId="5102"/>
    <cellStyle name="20% - Accent4 3 4 3 3 2" xfId="10364"/>
    <cellStyle name="20% - Accent4 3 4 3 3 2 2" xfId="20964"/>
    <cellStyle name="20% - Accent4 3 4 3 3 3" xfId="15704"/>
    <cellStyle name="20% - Accent4 3 4 3 4" xfId="6833"/>
    <cellStyle name="20% - Accent4 3 4 3 4 2" xfId="17433"/>
    <cellStyle name="20% - Accent4 3 4 3 5" xfId="12160"/>
    <cellStyle name="20% - Accent4 3 4 4" xfId="2494"/>
    <cellStyle name="20% - Accent4 3 4 4 2" xfId="7761"/>
    <cellStyle name="20% - Accent4 3 4 4 2 2" xfId="18361"/>
    <cellStyle name="20% - Accent4 3 4 4 3" xfId="13098"/>
    <cellStyle name="20% - Accent4 3 4 5" xfId="4235"/>
    <cellStyle name="20% - Accent4 3 4 5 2" xfId="9497"/>
    <cellStyle name="20% - Accent4 3 4 5 2 2" xfId="20097"/>
    <cellStyle name="20% - Accent4 3 4 5 3" xfId="14837"/>
    <cellStyle name="20% - Accent4 3 4 6" xfId="5966"/>
    <cellStyle name="20% - Accent4 3 4 6 2" xfId="16568"/>
    <cellStyle name="20% - Accent4 3 4 7" xfId="11291"/>
    <cellStyle name="20% - Accent4 3 5" xfId="458"/>
    <cellStyle name="20% - Accent4 3 5 2" xfId="933"/>
    <cellStyle name="20% - Accent4 3 5 2 2" xfId="1994"/>
    <cellStyle name="20% - Accent4 3 5 2 2 2" xfId="3867"/>
    <cellStyle name="20% - Accent4 3 5 2 2 2 2" xfId="9132"/>
    <cellStyle name="20% - Accent4 3 5 2 2 2 2 2" xfId="19732"/>
    <cellStyle name="20% - Accent4 3 5 2 2 2 3" xfId="14471"/>
    <cellStyle name="20% - Accent4 3 5 2 2 3" xfId="5603"/>
    <cellStyle name="20% - Accent4 3 5 2 2 3 2" xfId="10865"/>
    <cellStyle name="20% - Accent4 3 5 2 2 3 2 2" xfId="21465"/>
    <cellStyle name="20% - Accent4 3 5 2 2 3 3" xfId="16205"/>
    <cellStyle name="20% - Accent4 3 5 2 2 4" xfId="7326"/>
    <cellStyle name="20% - Accent4 3 5 2 2 4 2" xfId="17926"/>
    <cellStyle name="20% - Accent4 3 5 2 2 5" xfId="12661"/>
    <cellStyle name="20% - Accent4 3 5 2 3" xfId="2995"/>
    <cellStyle name="20% - Accent4 3 5 2 3 2" xfId="8262"/>
    <cellStyle name="20% - Accent4 3 5 2 3 2 2" xfId="18862"/>
    <cellStyle name="20% - Accent4 3 5 2 3 3" xfId="13599"/>
    <cellStyle name="20% - Accent4 3 5 2 4" xfId="4735"/>
    <cellStyle name="20% - Accent4 3 5 2 4 2" xfId="9997"/>
    <cellStyle name="20% - Accent4 3 5 2 4 2 2" xfId="20597"/>
    <cellStyle name="20% - Accent4 3 5 2 4 3" xfId="15337"/>
    <cellStyle name="20% - Accent4 3 5 2 5" xfId="6466"/>
    <cellStyle name="20% - Accent4 3 5 2 5 2" xfId="17068"/>
    <cellStyle name="20% - Accent4 3 5 2 6" xfId="11791"/>
    <cellStyle name="20% - Accent4 3 5 3" xfId="1550"/>
    <cellStyle name="20% - Accent4 3 5 3 2" xfId="3439"/>
    <cellStyle name="20% - Accent4 3 5 3 2 2" xfId="8704"/>
    <cellStyle name="20% - Accent4 3 5 3 2 2 2" xfId="19304"/>
    <cellStyle name="20% - Accent4 3 5 3 2 3" xfId="14043"/>
    <cellStyle name="20% - Accent4 3 5 3 3" xfId="5175"/>
    <cellStyle name="20% - Accent4 3 5 3 3 2" xfId="10437"/>
    <cellStyle name="20% - Accent4 3 5 3 3 2 2" xfId="21037"/>
    <cellStyle name="20% - Accent4 3 5 3 3 3" xfId="15777"/>
    <cellStyle name="20% - Accent4 3 5 3 4" xfId="6906"/>
    <cellStyle name="20% - Accent4 3 5 3 4 2" xfId="17506"/>
    <cellStyle name="20% - Accent4 3 5 3 5" xfId="12233"/>
    <cellStyle name="20% - Accent4 3 5 4" xfId="2567"/>
    <cellStyle name="20% - Accent4 3 5 4 2" xfId="7834"/>
    <cellStyle name="20% - Accent4 3 5 4 2 2" xfId="18434"/>
    <cellStyle name="20% - Accent4 3 5 4 3" xfId="13171"/>
    <cellStyle name="20% - Accent4 3 5 5" xfId="4308"/>
    <cellStyle name="20% - Accent4 3 5 5 2" xfId="9570"/>
    <cellStyle name="20% - Accent4 3 5 5 2 2" xfId="20170"/>
    <cellStyle name="20% - Accent4 3 5 5 3" xfId="14910"/>
    <cellStyle name="20% - Accent4 3 5 6" xfId="6039"/>
    <cellStyle name="20% - Accent4 3 5 6 2" xfId="16641"/>
    <cellStyle name="20% - Accent4 3 5 7" xfId="11364"/>
    <cellStyle name="20% - Accent4 3 6" xfId="718"/>
    <cellStyle name="20% - Accent4 3 6 2" xfId="1665"/>
    <cellStyle name="20% - Accent4 3 6 2 2" xfId="3552"/>
    <cellStyle name="20% - Accent4 3 6 2 2 2" xfId="8817"/>
    <cellStyle name="20% - Accent4 3 6 2 2 2 2" xfId="19417"/>
    <cellStyle name="20% - Accent4 3 6 2 2 3" xfId="14156"/>
    <cellStyle name="20% - Accent4 3 6 2 3" xfId="5288"/>
    <cellStyle name="20% - Accent4 3 6 2 3 2" xfId="10550"/>
    <cellStyle name="20% - Accent4 3 6 2 3 2 2" xfId="21150"/>
    <cellStyle name="20% - Accent4 3 6 2 3 3" xfId="15890"/>
    <cellStyle name="20% - Accent4 3 6 2 4" xfId="7017"/>
    <cellStyle name="20% - Accent4 3 6 2 4 2" xfId="17617"/>
    <cellStyle name="20% - Accent4 3 6 2 5" xfId="12346"/>
    <cellStyle name="20% - Accent4 3 6 3" xfId="2780"/>
    <cellStyle name="20% - Accent4 3 6 3 2" xfId="8047"/>
    <cellStyle name="20% - Accent4 3 6 3 2 2" xfId="18647"/>
    <cellStyle name="20% - Accent4 3 6 3 3" xfId="13384"/>
    <cellStyle name="20% - Accent4 3 6 4" xfId="4520"/>
    <cellStyle name="20% - Accent4 3 6 4 2" xfId="9782"/>
    <cellStyle name="20% - Accent4 3 6 4 2 2" xfId="20382"/>
    <cellStyle name="20% - Accent4 3 6 4 3" xfId="15122"/>
    <cellStyle name="20% - Accent4 3 6 5" xfId="6151"/>
    <cellStyle name="20% - Accent4 3 6 5 2" xfId="16753"/>
    <cellStyle name="20% - Accent4 3 6 6" xfId="11576"/>
    <cellStyle name="20% - Accent4 3 7" xfId="1335"/>
    <cellStyle name="20% - Accent4 3 7 2" xfId="3224"/>
    <cellStyle name="20% - Accent4 3 7 2 2" xfId="8489"/>
    <cellStyle name="20% - Accent4 3 7 2 2 2" xfId="19089"/>
    <cellStyle name="20% - Accent4 3 7 2 3" xfId="13828"/>
    <cellStyle name="20% - Accent4 3 7 3" xfId="4960"/>
    <cellStyle name="20% - Accent4 3 7 3 2" xfId="10222"/>
    <cellStyle name="20% - Accent4 3 7 3 2 2" xfId="20822"/>
    <cellStyle name="20% - Accent4 3 7 3 3" xfId="15562"/>
    <cellStyle name="20% - Accent4 3 7 4" xfId="6691"/>
    <cellStyle name="20% - Accent4 3 7 4 2" xfId="17291"/>
    <cellStyle name="20% - Accent4 3 7 5" xfId="12018"/>
    <cellStyle name="20% - Accent4 3 8" xfId="2165"/>
    <cellStyle name="20% - Accent4 3 8 2" xfId="7478"/>
    <cellStyle name="20% - Accent4 3 8 2 2" xfId="18078"/>
    <cellStyle name="20% - Accent4 3 8 3" xfId="12813"/>
    <cellStyle name="20% - Accent4 3 9" xfId="2350"/>
    <cellStyle name="20% - Accent4 3 9 2" xfId="7617"/>
    <cellStyle name="20% - Accent4 3 9 2 2" xfId="18217"/>
    <cellStyle name="20% - Accent4 3 9 3" xfId="12954"/>
    <cellStyle name="20% - Accent4 4" xfId="568"/>
    <cellStyle name="20% - Accent4 5" xfId="2206"/>
    <cellStyle name="20% - Accent4 6" xfId="11005"/>
    <cellStyle name="20% - Accent4 7" xfId="5"/>
    <cellStyle name="20% - Accent5 2" xfId="82"/>
    <cellStyle name="20% - Accent5 2 10" xfId="1243"/>
    <cellStyle name="20% - Accent5 2 10 2" xfId="3132"/>
    <cellStyle name="20% - Accent5 2 10 2 2" xfId="8397"/>
    <cellStyle name="20% - Accent5 2 10 2 2 2" xfId="18997"/>
    <cellStyle name="20% - Accent5 2 10 2 3" xfId="13736"/>
    <cellStyle name="20% - Accent5 2 10 3" xfId="4868"/>
    <cellStyle name="20% - Accent5 2 10 3 2" xfId="10130"/>
    <cellStyle name="20% - Accent5 2 10 3 2 2" xfId="20730"/>
    <cellStyle name="20% - Accent5 2 10 3 3" xfId="15470"/>
    <cellStyle name="20% - Accent5 2 10 4" xfId="6599"/>
    <cellStyle name="20% - Accent5 2 10 4 2" xfId="17199"/>
    <cellStyle name="20% - Accent5 2 10 5" xfId="11926"/>
    <cellStyle name="20% - Accent5 2 11" xfId="2138"/>
    <cellStyle name="20% - Accent5 2 11 2" xfId="7451"/>
    <cellStyle name="20% - Accent5 2 11 2 2" xfId="18051"/>
    <cellStyle name="20% - Accent5 2 11 3" xfId="12786"/>
    <cellStyle name="20% - Accent5 2 12" xfId="2258"/>
    <cellStyle name="20% - Accent5 2 12 2" xfId="7525"/>
    <cellStyle name="20% - Accent5 2 12 2 2" xfId="18125"/>
    <cellStyle name="20% - Accent5 2 12 3" xfId="12862"/>
    <cellStyle name="20% - Accent5 2 13" xfId="4001"/>
    <cellStyle name="20% - Accent5 2 13 2" xfId="9263"/>
    <cellStyle name="20% - Accent5 2 13 2 2" xfId="19863"/>
    <cellStyle name="20% - Accent5 2 13 3" xfId="14603"/>
    <cellStyle name="20% - Accent5 2 14" xfId="5732"/>
    <cellStyle name="20% - Accent5 2 14 2" xfId="16334"/>
    <cellStyle name="20% - Accent5 2 15" xfId="11057"/>
    <cellStyle name="20% - Accent5 2 2" xfId="146"/>
    <cellStyle name="20% - Accent5 2 2 10" xfId="11091"/>
    <cellStyle name="20% - Accent5 2 2 2" xfId="404"/>
    <cellStyle name="20% - Accent5 2 2 2 2" xfId="879"/>
    <cellStyle name="20% - Accent5 2 2 2 2 2" xfId="1940"/>
    <cellStyle name="20% - Accent5 2 2 2 2 2 2" xfId="3813"/>
    <cellStyle name="20% - Accent5 2 2 2 2 2 2 2" xfId="9078"/>
    <cellStyle name="20% - Accent5 2 2 2 2 2 2 2 2" xfId="19678"/>
    <cellStyle name="20% - Accent5 2 2 2 2 2 2 3" xfId="14417"/>
    <cellStyle name="20% - Accent5 2 2 2 2 2 3" xfId="5549"/>
    <cellStyle name="20% - Accent5 2 2 2 2 2 3 2" xfId="10811"/>
    <cellStyle name="20% - Accent5 2 2 2 2 2 3 2 2" xfId="21411"/>
    <cellStyle name="20% - Accent5 2 2 2 2 2 3 3" xfId="16151"/>
    <cellStyle name="20% - Accent5 2 2 2 2 2 4" xfId="7272"/>
    <cellStyle name="20% - Accent5 2 2 2 2 2 4 2" xfId="17872"/>
    <cellStyle name="20% - Accent5 2 2 2 2 2 5" xfId="12607"/>
    <cellStyle name="20% - Accent5 2 2 2 2 3" xfId="2941"/>
    <cellStyle name="20% - Accent5 2 2 2 2 3 2" xfId="8208"/>
    <cellStyle name="20% - Accent5 2 2 2 2 3 2 2" xfId="18808"/>
    <cellStyle name="20% - Accent5 2 2 2 2 3 3" xfId="13545"/>
    <cellStyle name="20% - Accent5 2 2 2 2 4" xfId="4681"/>
    <cellStyle name="20% - Accent5 2 2 2 2 4 2" xfId="9943"/>
    <cellStyle name="20% - Accent5 2 2 2 2 4 2 2" xfId="20543"/>
    <cellStyle name="20% - Accent5 2 2 2 2 4 3" xfId="15283"/>
    <cellStyle name="20% - Accent5 2 2 2 2 5" xfId="6412"/>
    <cellStyle name="20% - Accent5 2 2 2 2 5 2" xfId="17014"/>
    <cellStyle name="20% - Accent5 2 2 2 2 6" xfId="11737"/>
    <cellStyle name="20% - Accent5 2 2 2 3" xfId="1496"/>
    <cellStyle name="20% - Accent5 2 2 2 3 2" xfId="3385"/>
    <cellStyle name="20% - Accent5 2 2 2 3 2 2" xfId="8650"/>
    <cellStyle name="20% - Accent5 2 2 2 3 2 2 2" xfId="19250"/>
    <cellStyle name="20% - Accent5 2 2 2 3 2 3" xfId="13989"/>
    <cellStyle name="20% - Accent5 2 2 2 3 3" xfId="5121"/>
    <cellStyle name="20% - Accent5 2 2 2 3 3 2" xfId="10383"/>
    <cellStyle name="20% - Accent5 2 2 2 3 3 2 2" xfId="20983"/>
    <cellStyle name="20% - Accent5 2 2 2 3 3 3" xfId="15723"/>
    <cellStyle name="20% - Accent5 2 2 2 3 4" xfId="6852"/>
    <cellStyle name="20% - Accent5 2 2 2 3 4 2" xfId="17452"/>
    <cellStyle name="20% - Accent5 2 2 2 3 5" xfId="12179"/>
    <cellStyle name="20% - Accent5 2 2 2 4" xfId="2513"/>
    <cellStyle name="20% - Accent5 2 2 2 4 2" xfId="7780"/>
    <cellStyle name="20% - Accent5 2 2 2 4 2 2" xfId="18380"/>
    <cellStyle name="20% - Accent5 2 2 2 4 3" xfId="13117"/>
    <cellStyle name="20% - Accent5 2 2 2 5" xfId="4254"/>
    <cellStyle name="20% - Accent5 2 2 2 5 2" xfId="9516"/>
    <cellStyle name="20% - Accent5 2 2 2 5 2 2" xfId="20116"/>
    <cellStyle name="20% - Accent5 2 2 2 5 3" xfId="14856"/>
    <cellStyle name="20% - Accent5 2 2 2 6" xfId="5985"/>
    <cellStyle name="20% - Accent5 2 2 2 6 2" xfId="16587"/>
    <cellStyle name="20% - Accent5 2 2 2 7" xfId="11310"/>
    <cellStyle name="20% - Accent5 2 2 3" xfId="477"/>
    <cellStyle name="20% - Accent5 2 2 3 2" xfId="952"/>
    <cellStyle name="20% - Accent5 2 2 3 2 2" xfId="2013"/>
    <cellStyle name="20% - Accent5 2 2 3 2 2 2" xfId="3886"/>
    <cellStyle name="20% - Accent5 2 2 3 2 2 2 2" xfId="9151"/>
    <cellStyle name="20% - Accent5 2 2 3 2 2 2 2 2" xfId="19751"/>
    <cellStyle name="20% - Accent5 2 2 3 2 2 2 3" xfId="14490"/>
    <cellStyle name="20% - Accent5 2 2 3 2 2 3" xfId="5622"/>
    <cellStyle name="20% - Accent5 2 2 3 2 2 3 2" xfId="10884"/>
    <cellStyle name="20% - Accent5 2 2 3 2 2 3 2 2" xfId="21484"/>
    <cellStyle name="20% - Accent5 2 2 3 2 2 3 3" xfId="16224"/>
    <cellStyle name="20% - Accent5 2 2 3 2 2 4" xfId="7345"/>
    <cellStyle name="20% - Accent5 2 2 3 2 2 4 2" xfId="17945"/>
    <cellStyle name="20% - Accent5 2 2 3 2 2 5" xfId="12680"/>
    <cellStyle name="20% - Accent5 2 2 3 2 3" xfId="3014"/>
    <cellStyle name="20% - Accent5 2 2 3 2 3 2" xfId="8281"/>
    <cellStyle name="20% - Accent5 2 2 3 2 3 2 2" xfId="18881"/>
    <cellStyle name="20% - Accent5 2 2 3 2 3 3" xfId="13618"/>
    <cellStyle name="20% - Accent5 2 2 3 2 4" xfId="4754"/>
    <cellStyle name="20% - Accent5 2 2 3 2 4 2" xfId="10016"/>
    <cellStyle name="20% - Accent5 2 2 3 2 4 2 2" xfId="20616"/>
    <cellStyle name="20% - Accent5 2 2 3 2 4 3" xfId="15356"/>
    <cellStyle name="20% - Accent5 2 2 3 2 5" xfId="6485"/>
    <cellStyle name="20% - Accent5 2 2 3 2 5 2" xfId="17087"/>
    <cellStyle name="20% - Accent5 2 2 3 2 6" xfId="11810"/>
    <cellStyle name="20% - Accent5 2 2 3 3" xfId="1569"/>
    <cellStyle name="20% - Accent5 2 2 3 3 2" xfId="3458"/>
    <cellStyle name="20% - Accent5 2 2 3 3 2 2" xfId="8723"/>
    <cellStyle name="20% - Accent5 2 2 3 3 2 2 2" xfId="19323"/>
    <cellStyle name="20% - Accent5 2 2 3 3 2 3" xfId="14062"/>
    <cellStyle name="20% - Accent5 2 2 3 3 3" xfId="5194"/>
    <cellStyle name="20% - Accent5 2 2 3 3 3 2" xfId="10456"/>
    <cellStyle name="20% - Accent5 2 2 3 3 3 2 2" xfId="21056"/>
    <cellStyle name="20% - Accent5 2 2 3 3 3 3" xfId="15796"/>
    <cellStyle name="20% - Accent5 2 2 3 3 4" xfId="6925"/>
    <cellStyle name="20% - Accent5 2 2 3 3 4 2" xfId="17525"/>
    <cellStyle name="20% - Accent5 2 2 3 3 5" xfId="12252"/>
    <cellStyle name="20% - Accent5 2 2 3 4" xfId="2586"/>
    <cellStyle name="20% - Accent5 2 2 3 4 2" xfId="7853"/>
    <cellStyle name="20% - Accent5 2 2 3 4 2 2" xfId="18453"/>
    <cellStyle name="20% - Accent5 2 2 3 4 3" xfId="13190"/>
    <cellStyle name="20% - Accent5 2 2 3 5" xfId="4327"/>
    <cellStyle name="20% - Accent5 2 2 3 5 2" xfId="9589"/>
    <cellStyle name="20% - Accent5 2 2 3 5 2 2" xfId="20189"/>
    <cellStyle name="20% - Accent5 2 2 3 5 3" xfId="14929"/>
    <cellStyle name="20% - Accent5 2 2 3 6" xfId="6058"/>
    <cellStyle name="20% - Accent5 2 2 3 6 2" xfId="16660"/>
    <cellStyle name="20% - Accent5 2 2 3 7" xfId="11383"/>
    <cellStyle name="20% - Accent5 2 2 4" xfId="660"/>
    <cellStyle name="20% - Accent5 2 2 4 2" xfId="1753"/>
    <cellStyle name="20% - Accent5 2 2 4 2 2" xfId="3634"/>
    <cellStyle name="20% - Accent5 2 2 4 2 2 2" xfId="8899"/>
    <cellStyle name="20% - Accent5 2 2 4 2 2 2 2" xfId="19499"/>
    <cellStyle name="20% - Accent5 2 2 4 2 2 3" xfId="14238"/>
    <cellStyle name="20% - Accent5 2 2 4 2 3" xfId="5370"/>
    <cellStyle name="20% - Accent5 2 2 4 2 3 2" xfId="10632"/>
    <cellStyle name="20% - Accent5 2 2 4 2 3 2 2" xfId="21232"/>
    <cellStyle name="20% - Accent5 2 2 4 2 3 3" xfId="15972"/>
    <cellStyle name="20% - Accent5 2 2 4 2 4" xfId="7095"/>
    <cellStyle name="20% - Accent5 2 2 4 2 4 2" xfId="17695"/>
    <cellStyle name="20% - Accent5 2 2 4 2 5" xfId="12428"/>
    <cellStyle name="20% - Accent5 2 2 4 3" xfId="2722"/>
    <cellStyle name="20% - Accent5 2 2 4 3 2" xfId="7989"/>
    <cellStyle name="20% - Accent5 2 2 4 3 2 2" xfId="18589"/>
    <cellStyle name="20% - Accent5 2 2 4 3 3" xfId="13326"/>
    <cellStyle name="20% - Accent5 2 2 4 4" xfId="4462"/>
    <cellStyle name="20% - Accent5 2 2 4 4 2" xfId="9724"/>
    <cellStyle name="20% - Accent5 2 2 4 4 2 2" xfId="20324"/>
    <cellStyle name="20% - Accent5 2 2 4 4 3" xfId="15064"/>
    <cellStyle name="20% - Accent5 2 2 4 5" xfId="6233"/>
    <cellStyle name="20% - Accent5 2 2 4 5 2" xfId="16835"/>
    <cellStyle name="20% - Accent5 2 2 4 6" xfId="11518"/>
    <cellStyle name="20% - Accent5 2 2 5" xfId="1277"/>
    <cellStyle name="20% - Accent5 2 2 5 2" xfId="3166"/>
    <cellStyle name="20% - Accent5 2 2 5 2 2" xfId="8431"/>
    <cellStyle name="20% - Accent5 2 2 5 2 2 2" xfId="19031"/>
    <cellStyle name="20% - Accent5 2 2 5 2 3" xfId="13770"/>
    <cellStyle name="20% - Accent5 2 2 5 3" xfId="4902"/>
    <cellStyle name="20% - Accent5 2 2 5 3 2" xfId="10164"/>
    <cellStyle name="20% - Accent5 2 2 5 3 2 2" xfId="20764"/>
    <cellStyle name="20% - Accent5 2 2 5 3 3" xfId="15504"/>
    <cellStyle name="20% - Accent5 2 2 5 4" xfId="6633"/>
    <cellStyle name="20% - Accent5 2 2 5 4 2" xfId="17233"/>
    <cellStyle name="20% - Accent5 2 2 5 5" xfId="11960"/>
    <cellStyle name="20% - Accent5 2 2 6" xfId="2184"/>
    <cellStyle name="20% - Accent5 2 2 6 2" xfId="7497"/>
    <cellStyle name="20% - Accent5 2 2 6 2 2" xfId="18097"/>
    <cellStyle name="20% - Accent5 2 2 6 3" xfId="12832"/>
    <cellStyle name="20% - Accent5 2 2 7" xfId="2292"/>
    <cellStyle name="20% - Accent5 2 2 7 2" xfId="7559"/>
    <cellStyle name="20% - Accent5 2 2 7 2 2" xfId="18159"/>
    <cellStyle name="20% - Accent5 2 2 7 3" xfId="12896"/>
    <cellStyle name="20% - Accent5 2 2 8" xfId="4035"/>
    <cellStyle name="20% - Accent5 2 2 8 2" xfId="9297"/>
    <cellStyle name="20% - Accent5 2 2 8 2 2" xfId="19897"/>
    <cellStyle name="20% - Accent5 2 2 8 3" xfId="14637"/>
    <cellStyle name="20% - Accent5 2 2 9" xfId="5766"/>
    <cellStyle name="20% - Accent5 2 2 9 2" xfId="16368"/>
    <cellStyle name="20% - Accent5 2 3" xfId="178"/>
    <cellStyle name="20% - Accent5 2 3 2" xfId="687"/>
    <cellStyle name="20% - Accent5 2 3 2 2" xfId="1735"/>
    <cellStyle name="20% - Accent5 2 3 2 2 2" xfId="3616"/>
    <cellStyle name="20% - Accent5 2 3 2 2 2 2" xfId="8881"/>
    <cellStyle name="20% - Accent5 2 3 2 2 2 2 2" xfId="19481"/>
    <cellStyle name="20% - Accent5 2 3 2 2 2 3" xfId="14220"/>
    <cellStyle name="20% - Accent5 2 3 2 2 3" xfId="5352"/>
    <cellStyle name="20% - Accent5 2 3 2 2 3 2" xfId="10614"/>
    <cellStyle name="20% - Accent5 2 3 2 2 3 2 2" xfId="21214"/>
    <cellStyle name="20% - Accent5 2 3 2 2 3 3" xfId="15954"/>
    <cellStyle name="20% - Accent5 2 3 2 2 4" xfId="7079"/>
    <cellStyle name="20% - Accent5 2 3 2 2 4 2" xfId="17679"/>
    <cellStyle name="20% - Accent5 2 3 2 2 5" xfId="12410"/>
    <cellStyle name="20% - Accent5 2 3 2 3" xfId="2749"/>
    <cellStyle name="20% - Accent5 2 3 2 3 2" xfId="8016"/>
    <cellStyle name="20% - Accent5 2 3 2 3 2 2" xfId="18616"/>
    <cellStyle name="20% - Accent5 2 3 2 3 3" xfId="13353"/>
    <cellStyle name="20% - Accent5 2 3 2 4" xfId="4489"/>
    <cellStyle name="20% - Accent5 2 3 2 4 2" xfId="9751"/>
    <cellStyle name="20% - Accent5 2 3 2 4 2 2" xfId="20351"/>
    <cellStyle name="20% - Accent5 2 3 2 4 3" xfId="15091"/>
    <cellStyle name="20% - Accent5 2 3 2 5" xfId="6215"/>
    <cellStyle name="20% - Accent5 2 3 2 5 2" xfId="16817"/>
    <cellStyle name="20% - Accent5 2 3 2 6" xfId="11545"/>
    <cellStyle name="20% - Accent5 2 3 3" xfId="1304"/>
    <cellStyle name="20% - Accent5 2 3 3 2" xfId="3193"/>
    <cellStyle name="20% - Accent5 2 3 3 2 2" xfId="8458"/>
    <cellStyle name="20% - Accent5 2 3 3 2 2 2" xfId="19058"/>
    <cellStyle name="20% - Accent5 2 3 3 2 3" xfId="13797"/>
    <cellStyle name="20% - Accent5 2 3 3 3" xfId="4929"/>
    <cellStyle name="20% - Accent5 2 3 3 3 2" xfId="10191"/>
    <cellStyle name="20% - Accent5 2 3 3 3 2 2" xfId="20791"/>
    <cellStyle name="20% - Accent5 2 3 3 3 3" xfId="15531"/>
    <cellStyle name="20% - Accent5 2 3 3 4" xfId="6660"/>
    <cellStyle name="20% - Accent5 2 3 3 4 2" xfId="17260"/>
    <cellStyle name="20% - Accent5 2 3 3 5" xfId="11987"/>
    <cellStyle name="20% - Accent5 2 3 3 6" xfId="22041"/>
    <cellStyle name="20% - Accent5 2 3 4" xfId="2319"/>
    <cellStyle name="20% - Accent5 2 3 4 2" xfId="7586"/>
    <cellStyle name="20% - Accent5 2 3 4 2 2" xfId="18186"/>
    <cellStyle name="20% - Accent5 2 3 4 3" xfId="12923"/>
    <cellStyle name="20% - Accent5 2 3 5" xfId="4062"/>
    <cellStyle name="20% - Accent5 2 3 5 2" xfId="9324"/>
    <cellStyle name="20% - Accent5 2 3 5 2 2" xfId="19924"/>
    <cellStyle name="20% - Accent5 2 3 5 3" xfId="14664"/>
    <cellStyle name="20% - Accent5 2 3 6" xfId="5793"/>
    <cellStyle name="20% - Accent5 2 3 6 2" xfId="16395"/>
    <cellStyle name="20% - Accent5 2 3 7" xfId="11118"/>
    <cellStyle name="20% - Accent5 2 3 8" xfId="21693"/>
    <cellStyle name="20% - Accent5 2 4" xfId="247"/>
    <cellStyle name="20% - Accent5 2 4 2" xfId="737"/>
    <cellStyle name="20% - Accent5 2 4 2 2" xfId="1798"/>
    <cellStyle name="20% - Accent5 2 4 2 2 2" xfId="3671"/>
    <cellStyle name="20% - Accent5 2 4 2 2 2 2" xfId="8936"/>
    <cellStyle name="20% - Accent5 2 4 2 2 2 2 2" xfId="19536"/>
    <cellStyle name="20% - Accent5 2 4 2 2 2 3" xfId="14275"/>
    <cellStyle name="20% - Accent5 2 4 2 2 3" xfId="5407"/>
    <cellStyle name="20% - Accent5 2 4 2 2 3 2" xfId="10669"/>
    <cellStyle name="20% - Accent5 2 4 2 2 3 2 2" xfId="21269"/>
    <cellStyle name="20% - Accent5 2 4 2 2 3 3" xfId="16009"/>
    <cellStyle name="20% - Accent5 2 4 2 2 4" xfId="7130"/>
    <cellStyle name="20% - Accent5 2 4 2 2 4 2" xfId="17730"/>
    <cellStyle name="20% - Accent5 2 4 2 2 5" xfId="12465"/>
    <cellStyle name="20% - Accent5 2 4 2 3" xfId="2799"/>
    <cellStyle name="20% - Accent5 2 4 2 3 2" xfId="8066"/>
    <cellStyle name="20% - Accent5 2 4 2 3 2 2" xfId="18666"/>
    <cellStyle name="20% - Accent5 2 4 2 3 3" xfId="13403"/>
    <cellStyle name="20% - Accent5 2 4 2 4" xfId="4539"/>
    <cellStyle name="20% - Accent5 2 4 2 4 2" xfId="9801"/>
    <cellStyle name="20% - Accent5 2 4 2 4 2 2" xfId="20401"/>
    <cellStyle name="20% - Accent5 2 4 2 4 3" xfId="15141"/>
    <cellStyle name="20% - Accent5 2 4 2 5" xfId="6270"/>
    <cellStyle name="20% - Accent5 2 4 2 5 2" xfId="16872"/>
    <cellStyle name="20% - Accent5 2 4 2 6" xfId="11595"/>
    <cellStyle name="20% - Accent5 2 4 3" xfId="1354"/>
    <cellStyle name="20% - Accent5 2 4 3 2" xfId="3243"/>
    <cellStyle name="20% - Accent5 2 4 3 2 2" xfId="8508"/>
    <cellStyle name="20% - Accent5 2 4 3 2 2 2" xfId="19108"/>
    <cellStyle name="20% - Accent5 2 4 3 2 3" xfId="13847"/>
    <cellStyle name="20% - Accent5 2 4 3 3" xfId="4979"/>
    <cellStyle name="20% - Accent5 2 4 3 3 2" xfId="10241"/>
    <cellStyle name="20% - Accent5 2 4 3 3 2 2" xfId="20841"/>
    <cellStyle name="20% - Accent5 2 4 3 3 3" xfId="15581"/>
    <cellStyle name="20% - Accent5 2 4 3 4" xfId="6710"/>
    <cellStyle name="20% - Accent5 2 4 3 4 2" xfId="17310"/>
    <cellStyle name="20% - Accent5 2 4 3 5" xfId="12037"/>
    <cellStyle name="20% - Accent5 2 4 4" xfId="2371"/>
    <cellStyle name="20% - Accent5 2 4 4 2" xfId="7638"/>
    <cellStyle name="20% - Accent5 2 4 4 2 2" xfId="18238"/>
    <cellStyle name="20% - Accent5 2 4 4 3" xfId="12975"/>
    <cellStyle name="20% - Accent5 2 4 5" xfId="4112"/>
    <cellStyle name="20% - Accent5 2 4 5 2" xfId="9374"/>
    <cellStyle name="20% - Accent5 2 4 5 2 2" xfId="19974"/>
    <cellStyle name="20% - Accent5 2 4 5 3" xfId="14714"/>
    <cellStyle name="20% - Accent5 2 4 6" xfId="5843"/>
    <cellStyle name="20% - Accent5 2 4 6 2" xfId="16445"/>
    <cellStyle name="20% - Accent5 2 4 7" xfId="11168"/>
    <cellStyle name="20% - Accent5 2 5" xfId="299"/>
    <cellStyle name="20% - Accent5 2 5 2" xfId="785"/>
    <cellStyle name="20% - Accent5 2 5 2 2" xfId="1846"/>
    <cellStyle name="20% - Accent5 2 5 2 2 2" xfId="3719"/>
    <cellStyle name="20% - Accent5 2 5 2 2 2 2" xfId="8984"/>
    <cellStyle name="20% - Accent5 2 5 2 2 2 2 2" xfId="19584"/>
    <cellStyle name="20% - Accent5 2 5 2 2 2 3" xfId="14323"/>
    <cellStyle name="20% - Accent5 2 5 2 2 3" xfId="5455"/>
    <cellStyle name="20% - Accent5 2 5 2 2 3 2" xfId="10717"/>
    <cellStyle name="20% - Accent5 2 5 2 2 3 2 2" xfId="21317"/>
    <cellStyle name="20% - Accent5 2 5 2 2 3 3" xfId="16057"/>
    <cellStyle name="20% - Accent5 2 5 2 2 4" xfId="7178"/>
    <cellStyle name="20% - Accent5 2 5 2 2 4 2" xfId="17778"/>
    <cellStyle name="20% - Accent5 2 5 2 2 5" xfId="12513"/>
    <cellStyle name="20% - Accent5 2 5 2 3" xfId="2847"/>
    <cellStyle name="20% - Accent5 2 5 2 3 2" xfId="8114"/>
    <cellStyle name="20% - Accent5 2 5 2 3 2 2" xfId="18714"/>
    <cellStyle name="20% - Accent5 2 5 2 3 3" xfId="13451"/>
    <cellStyle name="20% - Accent5 2 5 2 4" xfId="4587"/>
    <cellStyle name="20% - Accent5 2 5 2 4 2" xfId="9849"/>
    <cellStyle name="20% - Accent5 2 5 2 4 2 2" xfId="20449"/>
    <cellStyle name="20% - Accent5 2 5 2 4 3" xfId="15189"/>
    <cellStyle name="20% - Accent5 2 5 2 5" xfId="6318"/>
    <cellStyle name="20% - Accent5 2 5 2 5 2" xfId="16920"/>
    <cellStyle name="20% - Accent5 2 5 2 6" xfId="11643"/>
    <cellStyle name="20% - Accent5 2 5 3" xfId="1402"/>
    <cellStyle name="20% - Accent5 2 5 3 2" xfId="3291"/>
    <cellStyle name="20% - Accent5 2 5 3 2 2" xfId="8556"/>
    <cellStyle name="20% - Accent5 2 5 3 2 2 2" xfId="19156"/>
    <cellStyle name="20% - Accent5 2 5 3 2 3" xfId="13895"/>
    <cellStyle name="20% - Accent5 2 5 3 3" xfId="5027"/>
    <cellStyle name="20% - Accent5 2 5 3 3 2" xfId="10289"/>
    <cellStyle name="20% - Accent5 2 5 3 3 2 2" xfId="20889"/>
    <cellStyle name="20% - Accent5 2 5 3 3 3" xfId="15629"/>
    <cellStyle name="20% - Accent5 2 5 3 4" xfId="6758"/>
    <cellStyle name="20% - Accent5 2 5 3 4 2" xfId="17358"/>
    <cellStyle name="20% - Accent5 2 5 3 5" xfId="12085"/>
    <cellStyle name="20% - Accent5 2 5 4" xfId="2419"/>
    <cellStyle name="20% - Accent5 2 5 4 2" xfId="7686"/>
    <cellStyle name="20% - Accent5 2 5 4 2 2" xfId="18286"/>
    <cellStyle name="20% - Accent5 2 5 4 3" xfId="13023"/>
    <cellStyle name="20% - Accent5 2 5 5" xfId="4160"/>
    <cellStyle name="20% - Accent5 2 5 5 2" xfId="9422"/>
    <cellStyle name="20% - Accent5 2 5 5 2 2" xfId="20022"/>
    <cellStyle name="20% - Accent5 2 5 5 3" xfId="14762"/>
    <cellStyle name="20% - Accent5 2 5 6" xfId="5891"/>
    <cellStyle name="20% - Accent5 2 5 6 2" xfId="16493"/>
    <cellStyle name="20% - Accent5 2 5 7" xfId="11216"/>
    <cellStyle name="20% - Accent5 2 6" xfId="357"/>
    <cellStyle name="20% - Accent5 2 6 2" xfId="833"/>
    <cellStyle name="20% - Accent5 2 6 2 2" xfId="1894"/>
    <cellStyle name="20% - Accent5 2 6 2 2 2" xfId="3767"/>
    <cellStyle name="20% - Accent5 2 6 2 2 2 2" xfId="9032"/>
    <cellStyle name="20% - Accent5 2 6 2 2 2 2 2" xfId="19632"/>
    <cellStyle name="20% - Accent5 2 6 2 2 2 3" xfId="14371"/>
    <cellStyle name="20% - Accent5 2 6 2 2 3" xfId="5503"/>
    <cellStyle name="20% - Accent5 2 6 2 2 3 2" xfId="10765"/>
    <cellStyle name="20% - Accent5 2 6 2 2 3 2 2" xfId="21365"/>
    <cellStyle name="20% - Accent5 2 6 2 2 3 3" xfId="16105"/>
    <cellStyle name="20% - Accent5 2 6 2 2 4" xfId="7226"/>
    <cellStyle name="20% - Accent5 2 6 2 2 4 2" xfId="17826"/>
    <cellStyle name="20% - Accent5 2 6 2 2 5" xfId="12561"/>
    <cellStyle name="20% - Accent5 2 6 2 3" xfId="2895"/>
    <cellStyle name="20% - Accent5 2 6 2 3 2" xfId="8162"/>
    <cellStyle name="20% - Accent5 2 6 2 3 2 2" xfId="18762"/>
    <cellStyle name="20% - Accent5 2 6 2 3 3" xfId="13499"/>
    <cellStyle name="20% - Accent5 2 6 2 4" xfId="4635"/>
    <cellStyle name="20% - Accent5 2 6 2 4 2" xfId="9897"/>
    <cellStyle name="20% - Accent5 2 6 2 4 2 2" xfId="20497"/>
    <cellStyle name="20% - Accent5 2 6 2 4 3" xfId="15237"/>
    <cellStyle name="20% - Accent5 2 6 2 5" xfId="6366"/>
    <cellStyle name="20% - Accent5 2 6 2 5 2" xfId="16968"/>
    <cellStyle name="20% - Accent5 2 6 2 6" xfId="11691"/>
    <cellStyle name="20% - Accent5 2 6 3" xfId="1450"/>
    <cellStyle name="20% - Accent5 2 6 3 2" xfId="3339"/>
    <cellStyle name="20% - Accent5 2 6 3 2 2" xfId="8604"/>
    <cellStyle name="20% - Accent5 2 6 3 2 2 2" xfId="19204"/>
    <cellStyle name="20% - Accent5 2 6 3 2 3" xfId="13943"/>
    <cellStyle name="20% - Accent5 2 6 3 3" xfId="5075"/>
    <cellStyle name="20% - Accent5 2 6 3 3 2" xfId="10337"/>
    <cellStyle name="20% - Accent5 2 6 3 3 2 2" xfId="20937"/>
    <cellStyle name="20% - Accent5 2 6 3 3 3" xfId="15677"/>
    <cellStyle name="20% - Accent5 2 6 3 4" xfId="6806"/>
    <cellStyle name="20% - Accent5 2 6 3 4 2" xfId="17406"/>
    <cellStyle name="20% - Accent5 2 6 3 5" xfId="12133"/>
    <cellStyle name="20% - Accent5 2 6 4" xfId="2467"/>
    <cellStyle name="20% - Accent5 2 6 4 2" xfId="7734"/>
    <cellStyle name="20% - Accent5 2 6 4 2 2" xfId="18334"/>
    <cellStyle name="20% - Accent5 2 6 4 3" xfId="13071"/>
    <cellStyle name="20% - Accent5 2 6 5" xfId="4208"/>
    <cellStyle name="20% - Accent5 2 6 5 2" xfId="9470"/>
    <cellStyle name="20% - Accent5 2 6 5 2 2" xfId="20070"/>
    <cellStyle name="20% - Accent5 2 6 5 3" xfId="14810"/>
    <cellStyle name="20% - Accent5 2 6 6" xfId="5939"/>
    <cellStyle name="20% - Accent5 2 6 6 2" xfId="16541"/>
    <cellStyle name="20% - Accent5 2 6 7" xfId="11264"/>
    <cellStyle name="20% - Accent5 2 7" xfId="431"/>
    <cellStyle name="20% - Accent5 2 7 2" xfId="906"/>
    <cellStyle name="20% - Accent5 2 7 2 2" xfId="1967"/>
    <cellStyle name="20% - Accent5 2 7 2 2 2" xfId="3840"/>
    <cellStyle name="20% - Accent5 2 7 2 2 2 2" xfId="9105"/>
    <cellStyle name="20% - Accent5 2 7 2 2 2 2 2" xfId="19705"/>
    <cellStyle name="20% - Accent5 2 7 2 2 2 3" xfId="14444"/>
    <cellStyle name="20% - Accent5 2 7 2 2 3" xfId="5576"/>
    <cellStyle name="20% - Accent5 2 7 2 2 3 2" xfId="10838"/>
    <cellStyle name="20% - Accent5 2 7 2 2 3 2 2" xfId="21438"/>
    <cellStyle name="20% - Accent5 2 7 2 2 3 3" xfId="16178"/>
    <cellStyle name="20% - Accent5 2 7 2 2 4" xfId="7299"/>
    <cellStyle name="20% - Accent5 2 7 2 2 4 2" xfId="17899"/>
    <cellStyle name="20% - Accent5 2 7 2 2 5" xfId="12634"/>
    <cellStyle name="20% - Accent5 2 7 2 3" xfId="2968"/>
    <cellStyle name="20% - Accent5 2 7 2 3 2" xfId="8235"/>
    <cellStyle name="20% - Accent5 2 7 2 3 2 2" xfId="18835"/>
    <cellStyle name="20% - Accent5 2 7 2 3 3" xfId="13572"/>
    <cellStyle name="20% - Accent5 2 7 2 4" xfId="4708"/>
    <cellStyle name="20% - Accent5 2 7 2 4 2" xfId="9970"/>
    <cellStyle name="20% - Accent5 2 7 2 4 2 2" xfId="20570"/>
    <cellStyle name="20% - Accent5 2 7 2 4 3" xfId="15310"/>
    <cellStyle name="20% - Accent5 2 7 2 5" xfId="6439"/>
    <cellStyle name="20% - Accent5 2 7 2 5 2" xfId="17041"/>
    <cellStyle name="20% - Accent5 2 7 2 6" xfId="11764"/>
    <cellStyle name="20% - Accent5 2 7 3" xfId="1523"/>
    <cellStyle name="20% - Accent5 2 7 3 2" xfId="3412"/>
    <cellStyle name="20% - Accent5 2 7 3 2 2" xfId="8677"/>
    <cellStyle name="20% - Accent5 2 7 3 2 2 2" xfId="19277"/>
    <cellStyle name="20% - Accent5 2 7 3 2 3" xfId="14016"/>
    <cellStyle name="20% - Accent5 2 7 3 3" xfId="5148"/>
    <cellStyle name="20% - Accent5 2 7 3 3 2" xfId="10410"/>
    <cellStyle name="20% - Accent5 2 7 3 3 2 2" xfId="21010"/>
    <cellStyle name="20% - Accent5 2 7 3 3 3" xfId="15750"/>
    <cellStyle name="20% - Accent5 2 7 3 4" xfId="6879"/>
    <cellStyle name="20% - Accent5 2 7 3 4 2" xfId="17479"/>
    <cellStyle name="20% - Accent5 2 7 3 5" xfId="12206"/>
    <cellStyle name="20% - Accent5 2 7 4" xfId="2540"/>
    <cellStyle name="20% - Accent5 2 7 4 2" xfId="7807"/>
    <cellStyle name="20% - Accent5 2 7 4 2 2" xfId="18407"/>
    <cellStyle name="20% - Accent5 2 7 4 3" xfId="13144"/>
    <cellStyle name="20% - Accent5 2 7 5" xfId="4281"/>
    <cellStyle name="20% - Accent5 2 7 5 2" xfId="9543"/>
    <cellStyle name="20% - Accent5 2 7 5 2 2" xfId="20143"/>
    <cellStyle name="20% - Accent5 2 7 5 3" xfId="14883"/>
    <cellStyle name="20% - Accent5 2 7 6" xfId="6012"/>
    <cellStyle name="20% - Accent5 2 7 6 2" xfId="16614"/>
    <cellStyle name="20% - Accent5 2 7 7" xfId="11337"/>
    <cellStyle name="20% - Accent5 2 8" xfId="504"/>
    <cellStyle name="20% - Accent5 2 8 2" xfId="979"/>
    <cellStyle name="20% - Accent5 2 8 2 2" xfId="2040"/>
    <cellStyle name="20% - Accent5 2 8 2 2 2" xfId="3913"/>
    <cellStyle name="20% - Accent5 2 8 2 2 2 2" xfId="9178"/>
    <cellStyle name="20% - Accent5 2 8 2 2 2 2 2" xfId="19778"/>
    <cellStyle name="20% - Accent5 2 8 2 2 2 3" xfId="14517"/>
    <cellStyle name="20% - Accent5 2 8 2 2 3" xfId="5649"/>
    <cellStyle name="20% - Accent5 2 8 2 2 3 2" xfId="10911"/>
    <cellStyle name="20% - Accent5 2 8 2 2 3 2 2" xfId="21511"/>
    <cellStyle name="20% - Accent5 2 8 2 2 3 3" xfId="16251"/>
    <cellStyle name="20% - Accent5 2 8 2 2 4" xfId="7372"/>
    <cellStyle name="20% - Accent5 2 8 2 2 4 2" xfId="17972"/>
    <cellStyle name="20% - Accent5 2 8 2 2 5" xfId="12707"/>
    <cellStyle name="20% - Accent5 2 8 2 3" xfId="3041"/>
    <cellStyle name="20% - Accent5 2 8 2 3 2" xfId="8308"/>
    <cellStyle name="20% - Accent5 2 8 2 3 2 2" xfId="18908"/>
    <cellStyle name="20% - Accent5 2 8 2 3 3" xfId="13645"/>
    <cellStyle name="20% - Accent5 2 8 2 4" xfId="4781"/>
    <cellStyle name="20% - Accent5 2 8 2 4 2" xfId="10043"/>
    <cellStyle name="20% - Accent5 2 8 2 4 2 2" xfId="20643"/>
    <cellStyle name="20% - Accent5 2 8 2 4 3" xfId="15383"/>
    <cellStyle name="20% - Accent5 2 8 2 5" xfId="6512"/>
    <cellStyle name="20% - Accent5 2 8 2 5 2" xfId="17114"/>
    <cellStyle name="20% - Accent5 2 8 2 6" xfId="11837"/>
    <cellStyle name="20% - Accent5 2 8 3" xfId="1596"/>
    <cellStyle name="20% - Accent5 2 8 3 2" xfId="3485"/>
    <cellStyle name="20% - Accent5 2 8 3 2 2" xfId="8750"/>
    <cellStyle name="20% - Accent5 2 8 3 2 2 2" xfId="19350"/>
    <cellStyle name="20% - Accent5 2 8 3 2 3" xfId="14089"/>
    <cellStyle name="20% - Accent5 2 8 3 3" xfId="5221"/>
    <cellStyle name="20% - Accent5 2 8 3 3 2" xfId="10483"/>
    <cellStyle name="20% - Accent5 2 8 3 3 2 2" xfId="21083"/>
    <cellStyle name="20% - Accent5 2 8 3 3 3" xfId="15823"/>
    <cellStyle name="20% - Accent5 2 8 3 4" xfId="6952"/>
    <cellStyle name="20% - Accent5 2 8 3 4 2" xfId="17552"/>
    <cellStyle name="20% - Accent5 2 8 3 5" xfId="12279"/>
    <cellStyle name="20% - Accent5 2 8 4" xfId="2613"/>
    <cellStyle name="20% - Accent5 2 8 4 2" xfId="7880"/>
    <cellStyle name="20% - Accent5 2 8 4 2 2" xfId="18480"/>
    <cellStyle name="20% - Accent5 2 8 4 3" xfId="13217"/>
    <cellStyle name="20% - Accent5 2 8 5" xfId="4354"/>
    <cellStyle name="20% - Accent5 2 8 5 2" xfId="9616"/>
    <cellStyle name="20% - Accent5 2 8 5 2 2" xfId="20216"/>
    <cellStyle name="20% - Accent5 2 8 5 3" xfId="14956"/>
    <cellStyle name="20% - Accent5 2 8 6" xfId="6085"/>
    <cellStyle name="20% - Accent5 2 8 6 2" xfId="16687"/>
    <cellStyle name="20% - Accent5 2 8 7" xfId="11410"/>
    <cellStyle name="20% - Accent5 2 9" xfId="622"/>
    <cellStyle name="20% - Accent5 2 9 2" xfId="1762"/>
    <cellStyle name="20% - Accent5 2 9 2 2" xfId="3643"/>
    <cellStyle name="20% - Accent5 2 9 2 2 2" xfId="8908"/>
    <cellStyle name="20% - Accent5 2 9 2 2 2 2" xfId="19508"/>
    <cellStyle name="20% - Accent5 2 9 2 2 3" xfId="14247"/>
    <cellStyle name="20% - Accent5 2 9 2 3" xfId="5379"/>
    <cellStyle name="20% - Accent5 2 9 2 3 2" xfId="10641"/>
    <cellStyle name="20% - Accent5 2 9 2 3 2 2" xfId="21241"/>
    <cellStyle name="20% - Accent5 2 9 2 3 3" xfId="15981"/>
    <cellStyle name="20% - Accent5 2 9 2 4" xfId="7103"/>
    <cellStyle name="20% - Accent5 2 9 2 4 2" xfId="17703"/>
    <cellStyle name="20% - Accent5 2 9 2 5" xfId="12437"/>
    <cellStyle name="20% - Accent5 2 9 3" xfId="2684"/>
    <cellStyle name="20% - Accent5 2 9 3 2" xfId="7951"/>
    <cellStyle name="20% - Accent5 2 9 3 2 2" xfId="18551"/>
    <cellStyle name="20% - Accent5 2 9 3 3" xfId="13288"/>
    <cellStyle name="20% - Accent5 2 9 4" xfId="4424"/>
    <cellStyle name="20% - Accent5 2 9 4 2" xfId="9686"/>
    <cellStyle name="20% - Accent5 2 9 4 2 2" xfId="20286"/>
    <cellStyle name="20% - Accent5 2 9 4 3" xfId="15026"/>
    <cellStyle name="20% - Accent5 2 9 5" xfId="6242"/>
    <cellStyle name="20% - Accent5 2 9 5 2" xfId="16844"/>
    <cellStyle name="20% - Accent5 2 9 6" xfId="11480"/>
    <cellStyle name="20% - Accent5 3" xfId="221"/>
    <cellStyle name="20% - Accent5 3 10" xfId="4095"/>
    <cellStyle name="20% - Accent5 3 10 2" xfId="9357"/>
    <cellStyle name="20% - Accent5 3 10 2 2" xfId="19957"/>
    <cellStyle name="20% - Accent5 3 10 3" xfId="14697"/>
    <cellStyle name="20% - Accent5 3 11" xfId="5826"/>
    <cellStyle name="20% - Accent5 3 11 2" xfId="16428"/>
    <cellStyle name="20% - Accent5 3 12" xfId="11151"/>
    <cellStyle name="20% - Accent5 3 13" xfId="21796"/>
    <cellStyle name="20% - Accent5 3 14" xfId="21684"/>
    <cellStyle name="20% - Accent5 3 2" xfId="276"/>
    <cellStyle name="20% - Accent5 3 2 2" xfId="766"/>
    <cellStyle name="20% - Accent5 3 2 2 2" xfId="1827"/>
    <cellStyle name="20% - Accent5 3 2 2 2 2" xfId="3700"/>
    <cellStyle name="20% - Accent5 3 2 2 2 2 2" xfId="8965"/>
    <cellStyle name="20% - Accent5 3 2 2 2 2 2 2" xfId="19565"/>
    <cellStyle name="20% - Accent5 3 2 2 2 2 3" xfId="14304"/>
    <cellStyle name="20% - Accent5 3 2 2 2 3" xfId="5436"/>
    <cellStyle name="20% - Accent5 3 2 2 2 3 2" xfId="10698"/>
    <cellStyle name="20% - Accent5 3 2 2 2 3 2 2" xfId="21298"/>
    <cellStyle name="20% - Accent5 3 2 2 2 3 3" xfId="16038"/>
    <cellStyle name="20% - Accent5 3 2 2 2 4" xfId="7159"/>
    <cellStyle name="20% - Accent5 3 2 2 2 4 2" xfId="17759"/>
    <cellStyle name="20% - Accent5 3 2 2 2 5" xfId="12494"/>
    <cellStyle name="20% - Accent5 3 2 2 3" xfId="2828"/>
    <cellStyle name="20% - Accent5 3 2 2 3 2" xfId="8095"/>
    <cellStyle name="20% - Accent5 3 2 2 3 2 2" xfId="18695"/>
    <cellStyle name="20% - Accent5 3 2 2 3 3" xfId="13432"/>
    <cellStyle name="20% - Accent5 3 2 2 4" xfId="4568"/>
    <cellStyle name="20% - Accent5 3 2 2 4 2" xfId="9830"/>
    <cellStyle name="20% - Accent5 3 2 2 4 2 2" xfId="20430"/>
    <cellStyle name="20% - Accent5 3 2 2 4 3" xfId="15170"/>
    <cellStyle name="20% - Accent5 3 2 2 5" xfId="6299"/>
    <cellStyle name="20% - Accent5 3 2 2 5 2" xfId="16901"/>
    <cellStyle name="20% - Accent5 3 2 2 6" xfId="11624"/>
    <cellStyle name="20% - Accent5 3 2 3" xfId="1383"/>
    <cellStyle name="20% - Accent5 3 2 3 2" xfId="3272"/>
    <cellStyle name="20% - Accent5 3 2 3 2 2" xfId="8537"/>
    <cellStyle name="20% - Accent5 3 2 3 2 2 2" xfId="19137"/>
    <cellStyle name="20% - Accent5 3 2 3 2 3" xfId="13876"/>
    <cellStyle name="20% - Accent5 3 2 3 3" xfId="5008"/>
    <cellStyle name="20% - Accent5 3 2 3 3 2" xfId="10270"/>
    <cellStyle name="20% - Accent5 3 2 3 3 2 2" xfId="20870"/>
    <cellStyle name="20% - Accent5 3 2 3 3 3" xfId="15610"/>
    <cellStyle name="20% - Accent5 3 2 3 4" xfId="6739"/>
    <cellStyle name="20% - Accent5 3 2 3 4 2" xfId="17339"/>
    <cellStyle name="20% - Accent5 3 2 3 5" xfId="12066"/>
    <cellStyle name="20% - Accent5 3 2 4" xfId="2400"/>
    <cellStyle name="20% - Accent5 3 2 4 2" xfId="7667"/>
    <cellStyle name="20% - Accent5 3 2 4 2 2" xfId="18267"/>
    <cellStyle name="20% - Accent5 3 2 4 3" xfId="13004"/>
    <cellStyle name="20% - Accent5 3 2 5" xfId="4141"/>
    <cellStyle name="20% - Accent5 3 2 5 2" xfId="9403"/>
    <cellStyle name="20% - Accent5 3 2 5 2 2" xfId="20003"/>
    <cellStyle name="20% - Accent5 3 2 5 3" xfId="14743"/>
    <cellStyle name="20% - Accent5 3 2 6" xfId="5872"/>
    <cellStyle name="20% - Accent5 3 2 6 2" xfId="16474"/>
    <cellStyle name="20% - Accent5 3 2 7" xfId="11197"/>
    <cellStyle name="20% - Accent5 3 3" xfId="332"/>
    <cellStyle name="20% - Accent5 3 3 2" xfId="815"/>
    <cellStyle name="20% - Accent5 3 3 2 2" xfId="1876"/>
    <cellStyle name="20% - Accent5 3 3 2 2 2" xfId="3749"/>
    <cellStyle name="20% - Accent5 3 3 2 2 2 2" xfId="9014"/>
    <cellStyle name="20% - Accent5 3 3 2 2 2 2 2" xfId="19614"/>
    <cellStyle name="20% - Accent5 3 3 2 2 2 3" xfId="14353"/>
    <cellStyle name="20% - Accent5 3 3 2 2 3" xfId="5485"/>
    <cellStyle name="20% - Accent5 3 3 2 2 3 2" xfId="10747"/>
    <cellStyle name="20% - Accent5 3 3 2 2 3 2 2" xfId="21347"/>
    <cellStyle name="20% - Accent5 3 3 2 2 3 3" xfId="16087"/>
    <cellStyle name="20% - Accent5 3 3 2 2 4" xfId="7208"/>
    <cellStyle name="20% - Accent5 3 3 2 2 4 2" xfId="17808"/>
    <cellStyle name="20% - Accent5 3 3 2 2 5" xfId="12543"/>
    <cellStyle name="20% - Accent5 3 3 2 3" xfId="2877"/>
    <cellStyle name="20% - Accent5 3 3 2 3 2" xfId="8144"/>
    <cellStyle name="20% - Accent5 3 3 2 3 2 2" xfId="18744"/>
    <cellStyle name="20% - Accent5 3 3 2 3 3" xfId="13481"/>
    <cellStyle name="20% - Accent5 3 3 2 4" xfId="4617"/>
    <cellStyle name="20% - Accent5 3 3 2 4 2" xfId="9879"/>
    <cellStyle name="20% - Accent5 3 3 2 4 2 2" xfId="20479"/>
    <cellStyle name="20% - Accent5 3 3 2 4 3" xfId="15219"/>
    <cellStyle name="20% - Accent5 3 3 2 5" xfId="6348"/>
    <cellStyle name="20% - Accent5 3 3 2 5 2" xfId="16950"/>
    <cellStyle name="20% - Accent5 3 3 2 6" xfId="11673"/>
    <cellStyle name="20% - Accent5 3 3 3" xfId="1432"/>
    <cellStyle name="20% - Accent5 3 3 3 2" xfId="3321"/>
    <cellStyle name="20% - Accent5 3 3 3 2 2" xfId="8586"/>
    <cellStyle name="20% - Accent5 3 3 3 2 2 2" xfId="19186"/>
    <cellStyle name="20% - Accent5 3 3 3 2 3" xfId="13925"/>
    <cellStyle name="20% - Accent5 3 3 3 3" xfId="5057"/>
    <cellStyle name="20% - Accent5 3 3 3 3 2" xfId="10319"/>
    <cellStyle name="20% - Accent5 3 3 3 3 2 2" xfId="20919"/>
    <cellStyle name="20% - Accent5 3 3 3 3 3" xfId="15659"/>
    <cellStyle name="20% - Accent5 3 3 3 4" xfId="6788"/>
    <cellStyle name="20% - Accent5 3 3 3 4 2" xfId="17388"/>
    <cellStyle name="20% - Accent5 3 3 3 5" xfId="12115"/>
    <cellStyle name="20% - Accent5 3 3 4" xfId="2449"/>
    <cellStyle name="20% - Accent5 3 3 4 2" xfId="7716"/>
    <cellStyle name="20% - Accent5 3 3 4 2 2" xfId="18316"/>
    <cellStyle name="20% - Accent5 3 3 4 3" xfId="13053"/>
    <cellStyle name="20% - Accent5 3 3 5" xfId="4190"/>
    <cellStyle name="20% - Accent5 3 3 5 2" xfId="9452"/>
    <cellStyle name="20% - Accent5 3 3 5 2 2" xfId="20052"/>
    <cellStyle name="20% - Accent5 3 3 5 3" xfId="14792"/>
    <cellStyle name="20% - Accent5 3 3 6" xfId="5921"/>
    <cellStyle name="20% - Accent5 3 3 6 2" xfId="16523"/>
    <cellStyle name="20% - Accent5 3 3 7" xfId="11246"/>
    <cellStyle name="20% - Accent5 3 4" xfId="386"/>
    <cellStyle name="20% - Accent5 3 4 2" xfId="862"/>
    <cellStyle name="20% - Accent5 3 4 2 2" xfId="1923"/>
    <cellStyle name="20% - Accent5 3 4 2 2 2" xfId="3796"/>
    <cellStyle name="20% - Accent5 3 4 2 2 2 2" xfId="9061"/>
    <cellStyle name="20% - Accent5 3 4 2 2 2 2 2" xfId="19661"/>
    <cellStyle name="20% - Accent5 3 4 2 2 2 3" xfId="14400"/>
    <cellStyle name="20% - Accent5 3 4 2 2 3" xfId="5532"/>
    <cellStyle name="20% - Accent5 3 4 2 2 3 2" xfId="10794"/>
    <cellStyle name="20% - Accent5 3 4 2 2 3 2 2" xfId="21394"/>
    <cellStyle name="20% - Accent5 3 4 2 2 3 3" xfId="16134"/>
    <cellStyle name="20% - Accent5 3 4 2 2 4" xfId="7255"/>
    <cellStyle name="20% - Accent5 3 4 2 2 4 2" xfId="17855"/>
    <cellStyle name="20% - Accent5 3 4 2 2 5" xfId="12590"/>
    <cellStyle name="20% - Accent5 3 4 2 3" xfId="2924"/>
    <cellStyle name="20% - Accent5 3 4 2 3 2" xfId="8191"/>
    <cellStyle name="20% - Accent5 3 4 2 3 2 2" xfId="18791"/>
    <cellStyle name="20% - Accent5 3 4 2 3 3" xfId="13528"/>
    <cellStyle name="20% - Accent5 3 4 2 4" xfId="4664"/>
    <cellStyle name="20% - Accent5 3 4 2 4 2" xfId="9926"/>
    <cellStyle name="20% - Accent5 3 4 2 4 2 2" xfId="20526"/>
    <cellStyle name="20% - Accent5 3 4 2 4 3" xfId="15266"/>
    <cellStyle name="20% - Accent5 3 4 2 5" xfId="6395"/>
    <cellStyle name="20% - Accent5 3 4 2 5 2" xfId="16997"/>
    <cellStyle name="20% - Accent5 3 4 2 6" xfId="11720"/>
    <cellStyle name="20% - Accent5 3 4 3" xfId="1479"/>
    <cellStyle name="20% - Accent5 3 4 3 2" xfId="3368"/>
    <cellStyle name="20% - Accent5 3 4 3 2 2" xfId="8633"/>
    <cellStyle name="20% - Accent5 3 4 3 2 2 2" xfId="19233"/>
    <cellStyle name="20% - Accent5 3 4 3 2 3" xfId="13972"/>
    <cellStyle name="20% - Accent5 3 4 3 3" xfId="5104"/>
    <cellStyle name="20% - Accent5 3 4 3 3 2" xfId="10366"/>
    <cellStyle name="20% - Accent5 3 4 3 3 2 2" xfId="20966"/>
    <cellStyle name="20% - Accent5 3 4 3 3 3" xfId="15706"/>
    <cellStyle name="20% - Accent5 3 4 3 4" xfId="6835"/>
    <cellStyle name="20% - Accent5 3 4 3 4 2" xfId="17435"/>
    <cellStyle name="20% - Accent5 3 4 3 5" xfId="12162"/>
    <cellStyle name="20% - Accent5 3 4 4" xfId="2496"/>
    <cellStyle name="20% - Accent5 3 4 4 2" xfId="7763"/>
    <cellStyle name="20% - Accent5 3 4 4 2 2" xfId="18363"/>
    <cellStyle name="20% - Accent5 3 4 4 3" xfId="13100"/>
    <cellStyle name="20% - Accent5 3 4 5" xfId="4237"/>
    <cellStyle name="20% - Accent5 3 4 5 2" xfId="9499"/>
    <cellStyle name="20% - Accent5 3 4 5 2 2" xfId="20099"/>
    <cellStyle name="20% - Accent5 3 4 5 3" xfId="14839"/>
    <cellStyle name="20% - Accent5 3 4 6" xfId="5968"/>
    <cellStyle name="20% - Accent5 3 4 6 2" xfId="16570"/>
    <cellStyle name="20% - Accent5 3 4 7" xfId="11293"/>
    <cellStyle name="20% - Accent5 3 5" xfId="460"/>
    <cellStyle name="20% - Accent5 3 5 2" xfId="935"/>
    <cellStyle name="20% - Accent5 3 5 2 2" xfId="1996"/>
    <cellStyle name="20% - Accent5 3 5 2 2 2" xfId="3869"/>
    <cellStyle name="20% - Accent5 3 5 2 2 2 2" xfId="9134"/>
    <cellStyle name="20% - Accent5 3 5 2 2 2 2 2" xfId="19734"/>
    <cellStyle name="20% - Accent5 3 5 2 2 2 3" xfId="14473"/>
    <cellStyle name="20% - Accent5 3 5 2 2 3" xfId="5605"/>
    <cellStyle name="20% - Accent5 3 5 2 2 3 2" xfId="10867"/>
    <cellStyle name="20% - Accent5 3 5 2 2 3 2 2" xfId="21467"/>
    <cellStyle name="20% - Accent5 3 5 2 2 3 3" xfId="16207"/>
    <cellStyle name="20% - Accent5 3 5 2 2 4" xfId="7328"/>
    <cellStyle name="20% - Accent5 3 5 2 2 4 2" xfId="17928"/>
    <cellStyle name="20% - Accent5 3 5 2 2 5" xfId="12663"/>
    <cellStyle name="20% - Accent5 3 5 2 3" xfId="2997"/>
    <cellStyle name="20% - Accent5 3 5 2 3 2" xfId="8264"/>
    <cellStyle name="20% - Accent5 3 5 2 3 2 2" xfId="18864"/>
    <cellStyle name="20% - Accent5 3 5 2 3 3" xfId="13601"/>
    <cellStyle name="20% - Accent5 3 5 2 4" xfId="4737"/>
    <cellStyle name="20% - Accent5 3 5 2 4 2" xfId="9999"/>
    <cellStyle name="20% - Accent5 3 5 2 4 2 2" xfId="20599"/>
    <cellStyle name="20% - Accent5 3 5 2 4 3" xfId="15339"/>
    <cellStyle name="20% - Accent5 3 5 2 5" xfId="6468"/>
    <cellStyle name="20% - Accent5 3 5 2 5 2" xfId="17070"/>
    <cellStyle name="20% - Accent5 3 5 2 6" xfId="11793"/>
    <cellStyle name="20% - Accent5 3 5 3" xfId="1552"/>
    <cellStyle name="20% - Accent5 3 5 3 2" xfId="3441"/>
    <cellStyle name="20% - Accent5 3 5 3 2 2" xfId="8706"/>
    <cellStyle name="20% - Accent5 3 5 3 2 2 2" xfId="19306"/>
    <cellStyle name="20% - Accent5 3 5 3 2 3" xfId="14045"/>
    <cellStyle name="20% - Accent5 3 5 3 3" xfId="5177"/>
    <cellStyle name="20% - Accent5 3 5 3 3 2" xfId="10439"/>
    <cellStyle name="20% - Accent5 3 5 3 3 2 2" xfId="21039"/>
    <cellStyle name="20% - Accent5 3 5 3 3 3" xfId="15779"/>
    <cellStyle name="20% - Accent5 3 5 3 4" xfId="6908"/>
    <cellStyle name="20% - Accent5 3 5 3 4 2" xfId="17508"/>
    <cellStyle name="20% - Accent5 3 5 3 5" xfId="12235"/>
    <cellStyle name="20% - Accent5 3 5 4" xfId="2569"/>
    <cellStyle name="20% - Accent5 3 5 4 2" xfId="7836"/>
    <cellStyle name="20% - Accent5 3 5 4 2 2" xfId="18436"/>
    <cellStyle name="20% - Accent5 3 5 4 3" xfId="13173"/>
    <cellStyle name="20% - Accent5 3 5 5" xfId="4310"/>
    <cellStyle name="20% - Accent5 3 5 5 2" xfId="9572"/>
    <cellStyle name="20% - Accent5 3 5 5 2 2" xfId="20172"/>
    <cellStyle name="20% - Accent5 3 5 5 3" xfId="14912"/>
    <cellStyle name="20% - Accent5 3 5 6" xfId="6041"/>
    <cellStyle name="20% - Accent5 3 5 6 2" xfId="16643"/>
    <cellStyle name="20% - Accent5 3 5 7" xfId="11366"/>
    <cellStyle name="20% - Accent5 3 6" xfId="720"/>
    <cellStyle name="20% - Accent5 3 6 2" xfId="1663"/>
    <cellStyle name="20% - Accent5 3 6 2 2" xfId="3550"/>
    <cellStyle name="20% - Accent5 3 6 2 2 2" xfId="8815"/>
    <cellStyle name="20% - Accent5 3 6 2 2 2 2" xfId="19415"/>
    <cellStyle name="20% - Accent5 3 6 2 2 3" xfId="14154"/>
    <cellStyle name="20% - Accent5 3 6 2 3" xfId="5286"/>
    <cellStyle name="20% - Accent5 3 6 2 3 2" xfId="10548"/>
    <cellStyle name="20% - Accent5 3 6 2 3 2 2" xfId="21148"/>
    <cellStyle name="20% - Accent5 3 6 2 3 3" xfId="15888"/>
    <cellStyle name="20% - Accent5 3 6 2 4" xfId="7015"/>
    <cellStyle name="20% - Accent5 3 6 2 4 2" xfId="17615"/>
    <cellStyle name="20% - Accent5 3 6 2 5" xfId="12344"/>
    <cellStyle name="20% - Accent5 3 6 3" xfId="2782"/>
    <cellStyle name="20% - Accent5 3 6 3 2" xfId="8049"/>
    <cellStyle name="20% - Accent5 3 6 3 2 2" xfId="18649"/>
    <cellStyle name="20% - Accent5 3 6 3 3" xfId="13386"/>
    <cellStyle name="20% - Accent5 3 6 4" xfId="4522"/>
    <cellStyle name="20% - Accent5 3 6 4 2" xfId="9784"/>
    <cellStyle name="20% - Accent5 3 6 4 2 2" xfId="20384"/>
    <cellStyle name="20% - Accent5 3 6 4 3" xfId="15124"/>
    <cellStyle name="20% - Accent5 3 6 5" xfId="6149"/>
    <cellStyle name="20% - Accent5 3 6 5 2" xfId="16751"/>
    <cellStyle name="20% - Accent5 3 6 6" xfId="11578"/>
    <cellStyle name="20% - Accent5 3 7" xfId="1337"/>
    <cellStyle name="20% - Accent5 3 7 2" xfId="3226"/>
    <cellStyle name="20% - Accent5 3 7 2 2" xfId="8491"/>
    <cellStyle name="20% - Accent5 3 7 2 2 2" xfId="19091"/>
    <cellStyle name="20% - Accent5 3 7 2 3" xfId="13830"/>
    <cellStyle name="20% - Accent5 3 7 3" xfId="4962"/>
    <cellStyle name="20% - Accent5 3 7 3 2" xfId="10224"/>
    <cellStyle name="20% - Accent5 3 7 3 2 2" xfId="20824"/>
    <cellStyle name="20% - Accent5 3 7 3 3" xfId="15564"/>
    <cellStyle name="20% - Accent5 3 7 4" xfId="6693"/>
    <cellStyle name="20% - Accent5 3 7 4 2" xfId="17293"/>
    <cellStyle name="20% - Accent5 3 7 5" xfId="12020"/>
    <cellStyle name="20% - Accent5 3 8" xfId="2167"/>
    <cellStyle name="20% - Accent5 3 8 2" xfId="7480"/>
    <cellStyle name="20% - Accent5 3 8 2 2" xfId="18080"/>
    <cellStyle name="20% - Accent5 3 8 3" xfId="12815"/>
    <cellStyle name="20% - Accent5 3 9" xfId="2352"/>
    <cellStyle name="20% - Accent5 3 9 2" xfId="7619"/>
    <cellStyle name="20% - Accent5 3 9 2 2" xfId="18219"/>
    <cellStyle name="20% - Accent5 3 9 3" xfId="12956"/>
    <cellStyle name="20% - Accent5 4" xfId="569"/>
    <cellStyle name="20% - Accent5 5" xfId="2207"/>
    <cellStyle name="20% - Accent5 6" xfId="11006"/>
    <cellStyle name="20% - Accent5 7" xfId="6"/>
    <cellStyle name="20% - Accent6 2" xfId="86"/>
    <cellStyle name="20% - Accent6 2 10" xfId="1245"/>
    <cellStyle name="20% - Accent6 2 10 2" xfId="3134"/>
    <cellStyle name="20% - Accent6 2 10 2 2" xfId="8399"/>
    <cellStyle name="20% - Accent6 2 10 2 2 2" xfId="18999"/>
    <cellStyle name="20% - Accent6 2 10 2 3" xfId="13738"/>
    <cellStyle name="20% - Accent6 2 10 3" xfId="4870"/>
    <cellStyle name="20% - Accent6 2 10 3 2" xfId="10132"/>
    <cellStyle name="20% - Accent6 2 10 3 2 2" xfId="20732"/>
    <cellStyle name="20% - Accent6 2 10 3 3" xfId="15472"/>
    <cellStyle name="20% - Accent6 2 10 4" xfId="6601"/>
    <cellStyle name="20% - Accent6 2 10 4 2" xfId="17201"/>
    <cellStyle name="20% - Accent6 2 10 5" xfId="11928"/>
    <cellStyle name="20% - Accent6 2 11" xfId="2140"/>
    <cellStyle name="20% - Accent6 2 11 2" xfId="7453"/>
    <cellStyle name="20% - Accent6 2 11 2 2" xfId="18053"/>
    <cellStyle name="20% - Accent6 2 11 3" xfId="12788"/>
    <cellStyle name="20% - Accent6 2 12" xfId="2260"/>
    <cellStyle name="20% - Accent6 2 12 2" xfId="7527"/>
    <cellStyle name="20% - Accent6 2 12 2 2" xfId="18127"/>
    <cellStyle name="20% - Accent6 2 12 3" xfId="12864"/>
    <cellStyle name="20% - Accent6 2 13" xfId="4003"/>
    <cellStyle name="20% - Accent6 2 13 2" xfId="9265"/>
    <cellStyle name="20% - Accent6 2 13 2 2" xfId="19865"/>
    <cellStyle name="20% - Accent6 2 13 3" xfId="14605"/>
    <cellStyle name="20% - Accent6 2 14" xfId="5734"/>
    <cellStyle name="20% - Accent6 2 14 2" xfId="16336"/>
    <cellStyle name="20% - Accent6 2 15" xfId="11059"/>
    <cellStyle name="20% - Accent6 2 2" xfId="148"/>
    <cellStyle name="20% - Accent6 2 2 10" xfId="11093"/>
    <cellStyle name="20% - Accent6 2 2 2" xfId="406"/>
    <cellStyle name="20% - Accent6 2 2 2 2" xfId="881"/>
    <cellStyle name="20% - Accent6 2 2 2 2 2" xfId="1942"/>
    <cellStyle name="20% - Accent6 2 2 2 2 2 2" xfId="3815"/>
    <cellStyle name="20% - Accent6 2 2 2 2 2 2 2" xfId="9080"/>
    <cellStyle name="20% - Accent6 2 2 2 2 2 2 2 2" xfId="19680"/>
    <cellStyle name="20% - Accent6 2 2 2 2 2 2 3" xfId="14419"/>
    <cellStyle name="20% - Accent6 2 2 2 2 2 3" xfId="5551"/>
    <cellStyle name="20% - Accent6 2 2 2 2 2 3 2" xfId="10813"/>
    <cellStyle name="20% - Accent6 2 2 2 2 2 3 2 2" xfId="21413"/>
    <cellStyle name="20% - Accent6 2 2 2 2 2 3 3" xfId="16153"/>
    <cellStyle name="20% - Accent6 2 2 2 2 2 4" xfId="7274"/>
    <cellStyle name="20% - Accent6 2 2 2 2 2 4 2" xfId="17874"/>
    <cellStyle name="20% - Accent6 2 2 2 2 2 5" xfId="12609"/>
    <cellStyle name="20% - Accent6 2 2 2 2 3" xfId="2943"/>
    <cellStyle name="20% - Accent6 2 2 2 2 3 2" xfId="8210"/>
    <cellStyle name="20% - Accent6 2 2 2 2 3 2 2" xfId="18810"/>
    <cellStyle name="20% - Accent6 2 2 2 2 3 3" xfId="13547"/>
    <cellStyle name="20% - Accent6 2 2 2 2 4" xfId="4683"/>
    <cellStyle name="20% - Accent6 2 2 2 2 4 2" xfId="9945"/>
    <cellStyle name="20% - Accent6 2 2 2 2 4 2 2" xfId="20545"/>
    <cellStyle name="20% - Accent6 2 2 2 2 4 3" xfId="15285"/>
    <cellStyle name="20% - Accent6 2 2 2 2 5" xfId="6414"/>
    <cellStyle name="20% - Accent6 2 2 2 2 5 2" xfId="17016"/>
    <cellStyle name="20% - Accent6 2 2 2 2 6" xfId="11739"/>
    <cellStyle name="20% - Accent6 2 2 2 3" xfId="1498"/>
    <cellStyle name="20% - Accent6 2 2 2 3 2" xfId="3387"/>
    <cellStyle name="20% - Accent6 2 2 2 3 2 2" xfId="8652"/>
    <cellStyle name="20% - Accent6 2 2 2 3 2 2 2" xfId="19252"/>
    <cellStyle name="20% - Accent6 2 2 2 3 2 3" xfId="13991"/>
    <cellStyle name="20% - Accent6 2 2 2 3 3" xfId="5123"/>
    <cellStyle name="20% - Accent6 2 2 2 3 3 2" xfId="10385"/>
    <cellStyle name="20% - Accent6 2 2 2 3 3 2 2" xfId="20985"/>
    <cellStyle name="20% - Accent6 2 2 2 3 3 3" xfId="15725"/>
    <cellStyle name="20% - Accent6 2 2 2 3 4" xfId="6854"/>
    <cellStyle name="20% - Accent6 2 2 2 3 4 2" xfId="17454"/>
    <cellStyle name="20% - Accent6 2 2 2 3 5" xfId="12181"/>
    <cellStyle name="20% - Accent6 2 2 2 4" xfId="2515"/>
    <cellStyle name="20% - Accent6 2 2 2 4 2" xfId="7782"/>
    <cellStyle name="20% - Accent6 2 2 2 4 2 2" xfId="18382"/>
    <cellStyle name="20% - Accent6 2 2 2 4 3" xfId="13119"/>
    <cellStyle name="20% - Accent6 2 2 2 5" xfId="4256"/>
    <cellStyle name="20% - Accent6 2 2 2 5 2" xfId="9518"/>
    <cellStyle name="20% - Accent6 2 2 2 5 2 2" xfId="20118"/>
    <cellStyle name="20% - Accent6 2 2 2 5 3" xfId="14858"/>
    <cellStyle name="20% - Accent6 2 2 2 6" xfId="5987"/>
    <cellStyle name="20% - Accent6 2 2 2 6 2" xfId="16589"/>
    <cellStyle name="20% - Accent6 2 2 2 7" xfId="11312"/>
    <cellStyle name="20% - Accent6 2 2 3" xfId="479"/>
    <cellStyle name="20% - Accent6 2 2 3 2" xfId="954"/>
    <cellStyle name="20% - Accent6 2 2 3 2 2" xfId="2015"/>
    <cellStyle name="20% - Accent6 2 2 3 2 2 2" xfId="3888"/>
    <cellStyle name="20% - Accent6 2 2 3 2 2 2 2" xfId="9153"/>
    <cellStyle name="20% - Accent6 2 2 3 2 2 2 2 2" xfId="19753"/>
    <cellStyle name="20% - Accent6 2 2 3 2 2 2 3" xfId="14492"/>
    <cellStyle name="20% - Accent6 2 2 3 2 2 3" xfId="5624"/>
    <cellStyle name="20% - Accent6 2 2 3 2 2 3 2" xfId="10886"/>
    <cellStyle name="20% - Accent6 2 2 3 2 2 3 2 2" xfId="21486"/>
    <cellStyle name="20% - Accent6 2 2 3 2 2 3 3" xfId="16226"/>
    <cellStyle name="20% - Accent6 2 2 3 2 2 4" xfId="7347"/>
    <cellStyle name="20% - Accent6 2 2 3 2 2 4 2" xfId="17947"/>
    <cellStyle name="20% - Accent6 2 2 3 2 2 5" xfId="12682"/>
    <cellStyle name="20% - Accent6 2 2 3 2 3" xfId="3016"/>
    <cellStyle name="20% - Accent6 2 2 3 2 3 2" xfId="8283"/>
    <cellStyle name="20% - Accent6 2 2 3 2 3 2 2" xfId="18883"/>
    <cellStyle name="20% - Accent6 2 2 3 2 3 3" xfId="13620"/>
    <cellStyle name="20% - Accent6 2 2 3 2 4" xfId="4756"/>
    <cellStyle name="20% - Accent6 2 2 3 2 4 2" xfId="10018"/>
    <cellStyle name="20% - Accent6 2 2 3 2 4 2 2" xfId="20618"/>
    <cellStyle name="20% - Accent6 2 2 3 2 4 3" xfId="15358"/>
    <cellStyle name="20% - Accent6 2 2 3 2 5" xfId="6487"/>
    <cellStyle name="20% - Accent6 2 2 3 2 5 2" xfId="17089"/>
    <cellStyle name="20% - Accent6 2 2 3 2 6" xfId="11812"/>
    <cellStyle name="20% - Accent6 2 2 3 3" xfId="1571"/>
    <cellStyle name="20% - Accent6 2 2 3 3 2" xfId="3460"/>
    <cellStyle name="20% - Accent6 2 2 3 3 2 2" xfId="8725"/>
    <cellStyle name="20% - Accent6 2 2 3 3 2 2 2" xfId="19325"/>
    <cellStyle name="20% - Accent6 2 2 3 3 2 3" xfId="14064"/>
    <cellStyle name="20% - Accent6 2 2 3 3 3" xfId="5196"/>
    <cellStyle name="20% - Accent6 2 2 3 3 3 2" xfId="10458"/>
    <cellStyle name="20% - Accent6 2 2 3 3 3 2 2" xfId="21058"/>
    <cellStyle name="20% - Accent6 2 2 3 3 3 3" xfId="15798"/>
    <cellStyle name="20% - Accent6 2 2 3 3 4" xfId="6927"/>
    <cellStyle name="20% - Accent6 2 2 3 3 4 2" xfId="17527"/>
    <cellStyle name="20% - Accent6 2 2 3 3 5" xfId="12254"/>
    <cellStyle name="20% - Accent6 2 2 3 4" xfId="2588"/>
    <cellStyle name="20% - Accent6 2 2 3 4 2" xfId="7855"/>
    <cellStyle name="20% - Accent6 2 2 3 4 2 2" xfId="18455"/>
    <cellStyle name="20% - Accent6 2 2 3 4 3" xfId="13192"/>
    <cellStyle name="20% - Accent6 2 2 3 5" xfId="4329"/>
    <cellStyle name="20% - Accent6 2 2 3 5 2" xfId="9591"/>
    <cellStyle name="20% - Accent6 2 2 3 5 2 2" xfId="20191"/>
    <cellStyle name="20% - Accent6 2 2 3 5 3" xfId="14931"/>
    <cellStyle name="20% - Accent6 2 2 3 6" xfId="6060"/>
    <cellStyle name="20% - Accent6 2 2 3 6 2" xfId="16662"/>
    <cellStyle name="20% - Accent6 2 2 3 7" xfId="11385"/>
    <cellStyle name="20% - Accent6 2 2 4" xfId="662"/>
    <cellStyle name="20% - Accent6 2 2 4 2" xfId="1716"/>
    <cellStyle name="20% - Accent6 2 2 4 2 2" xfId="3598"/>
    <cellStyle name="20% - Accent6 2 2 4 2 2 2" xfId="8863"/>
    <cellStyle name="20% - Accent6 2 2 4 2 2 2 2" xfId="19463"/>
    <cellStyle name="20% - Accent6 2 2 4 2 2 3" xfId="14202"/>
    <cellStyle name="20% - Accent6 2 2 4 2 3" xfId="5334"/>
    <cellStyle name="20% - Accent6 2 2 4 2 3 2" xfId="10596"/>
    <cellStyle name="20% - Accent6 2 2 4 2 3 2 2" xfId="21196"/>
    <cellStyle name="20% - Accent6 2 2 4 2 3 3" xfId="15936"/>
    <cellStyle name="20% - Accent6 2 2 4 2 4" xfId="7061"/>
    <cellStyle name="20% - Accent6 2 2 4 2 4 2" xfId="17661"/>
    <cellStyle name="20% - Accent6 2 2 4 2 5" xfId="12392"/>
    <cellStyle name="20% - Accent6 2 2 4 3" xfId="2724"/>
    <cellStyle name="20% - Accent6 2 2 4 3 2" xfId="7991"/>
    <cellStyle name="20% - Accent6 2 2 4 3 2 2" xfId="18591"/>
    <cellStyle name="20% - Accent6 2 2 4 3 3" xfId="13328"/>
    <cellStyle name="20% - Accent6 2 2 4 4" xfId="4464"/>
    <cellStyle name="20% - Accent6 2 2 4 4 2" xfId="9726"/>
    <cellStyle name="20% - Accent6 2 2 4 4 2 2" xfId="20326"/>
    <cellStyle name="20% - Accent6 2 2 4 4 3" xfId="15066"/>
    <cellStyle name="20% - Accent6 2 2 4 5" xfId="6197"/>
    <cellStyle name="20% - Accent6 2 2 4 5 2" xfId="16799"/>
    <cellStyle name="20% - Accent6 2 2 4 6" xfId="11520"/>
    <cellStyle name="20% - Accent6 2 2 5" xfId="1279"/>
    <cellStyle name="20% - Accent6 2 2 5 2" xfId="3168"/>
    <cellStyle name="20% - Accent6 2 2 5 2 2" xfId="8433"/>
    <cellStyle name="20% - Accent6 2 2 5 2 2 2" xfId="19033"/>
    <cellStyle name="20% - Accent6 2 2 5 2 3" xfId="13772"/>
    <cellStyle name="20% - Accent6 2 2 5 3" xfId="4904"/>
    <cellStyle name="20% - Accent6 2 2 5 3 2" xfId="10166"/>
    <cellStyle name="20% - Accent6 2 2 5 3 2 2" xfId="20766"/>
    <cellStyle name="20% - Accent6 2 2 5 3 3" xfId="15506"/>
    <cellStyle name="20% - Accent6 2 2 5 4" xfId="6635"/>
    <cellStyle name="20% - Accent6 2 2 5 4 2" xfId="17235"/>
    <cellStyle name="20% - Accent6 2 2 5 5" xfId="11962"/>
    <cellStyle name="20% - Accent6 2 2 6" xfId="2186"/>
    <cellStyle name="20% - Accent6 2 2 6 2" xfId="7499"/>
    <cellStyle name="20% - Accent6 2 2 6 2 2" xfId="18099"/>
    <cellStyle name="20% - Accent6 2 2 6 3" xfId="12834"/>
    <cellStyle name="20% - Accent6 2 2 7" xfId="2294"/>
    <cellStyle name="20% - Accent6 2 2 7 2" xfId="7561"/>
    <cellStyle name="20% - Accent6 2 2 7 2 2" xfId="18161"/>
    <cellStyle name="20% - Accent6 2 2 7 3" xfId="12898"/>
    <cellStyle name="20% - Accent6 2 2 8" xfId="4037"/>
    <cellStyle name="20% - Accent6 2 2 8 2" xfId="9299"/>
    <cellStyle name="20% - Accent6 2 2 8 2 2" xfId="19899"/>
    <cellStyle name="20% - Accent6 2 2 8 3" xfId="14639"/>
    <cellStyle name="20% - Accent6 2 2 9" xfId="5768"/>
    <cellStyle name="20% - Accent6 2 2 9 2" xfId="16370"/>
    <cellStyle name="20% - Accent6 2 3" xfId="180"/>
    <cellStyle name="20% - Accent6 2 3 2" xfId="689"/>
    <cellStyle name="20% - Accent6 2 3 2 2" xfId="1706"/>
    <cellStyle name="20% - Accent6 2 3 2 2 2" xfId="3588"/>
    <cellStyle name="20% - Accent6 2 3 2 2 2 2" xfId="8853"/>
    <cellStyle name="20% - Accent6 2 3 2 2 2 2 2" xfId="19453"/>
    <cellStyle name="20% - Accent6 2 3 2 2 2 3" xfId="14192"/>
    <cellStyle name="20% - Accent6 2 3 2 2 3" xfId="5324"/>
    <cellStyle name="20% - Accent6 2 3 2 2 3 2" xfId="10586"/>
    <cellStyle name="20% - Accent6 2 3 2 2 3 2 2" xfId="21186"/>
    <cellStyle name="20% - Accent6 2 3 2 2 3 3" xfId="15926"/>
    <cellStyle name="20% - Accent6 2 3 2 2 4" xfId="7051"/>
    <cellStyle name="20% - Accent6 2 3 2 2 4 2" xfId="17651"/>
    <cellStyle name="20% - Accent6 2 3 2 2 5" xfId="12382"/>
    <cellStyle name="20% - Accent6 2 3 2 3" xfId="2751"/>
    <cellStyle name="20% - Accent6 2 3 2 3 2" xfId="8018"/>
    <cellStyle name="20% - Accent6 2 3 2 3 2 2" xfId="18618"/>
    <cellStyle name="20% - Accent6 2 3 2 3 3" xfId="13355"/>
    <cellStyle name="20% - Accent6 2 3 2 4" xfId="4491"/>
    <cellStyle name="20% - Accent6 2 3 2 4 2" xfId="9753"/>
    <cellStyle name="20% - Accent6 2 3 2 4 2 2" xfId="20353"/>
    <cellStyle name="20% - Accent6 2 3 2 4 3" xfId="15093"/>
    <cellStyle name="20% - Accent6 2 3 2 5" xfId="6187"/>
    <cellStyle name="20% - Accent6 2 3 2 5 2" xfId="16789"/>
    <cellStyle name="20% - Accent6 2 3 2 6" xfId="11547"/>
    <cellStyle name="20% - Accent6 2 3 3" xfId="1306"/>
    <cellStyle name="20% - Accent6 2 3 3 2" xfId="3195"/>
    <cellStyle name="20% - Accent6 2 3 3 2 2" xfId="8460"/>
    <cellStyle name="20% - Accent6 2 3 3 2 2 2" xfId="19060"/>
    <cellStyle name="20% - Accent6 2 3 3 2 3" xfId="13799"/>
    <cellStyle name="20% - Accent6 2 3 3 3" xfId="4931"/>
    <cellStyle name="20% - Accent6 2 3 3 3 2" xfId="10193"/>
    <cellStyle name="20% - Accent6 2 3 3 3 2 2" xfId="20793"/>
    <cellStyle name="20% - Accent6 2 3 3 3 3" xfId="15533"/>
    <cellStyle name="20% - Accent6 2 3 3 4" xfId="6662"/>
    <cellStyle name="20% - Accent6 2 3 3 4 2" xfId="17262"/>
    <cellStyle name="20% - Accent6 2 3 3 5" xfId="11989"/>
    <cellStyle name="20% - Accent6 2 3 3 6" xfId="21995"/>
    <cellStyle name="20% - Accent6 2 3 4" xfId="2321"/>
    <cellStyle name="20% - Accent6 2 3 4 2" xfId="7588"/>
    <cellStyle name="20% - Accent6 2 3 4 2 2" xfId="18188"/>
    <cellStyle name="20% - Accent6 2 3 4 3" xfId="12925"/>
    <cellStyle name="20% - Accent6 2 3 5" xfId="4064"/>
    <cellStyle name="20% - Accent6 2 3 5 2" xfId="9326"/>
    <cellStyle name="20% - Accent6 2 3 5 2 2" xfId="19926"/>
    <cellStyle name="20% - Accent6 2 3 5 3" xfId="14666"/>
    <cellStyle name="20% - Accent6 2 3 6" xfId="5795"/>
    <cellStyle name="20% - Accent6 2 3 6 2" xfId="16397"/>
    <cellStyle name="20% - Accent6 2 3 7" xfId="11120"/>
    <cellStyle name="20% - Accent6 2 3 8" xfId="21607"/>
    <cellStyle name="20% - Accent6 2 4" xfId="249"/>
    <cellStyle name="20% - Accent6 2 4 2" xfId="739"/>
    <cellStyle name="20% - Accent6 2 4 2 2" xfId="1800"/>
    <cellStyle name="20% - Accent6 2 4 2 2 2" xfId="3673"/>
    <cellStyle name="20% - Accent6 2 4 2 2 2 2" xfId="8938"/>
    <cellStyle name="20% - Accent6 2 4 2 2 2 2 2" xfId="19538"/>
    <cellStyle name="20% - Accent6 2 4 2 2 2 3" xfId="14277"/>
    <cellStyle name="20% - Accent6 2 4 2 2 3" xfId="5409"/>
    <cellStyle name="20% - Accent6 2 4 2 2 3 2" xfId="10671"/>
    <cellStyle name="20% - Accent6 2 4 2 2 3 2 2" xfId="21271"/>
    <cellStyle name="20% - Accent6 2 4 2 2 3 3" xfId="16011"/>
    <cellStyle name="20% - Accent6 2 4 2 2 4" xfId="7132"/>
    <cellStyle name="20% - Accent6 2 4 2 2 4 2" xfId="17732"/>
    <cellStyle name="20% - Accent6 2 4 2 2 5" xfId="12467"/>
    <cellStyle name="20% - Accent6 2 4 2 3" xfId="2801"/>
    <cellStyle name="20% - Accent6 2 4 2 3 2" xfId="8068"/>
    <cellStyle name="20% - Accent6 2 4 2 3 2 2" xfId="18668"/>
    <cellStyle name="20% - Accent6 2 4 2 3 3" xfId="13405"/>
    <cellStyle name="20% - Accent6 2 4 2 4" xfId="4541"/>
    <cellStyle name="20% - Accent6 2 4 2 4 2" xfId="9803"/>
    <cellStyle name="20% - Accent6 2 4 2 4 2 2" xfId="20403"/>
    <cellStyle name="20% - Accent6 2 4 2 4 3" xfId="15143"/>
    <cellStyle name="20% - Accent6 2 4 2 5" xfId="6272"/>
    <cellStyle name="20% - Accent6 2 4 2 5 2" xfId="16874"/>
    <cellStyle name="20% - Accent6 2 4 2 6" xfId="11597"/>
    <cellStyle name="20% - Accent6 2 4 3" xfId="1356"/>
    <cellStyle name="20% - Accent6 2 4 3 2" xfId="3245"/>
    <cellStyle name="20% - Accent6 2 4 3 2 2" xfId="8510"/>
    <cellStyle name="20% - Accent6 2 4 3 2 2 2" xfId="19110"/>
    <cellStyle name="20% - Accent6 2 4 3 2 3" xfId="13849"/>
    <cellStyle name="20% - Accent6 2 4 3 3" xfId="4981"/>
    <cellStyle name="20% - Accent6 2 4 3 3 2" xfId="10243"/>
    <cellStyle name="20% - Accent6 2 4 3 3 2 2" xfId="20843"/>
    <cellStyle name="20% - Accent6 2 4 3 3 3" xfId="15583"/>
    <cellStyle name="20% - Accent6 2 4 3 4" xfId="6712"/>
    <cellStyle name="20% - Accent6 2 4 3 4 2" xfId="17312"/>
    <cellStyle name="20% - Accent6 2 4 3 5" xfId="12039"/>
    <cellStyle name="20% - Accent6 2 4 4" xfId="2373"/>
    <cellStyle name="20% - Accent6 2 4 4 2" xfId="7640"/>
    <cellStyle name="20% - Accent6 2 4 4 2 2" xfId="18240"/>
    <cellStyle name="20% - Accent6 2 4 4 3" xfId="12977"/>
    <cellStyle name="20% - Accent6 2 4 5" xfId="4114"/>
    <cellStyle name="20% - Accent6 2 4 5 2" xfId="9376"/>
    <cellStyle name="20% - Accent6 2 4 5 2 2" xfId="19976"/>
    <cellStyle name="20% - Accent6 2 4 5 3" xfId="14716"/>
    <cellStyle name="20% - Accent6 2 4 6" xfId="5845"/>
    <cellStyle name="20% - Accent6 2 4 6 2" xfId="16447"/>
    <cellStyle name="20% - Accent6 2 4 7" xfId="11170"/>
    <cellStyle name="20% - Accent6 2 5" xfId="301"/>
    <cellStyle name="20% - Accent6 2 5 2" xfId="787"/>
    <cellStyle name="20% - Accent6 2 5 2 2" xfId="1848"/>
    <cellStyle name="20% - Accent6 2 5 2 2 2" xfId="3721"/>
    <cellStyle name="20% - Accent6 2 5 2 2 2 2" xfId="8986"/>
    <cellStyle name="20% - Accent6 2 5 2 2 2 2 2" xfId="19586"/>
    <cellStyle name="20% - Accent6 2 5 2 2 2 3" xfId="14325"/>
    <cellStyle name="20% - Accent6 2 5 2 2 3" xfId="5457"/>
    <cellStyle name="20% - Accent6 2 5 2 2 3 2" xfId="10719"/>
    <cellStyle name="20% - Accent6 2 5 2 2 3 2 2" xfId="21319"/>
    <cellStyle name="20% - Accent6 2 5 2 2 3 3" xfId="16059"/>
    <cellStyle name="20% - Accent6 2 5 2 2 4" xfId="7180"/>
    <cellStyle name="20% - Accent6 2 5 2 2 4 2" xfId="17780"/>
    <cellStyle name="20% - Accent6 2 5 2 2 5" xfId="12515"/>
    <cellStyle name="20% - Accent6 2 5 2 3" xfId="2849"/>
    <cellStyle name="20% - Accent6 2 5 2 3 2" xfId="8116"/>
    <cellStyle name="20% - Accent6 2 5 2 3 2 2" xfId="18716"/>
    <cellStyle name="20% - Accent6 2 5 2 3 3" xfId="13453"/>
    <cellStyle name="20% - Accent6 2 5 2 4" xfId="4589"/>
    <cellStyle name="20% - Accent6 2 5 2 4 2" xfId="9851"/>
    <cellStyle name="20% - Accent6 2 5 2 4 2 2" xfId="20451"/>
    <cellStyle name="20% - Accent6 2 5 2 4 3" xfId="15191"/>
    <cellStyle name="20% - Accent6 2 5 2 5" xfId="6320"/>
    <cellStyle name="20% - Accent6 2 5 2 5 2" xfId="16922"/>
    <cellStyle name="20% - Accent6 2 5 2 6" xfId="11645"/>
    <cellStyle name="20% - Accent6 2 5 3" xfId="1404"/>
    <cellStyle name="20% - Accent6 2 5 3 2" xfId="3293"/>
    <cellStyle name="20% - Accent6 2 5 3 2 2" xfId="8558"/>
    <cellStyle name="20% - Accent6 2 5 3 2 2 2" xfId="19158"/>
    <cellStyle name="20% - Accent6 2 5 3 2 3" xfId="13897"/>
    <cellStyle name="20% - Accent6 2 5 3 3" xfId="5029"/>
    <cellStyle name="20% - Accent6 2 5 3 3 2" xfId="10291"/>
    <cellStyle name="20% - Accent6 2 5 3 3 2 2" xfId="20891"/>
    <cellStyle name="20% - Accent6 2 5 3 3 3" xfId="15631"/>
    <cellStyle name="20% - Accent6 2 5 3 4" xfId="6760"/>
    <cellStyle name="20% - Accent6 2 5 3 4 2" xfId="17360"/>
    <cellStyle name="20% - Accent6 2 5 3 5" xfId="12087"/>
    <cellStyle name="20% - Accent6 2 5 4" xfId="2421"/>
    <cellStyle name="20% - Accent6 2 5 4 2" xfId="7688"/>
    <cellStyle name="20% - Accent6 2 5 4 2 2" xfId="18288"/>
    <cellStyle name="20% - Accent6 2 5 4 3" xfId="13025"/>
    <cellStyle name="20% - Accent6 2 5 5" xfId="4162"/>
    <cellStyle name="20% - Accent6 2 5 5 2" xfId="9424"/>
    <cellStyle name="20% - Accent6 2 5 5 2 2" xfId="20024"/>
    <cellStyle name="20% - Accent6 2 5 5 3" xfId="14764"/>
    <cellStyle name="20% - Accent6 2 5 6" xfId="5893"/>
    <cellStyle name="20% - Accent6 2 5 6 2" xfId="16495"/>
    <cellStyle name="20% - Accent6 2 5 7" xfId="11218"/>
    <cellStyle name="20% - Accent6 2 6" xfId="359"/>
    <cellStyle name="20% - Accent6 2 6 2" xfId="835"/>
    <cellStyle name="20% - Accent6 2 6 2 2" xfId="1896"/>
    <cellStyle name="20% - Accent6 2 6 2 2 2" xfId="3769"/>
    <cellStyle name="20% - Accent6 2 6 2 2 2 2" xfId="9034"/>
    <cellStyle name="20% - Accent6 2 6 2 2 2 2 2" xfId="19634"/>
    <cellStyle name="20% - Accent6 2 6 2 2 2 3" xfId="14373"/>
    <cellStyle name="20% - Accent6 2 6 2 2 3" xfId="5505"/>
    <cellStyle name="20% - Accent6 2 6 2 2 3 2" xfId="10767"/>
    <cellStyle name="20% - Accent6 2 6 2 2 3 2 2" xfId="21367"/>
    <cellStyle name="20% - Accent6 2 6 2 2 3 3" xfId="16107"/>
    <cellStyle name="20% - Accent6 2 6 2 2 4" xfId="7228"/>
    <cellStyle name="20% - Accent6 2 6 2 2 4 2" xfId="17828"/>
    <cellStyle name="20% - Accent6 2 6 2 2 5" xfId="12563"/>
    <cellStyle name="20% - Accent6 2 6 2 3" xfId="2897"/>
    <cellStyle name="20% - Accent6 2 6 2 3 2" xfId="8164"/>
    <cellStyle name="20% - Accent6 2 6 2 3 2 2" xfId="18764"/>
    <cellStyle name="20% - Accent6 2 6 2 3 3" xfId="13501"/>
    <cellStyle name="20% - Accent6 2 6 2 4" xfId="4637"/>
    <cellStyle name="20% - Accent6 2 6 2 4 2" xfId="9899"/>
    <cellStyle name="20% - Accent6 2 6 2 4 2 2" xfId="20499"/>
    <cellStyle name="20% - Accent6 2 6 2 4 3" xfId="15239"/>
    <cellStyle name="20% - Accent6 2 6 2 5" xfId="6368"/>
    <cellStyle name="20% - Accent6 2 6 2 5 2" xfId="16970"/>
    <cellStyle name="20% - Accent6 2 6 2 6" xfId="11693"/>
    <cellStyle name="20% - Accent6 2 6 3" xfId="1452"/>
    <cellStyle name="20% - Accent6 2 6 3 2" xfId="3341"/>
    <cellStyle name="20% - Accent6 2 6 3 2 2" xfId="8606"/>
    <cellStyle name="20% - Accent6 2 6 3 2 2 2" xfId="19206"/>
    <cellStyle name="20% - Accent6 2 6 3 2 3" xfId="13945"/>
    <cellStyle name="20% - Accent6 2 6 3 3" xfId="5077"/>
    <cellStyle name="20% - Accent6 2 6 3 3 2" xfId="10339"/>
    <cellStyle name="20% - Accent6 2 6 3 3 2 2" xfId="20939"/>
    <cellStyle name="20% - Accent6 2 6 3 3 3" xfId="15679"/>
    <cellStyle name="20% - Accent6 2 6 3 4" xfId="6808"/>
    <cellStyle name="20% - Accent6 2 6 3 4 2" xfId="17408"/>
    <cellStyle name="20% - Accent6 2 6 3 5" xfId="12135"/>
    <cellStyle name="20% - Accent6 2 6 4" xfId="2469"/>
    <cellStyle name="20% - Accent6 2 6 4 2" xfId="7736"/>
    <cellStyle name="20% - Accent6 2 6 4 2 2" xfId="18336"/>
    <cellStyle name="20% - Accent6 2 6 4 3" xfId="13073"/>
    <cellStyle name="20% - Accent6 2 6 5" xfId="4210"/>
    <cellStyle name="20% - Accent6 2 6 5 2" xfId="9472"/>
    <cellStyle name="20% - Accent6 2 6 5 2 2" xfId="20072"/>
    <cellStyle name="20% - Accent6 2 6 5 3" xfId="14812"/>
    <cellStyle name="20% - Accent6 2 6 6" xfId="5941"/>
    <cellStyle name="20% - Accent6 2 6 6 2" xfId="16543"/>
    <cellStyle name="20% - Accent6 2 6 7" xfId="11266"/>
    <cellStyle name="20% - Accent6 2 7" xfId="433"/>
    <cellStyle name="20% - Accent6 2 7 2" xfId="908"/>
    <cellStyle name="20% - Accent6 2 7 2 2" xfId="1969"/>
    <cellStyle name="20% - Accent6 2 7 2 2 2" xfId="3842"/>
    <cellStyle name="20% - Accent6 2 7 2 2 2 2" xfId="9107"/>
    <cellStyle name="20% - Accent6 2 7 2 2 2 2 2" xfId="19707"/>
    <cellStyle name="20% - Accent6 2 7 2 2 2 3" xfId="14446"/>
    <cellStyle name="20% - Accent6 2 7 2 2 3" xfId="5578"/>
    <cellStyle name="20% - Accent6 2 7 2 2 3 2" xfId="10840"/>
    <cellStyle name="20% - Accent6 2 7 2 2 3 2 2" xfId="21440"/>
    <cellStyle name="20% - Accent6 2 7 2 2 3 3" xfId="16180"/>
    <cellStyle name="20% - Accent6 2 7 2 2 4" xfId="7301"/>
    <cellStyle name="20% - Accent6 2 7 2 2 4 2" xfId="17901"/>
    <cellStyle name="20% - Accent6 2 7 2 2 5" xfId="12636"/>
    <cellStyle name="20% - Accent6 2 7 2 3" xfId="2970"/>
    <cellStyle name="20% - Accent6 2 7 2 3 2" xfId="8237"/>
    <cellStyle name="20% - Accent6 2 7 2 3 2 2" xfId="18837"/>
    <cellStyle name="20% - Accent6 2 7 2 3 3" xfId="13574"/>
    <cellStyle name="20% - Accent6 2 7 2 4" xfId="4710"/>
    <cellStyle name="20% - Accent6 2 7 2 4 2" xfId="9972"/>
    <cellStyle name="20% - Accent6 2 7 2 4 2 2" xfId="20572"/>
    <cellStyle name="20% - Accent6 2 7 2 4 3" xfId="15312"/>
    <cellStyle name="20% - Accent6 2 7 2 5" xfId="6441"/>
    <cellStyle name="20% - Accent6 2 7 2 5 2" xfId="17043"/>
    <cellStyle name="20% - Accent6 2 7 2 6" xfId="11766"/>
    <cellStyle name="20% - Accent6 2 7 3" xfId="1525"/>
    <cellStyle name="20% - Accent6 2 7 3 2" xfId="3414"/>
    <cellStyle name="20% - Accent6 2 7 3 2 2" xfId="8679"/>
    <cellStyle name="20% - Accent6 2 7 3 2 2 2" xfId="19279"/>
    <cellStyle name="20% - Accent6 2 7 3 2 3" xfId="14018"/>
    <cellStyle name="20% - Accent6 2 7 3 3" xfId="5150"/>
    <cellStyle name="20% - Accent6 2 7 3 3 2" xfId="10412"/>
    <cellStyle name="20% - Accent6 2 7 3 3 2 2" xfId="21012"/>
    <cellStyle name="20% - Accent6 2 7 3 3 3" xfId="15752"/>
    <cellStyle name="20% - Accent6 2 7 3 4" xfId="6881"/>
    <cellStyle name="20% - Accent6 2 7 3 4 2" xfId="17481"/>
    <cellStyle name="20% - Accent6 2 7 3 5" xfId="12208"/>
    <cellStyle name="20% - Accent6 2 7 4" xfId="2542"/>
    <cellStyle name="20% - Accent6 2 7 4 2" xfId="7809"/>
    <cellStyle name="20% - Accent6 2 7 4 2 2" xfId="18409"/>
    <cellStyle name="20% - Accent6 2 7 4 3" xfId="13146"/>
    <cellStyle name="20% - Accent6 2 7 5" xfId="4283"/>
    <cellStyle name="20% - Accent6 2 7 5 2" xfId="9545"/>
    <cellStyle name="20% - Accent6 2 7 5 2 2" xfId="20145"/>
    <cellStyle name="20% - Accent6 2 7 5 3" xfId="14885"/>
    <cellStyle name="20% - Accent6 2 7 6" xfId="6014"/>
    <cellStyle name="20% - Accent6 2 7 6 2" xfId="16616"/>
    <cellStyle name="20% - Accent6 2 7 7" xfId="11339"/>
    <cellStyle name="20% - Accent6 2 8" xfId="506"/>
    <cellStyle name="20% - Accent6 2 8 2" xfId="981"/>
    <cellStyle name="20% - Accent6 2 8 2 2" xfId="2042"/>
    <cellStyle name="20% - Accent6 2 8 2 2 2" xfId="3915"/>
    <cellStyle name="20% - Accent6 2 8 2 2 2 2" xfId="9180"/>
    <cellStyle name="20% - Accent6 2 8 2 2 2 2 2" xfId="19780"/>
    <cellStyle name="20% - Accent6 2 8 2 2 2 3" xfId="14519"/>
    <cellStyle name="20% - Accent6 2 8 2 2 3" xfId="5651"/>
    <cellStyle name="20% - Accent6 2 8 2 2 3 2" xfId="10913"/>
    <cellStyle name="20% - Accent6 2 8 2 2 3 2 2" xfId="21513"/>
    <cellStyle name="20% - Accent6 2 8 2 2 3 3" xfId="16253"/>
    <cellStyle name="20% - Accent6 2 8 2 2 4" xfId="7374"/>
    <cellStyle name="20% - Accent6 2 8 2 2 4 2" xfId="17974"/>
    <cellStyle name="20% - Accent6 2 8 2 2 5" xfId="12709"/>
    <cellStyle name="20% - Accent6 2 8 2 3" xfId="3043"/>
    <cellStyle name="20% - Accent6 2 8 2 3 2" xfId="8310"/>
    <cellStyle name="20% - Accent6 2 8 2 3 2 2" xfId="18910"/>
    <cellStyle name="20% - Accent6 2 8 2 3 3" xfId="13647"/>
    <cellStyle name="20% - Accent6 2 8 2 4" xfId="4783"/>
    <cellStyle name="20% - Accent6 2 8 2 4 2" xfId="10045"/>
    <cellStyle name="20% - Accent6 2 8 2 4 2 2" xfId="20645"/>
    <cellStyle name="20% - Accent6 2 8 2 4 3" xfId="15385"/>
    <cellStyle name="20% - Accent6 2 8 2 5" xfId="6514"/>
    <cellStyle name="20% - Accent6 2 8 2 5 2" xfId="17116"/>
    <cellStyle name="20% - Accent6 2 8 2 6" xfId="11839"/>
    <cellStyle name="20% - Accent6 2 8 3" xfId="1598"/>
    <cellStyle name="20% - Accent6 2 8 3 2" xfId="3487"/>
    <cellStyle name="20% - Accent6 2 8 3 2 2" xfId="8752"/>
    <cellStyle name="20% - Accent6 2 8 3 2 2 2" xfId="19352"/>
    <cellStyle name="20% - Accent6 2 8 3 2 3" xfId="14091"/>
    <cellStyle name="20% - Accent6 2 8 3 3" xfId="5223"/>
    <cellStyle name="20% - Accent6 2 8 3 3 2" xfId="10485"/>
    <cellStyle name="20% - Accent6 2 8 3 3 2 2" xfId="21085"/>
    <cellStyle name="20% - Accent6 2 8 3 3 3" xfId="15825"/>
    <cellStyle name="20% - Accent6 2 8 3 4" xfId="6954"/>
    <cellStyle name="20% - Accent6 2 8 3 4 2" xfId="17554"/>
    <cellStyle name="20% - Accent6 2 8 3 5" xfId="12281"/>
    <cellStyle name="20% - Accent6 2 8 4" xfId="2615"/>
    <cellStyle name="20% - Accent6 2 8 4 2" xfId="7882"/>
    <cellStyle name="20% - Accent6 2 8 4 2 2" xfId="18482"/>
    <cellStyle name="20% - Accent6 2 8 4 3" xfId="13219"/>
    <cellStyle name="20% - Accent6 2 8 5" xfId="4356"/>
    <cellStyle name="20% - Accent6 2 8 5 2" xfId="9618"/>
    <cellStyle name="20% - Accent6 2 8 5 2 2" xfId="20218"/>
    <cellStyle name="20% - Accent6 2 8 5 3" xfId="14958"/>
    <cellStyle name="20% - Accent6 2 8 6" xfId="6087"/>
    <cellStyle name="20% - Accent6 2 8 6 2" xfId="16689"/>
    <cellStyle name="20% - Accent6 2 8 7" xfId="11412"/>
    <cellStyle name="20% - Accent6 2 9" xfId="624"/>
    <cellStyle name="20% - Accent6 2 9 2" xfId="1726"/>
    <cellStyle name="20% - Accent6 2 9 2 2" xfId="3607"/>
    <cellStyle name="20% - Accent6 2 9 2 2 2" xfId="8872"/>
    <cellStyle name="20% - Accent6 2 9 2 2 2 2" xfId="19472"/>
    <cellStyle name="20% - Accent6 2 9 2 2 3" xfId="14211"/>
    <cellStyle name="20% - Accent6 2 9 2 3" xfId="5343"/>
    <cellStyle name="20% - Accent6 2 9 2 3 2" xfId="10605"/>
    <cellStyle name="20% - Accent6 2 9 2 3 2 2" xfId="21205"/>
    <cellStyle name="20% - Accent6 2 9 2 3 3" xfId="15945"/>
    <cellStyle name="20% - Accent6 2 9 2 4" xfId="7070"/>
    <cellStyle name="20% - Accent6 2 9 2 4 2" xfId="17670"/>
    <cellStyle name="20% - Accent6 2 9 2 5" xfId="12401"/>
    <cellStyle name="20% - Accent6 2 9 3" xfId="2686"/>
    <cellStyle name="20% - Accent6 2 9 3 2" xfId="7953"/>
    <cellStyle name="20% - Accent6 2 9 3 2 2" xfId="18553"/>
    <cellStyle name="20% - Accent6 2 9 3 3" xfId="13290"/>
    <cellStyle name="20% - Accent6 2 9 4" xfId="4426"/>
    <cellStyle name="20% - Accent6 2 9 4 2" xfId="9688"/>
    <cellStyle name="20% - Accent6 2 9 4 2 2" xfId="20288"/>
    <cellStyle name="20% - Accent6 2 9 4 3" xfId="15028"/>
    <cellStyle name="20% - Accent6 2 9 5" xfId="6206"/>
    <cellStyle name="20% - Accent6 2 9 5 2" xfId="16808"/>
    <cellStyle name="20% - Accent6 2 9 6" xfId="11482"/>
    <cellStyle name="20% - Accent6 3" xfId="223"/>
    <cellStyle name="20% - Accent6 3 10" xfId="4097"/>
    <cellStyle name="20% - Accent6 3 10 2" xfId="9359"/>
    <cellStyle name="20% - Accent6 3 10 2 2" xfId="19959"/>
    <cellStyle name="20% - Accent6 3 10 3" xfId="14699"/>
    <cellStyle name="20% - Accent6 3 11" xfId="5828"/>
    <cellStyle name="20% - Accent6 3 11 2" xfId="16430"/>
    <cellStyle name="20% - Accent6 3 12" xfId="11153"/>
    <cellStyle name="20% - Accent6 3 13" xfId="22038"/>
    <cellStyle name="20% - Accent6 3 14" xfId="21748"/>
    <cellStyle name="20% - Accent6 3 2" xfId="278"/>
    <cellStyle name="20% - Accent6 3 2 2" xfId="768"/>
    <cellStyle name="20% - Accent6 3 2 2 2" xfId="1829"/>
    <cellStyle name="20% - Accent6 3 2 2 2 2" xfId="3702"/>
    <cellStyle name="20% - Accent6 3 2 2 2 2 2" xfId="8967"/>
    <cellStyle name="20% - Accent6 3 2 2 2 2 2 2" xfId="19567"/>
    <cellStyle name="20% - Accent6 3 2 2 2 2 3" xfId="14306"/>
    <cellStyle name="20% - Accent6 3 2 2 2 3" xfId="5438"/>
    <cellStyle name="20% - Accent6 3 2 2 2 3 2" xfId="10700"/>
    <cellStyle name="20% - Accent6 3 2 2 2 3 2 2" xfId="21300"/>
    <cellStyle name="20% - Accent6 3 2 2 2 3 3" xfId="16040"/>
    <cellStyle name="20% - Accent6 3 2 2 2 4" xfId="7161"/>
    <cellStyle name="20% - Accent6 3 2 2 2 4 2" xfId="17761"/>
    <cellStyle name="20% - Accent6 3 2 2 2 5" xfId="12496"/>
    <cellStyle name="20% - Accent6 3 2 2 3" xfId="2830"/>
    <cellStyle name="20% - Accent6 3 2 2 3 2" xfId="8097"/>
    <cellStyle name="20% - Accent6 3 2 2 3 2 2" xfId="18697"/>
    <cellStyle name="20% - Accent6 3 2 2 3 3" xfId="13434"/>
    <cellStyle name="20% - Accent6 3 2 2 4" xfId="4570"/>
    <cellStyle name="20% - Accent6 3 2 2 4 2" xfId="9832"/>
    <cellStyle name="20% - Accent6 3 2 2 4 2 2" xfId="20432"/>
    <cellStyle name="20% - Accent6 3 2 2 4 3" xfId="15172"/>
    <cellStyle name="20% - Accent6 3 2 2 5" xfId="6301"/>
    <cellStyle name="20% - Accent6 3 2 2 5 2" xfId="16903"/>
    <cellStyle name="20% - Accent6 3 2 2 6" xfId="11626"/>
    <cellStyle name="20% - Accent6 3 2 3" xfId="1385"/>
    <cellStyle name="20% - Accent6 3 2 3 2" xfId="3274"/>
    <cellStyle name="20% - Accent6 3 2 3 2 2" xfId="8539"/>
    <cellStyle name="20% - Accent6 3 2 3 2 2 2" xfId="19139"/>
    <cellStyle name="20% - Accent6 3 2 3 2 3" xfId="13878"/>
    <cellStyle name="20% - Accent6 3 2 3 3" xfId="5010"/>
    <cellStyle name="20% - Accent6 3 2 3 3 2" xfId="10272"/>
    <cellStyle name="20% - Accent6 3 2 3 3 2 2" xfId="20872"/>
    <cellStyle name="20% - Accent6 3 2 3 3 3" xfId="15612"/>
    <cellStyle name="20% - Accent6 3 2 3 4" xfId="6741"/>
    <cellStyle name="20% - Accent6 3 2 3 4 2" xfId="17341"/>
    <cellStyle name="20% - Accent6 3 2 3 5" xfId="12068"/>
    <cellStyle name="20% - Accent6 3 2 4" xfId="2402"/>
    <cellStyle name="20% - Accent6 3 2 4 2" xfId="7669"/>
    <cellStyle name="20% - Accent6 3 2 4 2 2" xfId="18269"/>
    <cellStyle name="20% - Accent6 3 2 4 3" xfId="13006"/>
    <cellStyle name="20% - Accent6 3 2 5" xfId="4143"/>
    <cellStyle name="20% - Accent6 3 2 5 2" xfId="9405"/>
    <cellStyle name="20% - Accent6 3 2 5 2 2" xfId="20005"/>
    <cellStyle name="20% - Accent6 3 2 5 3" xfId="14745"/>
    <cellStyle name="20% - Accent6 3 2 6" xfId="5874"/>
    <cellStyle name="20% - Accent6 3 2 6 2" xfId="16476"/>
    <cellStyle name="20% - Accent6 3 2 7" xfId="11199"/>
    <cellStyle name="20% - Accent6 3 3" xfId="334"/>
    <cellStyle name="20% - Accent6 3 3 2" xfId="817"/>
    <cellStyle name="20% - Accent6 3 3 2 2" xfId="1878"/>
    <cellStyle name="20% - Accent6 3 3 2 2 2" xfId="3751"/>
    <cellStyle name="20% - Accent6 3 3 2 2 2 2" xfId="9016"/>
    <cellStyle name="20% - Accent6 3 3 2 2 2 2 2" xfId="19616"/>
    <cellStyle name="20% - Accent6 3 3 2 2 2 3" xfId="14355"/>
    <cellStyle name="20% - Accent6 3 3 2 2 3" xfId="5487"/>
    <cellStyle name="20% - Accent6 3 3 2 2 3 2" xfId="10749"/>
    <cellStyle name="20% - Accent6 3 3 2 2 3 2 2" xfId="21349"/>
    <cellStyle name="20% - Accent6 3 3 2 2 3 3" xfId="16089"/>
    <cellStyle name="20% - Accent6 3 3 2 2 4" xfId="7210"/>
    <cellStyle name="20% - Accent6 3 3 2 2 4 2" xfId="17810"/>
    <cellStyle name="20% - Accent6 3 3 2 2 5" xfId="12545"/>
    <cellStyle name="20% - Accent6 3 3 2 3" xfId="2879"/>
    <cellStyle name="20% - Accent6 3 3 2 3 2" xfId="8146"/>
    <cellStyle name="20% - Accent6 3 3 2 3 2 2" xfId="18746"/>
    <cellStyle name="20% - Accent6 3 3 2 3 3" xfId="13483"/>
    <cellStyle name="20% - Accent6 3 3 2 4" xfId="4619"/>
    <cellStyle name="20% - Accent6 3 3 2 4 2" xfId="9881"/>
    <cellStyle name="20% - Accent6 3 3 2 4 2 2" xfId="20481"/>
    <cellStyle name="20% - Accent6 3 3 2 4 3" xfId="15221"/>
    <cellStyle name="20% - Accent6 3 3 2 5" xfId="6350"/>
    <cellStyle name="20% - Accent6 3 3 2 5 2" xfId="16952"/>
    <cellStyle name="20% - Accent6 3 3 2 6" xfId="11675"/>
    <cellStyle name="20% - Accent6 3 3 3" xfId="1434"/>
    <cellStyle name="20% - Accent6 3 3 3 2" xfId="3323"/>
    <cellStyle name="20% - Accent6 3 3 3 2 2" xfId="8588"/>
    <cellStyle name="20% - Accent6 3 3 3 2 2 2" xfId="19188"/>
    <cellStyle name="20% - Accent6 3 3 3 2 3" xfId="13927"/>
    <cellStyle name="20% - Accent6 3 3 3 3" xfId="5059"/>
    <cellStyle name="20% - Accent6 3 3 3 3 2" xfId="10321"/>
    <cellStyle name="20% - Accent6 3 3 3 3 2 2" xfId="20921"/>
    <cellStyle name="20% - Accent6 3 3 3 3 3" xfId="15661"/>
    <cellStyle name="20% - Accent6 3 3 3 4" xfId="6790"/>
    <cellStyle name="20% - Accent6 3 3 3 4 2" xfId="17390"/>
    <cellStyle name="20% - Accent6 3 3 3 5" xfId="12117"/>
    <cellStyle name="20% - Accent6 3 3 4" xfId="2451"/>
    <cellStyle name="20% - Accent6 3 3 4 2" xfId="7718"/>
    <cellStyle name="20% - Accent6 3 3 4 2 2" xfId="18318"/>
    <cellStyle name="20% - Accent6 3 3 4 3" xfId="13055"/>
    <cellStyle name="20% - Accent6 3 3 5" xfId="4192"/>
    <cellStyle name="20% - Accent6 3 3 5 2" xfId="9454"/>
    <cellStyle name="20% - Accent6 3 3 5 2 2" xfId="20054"/>
    <cellStyle name="20% - Accent6 3 3 5 3" xfId="14794"/>
    <cellStyle name="20% - Accent6 3 3 6" xfId="5923"/>
    <cellStyle name="20% - Accent6 3 3 6 2" xfId="16525"/>
    <cellStyle name="20% - Accent6 3 3 7" xfId="11248"/>
    <cellStyle name="20% - Accent6 3 4" xfId="388"/>
    <cellStyle name="20% - Accent6 3 4 2" xfId="864"/>
    <cellStyle name="20% - Accent6 3 4 2 2" xfId="1925"/>
    <cellStyle name="20% - Accent6 3 4 2 2 2" xfId="3798"/>
    <cellStyle name="20% - Accent6 3 4 2 2 2 2" xfId="9063"/>
    <cellStyle name="20% - Accent6 3 4 2 2 2 2 2" xfId="19663"/>
    <cellStyle name="20% - Accent6 3 4 2 2 2 3" xfId="14402"/>
    <cellStyle name="20% - Accent6 3 4 2 2 3" xfId="5534"/>
    <cellStyle name="20% - Accent6 3 4 2 2 3 2" xfId="10796"/>
    <cellStyle name="20% - Accent6 3 4 2 2 3 2 2" xfId="21396"/>
    <cellStyle name="20% - Accent6 3 4 2 2 3 3" xfId="16136"/>
    <cellStyle name="20% - Accent6 3 4 2 2 4" xfId="7257"/>
    <cellStyle name="20% - Accent6 3 4 2 2 4 2" xfId="17857"/>
    <cellStyle name="20% - Accent6 3 4 2 2 5" xfId="12592"/>
    <cellStyle name="20% - Accent6 3 4 2 3" xfId="2926"/>
    <cellStyle name="20% - Accent6 3 4 2 3 2" xfId="8193"/>
    <cellStyle name="20% - Accent6 3 4 2 3 2 2" xfId="18793"/>
    <cellStyle name="20% - Accent6 3 4 2 3 3" xfId="13530"/>
    <cellStyle name="20% - Accent6 3 4 2 4" xfId="4666"/>
    <cellStyle name="20% - Accent6 3 4 2 4 2" xfId="9928"/>
    <cellStyle name="20% - Accent6 3 4 2 4 2 2" xfId="20528"/>
    <cellStyle name="20% - Accent6 3 4 2 4 3" xfId="15268"/>
    <cellStyle name="20% - Accent6 3 4 2 5" xfId="6397"/>
    <cellStyle name="20% - Accent6 3 4 2 5 2" xfId="16999"/>
    <cellStyle name="20% - Accent6 3 4 2 6" xfId="11722"/>
    <cellStyle name="20% - Accent6 3 4 3" xfId="1481"/>
    <cellStyle name="20% - Accent6 3 4 3 2" xfId="3370"/>
    <cellStyle name="20% - Accent6 3 4 3 2 2" xfId="8635"/>
    <cellStyle name="20% - Accent6 3 4 3 2 2 2" xfId="19235"/>
    <cellStyle name="20% - Accent6 3 4 3 2 3" xfId="13974"/>
    <cellStyle name="20% - Accent6 3 4 3 3" xfId="5106"/>
    <cellStyle name="20% - Accent6 3 4 3 3 2" xfId="10368"/>
    <cellStyle name="20% - Accent6 3 4 3 3 2 2" xfId="20968"/>
    <cellStyle name="20% - Accent6 3 4 3 3 3" xfId="15708"/>
    <cellStyle name="20% - Accent6 3 4 3 4" xfId="6837"/>
    <cellStyle name="20% - Accent6 3 4 3 4 2" xfId="17437"/>
    <cellStyle name="20% - Accent6 3 4 3 5" xfId="12164"/>
    <cellStyle name="20% - Accent6 3 4 4" xfId="2498"/>
    <cellStyle name="20% - Accent6 3 4 4 2" xfId="7765"/>
    <cellStyle name="20% - Accent6 3 4 4 2 2" xfId="18365"/>
    <cellStyle name="20% - Accent6 3 4 4 3" xfId="13102"/>
    <cellStyle name="20% - Accent6 3 4 5" xfId="4239"/>
    <cellStyle name="20% - Accent6 3 4 5 2" xfId="9501"/>
    <cellStyle name="20% - Accent6 3 4 5 2 2" xfId="20101"/>
    <cellStyle name="20% - Accent6 3 4 5 3" xfId="14841"/>
    <cellStyle name="20% - Accent6 3 4 6" xfId="5970"/>
    <cellStyle name="20% - Accent6 3 4 6 2" xfId="16572"/>
    <cellStyle name="20% - Accent6 3 4 7" xfId="11295"/>
    <cellStyle name="20% - Accent6 3 5" xfId="462"/>
    <cellStyle name="20% - Accent6 3 5 2" xfId="937"/>
    <cellStyle name="20% - Accent6 3 5 2 2" xfId="1998"/>
    <cellStyle name="20% - Accent6 3 5 2 2 2" xfId="3871"/>
    <cellStyle name="20% - Accent6 3 5 2 2 2 2" xfId="9136"/>
    <cellStyle name="20% - Accent6 3 5 2 2 2 2 2" xfId="19736"/>
    <cellStyle name="20% - Accent6 3 5 2 2 2 3" xfId="14475"/>
    <cellStyle name="20% - Accent6 3 5 2 2 3" xfId="5607"/>
    <cellStyle name="20% - Accent6 3 5 2 2 3 2" xfId="10869"/>
    <cellStyle name="20% - Accent6 3 5 2 2 3 2 2" xfId="21469"/>
    <cellStyle name="20% - Accent6 3 5 2 2 3 3" xfId="16209"/>
    <cellStyle name="20% - Accent6 3 5 2 2 4" xfId="7330"/>
    <cellStyle name="20% - Accent6 3 5 2 2 4 2" xfId="17930"/>
    <cellStyle name="20% - Accent6 3 5 2 2 5" xfId="12665"/>
    <cellStyle name="20% - Accent6 3 5 2 3" xfId="2999"/>
    <cellStyle name="20% - Accent6 3 5 2 3 2" xfId="8266"/>
    <cellStyle name="20% - Accent6 3 5 2 3 2 2" xfId="18866"/>
    <cellStyle name="20% - Accent6 3 5 2 3 3" xfId="13603"/>
    <cellStyle name="20% - Accent6 3 5 2 4" xfId="4739"/>
    <cellStyle name="20% - Accent6 3 5 2 4 2" xfId="10001"/>
    <cellStyle name="20% - Accent6 3 5 2 4 2 2" xfId="20601"/>
    <cellStyle name="20% - Accent6 3 5 2 4 3" xfId="15341"/>
    <cellStyle name="20% - Accent6 3 5 2 5" xfId="6470"/>
    <cellStyle name="20% - Accent6 3 5 2 5 2" xfId="17072"/>
    <cellStyle name="20% - Accent6 3 5 2 6" xfId="11795"/>
    <cellStyle name="20% - Accent6 3 5 3" xfId="1554"/>
    <cellStyle name="20% - Accent6 3 5 3 2" xfId="3443"/>
    <cellStyle name="20% - Accent6 3 5 3 2 2" xfId="8708"/>
    <cellStyle name="20% - Accent6 3 5 3 2 2 2" xfId="19308"/>
    <cellStyle name="20% - Accent6 3 5 3 2 3" xfId="14047"/>
    <cellStyle name="20% - Accent6 3 5 3 3" xfId="5179"/>
    <cellStyle name="20% - Accent6 3 5 3 3 2" xfId="10441"/>
    <cellStyle name="20% - Accent6 3 5 3 3 2 2" xfId="21041"/>
    <cellStyle name="20% - Accent6 3 5 3 3 3" xfId="15781"/>
    <cellStyle name="20% - Accent6 3 5 3 4" xfId="6910"/>
    <cellStyle name="20% - Accent6 3 5 3 4 2" xfId="17510"/>
    <cellStyle name="20% - Accent6 3 5 3 5" xfId="12237"/>
    <cellStyle name="20% - Accent6 3 5 4" xfId="2571"/>
    <cellStyle name="20% - Accent6 3 5 4 2" xfId="7838"/>
    <cellStyle name="20% - Accent6 3 5 4 2 2" xfId="18438"/>
    <cellStyle name="20% - Accent6 3 5 4 3" xfId="13175"/>
    <cellStyle name="20% - Accent6 3 5 5" xfId="4312"/>
    <cellStyle name="20% - Accent6 3 5 5 2" xfId="9574"/>
    <cellStyle name="20% - Accent6 3 5 5 2 2" xfId="20174"/>
    <cellStyle name="20% - Accent6 3 5 5 3" xfId="14914"/>
    <cellStyle name="20% - Accent6 3 5 6" xfId="6043"/>
    <cellStyle name="20% - Accent6 3 5 6 2" xfId="16645"/>
    <cellStyle name="20% - Accent6 3 5 7" xfId="11368"/>
    <cellStyle name="20% - Accent6 3 6" xfId="722"/>
    <cellStyle name="20% - Accent6 3 6 2" xfId="1661"/>
    <cellStyle name="20% - Accent6 3 6 2 2" xfId="3548"/>
    <cellStyle name="20% - Accent6 3 6 2 2 2" xfId="8813"/>
    <cellStyle name="20% - Accent6 3 6 2 2 2 2" xfId="19413"/>
    <cellStyle name="20% - Accent6 3 6 2 2 3" xfId="14152"/>
    <cellStyle name="20% - Accent6 3 6 2 3" xfId="5284"/>
    <cellStyle name="20% - Accent6 3 6 2 3 2" xfId="10546"/>
    <cellStyle name="20% - Accent6 3 6 2 3 2 2" xfId="21146"/>
    <cellStyle name="20% - Accent6 3 6 2 3 3" xfId="15886"/>
    <cellStyle name="20% - Accent6 3 6 2 4" xfId="7013"/>
    <cellStyle name="20% - Accent6 3 6 2 4 2" xfId="17613"/>
    <cellStyle name="20% - Accent6 3 6 2 5" xfId="12342"/>
    <cellStyle name="20% - Accent6 3 6 3" xfId="2784"/>
    <cellStyle name="20% - Accent6 3 6 3 2" xfId="8051"/>
    <cellStyle name="20% - Accent6 3 6 3 2 2" xfId="18651"/>
    <cellStyle name="20% - Accent6 3 6 3 3" xfId="13388"/>
    <cellStyle name="20% - Accent6 3 6 4" xfId="4524"/>
    <cellStyle name="20% - Accent6 3 6 4 2" xfId="9786"/>
    <cellStyle name="20% - Accent6 3 6 4 2 2" xfId="20386"/>
    <cellStyle name="20% - Accent6 3 6 4 3" xfId="15126"/>
    <cellStyle name="20% - Accent6 3 6 5" xfId="6147"/>
    <cellStyle name="20% - Accent6 3 6 5 2" xfId="16749"/>
    <cellStyle name="20% - Accent6 3 6 6" xfId="11580"/>
    <cellStyle name="20% - Accent6 3 7" xfId="1339"/>
    <cellStyle name="20% - Accent6 3 7 2" xfId="3228"/>
    <cellStyle name="20% - Accent6 3 7 2 2" xfId="8493"/>
    <cellStyle name="20% - Accent6 3 7 2 2 2" xfId="19093"/>
    <cellStyle name="20% - Accent6 3 7 2 3" xfId="13832"/>
    <cellStyle name="20% - Accent6 3 7 3" xfId="4964"/>
    <cellStyle name="20% - Accent6 3 7 3 2" xfId="10226"/>
    <cellStyle name="20% - Accent6 3 7 3 2 2" xfId="20826"/>
    <cellStyle name="20% - Accent6 3 7 3 3" xfId="15566"/>
    <cellStyle name="20% - Accent6 3 7 4" xfId="6695"/>
    <cellStyle name="20% - Accent6 3 7 4 2" xfId="17295"/>
    <cellStyle name="20% - Accent6 3 7 5" xfId="12022"/>
    <cellStyle name="20% - Accent6 3 8" xfId="2169"/>
    <cellStyle name="20% - Accent6 3 8 2" xfId="7482"/>
    <cellStyle name="20% - Accent6 3 8 2 2" xfId="18082"/>
    <cellStyle name="20% - Accent6 3 8 3" xfId="12817"/>
    <cellStyle name="20% - Accent6 3 9" xfId="2354"/>
    <cellStyle name="20% - Accent6 3 9 2" xfId="7621"/>
    <cellStyle name="20% - Accent6 3 9 2 2" xfId="18221"/>
    <cellStyle name="20% - Accent6 3 9 3" xfId="12958"/>
    <cellStyle name="20% - Accent6 4" xfId="570"/>
    <cellStyle name="20% - Accent6 5" xfId="2208"/>
    <cellStyle name="20% - Accent6 6" xfId="11007"/>
    <cellStyle name="20% - Accent6 7" xfId="7"/>
    <cellStyle name="40% - Accent1 2" xfId="67"/>
    <cellStyle name="40% - Accent1 2 10" xfId="1236"/>
    <cellStyle name="40% - Accent1 2 10 2" xfId="3125"/>
    <cellStyle name="40% - Accent1 2 10 2 2" xfId="8390"/>
    <cellStyle name="40% - Accent1 2 10 2 2 2" xfId="18990"/>
    <cellStyle name="40% - Accent1 2 10 2 3" xfId="13729"/>
    <cellStyle name="40% - Accent1 2 10 3" xfId="4861"/>
    <cellStyle name="40% - Accent1 2 10 3 2" xfId="10123"/>
    <cellStyle name="40% - Accent1 2 10 3 2 2" xfId="20723"/>
    <cellStyle name="40% - Accent1 2 10 3 3" xfId="15463"/>
    <cellStyle name="40% - Accent1 2 10 4" xfId="6592"/>
    <cellStyle name="40% - Accent1 2 10 4 2" xfId="17192"/>
    <cellStyle name="40% - Accent1 2 10 5" xfId="11919"/>
    <cellStyle name="40% - Accent1 2 11" xfId="2131"/>
    <cellStyle name="40% - Accent1 2 11 2" xfId="7444"/>
    <cellStyle name="40% - Accent1 2 11 2 2" xfId="18044"/>
    <cellStyle name="40% - Accent1 2 11 3" xfId="12779"/>
    <cellStyle name="40% - Accent1 2 12" xfId="2251"/>
    <cellStyle name="40% - Accent1 2 12 2" xfId="7518"/>
    <cellStyle name="40% - Accent1 2 12 2 2" xfId="18118"/>
    <cellStyle name="40% - Accent1 2 12 3" xfId="12855"/>
    <cellStyle name="40% - Accent1 2 13" xfId="3994"/>
    <cellStyle name="40% - Accent1 2 13 2" xfId="9256"/>
    <cellStyle name="40% - Accent1 2 13 2 2" xfId="19856"/>
    <cellStyle name="40% - Accent1 2 13 3" xfId="14596"/>
    <cellStyle name="40% - Accent1 2 14" xfId="5725"/>
    <cellStyle name="40% - Accent1 2 14 2" xfId="16327"/>
    <cellStyle name="40% - Accent1 2 15" xfId="11050"/>
    <cellStyle name="40% - Accent1 2 2" xfId="138"/>
    <cellStyle name="40% - Accent1 2 2 10" xfId="11084"/>
    <cellStyle name="40% - Accent1 2 2 2" xfId="397"/>
    <cellStyle name="40% - Accent1 2 2 2 2" xfId="872"/>
    <cellStyle name="40% - Accent1 2 2 2 2 2" xfId="1933"/>
    <cellStyle name="40% - Accent1 2 2 2 2 2 2" xfId="3806"/>
    <cellStyle name="40% - Accent1 2 2 2 2 2 2 2" xfId="9071"/>
    <cellStyle name="40% - Accent1 2 2 2 2 2 2 2 2" xfId="19671"/>
    <cellStyle name="40% - Accent1 2 2 2 2 2 2 3" xfId="14410"/>
    <cellStyle name="40% - Accent1 2 2 2 2 2 3" xfId="5542"/>
    <cellStyle name="40% - Accent1 2 2 2 2 2 3 2" xfId="10804"/>
    <cellStyle name="40% - Accent1 2 2 2 2 2 3 2 2" xfId="21404"/>
    <cellStyle name="40% - Accent1 2 2 2 2 2 3 3" xfId="16144"/>
    <cellStyle name="40% - Accent1 2 2 2 2 2 4" xfId="7265"/>
    <cellStyle name="40% - Accent1 2 2 2 2 2 4 2" xfId="17865"/>
    <cellStyle name="40% - Accent1 2 2 2 2 2 5" xfId="12600"/>
    <cellStyle name="40% - Accent1 2 2 2 2 3" xfId="2934"/>
    <cellStyle name="40% - Accent1 2 2 2 2 3 2" xfId="8201"/>
    <cellStyle name="40% - Accent1 2 2 2 2 3 2 2" xfId="18801"/>
    <cellStyle name="40% - Accent1 2 2 2 2 3 3" xfId="13538"/>
    <cellStyle name="40% - Accent1 2 2 2 2 4" xfId="4674"/>
    <cellStyle name="40% - Accent1 2 2 2 2 4 2" xfId="9936"/>
    <cellStyle name="40% - Accent1 2 2 2 2 4 2 2" xfId="20536"/>
    <cellStyle name="40% - Accent1 2 2 2 2 4 3" xfId="15276"/>
    <cellStyle name="40% - Accent1 2 2 2 2 5" xfId="6405"/>
    <cellStyle name="40% - Accent1 2 2 2 2 5 2" xfId="17007"/>
    <cellStyle name="40% - Accent1 2 2 2 2 6" xfId="11730"/>
    <cellStyle name="40% - Accent1 2 2 2 3" xfId="1489"/>
    <cellStyle name="40% - Accent1 2 2 2 3 2" xfId="3378"/>
    <cellStyle name="40% - Accent1 2 2 2 3 2 2" xfId="8643"/>
    <cellStyle name="40% - Accent1 2 2 2 3 2 2 2" xfId="19243"/>
    <cellStyle name="40% - Accent1 2 2 2 3 2 3" xfId="13982"/>
    <cellStyle name="40% - Accent1 2 2 2 3 3" xfId="5114"/>
    <cellStyle name="40% - Accent1 2 2 2 3 3 2" xfId="10376"/>
    <cellStyle name="40% - Accent1 2 2 2 3 3 2 2" xfId="20976"/>
    <cellStyle name="40% - Accent1 2 2 2 3 3 3" xfId="15716"/>
    <cellStyle name="40% - Accent1 2 2 2 3 4" xfId="6845"/>
    <cellStyle name="40% - Accent1 2 2 2 3 4 2" xfId="17445"/>
    <cellStyle name="40% - Accent1 2 2 2 3 5" xfId="12172"/>
    <cellStyle name="40% - Accent1 2 2 2 4" xfId="2506"/>
    <cellStyle name="40% - Accent1 2 2 2 4 2" xfId="7773"/>
    <cellStyle name="40% - Accent1 2 2 2 4 2 2" xfId="18373"/>
    <cellStyle name="40% - Accent1 2 2 2 4 3" xfId="13110"/>
    <cellStyle name="40% - Accent1 2 2 2 5" xfId="4247"/>
    <cellStyle name="40% - Accent1 2 2 2 5 2" xfId="9509"/>
    <cellStyle name="40% - Accent1 2 2 2 5 2 2" xfId="20109"/>
    <cellStyle name="40% - Accent1 2 2 2 5 3" xfId="14849"/>
    <cellStyle name="40% - Accent1 2 2 2 6" xfId="5978"/>
    <cellStyle name="40% - Accent1 2 2 2 6 2" xfId="16580"/>
    <cellStyle name="40% - Accent1 2 2 2 7" xfId="11303"/>
    <cellStyle name="40% - Accent1 2 2 3" xfId="470"/>
    <cellStyle name="40% - Accent1 2 2 3 2" xfId="945"/>
    <cellStyle name="40% - Accent1 2 2 3 2 2" xfId="2006"/>
    <cellStyle name="40% - Accent1 2 2 3 2 2 2" xfId="3879"/>
    <cellStyle name="40% - Accent1 2 2 3 2 2 2 2" xfId="9144"/>
    <cellStyle name="40% - Accent1 2 2 3 2 2 2 2 2" xfId="19744"/>
    <cellStyle name="40% - Accent1 2 2 3 2 2 2 3" xfId="14483"/>
    <cellStyle name="40% - Accent1 2 2 3 2 2 3" xfId="5615"/>
    <cellStyle name="40% - Accent1 2 2 3 2 2 3 2" xfId="10877"/>
    <cellStyle name="40% - Accent1 2 2 3 2 2 3 2 2" xfId="21477"/>
    <cellStyle name="40% - Accent1 2 2 3 2 2 3 3" xfId="16217"/>
    <cellStyle name="40% - Accent1 2 2 3 2 2 4" xfId="7338"/>
    <cellStyle name="40% - Accent1 2 2 3 2 2 4 2" xfId="17938"/>
    <cellStyle name="40% - Accent1 2 2 3 2 2 5" xfId="12673"/>
    <cellStyle name="40% - Accent1 2 2 3 2 3" xfId="3007"/>
    <cellStyle name="40% - Accent1 2 2 3 2 3 2" xfId="8274"/>
    <cellStyle name="40% - Accent1 2 2 3 2 3 2 2" xfId="18874"/>
    <cellStyle name="40% - Accent1 2 2 3 2 3 3" xfId="13611"/>
    <cellStyle name="40% - Accent1 2 2 3 2 4" xfId="4747"/>
    <cellStyle name="40% - Accent1 2 2 3 2 4 2" xfId="10009"/>
    <cellStyle name="40% - Accent1 2 2 3 2 4 2 2" xfId="20609"/>
    <cellStyle name="40% - Accent1 2 2 3 2 4 3" xfId="15349"/>
    <cellStyle name="40% - Accent1 2 2 3 2 5" xfId="6478"/>
    <cellStyle name="40% - Accent1 2 2 3 2 5 2" xfId="17080"/>
    <cellStyle name="40% - Accent1 2 2 3 2 6" xfId="11803"/>
    <cellStyle name="40% - Accent1 2 2 3 3" xfId="1562"/>
    <cellStyle name="40% - Accent1 2 2 3 3 2" xfId="3451"/>
    <cellStyle name="40% - Accent1 2 2 3 3 2 2" xfId="8716"/>
    <cellStyle name="40% - Accent1 2 2 3 3 2 2 2" xfId="19316"/>
    <cellStyle name="40% - Accent1 2 2 3 3 2 3" xfId="14055"/>
    <cellStyle name="40% - Accent1 2 2 3 3 3" xfId="5187"/>
    <cellStyle name="40% - Accent1 2 2 3 3 3 2" xfId="10449"/>
    <cellStyle name="40% - Accent1 2 2 3 3 3 2 2" xfId="21049"/>
    <cellStyle name="40% - Accent1 2 2 3 3 3 3" xfId="15789"/>
    <cellStyle name="40% - Accent1 2 2 3 3 4" xfId="6918"/>
    <cellStyle name="40% - Accent1 2 2 3 3 4 2" xfId="17518"/>
    <cellStyle name="40% - Accent1 2 2 3 3 5" xfId="12245"/>
    <cellStyle name="40% - Accent1 2 2 3 4" xfId="2579"/>
    <cellStyle name="40% - Accent1 2 2 3 4 2" xfId="7846"/>
    <cellStyle name="40% - Accent1 2 2 3 4 2 2" xfId="18446"/>
    <cellStyle name="40% - Accent1 2 2 3 4 3" xfId="13183"/>
    <cellStyle name="40% - Accent1 2 2 3 5" xfId="4320"/>
    <cellStyle name="40% - Accent1 2 2 3 5 2" xfId="9582"/>
    <cellStyle name="40% - Accent1 2 2 3 5 2 2" xfId="20182"/>
    <cellStyle name="40% - Accent1 2 2 3 5 3" xfId="14922"/>
    <cellStyle name="40% - Accent1 2 2 3 6" xfId="6051"/>
    <cellStyle name="40% - Accent1 2 2 3 6 2" xfId="16653"/>
    <cellStyle name="40% - Accent1 2 2 3 7" xfId="11376"/>
    <cellStyle name="40% - Accent1 2 2 4" xfId="653"/>
    <cellStyle name="40% - Accent1 2 2 4 2" xfId="1644"/>
    <cellStyle name="40% - Accent1 2 2 4 2 2" xfId="3533"/>
    <cellStyle name="40% - Accent1 2 2 4 2 2 2" xfId="8798"/>
    <cellStyle name="40% - Accent1 2 2 4 2 2 2 2" xfId="19398"/>
    <cellStyle name="40% - Accent1 2 2 4 2 2 3" xfId="14137"/>
    <cellStyle name="40% - Accent1 2 2 4 2 3" xfId="5269"/>
    <cellStyle name="40% - Accent1 2 2 4 2 3 2" xfId="10531"/>
    <cellStyle name="40% - Accent1 2 2 4 2 3 2 2" xfId="21131"/>
    <cellStyle name="40% - Accent1 2 2 4 2 3 3" xfId="15871"/>
    <cellStyle name="40% - Accent1 2 2 4 2 4" xfId="7000"/>
    <cellStyle name="40% - Accent1 2 2 4 2 4 2" xfId="17600"/>
    <cellStyle name="40% - Accent1 2 2 4 2 5" xfId="12327"/>
    <cellStyle name="40% - Accent1 2 2 4 3" xfId="2715"/>
    <cellStyle name="40% - Accent1 2 2 4 3 2" xfId="7982"/>
    <cellStyle name="40% - Accent1 2 2 4 3 2 2" xfId="18582"/>
    <cellStyle name="40% - Accent1 2 2 4 3 3" xfId="13319"/>
    <cellStyle name="40% - Accent1 2 2 4 4" xfId="4455"/>
    <cellStyle name="40% - Accent1 2 2 4 4 2" xfId="9717"/>
    <cellStyle name="40% - Accent1 2 2 4 4 2 2" xfId="20317"/>
    <cellStyle name="40% - Accent1 2 2 4 4 3" xfId="15057"/>
    <cellStyle name="40% - Accent1 2 2 4 5" xfId="6132"/>
    <cellStyle name="40% - Accent1 2 2 4 5 2" xfId="16734"/>
    <cellStyle name="40% - Accent1 2 2 4 6" xfId="11511"/>
    <cellStyle name="40% - Accent1 2 2 5" xfId="1270"/>
    <cellStyle name="40% - Accent1 2 2 5 2" xfId="3159"/>
    <cellStyle name="40% - Accent1 2 2 5 2 2" xfId="8424"/>
    <cellStyle name="40% - Accent1 2 2 5 2 2 2" xfId="19024"/>
    <cellStyle name="40% - Accent1 2 2 5 2 3" xfId="13763"/>
    <cellStyle name="40% - Accent1 2 2 5 3" xfId="4895"/>
    <cellStyle name="40% - Accent1 2 2 5 3 2" xfId="10157"/>
    <cellStyle name="40% - Accent1 2 2 5 3 2 2" xfId="20757"/>
    <cellStyle name="40% - Accent1 2 2 5 3 3" xfId="15497"/>
    <cellStyle name="40% - Accent1 2 2 5 4" xfId="6626"/>
    <cellStyle name="40% - Accent1 2 2 5 4 2" xfId="17226"/>
    <cellStyle name="40% - Accent1 2 2 5 5" xfId="11953"/>
    <cellStyle name="40% - Accent1 2 2 6" xfId="2177"/>
    <cellStyle name="40% - Accent1 2 2 6 2" xfId="7490"/>
    <cellStyle name="40% - Accent1 2 2 6 2 2" xfId="18090"/>
    <cellStyle name="40% - Accent1 2 2 6 3" xfId="12825"/>
    <cellStyle name="40% - Accent1 2 2 7" xfId="2285"/>
    <cellStyle name="40% - Accent1 2 2 7 2" xfId="7552"/>
    <cellStyle name="40% - Accent1 2 2 7 2 2" xfId="18152"/>
    <cellStyle name="40% - Accent1 2 2 7 3" xfId="12889"/>
    <cellStyle name="40% - Accent1 2 2 8" xfId="4028"/>
    <cellStyle name="40% - Accent1 2 2 8 2" xfId="9290"/>
    <cellStyle name="40% - Accent1 2 2 8 2 2" xfId="19890"/>
    <cellStyle name="40% - Accent1 2 2 8 3" xfId="14630"/>
    <cellStyle name="40% - Accent1 2 2 9" xfId="5759"/>
    <cellStyle name="40% - Accent1 2 2 9 2" xfId="16361"/>
    <cellStyle name="40% - Accent1 2 3" xfId="170"/>
    <cellStyle name="40% - Accent1 2 3 2" xfId="680"/>
    <cellStyle name="40% - Accent1 2 3 2 2" xfId="1679"/>
    <cellStyle name="40% - Accent1 2 3 2 2 2" xfId="3565"/>
    <cellStyle name="40% - Accent1 2 3 2 2 2 2" xfId="8830"/>
    <cellStyle name="40% - Accent1 2 3 2 2 2 2 2" xfId="19430"/>
    <cellStyle name="40% - Accent1 2 3 2 2 2 3" xfId="14169"/>
    <cellStyle name="40% - Accent1 2 3 2 2 3" xfId="5301"/>
    <cellStyle name="40% - Accent1 2 3 2 2 3 2" xfId="10563"/>
    <cellStyle name="40% - Accent1 2 3 2 2 3 2 2" xfId="21163"/>
    <cellStyle name="40% - Accent1 2 3 2 2 3 3" xfId="15903"/>
    <cellStyle name="40% - Accent1 2 3 2 2 4" xfId="7029"/>
    <cellStyle name="40% - Accent1 2 3 2 2 4 2" xfId="17629"/>
    <cellStyle name="40% - Accent1 2 3 2 2 5" xfId="12359"/>
    <cellStyle name="40% - Accent1 2 3 2 3" xfId="2742"/>
    <cellStyle name="40% - Accent1 2 3 2 3 2" xfId="8009"/>
    <cellStyle name="40% - Accent1 2 3 2 3 2 2" xfId="18609"/>
    <cellStyle name="40% - Accent1 2 3 2 3 3" xfId="13346"/>
    <cellStyle name="40% - Accent1 2 3 2 4" xfId="4482"/>
    <cellStyle name="40% - Accent1 2 3 2 4 2" xfId="9744"/>
    <cellStyle name="40% - Accent1 2 3 2 4 2 2" xfId="20344"/>
    <cellStyle name="40% - Accent1 2 3 2 4 3" xfId="15084"/>
    <cellStyle name="40% - Accent1 2 3 2 5" xfId="6164"/>
    <cellStyle name="40% - Accent1 2 3 2 5 2" xfId="16766"/>
    <cellStyle name="40% - Accent1 2 3 2 6" xfId="11538"/>
    <cellStyle name="40% - Accent1 2 3 3" xfId="1297"/>
    <cellStyle name="40% - Accent1 2 3 3 2" xfId="3186"/>
    <cellStyle name="40% - Accent1 2 3 3 2 2" xfId="8451"/>
    <cellStyle name="40% - Accent1 2 3 3 2 2 2" xfId="19051"/>
    <cellStyle name="40% - Accent1 2 3 3 2 3" xfId="13790"/>
    <cellStyle name="40% - Accent1 2 3 3 3" xfId="4922"/>
    <cellStyle name="40% - Accent1 2 3 3 3 2" xfId="10184"/>
    <cellStyle name="40% - Accent1 2 3 3 3 2 2" xfId="20784"/>
    <cellStyle name="40% - Accent1 2 3 3 3 3" xfId="15524"/>
    <cellStyle name="40% - Accent1 2 3 3 4" xfId="6653"/>
    <cellStyle name="40% - Accent1 2 3 3 4 2" xfId="17253"/>
    <cellStyle name="40% - Accent1 2 3 3 5" xfId="11980"/>
    <cellStyle name="40% - Accent1 2 3 3 6" xfId="21603"/>
    <cellStyle name="40% - Accent1 2 3 4" xfId="2312"/>
    <cellStyle name="40% - Accent1 2 3 4 2" xfId="7579"/>
    <cellStyle name="40% - Accent1 2 3 4 2 2" xfId="18179"/>
    <cellStyle name="40% - Accent1 2 3 4 3" xfId="12916"/>
    <cellStyle name="40% - Accent1 2 3 5" xfId="4055"/>
    <cellStyle name="40% - Accent1 2 3 5 2" xfId="9317"/>
    <cellStyle name="40% - Accent1 2 3 5 2 2" xfId="19917"/>
    <cellStyle name="40% - Accent1 2 3 5 3" xfId="14657"/>
    <cellStyle name="40% - Accent1 2 3 6" xfId="5786"/>
    <cellStyle name="40% - Accent1 2 3 6 2" xfId="16388"/>
    <cellStyle name="40% - Accent1 2 3 7" xfId="11111"/>
    <cellStyle name="40% - Accent1 2 3 8" xfId="21744"/>
    <cellStyle name="40% - Accent1 2 4" xfId="240"/>
    <cellStyle name="40% - Accent1 2 4 2" xfId="730"/>
    <cellStyle name="40% - Accent1 2 4 2 2" xfId="1791"/>
    <cellStyle name="40% - Accent1 2 4 2 2 2" xfId="3664"/>
    <cellStyle name="40% - Accent1 2 4 2 2 2 2" xfId="8929"/>
    <cellStyle name="40% - Accent1 2 4 2 2 2 2 2" xfId="19529"/>
    <cellStyle name="40% - Accent1 2 4 2 2 2 3" xfId="14268"/>
    <cellStyle name="40% - Accent1 2 4 2 2 3" xfId="5400"/>
    <cellStyle name="40% - Accent1 2 4 2 2 3 2" xfId="10662"/>
    <cellStyle name="40% - Accent1 2 4 2 2 3 2 2" xfId="21262"/>
    <cellStyle name="40% - Accent1 2 4 2 2 3 3" xfId="16002"/>
    <cellStyle name="40% - Accent1 2 4 2 2 4" xfId="7123"/>
    <cellStyle name="40% - Accent1 2 4 2 2 4 2" xfId="17723"/>
    <cellStyle name="40% - Accent1 2 4 2 2 5" xfId="12458"/>
    <cellStyle name="40% - Accent1 2 4 2 3" xfId="2792"/>
    <cellStyle name="40% - Accent1 2 4 2 3 2" xfId="8059"/>
    <cellStyle name="40% - Accent1 2 4 2 3 2 2" xfId="18659"/>
    <cellStyle name="40% - Accent1 2 4 2 3 3" xfId="13396"/>
    <cellStyle name="40% - Accent1 2 4 2 4" xfId="4532"/>
    <cellStyle name="40% - Accent1 2 4 2 4 2" xfId="9794"/>
    <cellStyle name="40% - Accent1 2 4 2 4 2 2" xfId="20394"/>
    <cellStyle name="40% - Accent1 2 4 2 4 3" xfId="15134"/>
    <cellStyle name="40% - Accent1 2 4 2 5" xfId="6263"/>
    <cellStyle name="40% - Accent1 2 4 2 5 2" xfId="16865"/>
    <cellStyle name="40% - Accent1 2 4 2 6" xfId="11588"/>
    <cellStyle name="40% - Accent1 2 4 3" xfId="1347"/>
    <cellStyle name="40% - Accent1 2 4 3 2" xfId="3236"/>
    <cellStyle name="40% - Accent1 2 4 3 2 2" xfId="8501"/>
    <cellStyle name="40% - Accent1 2 4 3 2 2 2" xfId="19101"/>
    <cellStyle name="40% - Accent1 2 4 3 2 3" xfId="13840"/>
    <cellStyle name="40% - Accent1 2 4 3 3" xfId="4972"/>
    <cellStyle name="40% - Accent1 2 4 3 3 2" xfId="10234"/>
    <cellStyle name="40% - Accent1 2 4 3 3 2 2" xfId="20834"/>
    <cellStyle name="40% - Accent1 2 4 3 3 3" xfId="15574"/>
    <cellStyle name="40% - Accent1 2 4 3 4" xfId="6703"/>
    <cellStyle name="40% - Accent1 2 4 3 4 2" xfId="17303"/>
    <cellStyle name="40% - Accent1 2 4 3 5" xfId="12030"/>
    <cellStyle name="40% - Accent1 2 4 4" xfId="2364"/>
    <cellStyle name="40% - Accent1 2 4 4 2" xfId="7631"/>
    <cellStyle name="40% - Accent1 2 4 4 2 2" xfId="18231"/>
    <cellStyle name="40% - Accent1 2 4 4 3" xfId="12968"/>
    <cellStyle name="40% - Accent1 2 4 5" xfId="4105"/>
    <cellStyle name="40% - Accent1 2 4 5 2" xfId="9367"/>
    <cellStyle name="40% - Accent1 2 4 5 2 2" xfId="19967"/>
    <cellStyle name="40% - Accent1 2 4 5 3" xfId="14707"/>
    <cellStyle name="40% - Accent1 2 4 6" xfId="5836"/>
    <cellStyle name="40% - Accent1 2 4 6 2" xfId="16438"/>
    <cellStyle name="40% - Accent1 2 4 7" xfId="11161"/>
    <cellStyle name="40% - Accent1 2 5" xfId="292"/>
    <cellStyle name="40% - Accent1 2 5 2" xfId="778"/>
    <cellStyle name="40% - Accent1 2 5 2 2" xfId="1839"/>
    <cellStyle name="40% - Accent1 2 5 2 2 2" xfId="3712"/>
    <cellStyle name="40% - Accent1 2 5 2 2 2 2" xfId="8977"/>
    <cellStyle name="40% - Accent1 2 5 2 2 2 2 2" xfId="19577"/>
    <cellStyle name="40% - Accent1 2 5 2 2 2 3" xfId="14316"/>
    <cellStyle name="40% - Accent1 2 5 2 2 3" xfId="5448"/>
    <cellStyle name="40% - Accent1 2 5 2 2 3 2" xfId="10710"/>
    <cellStyle name="40% - Accent1 2 5 2 2 3 2 2" xfId="21310"/>
    <cellStyle name="40% - Accent1 2 5 2 2 3 3" xfId="16050"/>
    <cellStyle name="40% - Accent1 2 5 2 2 4" xfId="7171"/>
    <cellStyle name="40% - Accent1 2 5 2 2 4 2" xfId="17771"/>
    <cellStyle name="40% - Accent1 2 5 2 2 5" xfId="12506"/>
    <cellStyle name="40% - Accent1 2 5 2 3" xfId="2840"/>
    <cellStyle name="40% - Accent1 2 5 2 3 2" xfId="8107"/>
    <cellStyle name="40% - Accent1 2 5 2 3 2 2" xfId="18707"/>
    <cellStyle name="40% - Accent1 2 5 2 3 3" xfId="13444"/>
    <cellStyle name="40% - Accent1 2 5 2 4" xfId="4580"/>
    <cellStyle name="40% - Accent1 2 5 2 4 2" xfId="9842"/>
    <cellStyle name="40% - Accent1 2 5 2 4 2 2" xfId="20442"/>
    <cellStyle name="40% - Accent1 2 5 2 4 3" xfId="15182"/>
    <cellStyle name="40% - Accent1 2 5 2 5" xfId="6311"/>
    <cellStyle name="40% - Accent1 2 5 2 5 2" xfId="16913"/>
    <cellStyle name="40% - Accent1 2 5 2 6" xfId="11636"/>
    <cellStyle name="40% - Accent1 2 5 3" xfId="1395"/>
    <cellStyle name="40% - Accent1 2 5 3 2" xfId="3284"/>
    <cellStyle name="40% - Accent1 2 5 3 2 2" xfId="8549"/>
    <cellStyle name="40% - Accent1 2 5 3 2 2 2" xfId="19149"/>
    <cellStyle name="40% - Accent1 2 5 3 2 3" xfId="13888"/>
    <cellStyle name="40% - Accent1 2 5 3 3" xfId="5020"/>
    <cellStyle name="40% - Accent1 2 5 3 3 2" xfId="10282"/>
    <cellStyle name="40% - Accent1 2 5 3 3 2 2" xfId="20882"/>
    <cellStyle name="40% - Accent1 2 5 3 3 3" xfId="15622"/>
    <cellStyle name="40% - Accent1 2 5 3 4" xfId="6751"/>
    <cellStyle name="40% - Accent1 2 5 3 4 2" xfId="17351"/>
    <cellStyle name="40% - Accent1 2 5 3 5" xfId="12078"/>
    <cellStyle name="40% - Accent1 2 5 4" xfId="2412"/>
    <cellStyle name="40% - Accent1 2 5 4 2" xfId="7679"/>
    <cellStyle name="40% - Accent1 2 5 4 2 2" xfId="18279"/>
    <cellStyle name="40% - Accent1 2 5 4 3" xfId="13016"/>
    <cellStyle name="40% - Accent1 2 5 5" xfId="4153"/>
    <cellStyle name="40% - Accent1 2 5 5 2" xfId="9415"/>
    <cellStyle name="40% - Accent1 2 5 5 2 2" xfId="20015"/>
    <cellStyle name="40% - Accent1 2 5 5 3" xfId="14755"/>
    <cellStyle name="40% - Accent1 2 5 6" xfId="5884"/>
    <cellStyle name="40% - Accent1 2 5 6 2" xfId="16486"/>
    <cellStyle name="40% - Accent1 2 5 7" xfId="11209"/>
    <cellStyle name="40% - Accent1 2 6" xfId="350"/>
    <cellStyle name="40% - Accent1 2 6 2" xfId="826"/>
    <cellStyle name="40% - Accent1 2 6 2 2" xfId="1887"/>
    <cellStyle name="40% - Accent1 2 6 2 2 2" xfId="3760"/>
    <cellStyle name="40% - Accent1 2 6 2 2 2 2" xfId="9025"/>
    <cellStyle name="40% - Accent1 2 6 2 2 2 2 2" xfId="19625"/>
    <cellStyle name="40% - Accent1 2 6 2 2 2 3" xfId="14364"/>
    <cellStyle name="40% - Accent1 2 6 2 2 3" xfId="5496"/>
    <cellStyle name="40% - Accent1 2 6 2 2 3 2" xfId="10758"/>
    <cellStyle name="40% - Accent1 2 6 2 2 3 2 2" xfId="21358"/>
    <cellStyle name="40% - Accent1 2 6 2 2 3 3" xfId="16098"/>
    <cellStyle name="40% - Accent1 2 6 2 2 4" xfId="7219"/>
    <cellStyle name="40% - Accent1 2 6 2 2 4 2" xfId="17819"/>
    <cellStyle name="40% - Accent1 2 6 2 2 5" xfId="12554"/>
    <cellStyle name="40% - Accent1 2 6 2 3" xfId="2888"/>
    <cellStyle name="40% - Accent1 2 6 2 3 2" xfId="8155"/>
    <cellStyle name="40% - Accent1 2 6 2 3 2 2" xfId="18755"/>
    <cellStyle name="40% - Accent1 2 6 2 3 3" xfId="13492"/>
    <cellStyle name="40% - Accent1 2 6 2 4" xfId="4628"/>
    <cellStyle name="40% - Accent1 2 6 2 4 2" xfId="9890"/>
    <cellStyle name="40% - Accent1 2 6 2 4 2 2" xfId="20490"/>
    <cellStyle name="40% - Accent1 2 6 2 4 3" xfId="15230"/>
    <cellStyle name="40% - Accent1 2 6 2 5" xfId="6359"/>
    <cellStyle name="40% - Accent1 2 6 2 5 2" xfId="16961"/>
    <cellStyle name="40% - Accent1 2 6 2 6" xfId="11684"/>
    <cellStyle name="40% - Accent1 2 6 3" xfId="1443"/>
    <cellStyle name="40% - Accent1 2 6 3 2" xfId="3332"/>
    <cellStyle name="40% - Accent1 2 6 3 2 2" xfId="8597"/>
    <cellStyle name="40% - Accent1 2 6 3 2 2 2" xfId="19197"/>
    <cellStyle name="40% - Accent1 2 6 3 2 3" xfId="13936"/>
    <cellStyle name="40% - Accent1 2 6 3 3" xfId="5068"/>
    <cellStyle name="40% - Accent1 2 6 3 3 2" xfId="10330"/>
    <cellStyle name="40% - Accent1 2 6 3 3 2 2" xfId="20930"/>
    <cellStyle name="40% - Accent1 2 6 3 3 3" xfId="15670"/>
    <cellStyle name="40% - Accent1 2 6 3 4" xfId="6799"/>
    <cellStyle name="40% - Accent1 2 6 3 4 2" xfId="17399"/>
    <cellStyle name="40% - Accent1 2 6 3 5" xfId="12126"/>
    <cellStyle name="40% - Accent1 2 6 4" xfId="2460"/>
    <cellStyle name="40% - Accent1 2 6 4 2" xfId="7727"/>
    <cellStyle name="40% - Accent1 2 6 4 2 2" xfId="18327"/>
    <cellStyle name="40% - Accent1 2 6 4 3" xfId="13064"/>
    <cellStyle name="40% - Accent1 2 6 5" xfId="4201"/>
    <cellStyle name="40% - Accent1 2 6 5 2" xfId="9463"/>
    <cellStyle name="40% - Accent1 2 6 5 2 2" xfId="20063"/>
    <cellStyle name="40% - Accent1 2 6 5 3" xfId="14803"/>
    <cellStyle name="40% - Accent1 2 6 6" xfId="5932"/>
    <cellStyle name="40% - Accent1 2 6 6 2" xfId="16534"/>
    <cellStyle name="40% - Accent1 2 6 7" xfId="11257"/>
    <cellStyle name="40% - Accent1 2 7" xfId="424"/>
    <cellStyle name="40% - Accent1 2 7 2" xfId="899"/>
    <cellStyle name="40% - Accent1 2 7 2 2" xfId="1960"/>
    <cellStyle name="40% - Accent1 2 7 2 2 2" xfId="3833"/>
    <cellStyle name="40% - Accent1 2 7 2 2 2 2" xfId="9098"/>
    <cellStyle name="40% - Accent1 2 7 2 2 2 2 2" xfId="19698"/>
    <cellStyle name="40% - Accent1 2 7 2 2 2 3" xfId="14437"/>
    <cellStyle name="40% - Accent1 2 7 2 2 3" xfId="5569"/>
    <cellStyle name="40% - Accent1 2 7 2 2 3 2" xfId="10831"/>
    <cellStyle name="40% - Accent1 2 7 2 2 3 2 2" xfId="21431"/>
    <cellStyle name="40% - Accent1 2 7 2 2 3 3" xfId="16171"/>
    <cellStyle name="40% - Accent1 2 7 2 2 4" xfId="7292"/>
    <cellStyle name="40% - Accent1 2 7 2 2 4 2" xfId="17892"/>
    <cellStyle name="40% - Accent1 2 7 2 2 5" xfId="12627"/>
    <cellStyle name="40% - Accent1 2 7 2 3" xfId="2961"/>
    <cellStyle name="40% - Accent1 2 7 2 3 2" xfId="8228"/>
    <cellStyle name="40% - Accent1 2 7 2 3 2 2" xfId="18828"/>
    <cellStyle name="40% - Accent1 2 7 2 3 3" xfId="13565"/>
    <cellStyle name="40% - Accent1 2 7 2 4" xfId="4701"/>
    <cellStyle name="40% - Accent1 2 7 2 4 2" xfId="9963"/>
    <cellStyle name="40% - Accent1 2 7 2 4 2 2" xfId="20563"/>
    <cellStyle name="40% - Accent1 2 7 2 4 3" xfId="15303"/>
    <cellStyle name="40% - Accent1 2 7 2 5" xfId="6432"/>
    <cellStyle name="40% - Accent1 2 7 2 5 2" xfId="17034"/>
    <cellStyle name="40% - Accent1 2 7 2 6" xfId="11757"/>
    <cellStyle name="40% - Accent1 2 7 3" xfId="1516"/>
    <cellStyle name="40% - Accent1 2 7 3 2" xfId="3405"/>
    <cellStyle name="40% - Accent1 2 7 3 2 2" xfId="8670"/>
    <cellStyle name="40% - Accent1 2 7 3 2 2 2" xfId="19270"/>
    <cellStyle name="40% - Accent1 2 7 3 2 3" xfId="14009"/>
    <cellStyle name="40% - Accent1 2 7 3 3" xfId="5141"/>
    <cellStyle name="40% - Accent1 2 7 3 3 2" xfId="10403"/>
    <cellStyle name="40% - Accent1 2 7 3 3 2 2" xfId="21003"/>
    <cellStyle name="40% - Accent1 2 7 3 3 3" xfId="15743"/>
    <cellStyle name="40% - Accent1 2 7 3 4" xfId="6872"/>
    <cellStyle name="40% - Accent1 2 7 3 4 2" xfId="17472"/>
    <cellStyle name="40% - Accent1 2 7 3 5" xfId="12199"/>
    <cellStyle name="40% - Accent1 2 7 4" xfId="2533"/>
    <cellStyle name="40% - Accent1 2 7 4 2" xfId="7800"/>
    <cellStyle name="40% - Accent1 2 7 4 2 2" xfId="18400"/>
    <cellStyle name="40% - Accent1 2 7 4 3" xfId="13137"/>
    <cellStyle name="40% - Accent1 2 7 5" xfId="4274"/>
    <cellStyle name="40% - Accent1 2 7 5 2" xfId="9536"/>
    <cellStyle name="40% - Accent1 2 7 5 2 2" xfId="20136"/>
    <cellStyle name="40% - Accent1 2 7 5 3" xfId="14876"/>
    <cellStyle name="40% - Accent1 2 7 6" xfId="6005"/>
    <cellStyle name="40% - Accent1 2 7 6 2" xfId="16607"/>
    <cellStyle name="40% - Accent1 2 7 7" xfId="11330"/>
    <cellStyle name="40% - Accent1 2 8" xfId="497"/>
    <cellStyle name="40% - Accent1 2 8 2" xfId="972"/>
    <cellStyle name="40% - Accent1 2 8 2 2" xfId="2033"/>
    <cellStyle name="40% - Accent1 2 8 2 2 2" xfId="3906"/>
    <cellStyle name="40% - Accent1 2 8 2 2 2 2" xfId="9171"/>
    <cellStyle name="40% - Accent1 2 8 2 2 2 2 2" xfId="19771"/>
    <cellStyle name="40% - Accent1 2 8 2 2 2 3" xfId="14510"/>
    <cellStyle name="40% - Accent1 2 8 2 2 3" xfId="5642"/>
    <cellStyle name="40% - Accent1 2 8 2 2 3 2" xfId="10904"/>
    <cellStyle name="40% - Accent1 2 8 2 2 3 2 2" xfId="21504"/>
    <cellStyle name="40% - Accent1 2 8 2 2 3 3" xfId="16244"/>
    <cellStyle name="40% - Accent1 2 8 2 2 4" xfId="7365"/>
    <cellStyle name="40% - Accent1 2 8 2 2 4 2" xfId="17965"/>
    <cellStyle name="40% - Accent1 2 8 2 2 5" xfId="12700"/>
    <cellStyle name="40% - Accent1 2 8 2 3" xfId="3034"/>
    <cellStyle name="40% - Accent1 2 8 2 3 2" xfId="8301"/>
    <cellStyle name="40% - Accent1 2 8 2 3 2 2" xfId="18901"/>
    <cellStyle name="40% - Accent1 2 8 2 3 3" xfId="13638"/>
    <cellStyle name="40% - Accent1 2 8 2 4" xfId="4774"/>
    <cellStyle name="40% - Accent1 2 8 2 4 2" xfId="10036"/>
    <cellStyle name="40% - Accent1 2 8 2 4 2 2" xfId="20636"/>
    <cellStyle name="40% - Accent1 2 8 2 4 3" xfId="15376"/>
    <cellStyle name="40% - Accent1 2 8 2 5" xfId="6505"/>
    <cellStyle name="40% - Accent1 2 8 2 5 2" xfId="17107"/>
    <cellStyle name="40% - Accent1 2 8 2 6" xfId="11830"/>
    <cellStyle name="40% - Accent1 2 8 3" xfId="1589"/>
    <cellStyle name="40% - Accent1 2 8 3 2" xfId="3478"/>
    <cellStyle name="40% - Accent1 2 8 3 2 2" xfId="8743"/>
    <cellStyle name="40% - Accent1 2 8 3 2 2 2" xfId="19343"/>
    <cellStyle name="40% - Accent1 2 8 3 2 3" xfId="14082"/>
    <cellStyle name="40% - Accent1 2 8 3 3" xfId="5214"/>
    <cellStyle name="40% - Accent1 2 8 3 3 2" xfId="10476"/>
    <cellStyle name="40% - Accent1 2 8 3 3 2 2" xfId="21076"/>
    <cellStyle name="40% - Accent1 2 8 3 3 3" xfId="15816"/>
    <cellStyle name="40% - Accent1 2 8 3 4" xfId="6945"/>
    <cellStyle name="40% - Accent1 2 8 3 4 2" xfId="17545"/>
    <cellStyle name="40% - Accent1 2 8 3 5" xfId="12272"/>
    <cellStyle name="40% - Accent1 2 8 4" xfId="2606"/>
    <cellStyle name="40% - Accent1 2 8 4 2" xfId="7873"/>
    <cellStyle name="40% - Accent1 2 8 4 2 2" xfId="18473"/>
    <cellStyle name="40% - Accent1 2 8 4 3" xfId="13210"/>
    <cellStyle name="40% - Accent1 2 8 5" xfId="4347"/>
    <cellStyle name="40% - Accent1 2 8 5 2" xfId="9609"/>
    <cellStyle name="40% - Accent1 2 8 5 2 2" xfId="20209"/>
    <cellStyle name="40% - Accent1 2 8 5 3" xfId="14949"/>
    <cellStyle name="40% - Accent1 2 8 6" xfId="6078"/>
    <cellStyle name="40% - Accent1 2 8 6 2" xfId="16680"/>
    <cellStyle name="40% - Accent1 2 8 7" xfId="11403"/>
    <cellStyle name="40% - Accent1 2 9" xfId="615"/>
    <cellStyle name="40% - Accent1 2 9 2" xfId="1696"/>
    <cellStyle name="40% - Accent1 2 9 2 2" xfId="3579"/>
    <cellStyle name="40% - Accent1 2 9 2 2 2" xfId="8844"/>
    <cellStyle name="40% - Accent1 2 9 2 2 2 2" xfId="19444"/>
    <cellStyle name="40% - Accent1 2 9 2 2 3" xfId="14183"/>
    <cellStyle name="40% - Accent1 2 9 2 3" xfId="5315"/>
    <cellStyle name="40% - Accent1 2 9 2 3 2" xfId="10577"/>
    <cellStyle name="40% - Accent1 2 9 2 3 2 2" xfId="21177"/>
    <cellStyle name="40% - Accent1 2 9 2 3 3" xfId="15917"/>
    <cellStyle name="40% - Accent1 2 9 2 4" xfId="7043"/>
    <cellStyle name="40% - Accent1 2 9 2 4 2" xfId="17643"/>
    <cellStyle name="40% - Accent1 2 9 2 5" xfId="12373"/>
    <cellStyle name="40% - Accent1 2 9 3" xfId="2677"/>
    <cellStyle name="40% - Accent1 2 9 3 2" xfId="7944"/>
    <cellStyle name="40% - Accent1 2 9 3 2 2" xfId="18544"/>
    <cellStyle name="40% - Accent1 2 9 3 3" xfId="13281"/>
    <cellStyle name="40% - Accent1 2 9 4" xfId="4417"/>
    <cellStyle name="40% - Accent1 2 9 4 2" xfId="9679"/>
    <cellStyle name="40% - Accent1 2 9 4 2 2" xfId="20279"/>
    <cellStyle name="40% - Accent1 2 9 4 3" xfId="15019"/>
    <cellStyle name="40% - Accent1 2 9 5" xfId="6178"/>
    <cellStyle name="40% - Accent1 2 9 5 2" xfId="16780"/>
    <cellStyle name="40% - Accent1 2 9 6" xfId="11473"/>
    <cellStyle name="40% - Accent1 3" xfId="214"/>
    <cellStyle name="40% - Accent1 3 10" xfId="4088"/>
    <cellStyle name="40% - Accent1 3 10 2" xfId="9350"/>
    <cellStyle name="40% - Accent1 3 10 2 2" xfId="19950"/>
    <cellStyle name="40% - Accent1 3 10 3" xfId="14690"/>
    <cellStyle name="40% - Accent1 3 11" xfId="5819"/>
    <cellStyle name="40% - Accent1 3 11 2" xfId="16421"/>
    <cellStyle name="40% - Accent1 3 12" xfId="11144"/>
    <cellStyle name="40% - Accent1 3 13" xfId="21885"/>
    <cellStyle name="40% - Accent1 3 14" xfId="21668"/>
    <cellStyle name="40% - Accent1 3 2" xfId="269"/>
    <cellStyle name="40% - Accent1 3 2 2" xfId="759"/>
    <cellStyle name="40% - Accent1 3 2 2 2" xfId="1820"/>
    <cellStyle name="40% - Accent1 3 2 2 2 2" xfId="3693"/>
    <cellStyle name="40% - Accent1 3 2 2 2 2 2" xfId="8958"/>
    <cellStyle name="40% - Accent1 3 2 2 2 2 2 2" xfId="19558"/>
    <cellStyle name="40% - Accent1 3 2 2 2 2 3" xfId="14297"/>
    <cellStyle name="40% - Accent1 3 2 2 2 3" xfId="5429"/>
    <cellStyle name="40% - Accent1 3 2 2 2 3 2" xfId="10691"/>
    <cellStyle name="40% - Accent1 3 2 2 2 3 2 2" xfId="21291"/>
    <cellStyle name="40% - Accent1 3 2 2 2 3 3" xfId="16031"/>
    <cellStyle name="40% - Accent1 3 2 2 2 4" xfId="7152"/>
    <cellStyle name="40% - Accent1 3 2 2 2 4 2" xfId="17752"/>
    <cellStyle name="40% - Accent1 3 2 2 2 5" xfId="12487"/>
    <cellStyle name="40% - Accent1 3 2 2 3" xfId="2821"/>
    <cellStyle name="40% - Accent1 3 2 2 3 2" xfId="8088"/>
    <cellStyle name="40% - Accent1 3 2 2 3 2 2" xfId="18688"/>
    <cellStyle name="40% - Accent1 3 2 2 3 3" xfId="13425"/>
    <cellStyle name="40% - Accent1 3 2 2 4" xfId="4561"/>
    <cellStyle name="40% - Accent1 3 2 2 4 2" xfId="9823"/>
    <cellStyle name="40% - Accent1 3 2 2 4 2 2" xfId="20423"/>
    <cellStyle name="40% - Accent1 3 2 2 4 3" xfId="15163"/>
    <cellStyle name="40% - Accent1 3 2 2 5" xfId="6292"/>
    <cellStyle name="40% - Accent1 3 2 2 5 2" xfId="16894"/>
    <cellStyle name="40% - Accent1 3 2 2 6" xfId="11617"/>
    <cellStyle name="40% - Accent1 3 2 3" xfId="1376"/>
    <cellStyle name="40% - Accent1 3 2 3 2" xfId="3265"/>
    <cellStyle name="40% - Accent1 3 2 3 2 2" xfId="8530"/>
    <cellStyle name="40% - Accent1 3 2 3 2 2 2" xfId="19130"/>
    <cellStyle name="40% - Accent1 3 2 3 2 3" xfId="13869"/>
    <cellStyle name="40% - Accent1 3 2 3 3" xfId="5001"/>
    <cellStyle name="40% - Accent1 3 2 3 3 2" xfId="10263"/>
    <cellStyle name="40% - Accent1 3 2 3 3 2 2" xfId="20863"/>
    <cellStyle name="40% - Accent1 3 2 3 3 3" xfId="15603"/>
    <cellStyle name="40% - Accent1 3 2 3 4" xfId="6732"/>
    <cellStyle name="40% - Accent1 3 2 3 4 2" xfId="17332"/>
    <cellStyle name="40% - Accent1 3 2 3 5" xfId="12059"/>
    <cellStyle name="40% - Accent1 3 2 4" xfId="2393"/>
    <cellStyle name="40% - Accent1 3 2 4 2" xfId="7660"/>
    <cellStyle name="40% - Accent1 3 2 4 2 2" xfId="18260"/>
    <cellStyle name="40% - Accent1 3 2 4 3" xfId="12997"/>
    <cellStyle name="40% - Accent1 3 2 5" xfId="4134"/>
    <cellStyle name="40% - Accent1 3 2 5 2" xfId="9396"/>
    <cellStyle name="40% - Accent1 3 2 5 2 2" xfId="19996"/>
    <cellStyle name="40% - Accent1 3 2 5 3" xfId="14736"/>
    <cellStyle name="40% - Accent1 3 2 6" xfId="5865"/>
    <cellStyle name="40% - Accent1 3 2 6 2" xfId="16467"/>
    <cellStyle name="40% - Accent1 3 2 7" xfId="11190"/>
    <cellStyle name="40% - Accent1 3 3" xfId="325"/>
    <cellStyle name="40% - Accent1 3 3 2" xfId="808"/>
    <cellStyle name="40% - Accent1 3 3 2 2" xfId="1869"/>
    <cellStyle name="40% - Accent1 3 3 2 2 2" xfId="3742"/>
    <cellStyle name="40% - Accent1 3 3 2 2 2 2" xfId="9007"/>
    <cellStyle name="40% - Accent1 3 3 2 2 2 2 2" xfId="19607"/>
    <cellStyle name="40% - Accent1 3 3 2 2 2 3" xfId="14346"/>
    <cellStyle name="40% - Accent1 3 3 2 2 3" xfId="5478"/>
    <cellStyle name="40% - Accent1 3 3 2 2 3 2" xfId="10740"/>
    <cellStyle name="40% - Accent1 3 3 2 2 3 2 2" xfId="21340"/>
    <cellStyle name="40% - Accent1 3 3 2 2 3 3" xfId="16080"/>
    <cellStyle name="40% - Accent1 3 3 2 2 4" xfId="7201"/>
    <cellStyle name="40% - Accent1 3 3 2 2 4 2" xfId="17801"/>
    <cellStyle name="40% - Accent1 3 3 2 2 5" xfId="12536"/>
    <cellStyle name="40% - Accent1 3 3 2 3" xfId="2870"/>
    <cellStyle name="40% - Accent1 3 3 2 3 2" xfId="8137"/>
    <cellStyle name="40% - Accent1 3 3 2 3 2 2" xfId="18737"/>
    <cellStyle name="40% - Accent1 3 3 2 3 3" xfId="13474"/>
    <cellStyle name="40% - Accent1 3 3 2 4" xfId="4610"/>
    <cellStyle name="40% - Accent1 3 3 2 4 2" xfId="9872"/>
    <cellStyle name="40% - Accent1 3 3 2 4 2 2" xfId="20472"/>
    <cellStyle name="40% - Accent1 3 3 2 4 3" xfId="15212"/>
    <cellStyle name="40% - Accent1 3 3 2 5" xfId="6341"/>
    <cellStyle name="40% - Accent1 3 3 2 5 2" xfId="16943"/>
    <cellStyle name="40% - Accent1 3 3 2 6" xfId="11666"/>
    <cellStyle name="40% - Accent1 3 3 3" xfId="1425"/>
    <cellStyle name="40% - Accent1 3 3 3 2" xfId="3314"/>
    <cellStyle name="40% - Accent1 3 3 3 2 2" xfId="8579"/>
    <cellStyle name="40% - Accent1 3 3 3 2 2 2" xfId="19179"/>
    <cellStyle name="40% - Accent1 3 3 3 2 3" xfId="13918"/>
    <cellStyle name="40% - Accent1 3 3 3 3" xfId="5050"/>
    <cellStyle name="40% - Accent1 3 3 3 3 2" xfId="10312"/>
    <cellStyle name="40% - Accent1 3 3 3 3 2 2" xfId="20912"/>
    <cellStyle name="40% - Accent1 3 3 3 3 3" xfId="15652"/>
    <cellStyle name="40% - Accent1 3 3 3 4" xfId="6781"/>
    <cellStyle name="40% - Accent1 3 3 3 4 2" xfId="17381"/>
    <cellStyle name="40% - Accent1 3 3 3 5" xfId="12108"/>
    <cellStyle name="40% - Accent1 3 3 4" xfId="2442"/>
    <cellStyle name="40% - Accent1 3 3 4 2" xfId="7709"/>
    <cellStyle name="40% - Accent1 3 3 4 2 2" xfId="18309"/>
    <cellStyle name="40% - Accent1 3 3 4 3" xfId="13046"/>
    <cellStyle name="40% - Accent1 3 3 5" xfId="4183"/>
    <cellStyle name="40% - Accent1 3 3 5 2" xfId="9445"/>
    <cellStyle name="40% - Accent1 3 3 5 2 2" xfId="20045"/>
    <cellStyle name="40% - Accent1 3 3 5 3" xfId="14785"/>
    <cellStyle name="40% - Accent1 3 3 6" xfId="5914"/>
    <cellStyle name="40% - Accent1 3 3 6 2" xfId="16516"/>
    <cellStyle name="40% - Accent1 3 3 7" xfId="11239"/>
    <cellStyle name="40% - Accent1 3 4" xfId="379"/>
    <cellStyle name="40% - Accent1 3 4 2" xfId="855"/>
    <cellStyle name="40% - Accent1 3 4 2 2" xfId="1916"/>
    <cellStyle name="40% - Accent1 3 4 2 2 2" xfId="3789"/>
    <cellStyle name="40% - Accent1 3 4 2 2 2 2" xfId="9054"/>
    <cellStyle name="40% - Accent1 3 4 2 2 2 2 2" xfId="19654"/>
    <cellStyle name="40% - Accent1 3 4 2 2 2 3" xfId="14393"/>
    <cellStyle name="40% - Accent1 3 4 2 2 3" xfId="5525"/>
    <cellStyle name="40% - Accent1 3 4 2 2 3 2" xfId="10787"/>
    <cellStyle name="40% - Accent1 3 4 2 2 3 2 2" xfId="21387"/>
    <cellStyle name="40% - Accent1 3 4 2 2 3 3" xfId="16127"/>
    <cellStyle name="40% - Accent1 3 4 2 2 4" xfId="7248"/>
    <cellStyle name="40% - Accent1 3 4 2 2 4 2" xfId="17848"/>
    <cellStyle name="40% - Accent1 3 4 2 2 5" xfId="12583"/>
    <cellStyle name="40% - Accent1 3 4 2 3" xfId="2917"/>
    <cellStyle name="40% - Accent1 3 4 2 3 2" xfId="8184"/>
    <cellStyle name="40% - Accent1 3 4 2 3 2 2" xfId="18784"/>
    <cellStyle name="40% - Accent1 3 4 2 3 3" xfId="13521"/>
    <cellStyle name="40% - Accent1 3 4 2 4" xfId="4657"/>
    <cellStyle name="40% - Accent1 3 4 2 4 2" xfId="9919"/>
    <cellStyle name="40% - Accent1 3 4 2 4 2 2" xfId="20519"/>
    <cellStyle name="40% - Accent1 3 4 2 4 3" xfId="15259"/>
    <cellStyle name="40% - Accent1 3 4 2 5" xfId="6388"/>
    <cellStyle name="40% - Accent1 3 4 2 5 2" xfId="16990"/>
    <cellStyle name="40% - Accent1 3 4 2 6" xfId="11713"/>
    <cellStyle name="40% - Accent1 3 4 3" xfId="1472"/>
    <cellStyle name="40% - Accent1 3 4 3 2" xfId="3361"/>
    <cellStyle name="40% - Accent1 3 4 3 2 2" xfId="8626"/>
    <cellStyle name="40% - Accent1 3 4 3 2 2 2" xfId="19226"/>
    <cellStyle name="40% - Accent1 3 4 3 2 3" xfId="13965"/>
    <cellStyle name="40% - Accent1 3 4 3 3" xfId="5097"/>
    <cellStyle name="40% - Accent1 3 4 3 3 2" xfId="10359"/>
    <cellStyle name="40% - Accent1 3 4 3 3 2 2" xfId="20959"/>
    <cellStyle name="40% - Accent1 3 4 3 3 3" xfId="15699"/>
    <cellStyle name="40% - Accent1 3 4 3 4" xfId="6828"/>
    <cellStyle name="40% - Accent1 3 4 3 4 2" xfId="17428"/>
    <cellStyle name="40% - Accent1 3 4 3 5" xfId="12155"/>
    <cellStyle name="40% - Accent1 3 4 4" xfId="2489"/>
    <cellStyle name="40% - Accent1 3 4 4 2" xfId="7756"/>
    <cellStyle name="40% - Accent1 3 4 4 2 2" xfId="18356"/>
    <cellStyle name="40% - Accent1 3 4 4 3" xfId="13093"/>
    <cellStyle name="40% - Accent1 3 4 5" xfId="4230"/>
    <cellStyle name="40% - Accent1 3 4 5 2" xfId="9492"/>
    <cellStyle name="40% - Accent1 3 4 5 2 2" xfId="20092"/>
    <cellStyle name="40% - Accent1 3 4 5 3" xfId="14832"/>
    <cellStyle name="40% - Accent1 3 4 6" xfId="5961"/>
    <cellStyle name="40% - Accent1 3 4 6 2" xfId="16563"/>
    <cellStyle name="40% - Accent1 3 4 7" xfId="11286"/>
    <cellStyle name="40% - Accent1 3 5" xfId="453"/>
    <cellStyle name="40% - Accent1 3 5 2" xfId="928"/>
    <cellStyle name="40% - Accent1 3 5 2 2" xfId="1989"/>
    <cellStyle name="40% - Accent1 3 5 2 2 2" xfId="3862"/>
    <cellStyle name="40% - Accent1 3 5 2 2 2 2" xfId="9127"/>
    <cellStyle name="40% - Accent1 3 5 2 2 2 2 2" xfId="19727"/>
    <cellStyle name="40% - Accent1 3 5 2 2 2 3" xfId="14466"/>
    <cellStyle name="40% - Accent1 3 5 2 2 3" xfId="5598"/>
    <cellStyle name="40% - Accent1 3 5 2 2 3 2" xfId="10860"/>
    <cellStyle name="40% - Accent1 3 5 2 2 3 2 2" xfId="21460"/>
    <cellStyle name="40% - Accent1 3 5 2 2 3 3" xfId="16200"/>
    <cellStyle name="40% - Accent1 3 5 2 2 4" xfId="7321"/>
    <cellStyle name="40% - Accent1 3 5 2 2 4 2" xfId="17921"/>
    <cellStyle name="40% - Accent1 3 5 2 2 5" xfId="12656"/>
    <cellStyle name="40% - Accent1 3 5 2 3" xfId="2990"/>
    <cellStyle name="40% - Accent1 3 5 2 3 2" xfId="8257"/>
    <cellStyle name="40% - Accent1 3 5 2 3 2 2" xfId="18857"/>
    <cellStyle name="40% - Accent1 3 5 2 3 3" xfId="13594"/>
    <cellStyle name="40% - Accent1 3 5 2 4" xfId="4730"/>
    <cellStyle name="40% - Accent1 3 5 2 4 2" xfId="9992"/>
    <cellStyle name="40% - Accent1 3 5 2 4 2 2" xfId="20592"/>
    <cellStyle name="40% - Accent1 3 5 2 4 3" xfId="15332"/>
    <cellStyle name="40% - Accent1 3 5 2 5" xfId="6461"/>
    <cellStyle name="40% - Accent1 3 5 2 5 2" xfId="17063"/>
    <cellStyle name="40% - Accent1 3 5 2 6" xfId="11786"/>
    <cellStyle name="40% - Accent1 3 5 3" xfId="1545"/>
    <cellStyle name="40% - Accent1 3 5 3 2" xfId="3434"/>
    <cellStyle name="40% - Accent1 3 5 3 2 2" xfId="8699"/>
    <cellStyle name="40% - Accent1 3 5 3 2 2 2" xfId="19299"/>
    <cellStyle name="40% - Accent1 3 5 3 2 3" xfId="14038"/>
    <cellStyle name="40% - Accent1 3 5 3 3" xfId="5170"/>
    <cellStyle name="40% - Accent1 3 5 3 3 2" xfId="10432"/>
    <cellStyle name="40% - Accent1 3 5 3 3 2 2" xfId="21032"/>
    <cellStyle name="40% - Accent1 3 5 3 3 3" xfId="15772"/>
    <cellStyle name="40% - Accent1 3 5 3 4" xfId="6901"/>
    <cellStyle name="40% - Accent1 3 5 3 4 2" xfId="17501"/>
    <cellStyle name="40% - Accent1 3 5 3 5" xfId="12228"/>
    <cellStyle name="40% - Accent1 3 5 4" xfId="2562"/>
    <cellStyle name="40% - Accent1 3 5 4 2" xfId="7829"/>
    <cellStyle name="40% - Accent1 3 5 4 2 2" xfId="18429"/>
    <cellStyle name="40% - Accent1 3 5 4 3" xfId="13166"/>
    <cellStyle name="40% - Accent1 3 5 5" xfId="4303"/>
    <cellStyle name="40% - Accent1 3 5 5 2" xfId="9565"/>
    <cellStyle name="40% - Accent1 3 5 5 2 2" xfId="20165"/>
    <cellStyle name="40% - Accent1 3 5 5 3" xfId="14905"/>
    <cellStyle name="40% - Accent1 3 5 6" xfId="6034"/>
    <cellStyle name="40% - Accent1 3 5 6 2" xfId="16636"/>
    <cellStyle name="40% - Accent1 3 5 7" xfId="11359"/>
    <cellStyle name="40% - Accent1 3 6" xfId="713"/>
    <cellStyle name="40% - Accent1 3 6 2" xfId="1764"/>
    <cellStyle name="40% - Accent1 3 6 2 2" xfId="3644"/>
    <cellStyle name="40% - Accent1 3 6 2 2 2" xfId="8909"/>
    <cellStyle name="40% - Accent1 3 6 2 2 2 2" xfId="19509"/>
    <cellStyle name="40% - Accent1 3 6 2 2 3" xfId="14248"/>
    <cellStyle name="40% - Accent1 3 6 2 3" xfId="5380"/>
    <cellStyle name="40% - Accent1 3 6 2 3 2" xfId="10642"/>
    <cellStyle name="40% - Accent1 3 6 2 3 2 2" xfId="21242"/>
    <cellStyle name="40% - Accent1 3 6 2 3 3" xfId="15982"/>
    <cellStyle name="40% - Accent1 3 6 2 4" xfId="7104"/>
    <cellStyle name="40% - Accent1 3 6 2 4 2" xfId="17704"/>
    <cellStyle name="40% - Accent1 3 6 2 5" xfId="12438"/>
    <cellStyle name="40% - Accent1 3 6 3" xfId="2775"/>
    <cellStyle name="40% - Accent1 3 6 3 2" xfId="8042"/>
    <cellStyle name="40% - Accent1 3 6 3 2 2" xfId="18642"/>
    <cellStyle name="40% - Accent1 3 6 3 3" xfId="13379"/>
    <cellStyle name="40% - Accent1 3 6 4" xfId="4515"/>
    <cellStyle name="40% - Accent1 3 6 4 2" xfId="9777"/>
    <cellStyle name="40% - Accent1 3 6 4 2 2" xfId="20377"/>
    <cellStyle name="40% - Accent1 3 6 4 3" xfId="15117"/>
    <cellStyle name="40% - Accent1 3 6 5" xfId="6243"/>
    <cellStyle name="40% - Accent1 3 6 5 2" xfId="16845"/>
    <cellStyle name="40% - Accent1 3 6 6" xfId="11571"/>
    <cellStyle name="40% - Accent1 3 7" xfId="1330"/>
    <cellStyle name="40% - Accent1 3 7 2" xfId="3219"/>
    <cellStyle name="40% - Accent1 3 7 2 2" xfId="8484"/>
    <cellStyle name="40% - Accent1 3 7 2 2 2" xfId="19084"/>
    <cellStyle name="40% - Accent1 3 7 2 3" xfId="13823"/>
    <cellStyle name="40% - Accent1 3 7 3" xfId="4955"/>
    <cellStyle name="40% - Accent1 3 7 3 2" xfId="10217"/>
    <cellStyle name="40% - Accent1 3 7 3 2 2" xfId="20817"/>
    <cellStyle name="40% - Accent1 3 7 3 3" xfId="15557"/>
    <cellStyle name="40% - Accent1 3 7 4" xfId="6686"/>
    <cellStyle name="40% - Accent1 3 7 4 2" xfId="17286"/>
    <cellStyle name="40% - Accent1 3 7 5" xfId="12013"/>
    <cellStyle name="40% - Accent1 3 8" xfId="2160"/>
    <cellStyle name="40% - Accent1 3 8 2" xfId="7473"/>
    <cellStyle name="40% - Accent1 3 8 2 2" xfId="18073"/>
    <cellStyle name="40% - Accent1 3 8 3" xfId="12808"/>
    <cellStyle name="40% - Accent1 3 9" xfId="2345"/>
    <cellStyle name="40% - Accent1 3 9 2" xfId="7612"/>
    <cellStyle name="40% - Accent1 3 9 2 2" xfId="18212"/>
    <cellStyle name="40% - Accent1 3 9 3" xfId="12949"/>
    <cellStyle name="40% - Accent1 4" xfId="571"/>
    <cellStyle name="40% - Accent1 5" xfId="2209"/>
    <cellStyle name="40% - Accent1 6" xfId="11008"/>
    <cellStyle name="40% - Accent1 7" xfId="8"/>
    <cellStyle name="40% - Accent2 2" xfId="71"/>
    <cellStyle name="40% - Accent2 2 10" xfId="1238"/>
    <cellStyle name="40% - Accent2 2 10 2" xfId="3127"/>
    <cellStyle name="40% - Accent2 2 10 2 2" xfId="8392"/>
    <cellStyle name="40% - Accent2 2 10 2 2 2" xfId="18992"/>
    <cellStyle name="40% - Accent2 2 10 2 3" xfId="13731"/>
    <cellStyle name="40% - Accent2 2 10 3" xfId="4863"/>
    <cellStyle name="40% - Accent2 2 10 3 2" xfId="10125"/>
    <cellStyle name="40% - Accent2 2 10 3 2 2" xfId="20725"/>
    <cellStyle name="40% - Accent2 2 10 3 3" xfId="15465"/>
    <cellStyle name="40% - Accent2 2 10 4" xfId="6594"/>
    <cellStyle name="40% - Accent2 2 10 4 2" xfId="17194"/>
    <cellStyle name="40% - Accent2 2 10 5" xfId="11921"/>
    <cellStyle name="40% - Accent2 2 11" xfId="2133"/>
    <cellStyle name="40% - Accent2 2 11 2" xfId="7446"/>
    <cellStyle name="40% - Accent2 2 11 2 2" xfId="18046"/>
    <cellStyle name="40% - Accent2 2 11 3" xfId="12781"/>
    <cellStyle name="40% - Accent2 2 12" xfId="2253"/>
    <cellStyle name="40% - Accent2 2 12 2" xfId="7520"/>
    <cellStyle name="40% - Accent2 2 12 2 2" xfId="18120"/>
    <cellStyle name="40% - Accent2 2 12 3" xfId="12857"/>
    <cellStyle name="40% - Accent2 2 13" xfId="3996"/>
    <cellStyle name="40% - Accent2 2 13 2" xfId="9258"/>
    <cellStyle name="40% - Accent2 2 13 2 2" xfId="19858"/>
    <cellStyle name="40% - Accent2 2 13 3" xfId="14598"/>
    <cellStyle name="40% - Accent2 2 14" xfId="5727"/>
    <cellStyle name="40% - Accent2 2 14 2" xfId="16329"/>
    <cellStyle name="40% - Accent2 2 15" xfId="11052"/>
    <cellStyle name="40% - Accent2 2 2" xfId="140"/>
    <cellStyle name="40% - Accent2 2 2 10" xfId="11086"/>
    <cellStyle name="40% - Accent2 2 2 2" xfId="399"/>
    <cellStyle name="40% - Accent2 2 2 2 2" xfId="874"/>
    <cellStyle name="40% - Accent2 2 2 2 2 2" xfId="1935"/>
    <cellStyle name="40% - Accent2 2 2 2 2 2 2" xfId="3808"/>
    <cellStyle name="40% - Accent2 2 2 2 2 2 2 2" xfId="9073"/>
    <cellStyle name="40% - Accent2 2 2 2 2 2 2 2 2" xfId="19673"/>
    <cellStyle name="40% - Accent2 2 2 2 2 2 2 3" xfId="14412"/>
    <cellStyle name="40% - Accent2 2 2 2 2 2 3" xfId="5544"/>
    <cellStyle name="40% - Accent2 2 2 2 2 2 3 2" xfId="10806"/>
    <cellStyle name="40% - Accent2 2 2 2 2 2 3 2 2" xfId="21406"/>
    <cellStyle name="40% - Accent2 2 2 2 2 2 3 3" xfId="16146"/>
    <cellStyle name="40% - Accent2 2 2 2 2 2 4" xfId="7267"/>
    <cellStyle name="40% - Accent2 2 2 2 2 2 4 2" xfId="17867"/>
    <cellStyle name="40% - Accent2 2 2 2 2 2 5" xfId="12602"/>
    <cellStyle name="40% - Accent2 2 2 2 2 3" xfId="2936"/>
    <cellStyle name="40% - Accent2 2 2 2 2 3 2" xfId="8203"/>
    <cellStyle name="40% - Accent2 2 2 2 2 3 2 2" xfId="18803"/>
    <cellStyle name="40% - Accent2 2 2 2 2 3 3" xfId="13540"/>
    <cellStyle name="40% - Accent2 2 2 2 2 4" xfId="4676"/>
    <cellStyle name="40% - Accent2 2 2 2 2 4 2" xfId="9938"/>
    <cellStyle name="40% - Accent2 2 2 2 2 4 2 2" xfId="20538"/>
    <cellStyle name="40% - Accent2 2 2 2 2 4 3" xfId="15278"/>
    <cellStyle name="40% - Accent2 2 2 2 2 5" xfId="6407"/>
    <cellStyle name="40% - Accent2 2 2 2 2 5 2" xfId="17009"/>
    <cellStyle name="40% - Accent2 2 2 2 2 6" xfId="11732"/>
    <cellStyle name="40% - Accent2 2 2 2 3" xfId="1491"/>
    <cellStyle name="40% - Accent2 2 2 2 3 2" xfId="3380"/>
    <cellStyle name="40% - Accent2 2 2 2 3 2 2" xfId="8645"/>
    <cellStyle name="40% - Accent2 2 2 2 3 2 2 2" xfId="19245"/>
    <cellStyle name="40% - Accent2 2 2 2 3 2 3" xfId="13984"/>
    <cellStyle name="40% - Accent2 2 2 2 3 3" xfId="5116"/>
    <cellStyle name="40% - Accent2 2 2 2 3 3 2" xfId="10378"/>
    <cellStyle name="40% - Accent2 2 2 2 3 3 2 2" xfId="20978"/>
    <cellStyle name="40% - Accent2 2 2 2 3 3 3" xfId="15718"/>
    <cellStyle name="40% - Accent2 2 2 2 3 4" xfId="6847"/>
    <cellStyle name="40% - Accent2 2 2 2 3 4 2" xfId="17447"/>
    <cellStyle name="40% - Accent2 2 2 2 3 5" xfId="12174"/>
    <cellStyle name="40% - Accent2 2 2 2 4" xfId="2508"/>
    <cellStyle name="40% - Accent2 2 2 2 4 2" xfId="7775"/>
    <cellStyle name="40% - Accent2 2 2 2 4 2 2" xfId="18375"/>
    <cellStyle name="40% - Accent2 2 2 2 4 3" xfId="13112"/>
    <cellStyle name="40% - Accent2 2 2 2 5" xfId="4249"/>
    <cellStyle name="40% - Accent2 2 2 2 5 2" xfId="9511"/>
    <cellStyle name="40% - Accent2 2 2 2 5 2 2" xfId="20111"/>
    <cellStyle name="40% - Accent2 2 2 2 5 3" xfId="14851"/>
    <cellStyle name="40% - Accent2 2 2 2 6" xfId="5980"/>
    <cellStyle name="40% - Accent2 2 2 2 6 2" xfId="16582"/>
    <cellStyle name="40% - Accent2 2 2 2 7" xfId="11305"/>
    <cellStyle name="40% - Accent2 2 2 3" xfId="472"/>
    <cellStyle name="40% - Accent2 2 2 3 2" xfId="947"/>
    <cellStyle name="40% - Accent2 2 2 3 2 2" xfId="2008"/>
    <cellStyle name="40% - Accent2 2 2 3 2 2 2" xfId="3881"/>
    <cellStyle name="40% - Accent2 2 2 3 2 2 2 2" xfId="9146"/>
    <cellStyle name="40% - Accent2 2 2 3 2 2 2 2 2" xfId="19746"/>
    <cellStyle name="40% - Accent2 2 2 3 2 2 2 3" xfId="14485"/>
    <cellStyle name="40% - Accent2 2 2 3 2 2 3" xfId="5617"/>
    <cellStyle name="40% - Accent2 2 2 3 2 2 3 2" xfId="10879"/>
    <cellStyle name="40% - Accent2 2 2 3 2 2 3 2 2" xfId="21479"/>
    <cellStyle name="40% - Accent2 2 2 3 2 2 3 3" xfId="16219"/>
    <cellStyle name="40% - Accent2 2 2 3 2 2 4" xfId="7340"/>
    <cellStyle name="40% - Accent2 2 2 3 2 2 4 2" xfId="17940"/>
    <cellStyle name="40% - Accent2 2 2 3 2 2 5" xfId="12675"/>
    <cellStyle name="40% - Accent2 2 2 3 2 3" xfId="3009"/>
    <cellStyle name="40% - Accent2 2 2 3 2 3 2" xfId="8276"/>
    <cellStyle name="40% - Accent2 2 2 3 2 3 2 2" xfId="18876"/>
    <cellStyle name="40% - Accent2 2 2 3 2 3 3" xfId="13613"/>
    <cellStyle name="40% - Accent2 2 2 3 2 4" xfId="4749"/>
    <cellStyle name="40% - Accent2 2 2 3 2 4 2" xfId="10011"/>
    <cellStyle name="40% - Accent2 2 2 3 2 4 2 2" xfId="20611"/>
    <cellStyle name="40% - Accent2 2 2 3 2 4 3" xfId="15351"/>
    <cellStyle name="40% - Accent2 2 2 3 2 5" xfId="6480"/>
    <cellStyle name="40% - Accent2 2 2 3 2 5 2" xfId="17082"/>
    <cellStyle name="40% - Accent2 2 2 3 2 6" xfId="11805"/>
    <cellStyle name="40% - Accent2 2 2 3 3" xfId="1564"/>
    <cellStyle name="40% - Accent2 2 2 3 3 2" xfId="3453"/>
    <cellStyle name="40% - Accent2 2 2 3 3 2 2" xfId="8718"/>
    <cellStyle name="40% - Accent2 2 2 3 3 2 2 2" xfId="19318"/>
    <cellStyle name="40% - Accent2 2 2 3 3 2 3" xfId="14057"/>
    <cellStyle name="40% - Accent2 2 2 3 3 3" xfId="5189"/>
    <cellStyle name="40% - Accent2 2 2 3 3 3 2" xfId="10451"/>
    <cellStyle name="40% - Accent2 2 2 3 3 3 2 2" xfId="21051"/>
    <cellStyle name="40% - Accent2 2 2 3 3 3 3" xfId="15791"/>
    <cellStyle name="40% - Accent2 2 2 3 3 4" xfId="6920"/>
    <cellStyle name="40% - Accent2 2 2 3 3 4 2" xfId="17520"/>
    <cellStyle name="40% - Accent2 2 2 3 3 5" xfId="12247"/>
    <cellStyle name="40% - Accent2 2 2 3 4" xfId="2581"/>
    <cellStyle name="40% - Accent2 2 2 3 4 2" xfId="7848"/>
    <cellStyle name="40% - Accent2 2 2 3 4 2 2" xfId="18448"/>
    <cellStyle name="40% - Accent2 2 2 3 4 3" xfId="13185"/>
    <cellStyle name="40% - Accent2 2 2 3 5" xfId="4322"/>
    <cellStyle name="40% - Accent2 2 2 3 5 2" xfId="9584"/>
    <cellStyle name="40% - Accent2 2 2 3 5 2 2" xfId="20184"/>
    <cellStyle name="40% - Accent2 2 2 3 5 3" xfId="14924"/>
    <cellStyle name="40% - Accent2 2 2 3 6" xfId="6053"/>
    <cellStyle name="40% - Accent2 2 2 3 6 2" xfId="16655"/>
    <cellStyle name="40% - Accent2 2 2 3 7" xfId="11378"/>
    <cellStyle name="40% - Accent2 2 2 4" xfId="655"/>
    <cellStyle name="40% - Accent2 2 2 4 2" xfId="1737"/>
    <cellStyle name="40% - Accent2 2 2 4 2 2" xfId="3618"/>
    <cellStyle name="40% - Accent2 2 2 4 2 2 2" xfId="8883"/>
    <cellStyle name="40% - Accent2 2 2 4 2 2 2 2" xfId="19483"/>
    <cellStyle name="40% - Accent2 2 2 4 2 2 3" xfId="14222"/>
    <cellStyle name="40% - Accent2 2 2 4 2 3" xfId="5354"/>
    <cellStyle name="40% - Accent2 2 2 4 2 3 2" xfId="10616"/>
    <cellStyle name="40% - Accent2 2 2 4 2 3 2 2" xfId="21216"/>
    <cellStyle name="40% - Accent2 2 2 4 2 3 3" xfId="15956"/>
    <cellStyle name="40% - Accent2 2 2 4 2 4" xfId="7081"/>
    <cellStyle name="40% - Accent2 2 2 4 2 4 2" xfId="17681"/>
    <cellStyle name="40% - Accent2 2 2 4 2 5" xfId="12412"/>
    <cellStyle name="40% - Accent2 2 2 4 3" xfId="2717"/>
    <cellStyle name="40% - Accent2 2 2 4 3 2" xfId="7984"/>
    <cellStyle name="40% - Accent2 2 2 4 3 2 2" xfId="18584"/>
    <cellStyle name="40% - Accent2 2 2 4 3 3" xfId="13321"/>
    <cellStyle name="40% - Accent2 2 2 4 4" xfId="4457"/>
    <cellStyle name="40% - Accent2 2 2 4 4 2" xfId="9719"/>
    <cellStyle name="40% - Accent2 2 2 4 4 2 2" xfId="20319"/>
    <cellStyle name="40% - Accent2 2 2 4 4 3" xfId="15059"/>
    <cellStyle name="40% - Accent2 2 2 4 5" xfId="6217"/>
    <cellStyle name="40% - Accent2 2 2 4 5 2" xfId="16819"/>
    <cellStyle name="40% - Accent2 2 2 4 6" xfId="11513"/>
    <cellStyle name="40% - Accent2 2 2 5" xfId="1272"/>
    <cellStyle name="40% - Accent2 2 2 5 2" xfId="3161"/>
    <cellStyle name="40% - Accent2 2 2 5 2 2" xfId="8426"/>
    <cellStyle name="40% - Accent2 2 2 5 2 2 2" xfId="19026"/>
    <cellStyle name="40% - Accent2 2 2 5 2 3" xfId="13765"/>
    <cellStyle name="40% - Accent2 2 2 5 3" xfId="4897"/>
    <cellStyle name="40% - Accent2 2 2 5 3 2" xfId="10159"/>
    <cellStyle name="40% - Accent2 2 2 5 3 2 2" xfId="20759"/>
    <cellStyle name="40% - Accent2 2 2 5 3 3" xfId="15499"/>
    <cellStyle name="40% - Accent2 2 2 5 4" xfId="6628"/>
    <cellStyle name="40% - Accent2 2 2 5 4 2" xfId="17228"/>
    <cellStyle name="40% - Accent2 2 2 5 5" xfId="11955"/>
    <cellStyle name="40% - Accent2 2 2 6" xfId="2179"/>
    <cellStyle name="40% - Accent2 2 2 6 2" xfId="7492"/>
    <cellStyle name="40% - Accent2 2 2 6 2 2" xfId="18092"/>
    <cellStyle name="40% - Accent2 2 2 6 3" xfId="12827"/>
    <cellStyle name="40% - Accent2 2 2 7" xfId="2287"/>
    <cellStyle name="40% - Accent2 2 2 7 2" xfId="7554"/>
    <cellStyle name="40% - Accent2 2 2 7 2 2" xfId="18154"/>
    <cellStyle name="40% - Accent2 2 2 7 3" xfId="12891"/>
    <cellStyle name="40% - Accent2 2 2 8" xfId="4030"/>
    <cellStyle name="40% - Accent2 2 2 8 2" xfId="9292"/>
    <cellStyle name="40% - Accent2 2 2 8 2 2" xfId="19892"/>
    <cellStyle name="40% - Accent2 2 2 8 3" xfId="14632"/>
    <cellStyle name="40% - Accent2 2 2 9" xfId="5761"/>
    <cellStyle name="40% - Accent2 2 2 9 2" xfId="16363"/>
    <cellStyle name="40% - Accent2 2 3" xfId="172"/>
    <cellStyle name="40% - Accent2 2 3 2" xfId="682"/>
    <cellStyle name="40% - Accent2 2 3 2 2" xfId="1744"/>
    <cellStyle name="40% - Accent2 2 3 2 2 2" xfId="3625"/>
    <cellStyle name="40% - Accent2 2 3 2 2 2 2" xfId="8890"/>
    <cellStyle name="40% - Accent2 2 3 2 2 2 2 2" xfId="19490"/>
    <cellStyle name="40% - Accent2 2 3 2 2 2 3" xfId="14229"/>
    <cellStyle name="40% - Accent2 2 3 2 2 3" xfId="5361"/>
    <cellStyle name="40% - Accent2 2 3 2 2 3 2" xfId="10623"/>
    <cellStyle name="40% - Accent2 2 3 2 2 3 2 2" xfId="21223"/>
    <cellStyle name="40% - Accent2 2 3 2 2 3 3" xfId="15963"/>
    <cellStyle name="40% - Accent2 2 3 2 2 4" xfId="7087"/>
    <cellStyle name="40% - Accent2 2 3 2 2 4 2" xfId="17687"/>
    <cellStyle name="40% - Accent2 2 3 2 2 5" xfId="12419"/>
    <cellStyle name="40% - Accent2 2 3 2 3" xfId="2744"/>
    <cellStyle name="40% - Accent2 2 3 2 3 2" xfId="8011"/>
    <cellStyle name="40% - Accent2 2 3 2 3 2 2" xfId="18611"/>
    <cellStyle name="40% - Accent2 2 3 2 3 3" xfId="13348"/>
    <cellStyle name="40% - Accent2 2 3 2 4" xfId="4484"/>
    <cellStyle name="40% - Accent2 2 3 2 4 2" xfId="9746"/>
    <cellStyle name="40% - Accent2 2 3 2 4 2 2" xfId="20346"/>
    <cellStyle name="40% - Accent2 2 3 2 4 3" xfId="15086"/>
    <cellStyle name="40% - Accent2 2 3 2 5" xfId="6224"/>
    <cellStyle name="40% - Accent2 2 3 2 5 2" xfId="16826"/>
    <cellStyle name="40% - Accent2 2 3 2 6" xfId="11540"/>
    <cellStyle name="40% - Accent2 2 3 3" xfId="1299"/>
    <cellStyle name="40% - Accent2 2 3 3 2" xfId="3188"/>
    <cellStyle name="40% - Accent2 2 3 3 2 2" xfId="8453"/>
    <cellStyle name="40% - Accent2 2 3 3 2 2 2" xfId="19053"/>
    <cellStyle name="40% - Accent2 2 3 3 2 3" xfId="13792"/>
    <cellStyle name="40% - Accent2 2 3 3 3" xfId="4924"/>
    <cellStyle name="40% - Accent2 2 3 3 3 2" xfId="10186"/>
    <cellStyle name="40% - Accent2 2 3 3 3 2 2" xfId="20786"/>
    <cellStyle name="40% - Accent2 2 3 3 3 3" xfId="15526"/>
    <cellStyle name="40% - Accent2 2 3 3 4" xfId="6655"/>
    <cellStyle name="40% - Accent2 2 3 3 4 2" xfId="17255"/>
    <cellStyle name="40% - Accent2 2 3 3 5" xfId="11982"/>
    <cellStyle name="40% - Accent2 2 3 3 6" xfId="21818"/>
    <cellStyle name="40% - Accent2 2 3 4" xfId="2314"/>
    <cellStyle name="40% - Accent2 2 3 4 2" xfId="7581"/>
    <cellStyle name="40% - Accent2 2 3 4 2 2" xfId="18181"/>
    <cellStyle name="40% - Accent2 2 3 4 3" xfId="12918"/>
    <cellStyle name="40% - Accent2 2 3 5" xfId="4057"/>
    <cellStyle name="40% - Accent2 2 3 5 2" xfId="9319"/>
    <cellStyle name="40% - Accent2 2 3 5 2 2" xfId="19919"/>
    <cellStyle name="40% - Accent2 2 3 5 3" xfId="14659"/>
    <cellStyle name="40% - Accent2 2 3 6" xfId="5788"/>
    <cellStyle name="40% - Accent2 2 3 6 2" xfId="16390"/>
    <cellStyle name="40% - Accent2 2 3 7" xfId="11113"/>
    <cellStyle name="40% - Accent2 2 3 8" xfId="21656"/>
    <cellStyle name="40% - Accent2 2 4" xfId="242"/>
    <cellStyle name="40% - Accent2 2 4 2" xfId="732"/>
    <cellStyle name="40% - Accent2 2 4 2 2" xfId="1793"/>
    <cellStyle name="40% - Accent2 2 4 2 2 2" xfId="3666"/>
    <cellStyle name="40% - Accent2 2 4 2 2 2 2" xfId="8931"/>
    <cellStyle name="40% - Accent2 2 4 2 2 2 2 2" xfId="19531"/>
    <cellStyle name="40% - Accent2 2 4 2 2 2 3" xfId="14270"/>
    <cellStyle name="40% - Accent2 2 4 2 2 3" xfId="5402"/>
    <cellStyle name="40% - Accent2 2 4 2 2 3 2" xfId="10664"/>
    <cellStyle name="40% - Accent2 2 4 2 2 3 2 2" xfId="21264"/>
    <cellStyle name="40% - Accent2 2 4 2 2 3 3" xfId="16004"/>
    <cellStyle name="40% - Accent2 2 4 2 2 4" xfId="7125"/>
    <cellStyle name="40% - Accent2 2 4 2 2 4 2" xfId="17725"/>
    <cellStyle name="40% - Accent2 2 4 2 2 5" xfId="12460"/>
    <cellStyle name="40% - Accent2 2 4 2 3" xfId="2794"/>
    <cellStyle name="40% - Accent2 2 4 2 3 2" xfId="8061"/>
    <cellStyle name="40% - Accent2 2 4 2 3 2 2" xfId="18661"/>
    <cellStyle name="40% - Accent2 2 4 2 3 3" xfId="13398"/>
    <cellStyle name="40% - Accent2 2 4 2 4" xfId="4534"/>
    <cellStyle name="40% - Accent2 2 4 2 4 2" xfId="9796"/>
    <cellStyle name="40% - Accent2 2 4 2 4 2 2" xfId="20396"/>
    <cellStyle name="40% - Accent2 2 4 2 4 3" xfId="15136"/>
    <cellStyle name="40% - Accent2 2 4 2 5" xfId="6265"/>
    <cellStyle name="40% - Accent2 2 4 2 5 2" xfId="16867"/>
    <cellStyle name="40% - Accent2 2 4 2 6" xfId="11590"/>
    <cellStyle name="40% - Accent2 2 4 3" xfId="1349"/>
    <cellStyle name="40% - Accent2 2 4 3 2" xfId="3238"/>
    <cellStyle name="40% - Accent2 2 4 3 2 2" xfId="8503"/>
    <cellStyle name="40% - Accent2 2 4 3 2 2 2" xfId="19103"/>
    <cellStyle name="40% - Accent2 2 4 3 2 3" xfId="13842"/>
    <cellStyle name="40% - Accent2 2 4 3 3" xfId="4974"/>
    <cellStyle name="40% - Accent2 2 4 3 3 2" xfId="10236"/>
    <cellStyle name="40% - Accent2 2 4 3 3 2 2" xfId="20836"/>
    <cellStyle name="40% - Accent2 2 4 3 3 3" xfId="15576"/>
    <cellStyle name="40% - Accent2 2 4 3 4" xfId="6705"/>
    <cellStyle name="40% - Accent2 2 4 3 4 2" xfId="17305"/>
    <cellStyle name="40% - Accent2 2 4 3 5" xfId="12032"/>
    <cellStyle name="40% - Accent2 2 4 4" xfId="2366"/>
    <cellStyle name="40% - Accent2 2 4 4 2" xfId="7633"/>
    <cellStyle name="40% - Accent2 2 4 4 2 2" xfId="18233"/>
    <cellStyle name="40% - Accent2 2 4 4 3" xfId="12970"/>
    <cellStyle name="40% - Accent2 2 4 5" xfId="4107"/>
    <cellStyle name="40% - Accent2 2 4 5 2" xfId="9369"/>
    <cellStyle name="40% - Accent2 2 4 5 2 2" xfId="19969"/>
    <cellStyle name="40% - Accent2 2 4 5 3" xfId="14709"/>
    <cellStyle name="40% - Accent2 2 4 6" xfId="5838"/>
    <cellStyle name="40% - Accent2 2 4 6 2" xfId="16440"/>
    <cellStyle name="40% - Accent2 2 4 7" xfId="11163"/>
    <cellStyle name="40% - Accent2 2 5" xfId="294"/>
    <cellStyle name="40% - Accent2 2 5 2" xfId="780"/>
    <cellStyle name="40% - Accent2 2 5 2 2" xfId="1841"/>
    <cellStyle name="40% - Accent2 2 5 2 2 2" xfId="3714"/>
    <cellStyle name="40% - Accent2 2 5 2 2 2 2" xfId="8979"/>
    <cellStyle name="40% - Accent2 2 5 2 2 2 2 2" xfId="19579"/>
    <cellStyle name="40% - Accent2 2 5 2 2 2 3" xfId="14318"/>
    <cellStyle name="40% - Accent2 2 5 2 2 3" xfId="5450"/>
    <cellStyle name="40% - Accent2 2 5 2 2 3 2" xfId="10712"/>
    <cellStyle name="40% - Accent2 2 5 2 2 3 2 2" xfId="21312"/>
    <cellStyle name="40% - Accent2 2 5 2 2 3 3" xfId="16052"/>
    <cellStyle name="40% - Accent2 2 5 2 2 4" xfId="7173"/>
    <cellStyle name="40% - Accent2 2 5 2 2 4 2" xfId="17773"/>
    <cellStyle name="40% - Accent2 2 5 2 2 5" xfId="12508"/>
    <cellStyle name="40% - Accent2 2 5 2 3" xfId="2842"/>
    <cellStyle name="40% - Accent2 2 5 2 3 2" xfId="8109"/>
    <cellStyle name="40% - Accent2 2 5 2 3 2 2" xfId="18709"/>
    <cellStyle name="40% - Accent2 2 5 2 3 3" xfId="13446"/>
    <cellStyle name="40% - Accent2 2 5 2 4" xfId="4582"/>
    <cellStyle name="40% - Accent2 2 5 2 4 2" xfId="9844"/>
    <cellStyle name="40% - Accent2 2 5 2 4 2 2" xfId="20444"/>
    <cellStyle name="40% - Accent2 2 5 2 4 3" xfId="15184"/>
    <cellStyle name="40% - Accent2 2 5 2 5" xfId="6313"/>
    <cellStyle name="40% - Accent2 2 5 2 5 2" xfId="16915"/>
    <cellStyle name="40% - Accent2 2 5 2 6" xfId="11638"/>
    <cellStyle name="40% - Accent2 2 5 3" xfId="1397"/>
    <cellStyle name="40% - Accent2 2 5 3 2" xfId="3286"/>
    <cellStyle name="40% - Accent2 2 5 3 2 2" xfId="8551"/>
    <cellStyle name="40% - Accent2 2 5 3 2 2 2" xfId="19151"/>
    <cellStyle name="40% - Accent2 2 5 3 2 3" xfId="13890"/>
    <cellStyle name="40% - Accent2 2 5 3 3" xfId="5022"/>
    <cellStyle name="40% - Accent2 2 5 3 3 2" xfId="10284"/>
    <cellStyle name="40% - Accent2 2 5 3 3 2 2" xfId="20884"/>
    <cellStyle name="40% - Accent2 2 5 3 3 3" xfId="15624"/>
    <cellStyle name="40% - Accent2 2 5 3 4" xfId="6753"/>
    <cellStyle name="40% - Accent2 2 5 3 4 2" xfId="17353"/>
    <cellStyle name="40% - Accent2 2 5 3 5" xfId="12080"/>
    <cellStyle name="40% - Accent2 2 5 4" xfId="2414"/>
    <cellStyle name="40% - Accent2 2 5 4 2" xfId="7681"/>
    <cellStyle name="40% - Accent2 2 5 4 2 2" xfId="18281"/>
    <cellStyle name="40% - Accent2 2 5 4 3" xfId="13018"/>
    <cellStyle name="40% - Accent2 2 5 5" xfId="4155"/>
    <cellStyle name="40% - Accent2 2 5 5 2" xfId="9417"/>
    <cellStyle name="40% - Accent2 2 5 5 2 2" xfId="20017"/>
    <cellStyle name="40% - Accent2 2 5 5 3" xfId="14757"/>
    <cellStyle name="40% - Accent2 2 5 6" xfId="5886"/>
    <cellStyle name="40% - Accent2 2 5 6 2" xfId="16488"/>
    <cellStyle name="40% - Accent2 2 5 7" xfId="11211"/>
    <cellStyle name="40% - Accent2 2 6" xfId="352"/>
    <cellStyle name="40% - Accent2 2 6 2" xfId="828"/>
    <cellStyle name="40% - Accent2 2 6 2 2" xfId="1889"/>
    <cellStyle name="40% - Accent2 2 6 2 2 2" xfId="3762"/>
    <cellStyle name="40% - Accent2 2 6 2 2 2 2" xfId="9027"/>
    <cellStyle name="40% - Accent2 2 6 2 2 2 2 2" xfId="19627"/>
    <cellStyle name="40% - Accent2 2 6 2 2 2 3" xfId="14366"/>
    <cellStyle name="40% - Accent2 2 6 2 2 3" xfId="5498"/>
    <cellStyle name="40% - Accent2 2 6 2 2 3 2" xfId="10760"/>
    <cellStyle name="40% - Accent2 2 6 2 2 3 2 2" xfId="21360"/>
    <cellStyle name="40% - Accent2 2 6 2 2 3 3" xfId="16100"/>
    <cellStyle name="40% - Accent2 2 6 2 2 4" xfId="7221"/>
    <cellStyle name="40% - Accent2 2 6 2 2 4 2" xfId="17821"/>
    <cellStyle name="40% - Accent2 2 6 2 2 5" xfId="12556"/>
    <cellStyle name="40% - Accent2 2 6 2 3" xfId="2890"/>
    <cellStyle name="40% - Accent2 2 6 2 3 2" xfId="8157"/>
    <cellStyle name="40% - Accent2 2 6 2 3 2 2" xfId="18757"/>
    <cellStyle name="40% - Accent2 2 6 2 3 3" xfId="13494"/>
    <cellStyle name="40% - Accent2 2 6 2 4" xfId="4630"/>
    <cellStyle name="40% - Accent2 2 6 2 4 2" xfId="9892"/>
    <cellStyle name="40% - Accent2 2 6 2 4 2 2" xfId="20492"/>
    <cellStyle name="40% - Accent2 2 6 2 4 3" xfId="15232"/>
    <cellStyle name="40% - Accent2 2 6 2 5" xfId="6361"/>
    <cellStyle name="40% - Accent2 2 6 2 5 2" xfId="16963"/>
    <cellStyle name="40% - Accent2 2 6 2 6" xfId="11686"/>
    <cellStyle name="40% - Accent2 2 6 3" xfId="1445"/>
    <cellStyle name="40% - Accent2 2 6 3 2" xfId="3334"/>
    <cellStyle name="40% - Accent2 2 6 3 2 2" xfId="8599"/>
    <cellStyle name="40% - Accent2 2 6 3 2 2 2" xfId="19199"/>
    <cellStyle name="40% - Accent2 2 6 3 2 3" xfId="13938"/>
    <cellStyle name="40% - Accent2 2 6 3 3" xfId="5070"/>
    <cellStyle name="40% - Accent2 2 6 3 3 2" xfId="10332"/>
    <cellStyle name="40% - Accent2 2 6 3 3 2 2" xfId="20932"/>
    <cellStyle name="40% - Accent2 2 6 3 3 3" xfId="15672"/>
    <cellStyle name="40% - Accent2 2 6 3 4" xfId="6801"/>
    <cellStyle name="40% - Accent2 2 6 3 4 2" xfId="17401"/>
    <cellStyle name="40% - Accent2 2 6 3 5" xfId="12128"/>
    <cellStyle name="40% - Accent2 2 6 4" xfId="2462"/>
    <cellStyle name="40% - Accent2 2 6 4 2" xfId="7729"/>
    <cellStyle name="40% - Accent2 2 6 4 2 2" xfId="18329"/>
    <cellStyle name="40% - Accent2 2 6 4 3" xfId="13066"/>
    <cellStyle name="40% - Accent2 2 6 5" xfId="4203"/>
    <cellStyle name="40% - Accent2 2 6 5 2" xfId="9465"/>
    <cellStyle name="40% - Accent2 2 6 5 2 2" xfId="20065"/>
    <cellStyle name="40% - Accent2 2 6 5 3" xfId="14805"/>
    <cellStyle name="40% - Accent2 2 6 6" xfId="5934"/>
    <cellStyle name="40% - Accent2 2 6 6 2" xfId="16536"/>
    <cellStyle name="40% - Accent2 2 6 7" xfId="11259"/>
    <cellStyle name="40% - Accent2 2 7" xfId="426"/>
    <cellStyle name="40% - Accent2 2 7 2" xfId="901"/>
    <cellStyle name="40% - Accent2 2 7 2 2" xfId="1962"/>
    <cellStyle name="40% - Accent2 2 7 2 2 2" xfId="3835"/>
    <cellStyle name="40% - Accent2 2 7 2 2 2 2" xfId="9100"/>
    <cellStyle name="40% - Accent2 2 7 2 2 2 2 2" xfId="19700"/>
    <cellStyle name="40% - Accent2 2 7 2 2 2 3" xfId="14439"/>
    <cellStyle name="40% - Accent2 2 7 2 2 3" xfId="5571"/>
    <cellStyle name="40% - Accent2 2 7 2 2 3 2" xfId="10833"/>
    <cellStyle name="40% - Accent2 2 7 2 2 3 2 2" xfId="21433"/>
    <cellStyle name="40% - Accent2 2 7 2 2 3 3" xfId="16173"/>
    <cellStyle name="40% - Accent2 2 7 2 2 4" xfId="7294"/>
    <cellStyle name="40% - Accent2 2 7 2 2 4 2" xfId="17894"/>
    <cellStyle name="40% - Accent2 2 7 2 2 5" xfId="12629"/>
    <cellStyle name="40% - Accent2 2 7 2 3" xfId="2963"/>
    <cellStyle name="40% - Accent2 2 7 2 3 2" xfId="8230"/>
    <cellStyle name="40% - Accent2 2 7 2 3 2 2" xfId="18830"/>
    <cellStyle name="40% - Accent2 2 7 2 3 3" xfId="13567"/>
    <cellStyle name="40% - Accent2 2 7 2 4" xfId="4703"/>
    <cellStyle name="40% - Accent2 2 7 2 4 2" xfId="9965"/>
    <cellStyle name="40% - Accent2 2 7 2 4 2 2" xfId="20565"/>
    <cellStyle name="40% - Accent2 2 7 2 4 3" xfId="15305"/>
    <cellStyle name="40% - Accent2 2 7 2 5" xfId="6434"/>
    <cellStyle name="40% - Accent2 2 7 2 5 2" xfId="17036"/>
    <cellStyle name="40% - Accent2 2 7 2 6" xfId="11759"/>
    <cellStyle name="40% - Accent2 2 7 3" xfId="1518"/>
    <cellStyle name="40% - Accent2 2 7 3 2" xfId="3407"/>
    <cellStyle name="40% - Accent2 2 7 3 2 2" xfId="8672"/>
    <cellStyle name="40% - Accent2 2 7 3 2 2 2" xfId="19272"/>
    <cellStyle name="40% - Accent2 2 7 3 2 3" xfId="14011"/>
    <cellStyle name="40% - Accent2 2 7 3 3" xfId="5143"/>
    <cellStyle name="40% - Accent2 2 7 3 3 2" xfId="10405"/>
    <cellStyle name="40% - Accent2 2 7 3 3 2 2" xfId="21005"/>
    <cellStyle name="40% - Accent2 2 7 3 3 3" xfId="15745"/>
    <cellStyle name="40% - Accent2 2 7 3 4" xfId="6874"/>
    <cellStyle name="40% - Accent2 2 7 3 4 2" xfId="17474"/>
    <cellStyle name="40% - Accent2 2 7 3 5" xfId="12201"/>
    <cellStyle name="40% - Accent2 2 7 4" xfId="2535"/>
    <cellStyle name="40% - Accent2 2 7 4 2" xfId="7802"/>
    <cellStyle name="40% - Accent2 2 7 4 2 2" xfId="18402"/>
    <cellStyle name="40% - Accent2 2 7 4 3" xfId="13139"/>
    <cellStyle name="40% - Accent2 2 7 5" xfId="4276"/>
    <cellStyle name="40% - Accent2 2 7 5 2" xfId="9538"/>
    <cellStyle name="40% - Accent2 2 7 5 2 2" xfId="20138"/>
    <cellStyle name="40% - Accent2 2 7 5 3" xfId="14878"/>
    <cellStyle name="40% - Accent2 2 7 6" xfId="6007"/>
    <cellStyle name="40% - Accent2 2 7 6 2" xfId="16609"/>
    <cellStyle name="40% - Accent2 2 7 7" xfId="11332"/>
    <cellStyle name="40% - Accent2 2 8" xfId="499"/>
    <cellStyle name="40% - Accent2 2 8 2" xfId="974"/>
    <cellStyle name="40% - Accent2 2 8 2 2" xfId="2035"/>
    <cellStyle name="40% - Accent2 2 8 2 2 2" xfId="3908"/>
    <cellStyle name="40% - Accent2 2 8 2 2 2 2" xfId="9173"/>
    <cellStyle name="40% - Accent2 2 8 2 2 2 2 2" xfId="19773"/>
    <cellStyle name="40% - Accent2 2 8 2 2 2 3" xfId="14512"/>
    <cellStyle name="40% - Accent2 2 8 2 2 3" xfId="5644"/>
    <cellStyle name="40% - Accent2 2 8 2 2 3 2" xfId="10906"/>
    <cellStyle name="40% - Accent2 2 8 2 2 3 2 2" xfId="21506"/>
    <cellStyle name="40% - Accent2 2 8 2 2 3 3" xfId="16246"/>
    <cellStyle name="40% - Accent2 2 8 2 2 4" xfId="7367"/>
    <cellStyle name="40% - Accent2 2 8 2 2 4 2" xfId="17967"/>
    <cellStyle name="40% - Accent2 2 8 2 2 5" xfId="12702"/>
    <cellStyle name="40% - Accent2 2 8 2 3" xfId="3036"/>
    <cellStyle name="40% - Accent2 2 8 2 3 2" xfId="8303"/>
    <cellStyle name="40% - Accent2 2 8 2 3 2 2" xfId="18903"/>
    <cellStyle name="40% - Accent2 2 8 2 3 3" xfId="13640"/>
    <cellStyle name="40% - Accent2 2 8 2 4" xfId="4776"/>
    <cellStyle name="40% - Accent2 2 8 2 4 2" xfId="10038"/>
    <cellStyle name="40% - Accent2 2 8 2 4 2 2" xfId="20638"/>
    <cellStyle name="40% - Accent2 2 8 2 4 3" xfId="15378"/>
    <cellStyle name="40% - Accent2 2 8 2 5" xfId="6507"/>
    <cellStyle name="40% - Accent2 2 8 2 5 2" xfId="17109"/>
    <cellStyle name="40% - Accent2 2 8 2 6" xfId="11832"/>
    <cellStyle name="40% - Accent2 2 8 3" xfId="1591"/>
    <cellStyle name="40% - Accent2 2 8 3 2" xfId="3480"/>
    <cellStyle name="40% - Accent2 2 8 3 2 2" xfId="8745"/>
    <cellStyle name="40% - Accent2 2 8 3 2 2 2" xfId="19345"/>
    <cellStyle name="40% - Accent2 2 8 3 2 3" xfId="14084"/>
    <cellStyle name="40% - Accent2 2 8 3 3" xfId="5216"/>
    <cellStyle name="40% - Accent2 2 8 3 3 2" xfId="10478"/>
    <cellStyle name="40% - Accent2 2 8 3 3 2 2" xfId="21078"/>
    <cellStyle name="40% - Accent2 2 8 3 3 3" xfId="15818"/>
    <cellStyle name="40% - Accent2 2 8 3 4" xfId="6947"/>
    <cellStyle name="40% - Accent2 2 8 3 4 2" xfId="17547"/>
    <cellStyle name="40% - Accent2 2 8 3 5" xfId="12274"/>
    <cellStyle name="40% - Accent2 2 8 4" xfId="2608"/>
    <cellStyle name="40% - Accent2 2 8 4 2" xfId="7875"/>
    <cellStyle name="40% - Accent2 2 8 4 2 2" xfId="18475"/>
    <cellStyle name="40% - Accent2 2 8 4 3" xfId="13212"/>
    <cellStyle name="40% - Accent2 2 8 5" xfId="4349"/>
    <cellStyle name="40% - Accent2 2 8 5 2" xfId="9611"/>
    <cellStyle name="40% - Accent2 2 8 5 2 2" xfId="20211"/>
    <cellStyle name="40% - Accent2 2 8 5 3" xfId="14951"/>
    <cellStyle name="40% - Accent2 2 8 6" xfId="6080"/>
    <cellStyle name="40% - Accent2 2 8 6 2" xfId="16682"/>
    <cellStyle name="40% - Accent2 2 8 7" xfId="11405"/>
    <cellStyle name="40% - Accent2 2 9" xfId="617"/>
    <cellStyle name="40% - Accent2 2 9 2" xfId="1765"/>
    <cellStyle name="40% - Accent2 2 9 2 2" xfId="3645"/>
    <cellStyle name="40% - Accent2 2 9 2 2 2" xfId="8910"/>
    <cellStyle name="40% - Accent2 2 9 2 2 2 2" xfId="19510"/>
    <cellStyle name="40% - Accent2 2 9 2 2 3" xfId="14249"/>
    <cellStyle name="40% - Accent2 2 9 2 3" xfId="5381"/>
    <cellStyle name="40% - Accent2 2 9 2 3 2" xfId="10643"/>
    <cellStyle name="40% - Accent2 2 9 2 3 2 2" xfId="21243"/>
    <cellStyle name="40% - Accent2 2 9 2 3 3" xfId="15983"/>
    <cellStyle name="40% - Accent2 2 9 2 4" xfId="7105"/>
    <cellStyle name="40% - Accent2 2 9 2 4 2" xfId="17705"/>
    <cellStyle name="40% - Accent2 2 9 2 5" xfId="12439"/>
    <cellStyle name="40% - Accent2 2 9 3" xfId="2679"/>
    <cellStyle name="40% - Accent2 2 9 3 2" xfId="7946"/>
    <cellStyle name="40% - Accent2 2 9 3 2 2" xfId="18546"/>
    <cellStyle name="40% - Accent2 2 9 3 3" xfId="13283"/>
    <cellStyle name="40% - Accent2 2 9 4" xfId="4419"/>
    <cellStyle name="40% - Accent2 2 9 4 2" xfId="9681"/>
    <cellStyle name="40% - Accent2 2 9 4 2 2" xfId="20281"/>
    <cellStyle name="40% - Accent2 2 9 4 3" xfId="15021"/>
    <cellStyle name="40% - Accent2 2 9 5" xfId="6244"/>
    <cellStyle name="40% - Accent2 2 9 5 2" xfId="16846"/>
    <cellStyle name="40% - Accent2 2 9 6" xfId="11475"/>
    <cellStyle name="40% - Accent2 3" xfId="216"/>
    <cellStyle name="40% - Accent2 3 10" xfId="4090"/>
    <cellStyle name="40% - Accent2 3 10 2" xfId="9352"/>
    <cellStyle name="40% - Accent2 3 10 2 2" xfId="19952"/>
    <cellStyle name="40% - Accent2 3 10 3" xfId="14692"/>
    <cellStyle name="40% - Accent2 3 11" xfId="5821"/>
    <cellStyle name="40% - Accent2 3 11 2" xfId="16423"/>
    <cellStyle name="40% - Accent2 3 12" xfId="11146"/>
    <cellStyle name="40% - Accent2 3 13" xfId="21852"/>
    <cellStyle name="40% - Accent2 3 14" xfId="21805"/>
    <cellStyle name="40% - Accent2 3 2" xfId="271"/>
    <cellStyle name="40% - Accent2 3 2 2" xfId="761"/>
    <cellStyle name="40% - Accent2 3 2 2 2" xfId="1822"/>
    <cellStyle name="40% - Accent2 3 2 2 2 2" xfId="3695"/>
    <cellStyle name="40% - Accent2 3 2 2 2 2 2" xfId="8960"/>
    <cellStyle name="40% - Accent2 3 2 2 2 2 2 2" xfId="19560"/>
    <cellStyle name="40% - Accent2 3 2 2 2 2 3" xfId="14299"/>
    <cellStyle name="40% - Accent2 3 2 2 2 3" xfId="5431"/>
    <cellStyle name="40% - Accent2 3 2 2 2 3 2" xfId="10693"/>
    <cellStyle name="40% - Accent2 3 2 2 2 3 2 2" xfId="21293"/>
    <cellStyle name="40% - Accent2 3 2 2 2 3 3" xfId="16033"/>
    <cellStyle name="40% - Accent2 3 2 2 2 4" xfId="7154"/>
    <cellStyle name="40% - Accent2 3 2 2 2 4 2" xfId="17754"/>
    <cellStyle name="40% - Accent2 3 2 2 2 5" xfId="12489"/>
    <cellStyle name="40% - Accent2 3 2 2 3" xfId="2823"/>
    <cellStyle name="40% - Accent2 3 2 2 3 2" xfId="8090"/>
    <cellStyle name="40% - Accent2 3 2 2 3 2 2" xfId="18690"/>
    <cellStyle name="40% - Accent2 3 2 2 3 3" xfId="13427"/>
    <cellStyle name="40% - Accent2 3 2 2 4" xfId="4563"/>
    <cellStyle name="40% - Accent2 3 2 2 4 2" xfId="9825"/>
    <cellStyle name="40% - Accent2 3 2 2 4 2 2" xfId="20425"/>
    <cellStyle name="40% - Accent2 3 2 2 4 3" xfId="15165"/>
    <cellStyle name="40% - Accent2 3 2 2 5" xfId="6294"/>
    <cellStyle name="40% - Accent2 3 2 2 5 2" xfId="16896"/>
    <cellStyle name="40% - Accent2 3 2 2 6" xfId="11619"/>
    <cellStyle name="40% - Accent2 3 2 3" xfId="1378"/>
    <cellStyle name="40% - Accent2 3 2 3 2" xfId="3267"/>
    <cellStyle name="40% - Accent2 3 2 3 2 2" xfId="8532"/>
    <cellStyle name="40% - Accent2 3 2 3 2 2 2" xfId="19132"/>
    <cellStyle name="40% - Accent2 3 2 3 2 3" xfId="13871"/>
    <cellStyle name="40% - Accent2 3 2 3 3" xfId="5003"/>
    <cellStyle name="40% - Accent2 3 2 3 3 2" xfId="10265"/>
    <cellStyle name="40% - Accent2 3 2 3 3 2 2" xfId="20865"/>
    <cellStyle name="40% - Accent2 3 2 3 3 3" xfId="15605"/>
    <cellStyle name="40% - Accent2 3 2 3 4" xfId="6734"/>
    <cellStyle name="40% - Accent2 3 2 3 4 2" xfId="17334"/>
    <cellStyle name="40% - Accent2 3 2 3 5" xfId="12061"/>
    <cellStyle name="40% - Accent2 3 2 4" xfId="2395"/>
    <cellStyle name="40% - Accent2 3 2 4 2" xfId="7662"/>
    <cellStyle name="40% - Accent2 3 2 4 2 2" xfId="18262"/>
    <cellStyle name="40% - Accent2 3 2 4 3" xfId="12999"/>
    <cellStyle name="40% - Accent2 3 2 5" xfId="4136"/>
    <cellStyle name="40% - Accent2 3 2 5 2" xfId="9398"/>
    <cellStyle name="40% - Accent2 3 2 5 2 2" xfId="19998"/>
    <cellStyle name="40% - Accent2 3 2 5 3" xfId="14738"/>
    <cellStyle name="40% - Accent2 3 2 6" xfId="5867"/>
    <cellStyle name="40% - Accent2 3 2 6 2" xfId="16469"/>
    <cellStyle name="40% - Accent2 3 2 7" xfId="11192"/>
    <cellStyle name="40% - Accent2 3 3" xfId="327"/>
    <cellStyle name="40% - Accent2 3 3 2" xfId="810"/>
    <cellStyle name="40% - Accent2 3 3 2 2" xfId="1871"/>
    <cellStyle name="40% - Accent2 3 3 2 2 2" xfId="3744"/>
    <cellStyle name="40% - Accent2 3 3 2 2 2 2" xfId="9009"/>
    <cellStyle name="40% - Accent2 3 3 2 2 2 2 2" xfId="19609"/>
    <cellStyle name="40% - Accent2 3 3 2 2 2 3" xfId="14348"/>
    <cellStyle name="40% - Accent2 3 3 2 2 3" xfId="5480"/>
    <cellStyle name="40% - Accent2 3 3 2 2 3 2" xfId="10742"/>
    <cellStyle name="40% - Accent2 3 3 2 2 3 2 2" xfId="21342"/>
    <cellStyle name="40% - Accent2 3 3 2 2 3 3" xfId="16082"/>
    <cellStyle name="40% - Accent2 3 3 2 2 4" xfId="7203"/>
    <cellStyle name="40% - Accent2 3 3 2 2 4 2" xfId="17803"/>
    <cellStyle name="40% - Accent2 3 3 2 2 5" xfId="12538"/>
    <cellStyle name="40% - Accent2 3 3 2 3" xfId="2872"/>
    <cellStyle name="40% - Accent2 3 3 2 3 2" xfId="8139"/>
    <cellStyle name="40% - Accent2 3 3 2 3 2 2" xfId="18739"/>
    <cellStyle name="40% - Accent2 3 3 2 3 3" xfId="13476"/>
    <cellStyle name="40% - Accent2 3 3 2 4" xfId="4612"/>
    <cellStyle name="40% - Accent2 3 3 2 4 2" xfId="9874"/>
    <cellStyle name="40% - Accent2 3 3 2 4 2 2" xfId="20474"/>
    <cellStyle name="40% - Accent2 3 3 2 4 3" xfId="15214"/>
    <cellStyle name="40% - Accent2 3 3 2 5" xfId="6343"/>
    <cellStyle name="40% - Accent2 3 3 2 5 2" xfId="16945"/>
    <cellStyle name="40% - Accent2 3 3 2 6" xfId="11668"/>
    <cellStyle name="40% - Accent2 3 3 3" xfId="1427"/>
    <cellStyle name="40% - Accent2 3 3 3 2" xfId="3316"/>
    <cellStyle name="40% - Accent2 3 3 3 2 2" xfId="8581"/>
    <cellStyle name="40% - Accent2 3 3 3 2 2 2" xfId="19181"/>
    <cellStyle name="40% - Accent2 3 3 3 2 3" xfId="13920"/>
    <cellStyle name="40% - Accent2 3 3 3 3" xfId="5052"/>
    <cellStyle name="40% - Accent2 3 3 3 3 2" xfId="10314"/>
    <cellStyle name="40% - Accent2 3 3 3 3 2 2" xfId="20914"/>
    <cellStyle name="40% - Accent2 3 3 3 3 3" xfId="15654"/>
    <cellStyle name="40% - Accent2 3 3 3 4" xfId="6783"/>
    <cellStyle name="40% - Accent2 3 3 3 4 2" xfId="17383"/>
    <cellStyle name="40% - Accent2 3 3 3 5" xfId="12110"/>
    <cellStyle name="40% - Accent2 3 3 4" xfId="2444"/>
    <cellStyle name="40% - Accent2 3 3 4 2" xfId="7711"/>
    <cellStyle name="40% - Accent2 3 3 4 2 2" xfId="18311"/>
    <cellStyle name="40% - Accent2 3 3 4 3" xfId="13048"/>
    <cellStyle name="40% - Accent2 3 3 5" xfId="4185"/>
    <cellStyle name="40% - Accent2 3 3 5 2" xfId="9447"/>
    <cellStyle name="40% - Accent2 3 3 5 2 2" xfId="20047"/>
    <cellStyle name="40% - Accent2 3 3 5 3" xfId="14787"/>
    <cellStyle name="40% - Accent2 3 3 6" xfId="5916"/>
    <cellStyle name="40% - Accent2 3 3 6 2" xfId="16518"/>
    <cellStyle name="40% - Accent2 3 3 7" xfId="11241"/>
    <cellStyle name="40% - Accent2 3 4" xfId="381"/>
    <cellStyle name="40% - Accent2 3 4 2" xfId="857"/>
    <cellStyle name="40% - Accent2 3 4 2 2" xfId="1918"/>
    <cellStyle name="40% - Accent2 3 4 2 2 2" xfId="3791"/>
    <cellStyle name="40% - Accent2 3 4 2 2 2 2" xfId="9056"/>
    <cellStyle name="40% - Accent2 3 4 2 2 2 2 2" xfId="19656"/>
    <cellStyle name="40% - Accent2 3 4 2 2 2 3" xfId="14395"/>
    <cellStyle name="40% - Accent2 3 4 2 2 3" xfId="5527"/>
    <cellStyle name="40% - Accent2 3 4 2 2 3 2" xfId="10789"/>
    <cellStyle name="40% - Accent2 3 4 2 2 3 2 2" xfId="21389"/>
    <cellStyle name="40% - Accent2 3 4 2 2 3 3" xfId="16129"/>
    <cellStyle name="40% - Accent2 3 4 2 2 4" xfId="7250"/>
    <cellStyle name="40% - Accent2 3 4 2 2 4 2" xfId="17850"/>
    <cellStyle name="40% - Accent2 3 4 2 2 5" xfId="12585"/>
    <cellStyle name="40% - Accent2 3 4 2 3" xfId="2919"/>
    <cellStyle name="40% - Accent2 3 4 2 3 2" xfId="8186"/>
    <cellStyle name="40% - Accent2 3 4 2 3 2 2" xfId="18786"/>
    <cellStyle name="40% - Accent2 3 4 2 3 3" xfId="13523"/>
    <cellStyle name="40% - Accent2 3 4 2 4" xfId="4659"/>
    <cellStyle name="40% - Accent2 3 4 2 4 2" xfId="9921"/>
    <cellStyle name="40% - Accent2 3 4 2 4 2 2" xfId="20521"/>
    <cellStyle name="40% - Accent2 3 4 2 4 3" xfId="15261"/>
    <cellStyle name="40% - Accent2 3 4 2 5" xfId="6390"/>
    <cellStyle name="40% - Accent2 3 4 2 5 2" xfId="16992"/>
    <cellStyle name="40% - Accent2 3 4 2 6" xfId="11715"/>
    <cellStyle name="40% - Accent2 3 4 3" xfId="1474"/>
    <cellStyle name="40% - Accent2 3 4 3 2" xfId="3363"/>
    <cellStyle name="40% - Accent2 3 4 3 2 2" xfId="8628"/>
    <cellStyle name="40% - Accent2 3 4 3 2 2 2" xfId="19228"/>
    <cellStyle name="40% - Accent2 3 4 3 2 3" xfId="13967"/>
    <cellStyle name="40% - Accent2 3 4 3 3" xfId="5099"/>
    <cellStyle name="40% - Accent2 3 4 3 3 2" xfId="10361"/>
    <cellStyle name="40% - Accent2 3 4 3 3 2 2" xfId="20961"/>
    <cellStyle name="40% - Accent2 3 4 3 3 3" xfId="15701"/>
    <cellStyle name="40% - Accent2 3 4 3 4" xfId="6830"/>
    <cellStyle name="40% - Accent2 3 4 3 4 2" xfId="17430"/>
    <cellStyle name="40% - Accent2 3 4 3 5" xfId="12157"/>
    <cellStyle name="40% - Accent2 3 4 4" xfId="2491"/>
    <cellStyle name="40% - Accent2 3 4 4 2" xfId="7758"/>
    <cellStyle name="40% - Accent2 3 4 4 2 2" xfId="18358"/>
    <cellStyle name="40% - Accent2 3 4 4 3" xfId="13095"/>
    <cellStyle name="40% - Accent2 3 4 5" xfId="4232"/>
    <cellStyle name="40% - Accent2 3 4 5 2" xfId="9494"/>
    <cellStyle name="40% - Accent2 3 4 5 2 2" xfId="20094"/>
    <cellStyle name="40% - Accent2 3 4 5 3" xfId="14834"/>
    <cellStyle name="40% - Accent2 3 4 6" xfId="5963"/>
    <cellStyle name="40% - Accent2 3 4 6 2" xfId="16565"/>
    <cellStyle name="40% - Accent2 3 4 7" xfId="11288"/>
    <cellStyle name="40% - Accent2 3 5" xfId="455"/>
    <cellStyle name="40% - Accent2 3 5 2" xfId="930"/>
    <cellStyle name="40% - Accent2 3 5 2 2" xfId="1991"/>
    <cellStyle name="40% - Accent2 3 5 2 2 2" xfId="3864"/>
    <cellStyle name="40% - Accent2 3 5 2 2 2 2" xfId="9129"/>
    <cellStyle name="40% - Accent2 3 5 2 2 2 2 2" xfId="19729"/>
    <cellStyle name="40% - Accent2 3 5 2 2 2 3" xfId="14468"/>
    <cellStyle name="40% - Accent2 3 5 2 2 3" xfId="5600"/>
    <cellStyle name="40% - Accent2 3 5 2 2 3 2" xfId="10862"/>
    <cellStyle name="40% - Accent2 3 5 2 2 3 2 2" xfId="21462"/>
    <cellStyle name="40% - Accent2 3 5 2 2 3 3" xfId="16202"/>
    <cellStyle name="40% - Accent2 3 5 2 2 4" xfId="7323"/>
    <cellStyle name="40% - Accent2 3 5 2 2 4 2" xfId="17923"/>
    <cellStyle name="40% - Accent2 3 5 2 2 5" xfId="12658"/>
    <cellStyle name="40% - Accent2 3 5 2 3" xfId="2992"/>
    <cellStyle name="40% - Accent2 3 5 2 3 2" xfId="8259"/>
    <cellStyle name="40% - Accent2 3 5 2 3 2 2" xfId="18859"/>
    <cellStyle name="40% - Accent2 3 5 2 3 3" xfId="13596"/>
    <cellStyle name="40% - Accent2 3 5 2 4" xfId="4732"/>
    <cellStyle name="40% - Accent2 3 5 2 4 2" xfId="9994"/>
    <cellStyle name="40% - Accent2 3 5 2 4 2 2" xfId="20594"/>
    <cellStyle name="40% - Accent2 3 5 2 4 3" xfId="15334"/>
    <cellStyle name="40% - Accent2 3 5 2 5" xfId="6463"/>
    <cellStyle name="40% - Accent2 3 5 2 5 2" xfId="17065"/>
    <cellStyle name="40% - Accent2 3 5 2 6" xfId="11788"/>
    <cellStyle name="40% - Accent2 3 5 3" xfId="1547"/>
    <cellStyle name="40% - Accent2 3 5 3 2" xfId="3436"/>
    <cellStyle name="40% - Accent2 3 5 3 2 2" xfId="8701"/>
    <cellStyle name="40% - Accent2 3 5 3 2 2 2" xfId="19301"/>
    <cellStyle name="40% - Accent2 3 5 3 2 3" xfId="14040"/>
    <cellStyle name="40% - Accent2 3 5 3 3" xfId="5172"/>
    <cellStyle name="40% - Accent2 3 5 3 3 2" xfId="10434"/>
    <cellStyle name="40% - Accent2 3 5 3 3 2 2" xfId="21034"/>
    <cellStyle name="40% - Accent2 3 5 3 3 3" xfId="15774"/>
    <cellStyle name="40% - Accent2 3 5 3 4" xfId="6903"/>
    <cellStyle name="40% - Accent2 3 5 3 4 2" xfId="17503"/>
    <cellStyle name="40% - Accent2 3 5 3 5" xfId="12230"/>
    <cellStyle name="40% - Accent2 3 5 4" xfId="2564"/>
    <cellStyle name="40% - Accent2 3 5 4 2" xfId="7831"/>
    <cellStyle name="40% - Accent2 3 5 4 2 2" xfId="18431"/>
    <cellStyle name="40% - Accent2 3 5 4 3" xfId="13168"/>
    <cellStyle name="40% - Accent2 3 5 5" xfId="4305"/>
    <cellStyle name="40% - Accent2 3 5 5 2" xfId="9567"/>
    <cellStyle name="40% - Accent2 3 5 5 2 2" xfId="20167"/>
    <cellStyle name="40% - Accent2 3 5 5 3" xfId="14907"/>
    <cellStyle name="40% - Accent2 3 5 6" xfId="6036"/>
    <cellStyle name="40% - Accent2 3 5 6 2" xfId="16638"/>
    <cellStyle name="40% - Accent2 3 5 7" xfId="11361"/>
    <cellStyle name="40% - Accent2 3 6" xfId="715"/>
    <cellStyle name="40% - Accent2 3 6 2" xfId="1668"/>
    <cellStyle name="40% - Accent2 3 6 2 2" xfId="3554"/>
    <cellStyle name="40% - Accent2 3 6 2 2 2" xfId="8819"/>
    <cellStyle name="40% - Accent2 3 6 2 2 2 2" xfId="19419"/>
    <cellStyle name="40% - Accent2 3 6 2 2 3" xfId="14158"/>
    <cellStyle name="40% - Accent2 3 6 2 3" xfId="5290"/>
    <cellStyle name="40% - Accent2 3 6 2 3 2" xfId="10552"/>
    <cellStyle name="40% - Accent2 3 6 2 3 2 2" xfId="21152"/>
    <cellStyle name="40% - Accent2 3 6 2 3 3" xfId="15892"/>
    <cellStyle name="40% - Accent2 3 6 2 4" xfId="7019"/>
    <cellStyle name="40% - Accent2 3 6 2 4 2" xfId="17619"/>
    <cellStyle name="40% - Accent2 3 6 2 5" xfId="12348"/>
    <cellStyle name="40% - Accent2 3 6 3" xfId="2777"/>
    <cellStyle name="40% - Accent2 3 6 3 2" xfId="8044"/>
    <cellStyle name="40% - Accent2 3 6 3 2 2" xfId="18644"/>
    <cellStyle name="40% - Accent2 3 6 3 3" xfId="13381"/>
    <cellStyle name="40% - Accent2 3 6 4" xfId="4517"/>
    <cellStyle name="40% - Accent2 3 6 4 2" xfId="9779"/>
    <cellStyle name="40% - Accent2 3 6 4 2 2" xfId="20379"/>
    <cellStyle name="40% - Accent2 3 6 4 3" xfId="15119"/>
    <cellStyle name="40% - Accent2 3 6 5" xfId="6153"/>
    <cellStyle name="40% - Accent2 3 6 5 2" xfId="16755"/>
    <cellStyle name="40% - Accent2 3 6 6" xfId="11573"/>
    <cellStyle name="40% - Accent2 3 7" xfId="1332"/>
    <cellStyle name="40% - Accent2 3 7 2" xfId="3221"/>
    <cellStyle name="40% - Accent2 3 7 2 2" xfId="8486"/>
    <cellStyle name="40% - Accent2 3 7 2 2 2" xfId="19086"/>
    <cellStyle name="40% - Accent2 3 7 2 3" xfId="13825"/>
    <cellStyle name="40% - Accent2 3 7 3" xfId="4957"/>
    <cellStyle name="40% - Accent2 3 7 3 2" xfId="10219"/>
    <cellStyle name="40% - Accent2 3 7 3 2 2" xfId="20819"/>
    <cellStyle name="40% - Accent2 3 7 3 3" xfId="15559"/>
    <cellStyle name="40% - Accent2 3 7 4" xfId="6688"/>
    <cellStyle name="40% - Accent2 3 7 4 2" xfId="17288"/>
    <cellStyle name="40% - Accent2 3 7 5" xfId="12015"/>
    <cellStyle name="40% - Accent2 3 8" xfId="2162"/>
    <cellStyle name="40% - Accent2 3 8 2" xfId="7475"/>
    <cellStyle name="40% - Accent2 3 8 2 2" xfId="18075"/>
    <cellStyle name="40% - Accent2 3 8 3" xfId="12810"/>
    <cellStyle name="40% - Accent2 3 9" xfId="2347"/>
    <cellStyle name="40% - Accent2 3 9 2" xfId="7614"/>
    <cellStyle name="40% - Accent2 3 9 2 2" xfId="18214"/>
    <cellStyle name="40% - Accent2 3 9 3" xfId="12951"/>
    <cellStyle name="40% - Accent2 4" xfId="572"/>
    <cellStyle name="40% - Accent2 5" xfId="2210"/>
    <cellStyle name="40% - Accent2 6" xfId="11009"/>
    <cellStyle name="40% - Accent2 7" xfId="9"/>
    <cellStyle name="40% - Accent3 2" xfId="75"/>
    <cellStyle name="40% - Accent3 2 10" xfId="1240"/>
    <cellStyle name="40% - Accent3 2 10 2" xfId="3129"/>
    <cellStyle name="40% - Accent3 2 10 2 2" xfId="8394"/>
    <cellStyle name="40% - Accent3 2 10 2 2 2" xfId="18994"/>
    <cellStyle name="40% - Accent3 2 10 2 3" xfId="13733"/>
    <cellStyle name="40% - Accent3 2 10 3" xfId="4865"/>
    <cellStyle name="40% - Accent3 2 10 3 2" xfId="10127"/>
    <cellStyle name="40% - Accent3 2 10 3 2 2" xfId="20727"/>
    <cellStyle name="40% - Accent3 2 10 3 3" xfId="15467"/>
    <cellStyle name="40% - Accent3 2 10 4" xfId="6596"/>
    <cellStyle name="40% - Accent3 2 10 4 2" xfId="17196"/>
    <cellStyle name="40% - Accent3 2 10 5" xfId="11923"/>
    <cellStyle name="40% - Accent3 2 11" xfId="2135"/>
    <cellStyle name="40% - Accent3 2 11 2" xfId="7448"/>
    <cellStyle name="40% - Accent3 2 11 2 2" xfId="18048"/>
    <cellStyle name="40% - Accent3 2 11 3" xfId="12783"/>
    <cellStyle name="40% - Accent3 2 12" xfId="2255"/>
    <cellStyle name="40% - Accent3 2 12 2" xfId="7522"/>
    <cellStyle name="40% - Accent3 2 12 2 2" xfId="18122"/>
    <cellStyle name="40% - Accent3 2 12 3" xfId="12859"/>
    <cellStyle name="40% - Accent3 2 13" xfId="3998"/>
    <cellStyle name="40% - Accent3 2 13 2" xfId="9260"/>
    <cellStyle name="40% - Accent3 2 13 2 2" xfId="19860"/>
    <cellStyle name="40% - Accent3 2 13 3" xfId="14600"/>
    <cellStyle name="40% - Accent3 2 14" xfId="5729"/>
    <cellStyle name="40% - Accent3 2 14 2" xfId="16331"/>
    <cellStyle name="40% - Accent3 2 15" xfId="11054"/>
    <cellStyle name="40% - Accent3 2 2" xfId="143"/>
    <cellStyle name="40% - Accent3 2 2 10" xfId="11088"/>
    <cellStyle name="40% - Accent3 2 2 2" xfId="401"/>
    <cellStyle name="40% - Accent3 2 2 2 2" xfId="876"/>
    <cellStyle name="40% - Accent3 2 2 2 2 2" xfId="1937"/>
    <cellStyle name="40% - Accent3 2 2 2 2 2 2" xfId="3810"/>
    <cellStyle name="40% - Accent3 2 2 2 2 2 2 2" xfId="9075"/>
    <cellStyle name="40% - Accent3 2 2 2 2 2 2 2 2" xfId="19675"/>
    <cellStyle name="40% - Accent3 2 2 2 2 2 2 3" xfId="14414"/>
    <cellStyle name="40% - Accent3 2 2 2 2 2 3" xfId="5546"/>
    <cellStyle name="40% - Accent3 2 2 2 2 2 3 2" xfId="10808"/>
    <cellStyle name="40% - Accent3 2 2 2 2 2 3 2 2" xfId="21408"/>
    <cellStyle name="40% - Accent3 2 2 2 2 2 3 3" xfId="16148"/>
    <cellStyle name="40% - Accent3 2 2 2 2 2 4" xfId="7269"/>
    <cellStyle name="40% - Accent3 2 2 2 2 2 4 2" xfId="17869"/>
    <cellStyle name="40% - Accent3 2 2 2 2 2 5" xfId="12604"/>
    <cellStyle name="40% - Accent3 2 2 2 2 3" xfId="2938"/>
    <cellStyle name="40% - Accent3 2 2 2 2 3 2" xfId="8205"/>
    <cellStyle name="40% - Accent3 2 2 2 2 3 2 2" xfId="18805"/>
    <cellStyle name="40% - Accent3 2 2 2 2 3 3" xfId="13542"/>
    <cellStyle name="40% - Accent3 2 2 2 2 4" xfId="4678"/>
    <cellStyle name="40% - Accent3 2 2 2 2 4 2" xfId="9940"/>
    <cellStyle name="40% - Accent3 2 2 2 2 4 2 2" xfId="20540"/>
    <cellStyle name="40% - Accent3 2 2 2 2 4 3" xfId="15280"/>
    <cellStyle name="40% - Accent3 2 2 2 2 5" xfId="6409"/>
    <cellStyle name="40% - Accent3 2 2 2 2 5 2" xfId="17011"/>
    <cellStyle name="40% - Accent3 2 2 2 2 6" xfId="11734"/>
    <cellStyle name="40% - Accent3 2 2 2 3" xfId="1493"/>
    <cellStyle name="40% - Accent3 2 2 2 3 2" xfId="3382"/>
    <cellStyle name="40% - Accent3 2 2 2 3 2 2" xfId="8647"/>
    <cellStyle name="40% - Accent3 2 2 2 3 2 2 2" xfId="19247"/>
    <cellStyle name="40% - Accent3 2 2 2 3 2 3" xfId="13986"/>
    <cellStyle name="40% - Accent3 2 2 2 3 3" xfId="5118"/>
    <cellStyle name="40% - Accent3 2 2 2 3 3 2" xfId="10380"/>
    <cellStyle name="40% - Accent3 2 2 2 3 3 2 2" xfId="20980"/>
    <cellStyle name="40% - Accent3 2 2 2 3 3 3" xfId="15720"/>
    <cellStyle name="40% - Accent3 2 2 2 3 4" xfId="6849"/>
    <cellStyle name="40% - Accent3 2 2 2 3 4 2" xfId="17449"/>
    <cellStyle name="40% - Accent3 2 2 2 3 5" xfId="12176"/>
    <cellStyle name="40% - Accent3 2 2 2 4" xfId="2510"/>
    <cellStyle name="40% - Accent3 2 2 2 4 2" xfId="7777"/>
    <cellStyle name="40% - Accent3 2 2 2 4 2 2" xfId="18377"/>
    <cellStyle name="40% - Accent3 2 2 2 4 3" xfId="13114"/>
    <cellStyle name="40% - Accent3 2 2 2 5" xfId="4251"/>
    <cellStyle name="40% - Accent3 2 2 2 5 2" xfId="9513"/>
    <cellStyle name="40% - Accent3 2 2 2 5 2 2" xfId="20113"/>
    <cellStyle name="40% - Accent3 2 2 2 5 3" xfId="14853"/>
    <cellStyle name="40% - Accent3 2 2 2 6" xfId="5982"/>
    <cellStyle name="40% - Accent3 2 2 2 6 2" xfId="16584"/>
    <cellStyle name="40% - Accent3 2 2 2 7" xfId="11307"/>
    <cellStyle name="40% - Accent3 2 2 3" xfId="474"/>
    <cellStyle name="40% - Accent3 2 2 3 2" xfId="949"/>
    <cellStyle name="40% - Accent3 2 2 3 2 2" xfId="2010"/>
    <cellStyle name="40% - Accent3 2 2 3 2 2 2" xfId="3883"/>
    <cellStyle name="40% - Accent3 2 2 3 2 2 2 2" xfId="9148"/>
    <cellStyle name="40% - Accent3 2 2 3 2 2 2 2 2" xfId="19748"/>
    <cellStyle name="40% - Accent3 2 2 3 2 2 2 3" xfId="14487"/>
    <cellStyle name="40% - Accent3 2 2 3 2 2 3" xfId="5619"/>
    <cellStyle name="40% - Accent3 2 2 3 2 2 3 2" xfId="10881"/>
    <cellStyle name="40% - Accent3 2 2 3 2 2 3 2 2" xfId="21481"/>
    <cellStyle name="40% - Accent3 2 2 3 2 2 3 3" xfId="16221"/>
    <cellStyle name="40% - Accent3 2 2 3 2 2 4" xfId="7342"/>
    <cellStyle name="40% - Accent3 2 2 3 2 2 4 2" xfId="17942"/>
    <cellStyle name="40% - Accent3 2 2 3 2 2 5" xfId="12677"/>
    <cellStyle name="40% - Accent3 2 2 3 2 3" xfId="3011"/>
    <cellStyle name="40% - Accent3 2 2 3 2 3 2" xfId="8278"/>
    <cellStyle name="40% - Accent3 2 2 3 2 3 2 2" xfId="18878"/>
    <cellStyle name="40% - Accent3 2 2 3 2 3 3" xfId="13615"/>
    <cellStyle name="40% - Accent3 2 2 3 2 4" xfId="4751"/>
    <cellStyle name="40% - Accent3 2 2 3 2 4 2" xfId="10013"/>
    <cellStyle name="40% - Accent3 2 2 3 2 4 2 2" xfId="20613"/>
    <cellStyle name="40% - Accent3 2 2 3 2 4 3" xfId="15353"/>
    <cellStyle name="40% - Accent3 2 2 3 2 5" xfId="6482"/>
    <cellStyle name="40% - Accent3 2 2 3 2 5 2" xfId="17084"/>
    <cellStyle name="40% - Accent3 2 2 3 2 6" xfId="11807"/>
    <cellStyle name="40% - Accent3 2 2 3 3" xfId="1566"/>
    <cellStyle name="40% - Accent3 2 2 3 3 2" xfId="3455"/>
    <cellStyle name="40% - Accent3 2 2 3 3 2 2" xfId="8720"/>
    <cellStyle name="40% - Accent3 2 2 3 3 2 2 2" xfId="19320"/>
    <cellStyle name="40% - Accent3 2 2 3 3 2 3" xfId="14059"/>
    <cellStyle name="40% - Accent3 2 2 3 3 3" xfId="5191"/>
    <cellStyle name="40% - Accent3 2 2 3 3 3 2" xfId="10453"/>
    <cellStyle name="40% - Accent3 2 2 3 3 3 2 2" xfId="21053"/>
    <cellStyle name="40% - Accent3 2 2 3 3 3 3" xfId="15793"/>
    <cellStyle name="40% - Accent3 2 2 3 3 4" xfId="6922"/>
    <cellStyle name="40% - Accent3 2 2 3 3 4 2" xfId="17522"/>
    <cellStyle name="40% - Accent3 2 2 3 3 5" xfId="12249"/>
    <cellStyle name="40% - Accent3 2 2 3 4" xfId="2583"/>
    <cellStyle name="40% - Accent3 2 2 3 4 2" xfId="7850"/>
    <cellStyle name="40% - Accent3 2 2 3 4 2 2" xfId="18450"/>
    <cellStyle name="40% - Accent3 2 2 3 4 3" xfId="13187"/>
    <cellStyle name="40% - Accent3 2 2 3 5" xfId="4324"/>
    <cellStyle name="40% - Accent3 2 2 3 5 2" xfId="9586"/>
    <cellStyle name="40% - Accent3 2 2 3 5 2 2" xfId="20186"/>
    <cellStyle name="40% - Accent3 2 2 3 5 3" xfId="14926"/>
    <cellStyle name="40% - Accent3 2 2 3 6" xfId="6055"/>
    <cellStyle name="40% - Accent3 2 2 3 6 2" xfId="16657"/>
    <cellStyle name="40% - Accent3 2 2 3 7" xfId="11380"/>
    <cellStyle name="40% - Accent3 2 2 4" xfId="657"/>
    <cellStyle name="40% - Accent3 2 2 4 2" xfId="1708"/>
    <cellStyle name="40% - Accent3 2 2 4 2 2" xfId="3590"/>
    <cellStyle name="40% - Accent3 2 2 4 2 2 2" xfId="8855"/>
    <cellStyle name="40% - Accent3 2 2 4 2 2 2 2" xfId="19455"/>
    <cellStyle name="40% - Accent3 2 2 4 2 2 3" xfId="14194"/>
    <cellStyle name="40% - Accent3 2 2 4 2 3" xfId="5326"/>
    <cellStyle name="40% - Accent3 2 2 4 2 3 2" xfId="10588"/>
    <cellStyle name="40% - Accent3 2 2 4 2 3 2 2" xfId="21188"/>
    <cellStyle name="40% - Accent3 2 2 4 2 3 3" xfId="15928"/>
    <cellStyle name="40% - Accent3 2 2 4 2 4" xfId="7053"/>
    <cellStyle name="40% - Accent3 2 2 4 2 4 2" xfId="17653"/>
    <cellStyle name="40% - Accent3 2 2 4 2 5" xfId="12384"/>
    <cellStyle name="40% - Accent3 2 2 4 3" xfId="2719"/>
    <cellStyle name="40% - Accent3 2 2 4 3 2" xfId="7986"/>
    <cellStyle name="40% - Accent3 2 2 4 3 2 2" xfId="18586"/>
    <cellStyle name="40% - Accent3 2 2 4 3 3" xfId="13323"/>
    <cellStyle name="40% - Accent3 2 2 4 4" xfId="4459"/>
    <cellStyle name="40% - Accent3 2 2 4 4 2" xfId="9721"/>
    <cellStyle name="40% - Accent3 2 2 4 4 2 2" xfId="20321"/>
    <cellStyle name="40% - Accent3 2 2 4 4 3" xfId="15061"/>
    <cellStyle name="40% - Accent3 2 2 4 5" xfId="6189"/>
    <cellStyle name="40% - Accent3 2 2 4 5 2" xfId="16791"/>
    <cellStyle name="40% - Accent3 2 2 4 6" xfId="11515"/>
    <cellStyle name="40% - Accent3 2 2 5" xfId="1274"/>
    <cellStyle name="40% - Accent3 2 2 5 2" xfId="3163"/>
    <cellStyle name="40% - Accent3 2 2 5 2 2" xfId="8428"/>
    <cellStyle name="40% - Accent3 2 2 5 2 2 2" xfId="19028"/>
    <cellStyle name="40% - Accent3 2 2 5 2 3" xfId="13767"/>
    <cellStyle name="40% - Accent3 2 2 5 3" xfId="4899"/>
    <cellStyle name="40% - Accent3 2 2 5 3 2" xfId="10161"/>
    <cellStyle name="40% - Accent3 2 2 5 3 2 2" xfId="20761"/>
    <cellStyle name="40% - Accent3 2 2 5 3 3" xfId="15501"/>
    <cellStyle name="40% - Accent3 2 2 5 4" xfId="6630"/>
    <cellStyle name="40% - Accent3 2 2 5 4 2" xfId="17230"/>
    <cellStyle name="40% - Accent3 2 2 5 5" xfId="11957"/>
    <cellStyle name="40% - Accent3 2 2 6" xfId="2181"/>
    <cellStyle name="40% - Accent3 2 2 6 2" xfId="7494"/>
    <cellStyle name="40% - Accent3 2 2 6 2 2" xfId="18094"/>
    <cellStyle name="40% - Accent3 2 2 6 3" xfId="12829"/>
    <cellStyle name="40% - Accent3 2 2 7" xfId="2289"/>
    <cellStyle name="40% - Accent3 2 2 7 2" xfId="7556"/>
    <cellStyle name="40% - Accent3 2 2 7 2 2" xfId="18156"/>
    <cellStyle name="40% - Accent3 2 2 7 3" xfId="12893"/>
    <cellStyle name="40% - Accent3 2 2 8" xfId="4032"/>
    <cellStyle name="40% - Accent3 2 2 8 2" xfId="9294"/>
    <cellStyle name="40% - Accent3 2 2 8 2 2" xfId="19894"/>
    <cellStyle name="40% - Accent3 2 2 8 3" xfId="14634"/>
    <cellStyle name="40% - Accent3 2 2 9" xfId="5763"/>
    <cellStyle name="40% - Accent3 2 2 9 2" xfId="16365"/>
    <cellStyle name="40% - Accent3 2 3" xfId="175"/>
    <cellStyle name="40% - Accent3 2 3 2" xfId="684"/>
    <cellStyle name="40% - Accent3 2 3 2 2" xfId="1652"/>
    <cellStyle name="40% - Accent3 2 3 2 2 2" xfId="3540"/>
    <cellStyle name="40% - Accent3 2 3 2 2 2 2" xfId="8805"/>
    <cellStyle name="40% - Accent3 2 3 2 2 2 2 2" xfId="19405"/>
    <cellStyle name="40% - Accent3 2 3 2 2 2 3" xfId="14144"/>
    <cellStyle name="40% - Accent3 2 3 2 2 3" xfId="5276"/>
    <cellStyle name="40% - Accent3 2 3 2 2 3 2" xfId="10538"/>
    <cellStyle name="40% - Accent3 2 3 2 2 3 2 2" xfId="21138"/>
    <cellStyle name="40% - Accent3 2 3 2 2 3 3" xfId="15878"/>
    <cellStyle name="40% - Accent3 2 3 2 2 4" xfId="7006"/>
    <cellStyle name="40% - Accent3 2 3 2 2 4 2" xfId="17606"/>
    <cellStyle name="40% - Accent3 2 3 2 2 5" xfId="12334"/>
    <cellStyle name="40% - Accent3 2 3 2 3" xfId="2746"/>
    <cellStyle name="40% - Accent3 2 3 2 3 2" xfId="8013"/>
    <cellStyle name="40% - Accent3 2 3 2 3 2 2" xfId="18613"/>
    <cellStyle name="40% - Accent3 2 3 2 3 3" xfId="13350"/>
    <cellStyle name="40% - Accent3 2 3 2 4" xfId="4486"/>
    <cellStyle name="40% - Accent3 2 3 2 4 2" xfId="9748"/>
    <cellStyle name="40% - Accent3 2 3 2 4 2 2" xfId="20348"/>
    <cellStyle name="40% - Accent3 2 3 2 4 3" xfId="15088"/>
    <cellStyle name="40% - Accent3 2 3 2 5" xfId="6139"/>
    <cellStyle name="40% - Accent3 2 3 2 5 2" xfId="16741"/>
    <cellStyle name="40% - Accent3 2 3 2 6" xfId="11542"/>
    <cellStyle name="40% - Accent3 2 3 3" xfId="1301"/>
    <cellStyle name="40% - Accent3 2 3 3 2" xfId="3190"/>
    <cellStyle name="40% - Accent3 2 3 3 2 2" xfId="8455"/>
    <cellStyle name="40% - Accent3 2 3 3 2 2 2" xfId="19055"/>
    <cellStyle name="40% - Accent3 2 3 3 2 3" xfId="13794"/>
    <cellStyle name="40% - Accent3 2 3 3 3" xfId="4926"/>
    <cellStyle name="40% - Accent3 2 3 3 3 2" xfId="10188"/>
    <cellStyle name="40% - Accent3 2 3 3 3 2 2" xfId="20788"/>
    <cellStyle name="40% - Accent3 2 3 3 3 3" xfId="15528"/>
    <cellStyle name="40% - Accent3 2 3 3 4" xfId="6657"/>
    <cellStyle name="40% - Accent3 2 3 3 4 2" xfId="17257"/>
    <cellStyle name="40% - Accent3 2 3 3 5" xfId="11984"/>
    <cellStyle name="40% - Accent3 2 3 3 6" xfId="21946"/>
    <cellStyle name="40% - Accent3 2 3 4" xfId="2316"/>
    <cellStyle name="40% - Accent3 2 3 4 2" xfId="7583"/>
    <cellStyle name="40% - Accent3 2 3 4 2 2" xfId="18183"/>
    <cellStyle name="40% - Accent3 2 3 4 3" xfId="12920"/>
    <cellStyle name="40% - Accent3 2 3 5" xfId="4059"/>
    <cellStyle name="40% - Accent3 2 3 5 2" xfId="9321"/>
    <cellStyle name="40% - Accent3 2 3 5 2 2" xfId="19921"/>
    <cellStyle name="40% - Accent3 2 3 5 3" xfId="14661"/>
    <cellStyle name="40% - Accent3 2 3 6" xfId="5790"/>
    <cellStyle name="40% - Accent3 2 3 6 2" xfId="16392"/>
    <cellStyle name="40% - Accent3 2 3 7" xfId="11115"/>
    <cellStyle name="40% - Accent3 2 3 8" xfId="21627"/>
    <cellStyle name="40% - Accent3 2 4" xfId="244"/>
    <cellStyle name="40% - Accent3 2 4 2" xfId="734"/>
    <cellStyle name="40% - Accent3 2 4 2 2" xfId="1795"/>
    <cellStyle name="40% - Accent3 2 4 2 2 2" xfId="3668"/>
    <cellStyle name="40% - Accent3 2 4 2 2 2 2" xfId="8933"/>
    <cellStyle name="40% - Accent3 2 4 2 2 2 2 2" xfId="19533"/>
    <cellStyle name="40% - Accent3 2 4 2 2 2 3" xfId="14272"/>
    <cellStyle name="40% - Accent3 2 4 2 2 3" xfId="5404"/>
    <cellStyle name="40% - Accent3 2 4 2 2 3 2" xfId="10666"/>
    <cellStyle name="40% - Accent3 2 4 2 2 3 2 2" xfId="21266"/>
    <cellStyle name="40% - Accent3 2 4 2 2 3 3" xfId="16006"/>
    <cellStyle name="40% - Accent3 2 4 2 2 4" xfId="7127"/>
    <cellStyle name="40% - Accent3 2 4 2 2 4 2" xfId="17727"/>
    <cellStyle name="40% - Accent3 2 4 2 2 5" xfId="12462"/>
    <cellStyle name="40% - Accent3 2 4 2 3" xfId="2796"/>
    <cellStyle name="40% - Accent3 2 4 2 3 2" xfId="8063"/>
    <cellStyle name="40% - Accent3 2 4 2 3 2 2" xfId="18663"/>
    <cellStyle name="40% - Accent3 2 4 2 3 3" xfId="13400"/>
    <cellStyle name="40% - Accent3 2 4 2 4" xfId="4536"/>
    <cellStyle name="40% - Accent3 2 4 2 4 2" xfId="9798"/>
    <cellStyle name="40% - Accent3 2 4 2 4 2 2" xfId="20398"/>
    <cellStyle name="40% - Accent3 2 4 2 4 3" xfId="15138"/>
    <cellStyle name="40% - Accent3 2 4 2 5" xfId="6267"/>
    <cellStyle name="40% - Accent3 2 4 2 5 2" xfId="16869"/>
    <cellStyle name="40% - Accent3 2 4 2 6" xfId="11592"/>
    <cellStyle name="40% - Accent3 2 4 3" xfId="1351"/>
    <cellStyle name="40% - Accent3 2 4 3 2" xfId="3240"/>
    <cellStyle name="40% - Accent3 2 4 3 2 2" xfId="8505"/>
    <cellStyle name="40% - Accent3 2 4 3 2 2 2" xfId="19105"/>
    <cellStyle name="40% - Accent3 2 4 3 2 3" xfId="13844"/>
    <cellStyle name="40% - Accent3 2 4 3 3" xfId="4976"/>
    <cellStyle name="40% - Accent3 2 4 3 3 2" xfId="10238"/>
    <cellStyle name="40% - Accent3 2 4 3 3 2 2" xfId="20838"/>
    <cellStyle name="40% - Accent3 2 4 3 3 3" xfId="15578"/>
    <cellStyle name="40% - Accent3 2 4 3 4" xfId="6707"/>
    <cellStyle name="40% - Accent3 2 4 3 4 2" xfId="17307"/>
    <cellStyle name="40% - Accent3 2 4 3 5" xfId="12034"/>
    <cellStyle name="40% - Accent3 2 4 4" xfId="2368"/>
    <cellStyle name="40% - Accent3 2 4 4 2" xfId="7635"/>
    <cellStyle name="40% - Accent3 2 4 4 2 2" xfId="18235"/>
    <cellStyle name="40% - Accent3 2 4 4 3" xfId="12972"/>
    <cellStyle name="40% - Accent3 2 4 5" xfId="4109"/>
    <cellStyle name="40% - Accent3 2 4 5 2" xfId="9371"/>
    <cellStyle name="40% - Accent3 2 4 5 2 2" xfId="19971"/>
    <cellStyle name="40% - Accent3 2 4 5 3" xfId="14711"/>
    <cellStyle name="40% - Accent3 2 4 6" xfId="5840"/>
    <cellStyle name="40% - Accent3 2 4 6 2" xfId="16442"/>
    <cellStyle name="40% - Accent3 2 4 7" xfId="11165"/>
    <cellStyle name="40% - Accent3 2 5" xfId="296"/>
    <cellStyle name="40% - Accent3 2 5 2" xfId="782"/>
    <cellStyle name="40% - Accent3 2 5 2 2" xfId="1843"/>
    <cellStyle name="40% - Accent3 2 5 2 2 2" xfId="3716"/>
    <cellStyle name="40% - Accent3 2 5 2 2 2 2" xfId="8981"/>
    <cellStyle name="40% - Accent3 2 5 2 2 2 2 2" xfId="19581"/>
    <cellStyle name="40% - Accent3 2 5 2 2 2 3" xfId="14320"/>
    <cellStyle name="40% - Accent3 2 5 2 2 3" xfId="5452"/>
    <cellStyle name="40% - Accent3 2 5 2 2 3 2" xfId="10714"/>
    <cellStyle name="40% - Accent3 2 5 2 2 3 2 2" xfId="21314"/>
    <cellStyle name="40% - Accent3 2 5 2 2 3 3" xfId="16054"/>
    <cellStyle name="40% - Accent3 2 5 2 2 4" xfId="7175"/>
    <cellStyle name="40% - Accent3 2 5 2 2 4 2" xfId="17775"/>
    <cellStyle name="40% - Accent3 2 5 2 2 5" xfId="12510"/>
    <cellStyle name="40% - Accent3 2 5 2 3" xfId="2844"/>
    <cellStyle name="40% - Accent3 2 5 2 3 2" xfId="8111"/>
    <cellStyle name="40% - Accent3 2 5 2 3 2 2" xfId="18711"/>
    <cellStyle name="40% - Accent3 2 5 2 3 3" xfId="13448"/>
    <cellStyle name="40% - Accent3 2 5 2 4" xfId="4584"/>
    <cellStyle name="40% - Accent3 2 5 2 4 2" xfId="9846"/>
    <cellStyle name="40% - Accent3 2 5 2 4 2 2" xfId="20446"/>
    <cellStyle name="40% - Accent3 2 5 2 4 3" xfId="15186"/>
    <cellStyle name="40% - Accent3 2 5 2 5" xfId="6315"/>
    <cellStyle name="40% - Accent3 2 5 2 5 2" xfId="16917"/>
    <cellStyle name="40% - Accent3 2 5 2 6" xfId="11640"/>
    <cellStyle name="40% - Accent3 2 5 3" xfId="1399"/>
    <cellStyle name="40% - Accent3 2 5 3 2" xfId="3288"/>
    <cellStyle name="40% - Accent3 2 5 3 2 2" xfId="8553"/>
    <cellStyle name="40% - Accent3 2 5 3 2 2 2" xfId="19153"/>
    <cellStyle name="40% - Accent3 2 5 3 2 3" xfId="13892"/>
    <cellStyle name="40% - Accent3 2 5 3 3" xfId="5024"/>
    <cellStyle name="40% - Accent3 2 5 3 3 2" xfId="10286"/>
    <cellStyle name="40% - Accent3 2 5 3 3 2 2" xfId="20886"/>
    <cellStyle name="40% - Accent3 2 5 3 3 3" xfId="15626"/>
    <cellStyle name="40% - Accent3 2 5 3 4" xfId="6755"/>
    <cellStyle name="40% - Accent3 2 5 3 4 2" xfId="17355"/>
    <cellStyle name="40% - Accent3 2 5 3 5" xfId="12082"/>
    <cellStyle name="40% - Accent3 2 5 4" xfId="2416"/>
    <cellStyle name="40% - Accent3 2 5 4 2" xfId="7683"/>
    <cellStyle name="40% - Accent3 2 5 4 2 2" xfId="18283"/>
    <cellStyle name="40% - Accent3 2 5 4 3" xfId="13020"/>
    <cellStyle name="40% - Accent3 2 5 5" xfId="4157"/>
    <cellStyle name="40% - Accent3 2 5 5 2" xfId="9419"/>
    <cellStyle name="40% - Accent3 2 5 5 2 2" xfId="20019"/>
    <cellStyle name="40% - Accent3 2 5 5 3" xfId="14759"/>
    <cellStyle name="40% - Accent3 2 5 6" xfId="5888"/>
    <cellStyle name="40% - Accent3 2 5 6 2" xfId="16490"/>
    <cellStyle name="40% - Accent3 2 5 7" xfId="11213"/>
    <cellStyle name="40% - Accent3 2 6" xfId="354"/>
    <cellStyle name="40% - Accent3 2 6 2" xfId="830"/>
    <cellStyle name="40% - Accent3 2 6 2 2" xfId="1891"/>
    <cellStyle name="40% - Accent3 2 6 2 2 2" xfId="3764"/>
    <cellStyle name="40% - Accent3 2 6 2 2 2 2" xfId="9029"/>
    <cellStyle name="40% - Accent3 2 6 2 2 2 2 2" xfId="19629"/>
    <cellStyle name="40% - Accent3 2 6 2 2 2 3" xfId="14368"/>
    <cellStyle name="40% - Accent3 2 6 2 2 3" xfId="5500"/>
    <cellStyle name="40% - Accent3 2 6 2 2 3 2" xfId="10762"/>
    <cellStyle name="40% - Accent3 2 6 2 2 3 2 2" xfId="21362"/>
    <cellStyle name="40% - Accent3 2 6 2 2 3 3" xfId="16102"/>
    <cellStyle name="40% - Accent3 2 6 2 2 4" xfId="7223"/>
    <cellStyle name="40% - Accent3 2 6 2 2 4 2" xfId="17823"/>
    <cellStyle name="40% - Accent3 2 6 2 2 5" xfId="12558"/>
    <cellStyle name="40% - Accent3 2 6 2 3" xfId="2892"/>
    <cellStyle name="40% - Accent3 2 6 2 3 2" xfId="8159"/>
    <cellStyle name="40% - Accent3 2 6 2 3 2 2" xfId="18759"/>
    <cellStyle name="40% - Accent3 2 6 2 3 3" xfId="13496"/>
    <cellStyle name="40% - Accent3 2 6 2 4" xfId="4632"/>
    <cellStyle name="40% - Accent3 2 6 2 4 2" xfId="9894"/>
    <cellStyle name="40% - Accent3 2 6 2 4 2 2" xfId="20494"/>
    <cellStyle name="40% - Accent3 2 6 2 4 3" xfId="15234"/>
    <cellStyle name="40% - Accent3 2 6 2 5" xfId="6363"/>
    <cellStyle name="40% - Accent3 2 6 2 5 2" xfId="16965"/>
    <cellStyle name="40% - Accent3 2 6 2 6" xfId="11688"/>
    <cellStyle name="40% - Accent3 2 6 3" xfId="1447"/>
    <cellStyle name="40% - Accent3 2 6 3 2" xfId="3336"/>
    <cellStyle name="40% - Accent3 2 6 3 2 2" xfId="8601"/>
    <cellStyle name="40% - Accent3 2 6 3 2 2 2" xfId="19201"/>
    <cellStyle name="40% - Accent3 2 6 3 2 3" xfId="13940"/>
    <cellStyle name="40% - Accent3 2 6 3 3" xfId="5072"/>
    <cellStyle name="40% - Accent3 2 6 3 3 2" xfId="10334"/>
    <cellStyle name="40% - Accent3 2 6 3 3 2 2" xfId="20934"/>
    <cellStyle name="40% - Accent3 2 6 3 3 3" xfId="15674"/>
    <cellStyle name="40% - Accent3 2 6 3 4" xfId="6803"/>
    <cellStyle name="40% - Accent3 2 6 3 4 2" xfId="17403"/>
    <cellStyle name="40% - Accent3 2 6 3 5" xfId="12130"/>
    <cellStyle name="40% - Accent3 2 6 4" xfId="2464"/>
    <cellStyle name="40% - Accent3 2 6 4 2" xfId="7731"/>
    <cellStyle name="40% - Accent3 2 6 4 2 2" xfId="18331"/>
    <cellStyle name="40% - Accent3 2 6 4 3" xfId="13068"/>
    <cellStyle name="40% - Accent3 2 6 5" xfId="4205"/>
    <cellStyle name="40% - Accent3 2 6 5 2" xfId="9467"/>
    <cellStyle name="40% - Accent3 2 6 5 2 2" xfId="20067"/>
    <cellStyle name="40% - Accent3 2 6 5 3" xfId="14807"/>
    <cellStyle name="40% - Accent3 2 6 6" xfId="5936"/>
    <cellStyle name="40% - Accent3 2 6 6 2" xfId="16538"/>
    <cellStyle name="40% - Accent3 2 6 7" xfId="11261"/>
    <cellStyle name="40% - Accent3 2 7" xfId="428"/>
    <cellStyle name="40% - Accent3 2 7 2" xfId="903"/>
    <cellStyle name="40% - Accent3 2 7 2 2" xfId="1964"/>
    <cellStyle name="40% - Accent3 2 7 2 2 2" xfId="3837"/>
    <cellStyle name="40% - Accent3 2 7 2 2 2 2" xfId="9102"/>
    <cellStyle name="40% - Accent3 2 7 2 2 2 2 2" xfId="19702"/>
    <cellStyle name="40% - Accent3 2 7 2 2 2 3" xfId="14441"/>
    <cellStyle name="40% - Accent3 2 7 2 2 3" xfId="5573"/>
    <cellStyle name="40% - Accent3 2 7 2 2 3 2" xfId="10835"/>
    <cellStyle name="40% - Accent3 2 7 2 2 3 2 2" xfId="21435"/>
    <cellStyle name="40% - Accent3 2 7 2 2 3 3" xfId="16175"/>
    <cellStyle name="40% - Accent3 2 7 2 2 4" xfId="7296"/>
    <cellStyle name="40% - Accent3 2 7 2 2 4 2" xfId="17896"/>
    <cellStyle name="40% - Accent3 2 7 2 2 5" xfId="12631"/>
    <cellStyle name="40% - Accent3 2 7 2 3" xfId="2965"/>
    <cellStyle name="40% - Accent3 2 7 2 3 2" xfId="8232"/>
    <cellStyle name="40% - Accent3 2 7 2 3 2 2" xfId="18832"/>
    <cellStyle name="40% - Accent3 2 7 2 3 3" xfId="13569"/>
    <cellStyle name="40% - Accent3 2 7 2 4" xfId="4705"/>
    <cellStyle name="40% - Accent3 2 7 2 4 2" xfId="9967"/>
    <cellStyle name="40% - Accent3 2 7 2 4 2 2" xfId="20567"/>
    <cellStyle name="40% - Accent3 2 7 2 4 3" xfId="15307"/>
    <cellStyle name="40% - Accent3 2 7 2 5" xfId="6436"/>
    <cellStyle name="40% - Accent3 2 7 2 5 2" xfId="17038"/>
    <cellStyle name="40% - Accent3 2 7 2 6" xfId="11761"/>
    <cellStyle name="40% - Accent3 2 7 3" xfId="1520"/>
    <cellStyle name="40% - Accent3 2 7 3 2" xfId="3409"/>
    <cellStyle name="40% - Accent3 2 7 3 2 2" xfId="8674"/>
    <cellStyle name="40% - Accent3 2 7 3 2 2 2" xfId="19274"/>
    <cellStyle name="40% - Accent3 2 7 3 2 3" xfId="14013"/>
    <cellStyle name="40% - Accent3 2 7 3 3" xfId="5145"/>
    <cellStyle name="40% - Accent3 2 7 3 3 2" xfId="10407"/>
    <cellStyle name="40% - Accent3 2 7 3 3 2 2" xfId="21007"/>
    <cellStyle name="40% - Accent3 2 7 3 3 3" xfId="15747"/>
    <cellStyle name="40% - Accent3 2 7 3 4" xfId="6876"/>
    <cellStyle name="40% - Accent3 2 7 3 4 2" xfId="17476"/>
    <cellStyle name="40% - Accent3 2 7 3 5" xfId="12203"/>
    <cellStyle name="40% - Accent3 2 7 4" xfId="2537"/>
    <cellStyle name="40% - Accent3 2 7 4 2" xfId="7804"/>
    <cellStyle name="40% - Accent3 2 7 4 2 2" xfId="18404"/>
    <cellStyle name="40% - Accent3 2 7 4 3" xfId="13141"/>
    <cellStyle name="40% - Accent3 2 7 5" xfId="4278"/>
    <cellStyle name="40% - Accent3 2 7 5 2" xfId="9540"/>
    <cellStyle name="40% - Accent3 2 7 5 2 2" xfId="20140"/>
    <cellStyle name="40% - Accent3 2 7 5 3" xfId="14880"/>
    <cellStyle name="40% - Accent3 2 7 6" xfId="6009"/>
    <cellStyle name="40% - Accent3 2 7 6 2" xfId="16611"/>
    <cellStyle name="40% - Accent3 2 7 7" xfId="11334"/>
    <cellStyle name="40% - Accent3 2 8" xfId="501"/>
    <cellStyle name="40% - Accent3 2 8 2" xfId="976"/>
    <cellStyle name="40% - Accent3 2 8 2 2" xfId="2037"/>
    <cellStyle name="40% - Accent3 2 8 2 2 2" xfId="3910"/>
    <cellStyle name="40% - Accent3 2 8 2 2 2 2" xfId="9175"/>
    <cellStyle name="40% - Accent3 2 8 2 2 2 2 2" xfId="19775"/>
    <cellStyle name="40% - Accent3 2 8 2 2 2 3" xfId="14514"/>
    <cellStyle name="40% - Accent3 2 8 2 2 3" xfId="5646"/>
    <cellStyle name="40% - Accent3 2 8 2 2 3 2" xfId="10908"/>
    <cellStyle name="40% - Accent3 2 8 2 2 3 2 2" xfId="21508"/>
    <cellStyle name="40% - Accent3 2 8 2 2 3 3" xfId="16248"/>
    <cellStyle name="40% - Accent3 2 8 2 2 4" xfId="7369"/>
    <cellStyle name="40% - Accent3 2 8 2 2 4 2" xfId="17969"/>
    <cellStyle name="40% - Accent3 2 8 2 2 5" xfId="12704"/>
    <cellStyle name="40% - Accent3 2 8 2 3" xfId="3038"/>
    <cellStyle name="40% - Accent3 2 8 2 3 2" xfId="8305"/>
    <cellStyle name="40% - Accent3 2 8 2 3 2 2" xfId="18905"/>
    <cellStyle name="40% - Accent3 2 8 2 3 3" xfId="13642"/>
    <cellStyle name="40% - Accent3 2 8 2 4" xfId="4778"/>
    <cellStyle name="40% - Accent3 2 8 2 4 2" xfId="10040"/>
    <cellStyle name="40% - Accent3 2 8 2 4 2 2" xfId="20640"/>
    <cellStyle name="40% - Accent3 2 8 2 4 3" xfId="15380"/>
    <cellStyle name="40% - Accent3 2 8 2 5" xfId="6509"/>
    <cellStyle name="40% - Accent3 2 8 2 5 2" xfId="17111"/>
    <cellStyle name="40% - Accent3 2 8 2 6" xfId="11834"/>
    <cellStyle name="40% - Accent3 2 8 3" xfId="1593"/>
    <cellStyle name="40% - Accent3 2 8 3 2" xfId="3482"/>
    <cellStyle name="40% - Accent3 2 8 3 2 2" xfId="8747"/>
    <cellStyle name="40% - Accent3 2 8 3 2 2 2" xfId="19347"/>
    <cellStyle name="40% - Accent3 2 8 3 2 3" xfId="14086"/>
    <cellStyle name="40% - Accent3 2 8 3 3" xfId="5218"/>
    <cellStyle name="40% - Accent3 2 8 3 3 2" xfId="10480"/>
    <cellStyle name="40% - Accent3 2 8 3 3 2 2" xfId="21080"/>
    <cellStyle name="40% - Accent3 2 8 3 3 3" xfId="15820"/>
    <cellStyle name="40% - Accent3 2 8 3 4" xfId="6949"/>
    <cellStyle name="40% - Accent3 2 8 3 4 2" xfId="17549"/>
    <cellStyle name="40% - Accent3 2 8 3 5" xfId="12276"/>
    <cellStyle name="40% - Accent3 2 8 4" xfId="2610"/>
    <cellStyle name="40% - Accent3 2 8 4 2" xfId="7877"/>
    <cellStyle name="40% - Accent3 2 8 4 2 2" xfId="18477"/>
    <cellStyle name="40% - Accent3 2 8 4 3" xfId="13214"/>
    <cellStyle name="40% - Accent3 2 8 5" xfId="4351"/>
    <cellStyle name="40% - Accent3 2 8 5 2" xfId="9613"/>
    <cellStyle name="40% - Accent3 2 8 5 2 2" xfId="20213"/>
    <cellStyle name="40% - Accent3 2 8 5 3" xfId="14953"/>
    <cellStyle name="40% - Accent3 2 8 6" xfId="6082"/>
    <cellStyle name="40% - Accent3 2 8 6 2" xfId="16684"/>
    <cellStyle name="40% - Accent3 2 8 7" xfId="11407"/>
    <cellStyle name="40% - Accent3 2 9" xfId="619"/>
    <cellStyle name="40% - Accent3 2 9 2" xfId="1669"/>
    <cellStyle name="40% - Accent3 2 9 2 2" xfId="3555"/>
    <cellStyle name="40% - Accent3 2 9 2 2 2" xfId="8820"/>
    <cellStyle name="40% - Accent3 2 9 2 2 2 2" xfId="19420"/>
    <cellStyle name="40% - Accent3 2 9 2 2 3" xfId="14159"/>
    <cellStyle name="40% - Accent3 2 9 2 3" xfId="5291"/>
    <cellStyle name="40% - Accent3 2 9 2 3 2" xfId="10553"/>
    <cellStyle name="40% - Accent3 2 9 2 3 2 2" xfId="21153"/>
    <cellStyle name="40% - Accent3 2 9 2 3 3" xfId="15893"/>
    <cellStyle name="40% - Accent3 2 9 2 4" xfId="7020"/>
    <cellStyle name="40% - Accent3 2 9 2 4 2" xfId="17620"/>
    <cellStyle name="40% - Accent3 2 9 2 5" xfId="12349"/>
    <cellStyle name="40% - Accent3 2 9 3" xfId="2681"/>
    <cellStyle name="40% - Accent3 2 9 3 2" xfId="7948"/>
    <cellStyle name="40% - Accent3 2 9 3 2 2" xfId="18548"/>
    <cellStyle name="40% - Accent3 2 9 3 3" xfId="13285"/>
    <cellStyle name="40% - Accent3 2 9 4" xfId="4421"/>
    <cellStyle name="40% - Accent3 2 9 4 2" xfId="9683"/>
    <cellStyle name="40% - Accent3 2 9 4 2 2" xfId="20283"/>
    <cellStyle name="40% - Accent3 2 9 4 3" xfId="15023"/>
    <cellStyle name="40% - Accent3 2 9 5" xfId="6154"/>
    <cellStyle name="40% - Accent3 2 9 5 2" xfId="16756"/>
    <cellStyle name="40% - Accent3 2 9 6" xfId="11477"/>
    <cellStyle name="40% - Accent3 3" xfId="218"/>
    <cellStyle name="40% - Accent3 3 10" xfId="4092"/>
    <cellStyle name="40% - Accent3 3 10 2" xfId="9354"/>
    <cellStyle name="40% - Accent3 3 10 2 2" xfId="19954"/>
    <cellStyle name="40% - Accent3 3 10 3" xfId="14694"/>
    <cellStyle name="40% - Accent3 3 11" xfId="5823"/>
    <cellStyle name="40% - Accent3 3 11 2" xfId="16425"/>
    <cellStyle name="40% - Accent3 3 12" xfId="11148"/>
    <cellStyle name="40% - Accent3 3 13" xfId="21971"/>
    <cellStyle name="40% - Accent3 3 14" xfId="21784"/>
    <cellStyle name="40% - Accent3 3 2" xfId="273"/>
    <cellStyle name="40% - Accent3 3 2 2" xfId="763"/>
    <cellStyle name="40% - Accent3 3 2 2 2" xfId="1824"/>
    <cellStyle name="40% - Accent3 3 2 2 2 2" xfId="3697"/>
    <cellStyle name="40% - Accent3 3 2 2 2 2 2" xfId="8962"/>
    <cellStyle name="40% - Accent3 3 2 2 2 2 2 2" xfId="19562"/>
    <cellStyle name="40% - Accent3 3 2 2 2 2 3" xfId="14301"/>
    <cellStyle name="40% - Accent3 3 2 2 2 3" xfId="5433"/>
    <cellStyle name="40% - Accent3 3 2 2 2 3 2" xfId="10695"/>
    <cellStyle name="40% - Accent3 3 2 2 2 3 2 2" xfId="21295"/>
    <cellStyle name="40% - Accent3 3 2 2 2 3 3" xfId="16035"/>
    <cellStyle name="40% - Accent3 3 2 2 2 4" xfId="7156"/>
    <cellStyle name="40% - Accent3 3 2 2 2 4 2" xfId="17756"/>
    <cellStyle name="40% - Accent3 3 2 2 2 5" xfId="12491"/>
    <cellStyle name="40% - Accent3 3 2 2 3" xfId="2825"/>
    <cellStyle name="40% - Accent3 3 2 2 3 2" xfId="8092"/>
    <cellStyle name="40% - Accent3 3 2 2 3 2 2" xfId="18692"/>
    <cellStyle name="40% - Accent3 3 2 2 3 3" xfId="13429"/>
    <cellStyle name="40% - Accent3 3 2 2 4" xfId="4565"/>
    <cellStyle name="40% - Accent3 3 2 2 4 2" xfId="9827"/>
    <cellStyle name="40% - Accent3 3 2 2 4 2 2" xfId="20427"/>
    <cellStyle name="40% - Accent3 3 2 2 4 3" xfId="15167"/>
    <cellStyle name="40% - Accent3 3 2 2 5" xfId="6296"/>
    <cellStyle name="40% - Accent3 3 2 2 5 2" xfId="16898"/>
    <cellStyle name="40% - Accent3 3 2 2 6" xfId="11621"/>
    <cellStyle name="40% - Accent3 3 2 3" xfId="1380"/>
    <cellStyle name="40% - Accent3 3 2 3 2" xfId="3269"/>
    <cellStyle name="40% - Accent3 3 2 3 2 2" xfId="8534"/>
    <cellStyle name="40% - Accent3 3 2 3 2 2 2" xfId="19134"/>
    <cellStyle name="40% - Accent3 3 2 3 2 3" xfId="13873"/>
    <cellStyle name="40% - Accent3 3 2 3 3" xfId="5005"/>
    <cellStyle name="40% - Accent3 3 2 3 3 2" xfId="10267"/>
    <cellStyle name="40% - Accent3 3 2 3 3 2 2" xfId="20867"/>
    <cellStyle name="40% - Accent3 3 2 3 3 3" xfId="15607"/>
    <cellStyle name="40% - Accent3 3 2 3 4" xfId="6736"/>
    <cellStyle name="40% - Accent3 3 2 3 4 2" xfId="17336"/>
    <cellStyle name="40% - Accent3 3 2 3 5" xfId="12063"/>
    <cellStyle name="40% - Accent3 3 2 4" xfId="2397"/>
    <cellStyle name="40% - Accent3 3 2 4 2" xfId="7664"/>
    <cellStyle name="40% - Accent3 3 2 4 2 2" xfId="18264"/>
    <cellStyle name="40% - Accent3 3 2 4 3" xfId="13001"/>
    <cellStyle name="40% - Accent3 3 2 5" xfId="4138"/>
    <cellStyle name="40% - Accent3 3 2 5 2" xfId="9400"/>
    <cellStyle name="40% - Accent3 3 2 5 2 2" xfId="20000"/>
    <cellStyle name="40% - Accent3 3 2 5 3" xfId="14740"/>
    <cellStyle name="40% - Accent3 3 2 6" xfId="5869"/>
    <cellStyle name="40% - Accent3 3 2 6 2" xfId="16471"/>
    <cellStyle name="40% - Accent3 3 2 7" xfId="11194"/>
    <cellStyle name="40% - Accent3 3 3" xfId="329"/>
    <cellStyle name="40% - Accent3 3 3 2" xfId="812"/>
    <cellStyle name="40% - Accent3 3 3 2 2" xfId="1873"/>
    <cellStyle name="40% - Accent3 3 3 2 2 2" xfId="3746"/>
    <cellStyle name="40% - Accent3 3 3 2 2 2 2" xfId="9011"/>
    <cellStyle name="40% - Accent3 3 3 2 2 2 2 2" xfId="19611"/>
    <cellStyle name="40% - Accent3 3 3 2 2 2 3" xfId="14350"/>
    <cellStyle name="40% - Accent3 3 3 2 2 3" xfId="5482"/>
    <cellStyle name="40% - Accent3 3 3 2 2 3 2" xfId="10744"/>
    <cellStyle name="40% - Accent3 3 3 2 2 3 2 2" xfId="21344"/>
    <cellStyle name="40% - Accent3 3 3 2 2 3 3" xfId="16084"/>
    <cellStyle name="40% - Accent3 3 3 2 2 4" xfId="7205"/>
    <cellStyle name="40% - Accent3 3 3 2 2 4 2" xfId="17805"/>
    <cellStyle name="40% - Accent3 3 3 2 2 5" xfId="12540"/>
    <cellStyle name="40% - Accent3 3 3 2 3" xfId="2874"/>
    <cellStyle name="40% - Accent3 3 3 2 3 2" xfId="8141"/>
    <cellStyle name="40% - Accent3 3 3 2 3 2 2" xfId="18741"/>
    <cellStyle name="40% - Accent3 3 3 2 3 3" xfId="13478"/>
    <cellStyle name="40% - Accent3 3 3 2 4" xfId="4614"/>
    <cellStyle name="40% - Accent3 3 3 2 4 2" xfId="9876"/>
    <cellStyle name="40% - Accent3 3 3 2 4 2 2" xfId="20476"/>
    <cellStyle name="40% - Accent3 3 3 2 4 3" xfId="15216"/>
    <cellStyle name="40% - Accent3 3 3 2 5" xfId="6345"/>
    <cellStyle name="40% - Accent3 3 3 2 5 2" xfId="16947"/>
    <cellStyle name="40% - Accent3 3 3 2 6" xfId="11670"/>
    <cellStyle name="40% - Accent3 3 3 3" xfId="1429"/>
    <cellStyle name="40% - Accent3 3 3 3 2" xfId="3318"/>
    <cellStyle name="40% - Accent3 3 3 3 2 2" xfId="8583"/>
    <cellStyle name="40% - Accent3 3 3 3 2 2 2" xfId="19183"/>
    <cellStyle name="40% - Accent3 3 3 3 2 3" xfId="13922"/>
    <cellStyle name="40% - Accent3 3 3 3 3" xfId="5054"/>
    <cellStyle name="40% - Accent3 3 3 3 3 2" xfId="10316"/>
    <cellStyle name="40% - Accent3 3 3 3 3 2 2" xfId="20916"/>
    <cellStyle name="40% - Accent3 3 3 3 3 3" xfId="15656"/>
    <cellStyle name="40% - Accent3 3 3 3 4" xfId="6785"/>
    <cellStyle name="40% - Accent3 3 3 3 4 2" xfId="17385"/>
    <cellStyle name="40% - Accent3 3 3 3 5" xfId="12112"/>
    <cellStyle name="40% - Accent3 3 3 4" xfId="2446"/>
    <cellStyle name="40% - Accent3 3 3 4 2" xfId="7713"/>
    <cellStyle name="40% - Accent3 3 3 4 2 2" xfId="18313"/>
    <cellStyle name="40% - Accent3 3 3 4 3" xfId="13050"/>
    <cellStyle name="40% - Accent3 3 3 5" xfId="4187"/>
    <cellStyle name="40% - Accent3 3 3 5 2" xfId="9449"/>
    <cellStyle name="40% - Accent3 3 3 5 2 2" xfId="20049"/>
    <cellStyle name="40% - Accent3 3 3 5 3" xfId="14789"/>
    <cellStyle name="40% - Accent3 3 3 6" xfId="5918"/>
    <cellStyle name="40% - Accent3 3 3 6 2" xfId="16520"/>
    <cellStyle name="40% - Accent3 3 3 7" xfId="11243"/>
    <cellStyle name="40% - Accent3 3 4" xfId="383"/>
    <cellStyle name="40% - Accent3 3 4 2" xfId="859"/>
    <cellStyle name="40% - Accent3 3 4 2 2" xfId="1920"/>
    <cellStyle name="40% - Accent3 3 4 2 2 2" xfId="3793"/>
    <cellStyle name="40% - Accent3 3 4 2 2 2 2" xfId="9058"/>
    <cellStyle name="40% - Accent3 3 4 2 2 2 2 2" xfId="19658"/>
    <cellStyle name="40% - Accent3 3 4 2 2 2 3" xfId="14397"/>
    <cellStyle name="40% - Accent3 3 4 2 2 3" xfId="5529"/>
    <cellStyle name="40% - Accent3 3 4 2 2 3 2" xfId="10791"/>
    <cellStyle name="40% - Accent3 3 4 2 2 3 2 2" xfId="21391"/>
    <cellStyle name="40% - Accent3 3 4 2 2 3 3" xfId="16131"/>
    <cellStyle name="40% - Accent3 3 4 2 2 4" xfId="7252"/>
    <cellStyle name="40% - Accent3 3 4 2 2 4 2" xfId="17852"/>
    <cellStyle name="40% - Accent3 3 4 2 2 5" xfId="12587"/>
    <cellStyle name="40% - Accent3 3 4 2 3" xfId="2921"/>
    <cellStyle name="40% - Accent3 3 4 2 3 2" xfId="8188"/>
    <cellStyle name="40% - Accent3 3 4 2 3 2 2" xfId="18788"/>
    <cellStyle name="40% - Accent3 3 4 2 3 3" xfId="13525"/>
    <cellStyle name="40% - Accent3 3 4 2 4" xfId="4661"/>
    <cellStyle name="40% - Accent3 3 4 2 4 2" xfId="9923"/>
    <cellStyle name="40% - Accent3 3 4 2 4 2 2" xfId="20523"/>
    <cellStyle name="40% - Accent3 3 4 2 4 3" xfId="15263"/>
    <cellStyle name="40% - Accent3 3 4 2 5" xfId="6392"/>
    <cellStyle name="40% - Accent3 3 4 2 5 2" xfId="16994"/>
    <cellStyle name="40% - Accent3 3 4 2 6" xfId="11717"/>
    <cellStyle name="40% - Accent3 3 4 3" xfId="1476"/>
    <cellStyle name="40% - Accent3 3 4 3 2" xfId="3365"/>
    <cellStyle name="40% - Accent3 3 4 3 2 2" xfId="8630"/>
    <cellStyle name="40% - Accent3 3 4 3 2 2 2" xfId="19230"/>
    <cellStyle name="40% - Accent3 3 4 3 2 3" xfId="13969"/>
    <cellStyle name="40% - Accent3 3 4 3 3" xfId="5101"/>
    <cellStyle name="40% - Accent3 3 4 3 3 2" xfId="10363"/>
    <cellStyle name="40% - Accent3 3 4 3 3 2 2" xfId="20963"/>
    <cellStyle name="40% - Accent3 3 4 3 3 3" xfId="15703"/>
    <cellStyle name="40% - Accent3 3 4 3 4" xfId="6832"/>
    <cellStyle name="40% - Accent3 3 4 3 4 2" xfId="17432"/>
    <cellStyle name="40% - Accent3 3 4 3 5" xfId="12159"/>
    <cellStyle name="40% - Accent3 3 4 4" xfId="2493"/>
    <cellStyle name="40% - Accent3 3 4 4 2" xfId="7760"/>
    <cellStyle name="40% - Accent3 3 4 4 2 2" xfId="18360"/>
    <cellStyle name="40% - Accent3 3 4 4 3" xfId="13097"/>
    <cellStyle name="40% - Accent3 3 4 5" xfId="4234"/>
    <cellStyle name="40% - Accent3 3 4 5 2" xfId="9496"/>
    <cellStyle name="40% - Accent3 3 4 5 2 2" xfId="20096"/>
    <cellStyle name="40% - Accent3 3 4 5 3" xfId="14836"/>
    <cellStyle name="40% - Accent3 3 4 6" xfId="5965"/>
    <cellStyle name="40% - Accent3 3 4 6 2" xfId="16567"/>
    <cellStyle name="40% - Accent3 3 4 7" xfId="11290"/>
    <cellStyle name="40% - Accent3 3 5" xfId="457"/>
    <cellStyle name="40% - Accent3 3 5 2" xfId="932"/>
    <cellStyle name="40% - Accent3 3 5 2 2" xfId="1993"/>
    <cellStyle name="40% - Accent3 3 5 2 2 2" xfId="3866"/>
    <cellStyle name="40% - Accent3 3 5 2 2 2 2" xfId="9131"/>
    <cellStyle name="40% - Accent3 3 5 2 2 2 2 2" xfId="19731"/>
    <cellStyle name="40% - Accent3 3 5 2 2 2 3" xfId="14470"/>
    <cellStyle name="40% - Accent3 3 5 2 2 3" xfId="5602"/>
    <cellStyle name="40% - Accent3 3 5 2 2 3 2" xfId="10864"/>
    <cellStyle name="40% - Accent3 3 5 2 2 3 2 2" xfId="21464"/>
    <cellStyle name="40% - Accent3 3 5 2 2 3 3" xfId="16204"/>
    <cellStyle name="40% - Accent3 3 5 2 2 4" xfId="7325"/>
    <cellStyle name="40% - Accent3 3 5 2 2 4 2" xfId="17925"/>
    <cellStyle name="40% - Accent3 3 5 2 2 5" xfId="12660"/>
    <cellStyle name="40% - Accent3 3 5 2 3" xfId="2994"/>
    <cellStyle name="40% - Accent3 3 5 2 3 2" xfId="8261"/>
    <cellStyle name="40% - Accent3 3 5 2 3 2 2" xfId="18861"/>
    <cellStyle name="40% - Accent3 3 5 2 3 3" xfId="13598"/>
    <cellStyle name="40% - Accent3 3 5 2 4" xfId="4734"/>
    <cellStyle name="40% - Accent3 3 5 2 4 2" xfId="9996"/>
    <cellStyle name="40% - Accent3 3 5 2 4 2 2" xfId="20596"/>
    <cellStyle name="40% - Accent3 3 5 2 4 3" xfId="15336"/>
    <cellStyle name="40% - Accent3 3 5 2 5" xfId="6465"/>
    <cellStyle name="40% - Accent3 3 5 2 5 2" xfId="17067"/>
    <cellStyle name="40% - Accent3 3 5 2 6" xfId="11790"/>
    <cellStyle name="40% - Accent3 3 5 3" xfId="1549"/>
    <cellStyle name="40% - Accent3 3 5 3 2" xfId="3438"/>
    <cellStyle name="40% - Accent3 3 5 3 2 2" xfId="8703"/>
    <cellStyle name="40% - Accent3 3 5 3 2 2 2" xfId="19303"/>
    <cellStyle name="40% - Accent3 3 5 3 2 3" xfId="14042"/>
    <cellStyle name="40% - Accent3 3 5 3 3" xfId="5174"/>
    <cellStyle name="40% - Accent3 3 5 3 3 2" xfId="10436"/>
    <cellStyle name="40% - Accent3 3 5 3 3 2 2" xfId="21036"/>
    <cellStyle name="40% - Accent3 3 5 3 3 3" xfId="15776"/>
    <cellStyle name="40% - Accent3 3 5 3 4" xfId="6905"/>
    <cellStyle name="40% - Accent3 3 5 3 4 2" xfId="17505"/>
    <cellStyle name="40% - Accent3 3 5 3 5" xfId="12232"/>
    <cellStyle name="40% - Accent3 3 5 4" xfId="2566"/>
    <cellStyle name="40% - Accent3 3 5 4 2" xfId="7833"/>
    <cellStyle name="40% - Accent3 3 5 4 2 2" xfId="18433"/>
    <cellStyle name="40% - Accent3 3 5 4 3" xfId="13170"/>
    <cellStyle name="40% - Accent3 3 5 5" xfId="4307"/>
    <cellStyle name="40% - Accent3 3 5 5 2" xfId="9569"/>
    <cellStyle name="40% - Accent3 3 5 5 2 2" xfId="20169"/>
    <cellStyle name="40% - Accent3 3 5 5 3" xfId="14909"/>
    <cellStyle name="40% - Accent3 3 5 6" xfId="6038"/>
    <cellStyle name="40% - Accent3 3 5 6 2" xfId="16640"/>
    <cellStyle name="40% - Accent3 3 5 7" xfId="11363"/>
    <cellStyle name="40% - Accent3 3 6" xfId="717"/>
    <cellStyle name="40% - Accent3 3 6 2" xfId="1666"/>
    <cellStyle name="40% - Accent3 3 6 2 2" xfId="3553"/>
    <cellStyle name="40% - Accent3 3 6 2 2 2" xfId="8818"/>
    <cellStyle name="40% - Accent3 3 6 2 2 2 2" xfId="19418"/>
    <cellStyle name="40% - Accent3 3 6 2 2 3" xfId="14157"/>
    <cellStyle name="40% - Accent3 3 6 2 3" xfId="5289"/>
    <cellStyle name="40% - Accent3 3 6 2 3 2" xfId="10551"/>
    <cellStyle name="40% - Accent3 3 6 2 3 2 2" xfId="21151"/>
    <cellStyle name="40% - Accent3 3 6 2 3 3" xfId="15891"/>
    <cellStyle name="40% - Accent3 3 6 2 4" xfId="7018"/>
    <cellStyle name="40% - Accent3 3 6 2 4 2" xfId="17618"/>
    <cellStyle name="40% - Accent3 3 6 2 5" xfId="12347"/>
    <cellStyle name="40% - Accent3 3 6 3" xfId="2779"/>
    <cellStyle name="40% - Accent3 3 6 3 2" xfId="8046"/>
    <cellStyle name="40% - Accent3 3 6 3 2 2" xfId="18646"/>
    <cellStyle name="40% - Accent3 3 6 3 3" xfId="13383"/>
    <cellStyle name="40% - Accent3 3 6 4" xfId="4519"/>
    <cellStyle name="40% - Accent3 3 6 4 2" xfId="9781"/>
    <cellStyle name="40% - Accent3 3 6 4 2 2" xfId="20381"/>
    <cellStyle name="40% - Accent3 3 6 4 3" xfId="15121"/>
    <cellStyle name="40% - Accent3 3 6 5" xfId="6152"/>
    <cellStyle name="40% - Accent3 3 6 5 2" xfId="16754"/>
    <cellStyle name="40% - Accent3 3 6 6" xfId="11575"/>
    <cellStyle name="40% - Accent3 3 7" xfId="1334"/>
    <cellStyle name="40% - Accent3 3 7 2" xfId="3223"/>
    <cellStyle name="40% - Accent3 3 7 2 2" xfId="8488"/>
    <cellStyle name="40% - Accent3 3 7 2 2 2" xfId="19088"/>
    <cellStyle name="40% - Accent3 3 7 2 3" xfId="13827"/>
    <cellStyle name="40% - Accent3 3 7 3" xfId="4959"/>
    <cellStyle name="40% - Accent3 3 7 3 2" xfId="10221"/>
    <cellStyle name="40% - Accent3 3 7 3 2 2" xfId="20821"/>
    <cellStyle name="40% - Accent3 3 7 3 3" xfId="15561"/>
    <cellStyle name="40% - Accent3 3 7 4" xfId="6690"/>
    <cellStyle name="40% - Accent3 3 7 4 2" xfId="17290"/>
    <cellStyle name="40% - Accent3 3 7 5" xfId="12017"/>
    <cellStyle name="40% - Accent3 3 8" xfId="2164"/>
    <cellStyle name="40% - Accent3 3 8 2" xfId="7477"/>
    <cellStyle name="40% - Accent3 3 8 2 2" xfId="18077"/>
    <cellStyle name="40% - Accent3 3 8 3" xfId="12812"/>
    <cellStyle name="40% - Accent3 3 9" xfId="2349"/>
    <cellStyle name="40% - Accent3 3 9 2" xfId="7616"/>
    <cellStyle name="40% - Accent3 3 9 2 2" xfId="18216"/>
    <cellStyle name="40% - Accent3 3 9 3" xfId="12953"/>
    <cellStyle name="40% - Accent3 4" xfId="573"/>
    <cellStyle name="40% - Accent3 5" xfId="2211"/>
    <cellStyle name="40% - Accent3 6" xfId="11010"/>
    <cellStyle name="40% - Accent3 7" xfId="10"/>
    <cellStyle name="40% - Accent4 2" xfId="79"/>
    <cellStyle name="40% - Accent4 2 10" xfId="1242"/>
    <cellStyle name="40% - Accent4 2 10 2" xfId="3131"/>
    <cellStyle name="40% - Accent4 2 10 2 2" xfId="8396"/>
    <cellStyle name="40% - Accent4 2 10 2 2 2" xfId="18996"/>
    <cellStyle name="40% - Accent4 2 10 2 3" xfId="13735"/>
    <cellStyle name="40% - Accent4 2 10 3" xfId="4867"/>
    <cellStyle name="40% - Accent4 2 10 3 2" xfId="10129"/>
    <cellStyle name="40% - Accent4 2 10 3 2 2" xfId="20729"/>
    <cellStyle name="40% - Accent4 2 10 3 3" xfId="15469"/>
    <cellStyle name="40% - Accent4 2 10 4" xfId="6598"/>
    <cellStyle name="40% - Accent4 2 10 4 2" xfId="17198"/>
    <cellStyle name="40% - Accent4 2 10 5" xfId="11925"/>
    <cellStyle name="40% - Accent4 2 11" xfId="2137"/>
    <cellStyle name="40% - Accent4 2 11 2" xfId="7450"/>
    <cellStyle name="40% - Accent4 2 11 2 2" xfId="18050"/>
    <cellStyle name="40% - Accent4 2 11 3" xfId="12785"/>
    <cellStyle name="40% - Accent4 2 12" xfId="2257"/>
    <cellStyle name="40% - Accent4 2 12 2" xfId="7524"/>
    <cellStyle name="40% - Accent4 2 12 2 2" xfId="18124"/>
    <cellStyle name="40% - Accent4 2 12 3" xfId="12861"/>
    <cellStyle name="40% - Accent4 2 13" xfId="4000"/>
    <cellStyle name="40% - Accent4 2 13 2" xfId="9262"/>
    <cellStyle name="40% - Accent4 2 13 2 2" xfId="19862"/>
    <cellStyle name="40% - Accent4 2 13 3" xfId="14602"/>
    <cellStyle name="40% - Accent4 2 14" xfId="5731"/>
    <cellStyle name="40% - Accent4 2 14 2" xfId="16333"/>
    <cellStyle name="40% - Accent4 2 15" xfId="11056"/>
    <cellStyle name="40% - Accent4 2 2" xfId="145"/>
    <cellStyle name="40% - Accent4 2 2 10" xfId="11090"/>
    <cellStyle name="40% - Accent4 2 2 2" xfId="403"/>
    <cellStyle name="40% - Accent4 2 2 2 2" xfId="878"/>
    <cellStyle name="40% - Accent4 2 2 2 2 2" xfId="1939"/>
    <cellStyle name="40% - Accent4 2 2 2 2 2 2" xfId="3812"/>
    <cellStyle name="40% - Accent4 2 2 2 2 2 2 2" xfId="9077"/>
    <cellStyle name="40% - Accent4 2 2 2 2 2 2 2 2" xfId="19677"/>
    <cellStyle name="40% - Accent4 2 2 2 2 2 2 3" xfId="14416"/>
    <cellStyle name="40% - Accent4 2 2 2 2 2 3" xfId="5548"/>
    <cellStyle name="40% - Accent4 2 2 2 2 2 3 2" xfId="10810"/>
    <cellStyle name="40% - Accent4 2 2 2 2 2 3 2 2" xfId="21410"/>
    <cellStyle name="40% - Accent4 2 2 2 2 2 3 3" xfId="16150"/>
    <cellStyle name="40% - Accent4 2 2 2 2 2 4" xfId="7271"/>
    <cellStyle name="40% - Accent4 2 2 2 2 2 4 2" xfId="17871"/>
    <cellStyle name="40% - Accent4 2 2 2 2 2 5" xfId="12606"/>
    <cellStyle name="40% - Accent4 2 2 2 2 3" xfId="2940"/>
    <cellStyle name="40% - Accent4 2 2 2 2 3 2" xfId="8207"/>
    <cellStyle name="40% - Accent4 2 2 2 2 3 2 2" xfId="18807"/>
    <cellStyle name="40% - Accent4 2 2 2 2 3 3" xfId="13544"/>
    <cellStyle name="40% - Accent4 2 2 2 2 4" xfId="4680"/>
    <cellStyle name="40% - Accent4 2 2 2 2 4 2" xfId="9942"/>
    <cellStyle name="40% - Accent4 2 2 2 2 4 2 2" xfId="20542"/>
    <cellStyle name="40% - Accent4 2 2 2 2 4 3" xfId="15282"/>
    <cellStyle name="40% - Accent4 2 2 2 2 5" xfId="6411"/>
    <cellStyle name="40% - Accent4 2 2 2 2 5 2" xfId="17013"/>
    <cellStyle name="40% - Accent4 2 2 2 2 6" xfId="11736"/>
    <cellStyle name="40% - Accent4 2 2 2 3" xfId="1495"/>
    <cellStyle name="40% - Accent4 2 2 2 3 2" xfId="3384"/>
    <cellStyle name="40% - Accent4 2 2 2 3 2 2" xfId="8649"/>
    <cellStyle name="40% - Accent4 2 2 2 3 2 2 2" xfId="19249"/>
    <cellStyle name="40% - Accent4 2 2 2 3 2 3" xfId="13988"/>
    <cellStyle name="40% - Accent4 2 2 2 3 3" xfId="5120"/>
    <cellStyle name="40% - Accent4 2 2 2 3 3 2" xfId="10382"/>
    <cellStyle name="40% - Accent4 2 2 2 3 3 2 2" xfId="20982"/>
    <cellStyle name="40% - Accent4 2 2 2 3 3 3" xfId="15722"/>
    <cellStyle name="40% - Accent4 2 2 2 3 4" xfId="6851"/>
    <cellStyle name="40% - Accent4 2 2 2 3 4 2" xfId="17451"/>
    <cellStyle name="40% - Accent4 2 2 2 3 5" xfId="12178"/>
    <cellStyle name="40% - Accent4 2 2 2 4" xfId="2512"/>
    <cellStyle name="40% - Accent4 2 2 2 4 2" xfId="7779"/>
    <cellStyle name="40% - Accent4 2 2 2 4 2 2" xfId="18379"/>
    <cellStyle name="40% - Accent4 2 2 2 4 3" xfId="13116"/>
    <cellStyle name="40% - Accent4 2 2 2 5" xfId="4253"/>
    <cellStyle name="40% - Accent4 2 2 2 5 2" xfId="9515"/>
    <cellStyle name="40% - Accent4 2 2 2 5 2 2" xfId="20115"/>
    <cellStyle name="40% - Accent4 2 2 2 5 3" xfId="14855"/>
    <cellStyle name="40% - Accent4 2 2 2 6" xfId="5984"/>
    <cellStyle name="40% - Accent4 2 2 2 6 2" xfId="16586"/>
    <cellStyle name="40% - Accent4 2 2 2 7" xfId="11309"/>
    <cellStyle name="40% - Accent4 2 2 3" xfId="476"/>
    <cellStyle name="40% - Accent4 2 2 3 2" xfId="951"/>
    <cellStyle name="40% - Accent4 2 2 3 2 2" xfId="2012"/>
    <cellStyle name="40% - Accent4 2 2 3 2 2 2" xfId="3885"/>
    <cellStyle name="40% - Accent4 2 2 3 2 2 2 2" xfId="9150"/>
    <cellStyle name="40% - Accent4 2 2 3 2 2 2 2 2" xfId="19750"/>
    <cellStyle name="40% - Accent4 2 2 3 2 2 2 3" xfId="14489"/>
    <cellStyle name="40% - Accent4 2 2 3 2 2 3" xfId="5621"/>
    <cellStyle name="40% - Accent4 2 2 3 2 2 3 2" xfId="10883"/>
    <cellStyle name="40% - Accent4 2 2 3 2 2 3 2 2" xfId="21483"/>
    <cellStyle name="40% - Accent4 2 2 3 2 2 3 3" xfId="16223"/>
    <cellStyle name="40% - Accent4 2 2 3 2 2 4" xfId="7344"/>
    <cellStyle name="40% - Accent4 2 2 3 2 2 4 2" xfId="17944"/>
    <cellStyle name="40% - Accent4 2 2 3 2 2 5" xfId="12679"/>
    <cellStyle name="40% - Accent4 2 2 3 2 3" xfId="3013"/>
    <cellStyle name="40% - Accent4 2 2 3 2 3 2" xfId="8280"/>
    <cellStyle name="40% - Accent4 2 2 3 2 3 2 2" xfId="18880"/>
    <cellStyle name="40% - Accent4 2 2 3 2 3 3" xfId="13617"/>
    <cellStyle name="40% - Accent4 2 2 3 2 4" xfId="4753"/>
    <cellStyle name="40% - Accent4 2 2 3 2 4 2" xfId="10015"/>
    <cellStyle name="40% - Accent4 2 2 3 2 4 2 2" xfId="20615"/>
    <cellStyle name="40% - Accent4 2 2 3 2 4 3" xfId="15355"/>
    <cellStyle name="40% - Accent4 2 2 3 2 5" xfId="6484"/>
    <cellStyle name="40% - Accent4 2 2 3 2 5 2" xfId="17086"/>
    <cellStyle name="40% - Accent4 2 2 3 2 6" xfId="11809"/>
    <cellStyle name="40% - Accent4 2 2 3 3" xfId="1568"/>
    <cellStyle name="40% - Accent4 2 2 3 3 2" xfId="3457"/>
    <cellStyle name="40% - Accent4 2 2 3 3 2 2" xfId="8722"/>
    <cellStyle name="40% - Accent4 2 2 3 3 2 2 2" xfId="19322"/>
    <cellStyle name="40% - Accent4 2 2 3 3 2 3" xfId="14061"/>
    <cellStyle name="40% - Accent4 2 2 3 3 3" xfId="5193"/>
    <cellStyle name="40% - Accent4 2 2 3 3 3 2" xfId="10455"/>
    <cellStyle name="40% - Accent4 2 2 3 3 3 2 2" xfId="21055"/>
    <cellStyle name="40% - Accent4 2 2 3 3 3 3" xfId="15795"/>
    <cellStyle name="40% - Accent4 2 2 3 3 4" xfId="6924"/>
    <cellStyle name="40% - Accent4 2 2 3 3 4 2" xfId="17524"/>
    <cellStyle name="40% - Accent4 2 2 3 3 5" xfId="12251"/>
    <cellStyle name="40% - Accent4 2 2 3 4" xfId="2585"/>
    <cellStyle name="40% - Accent4 2 2 3 4 2" xfId="7852"/>
    <cellStyle name="40% - Accent4 2 2 3 4 2 2" xfId="18452"/>
    <cellStyle name="40% - Accent4 2 2 3 4 3" xfId="13189"/>
    <cellStyle name="40% - Accent4 2 2 3 5" xfId="4326"/>
    <cellStyle name="40% - Accent4 2 2 3 5 2" xfId="9588"/>
    <cellStyle name="40% - Accent4 2 2 3 5 2 2" xfId="20188"/>
    <cellStyle name="40% - Accent4 2 2 3 5 3" xfId="14928"/>
    <cellStyle name="40% - Accent4 2 2 3 6" xfId="6057"/>
    <cellStyle name="40% - Accent4 2 2 3 6 2" xfId="16659"/>
    <cellStyle name="40% - Accent4 2 2 3 7" xfId="11382"/>
    <cellStyle name="40% - Accent4 2 2 4" xfId="659"/>
    <cellStyle name="40% - Accent4 2 2 4 2" xfId="1777"/>
    <cellStyle name="40% - Accent4 2 2 4 2 2" xfId="3656"/>
    <cellStyle name="40% - Accent4 2 2 4 2 2 2" xfId="8921"/>
    <cellStyle name="40% - Accent4 2 2 4 2 2 2 2" xfId="19521"/>
    <cellStyle name="40% - Accent4 2 2 4 2 2 3" xfId="14260"/>
    <cellStyle name="40% - Accent4 2 2 4 2 3" xfId="5392"/>
    <cellStyle name="40% - Accent4 2 2 4 2 3 2" xfId="10654"/>
    <cellStyle name="40% - Accent4 2 2 4 2 3 2 2" xfId="21254"/>
    <cellStyle name="40% - Accent4 2 2 4 2 3 3" xfId="15994"/>
    <cellStyle name="40% - Accent4 2 2 4 2 4" xfId="7115"/>
    <cellStyle name="40% - Accent4 2 2 4 2 4 2" xfId="17715"/>
    <cellStyle name="40% - Accent4 2 2 4 2 5" xfId="12450"/>
    <cellStyle name="40% - Accent4 2 2 4 3" xfId="2721"/>
    <cellStyle name="40% - Accent4 2 2 4 3 2" xfId="7988"/>
    <cellStyle name="40% - Accent4 2 2 4 3 2 2" xfId="18588"/>
    <cellStyle name="40% - Accent4 2 2 4 3 3" xfId="13325"/>
    <cellStyle name="40% - Accent4 2 2 4 4" xfId="4461"/>
    <cellStyle name="40% - Accent4 2 2 4 4 2" xfId="9723"/>
    <cellStyle name="40% - Accent4 2 2 4 4 2 2" xfId="20323"/>
    <cellStyle name="40% - Accent4 2 2 4 4 3" xfId="15063"/>
    <cellStyle name="40% - Accent4 2 2 4 5" xfId="6255"/>
    <cellStyle name="40% - Accent4 2 2 4 5 2" xfId="16857"/>
    <cellStyle name="40% - Accent4 2 2 4 6" xfId="11517"/>
    <cellStyle name="40% - Accent4 2 2 5" xfId="1276"/>
    <cellStyle name="40% - Accent4 2 2 5 2" xfId="3165"/>
    <cellStyle name="40% - Accent4 2 2 5 2 2" xfId="8430"/>
    <cellStyle name="40% - Accent4 2 2 5 2 2 2" xfId="19030"/>
    <cellStyle name="40% - Accent4 2 2 5 2 3" xfId="13769"/>
    <cellStyle name="40% - Accent4 2 2 5 3" xfId="4901"/>
    <cellStyle name="40% - Accent4 2 2 5 3 2" xfId="10163"/>
    <cellStyle name="40% - Accent4 2 2 5 3 2 2" xfId="20763"/>
    <cellStyle name="40% - Accent4 2 2 5 3 3" xfId="15503"/>
    <cellStyle name="40% - Accent4 2 2 5 4" xfId="6632"/>
    <cellStyle name="40% - Accent4 2 2 5 4 2" xfId="17232"/>
    <cellStyle name="40% - Accent4 2 2 5 5" xfId="11959"/>
    <cellStyle name="40% - Accent4 2 2 6" xfId="2183"/>
    <cellStyle name="40% - Accent4 2 2 6 2" xfId="7496"/>
    <cellStyle name="40% - Accent4 2 2 6 2 2" xfId="18096"/>
    <cellStyle name="40% - Accent4 2 2 6 3" xfId="12831"/>
    <cellStyle name="40% - Accent4 2 2 7" xfId="2291"/>
    <cellStyle name="40% - Accent4 2 2 7 2" xfId="7558"/>
    <cellStyle name="40% - Accent4 2 2 7 2 2" xfId="18158"/>
    <cellStyle name="40% - Accent4 2 2 7 3" xfId="12895"/>
    <cellStyle name="40% - Accent4 2 2 8" xfId="4034"/>
    <cellStyle name="40% - Accent4 2 2 8 2" xfId="9296"/>
    <cellStyle name="40% - Accent4 2 2 8 2 2" xfId="19896"/>
    <cellStyle name="40% - Accent4 2 2 8 3" xfId="14636"/>
    <cellStyle name="40% - Accent4 2 2 9" xfId="5765"/>
    <cellStyle name="40% - Accent4 2 2 9 2" xfId="16367"/>
    <cellStyle name="40% - Accent4 2 3" xfId="177"/>
    <cellStyle name="40% - Accent4 2 3 2" xfId="686"/>
    <cellStyle name="40% - Accent4 2 3 2 2" xfId="1757"/>
    <cellStyle name="40% - Accent4 2 3 2 2 2" xfId="3638"/>
    <cellStyle name="40% - Accent4 2 3 2 2 2 2" xfId="8903"/>
    <cellStyle name="40% - Accent4 2 3 2 2 2 2 2" xfId="19503"/>
    <cellStyle name="40% - Accent4 2 3 2 2 2 3" xfId="14242"/>
    <cellStyle name="40% - Accent4 2 3 2 2 3" xfId="5374"/>
    <cellStyle name="40% - Accent4 2 3 2 2 3 2" xfId="10636"/>
    <cellStyle name="40% - Accent4 2 3 2 2 3 2 2" xfId="21236"/>
    <cellStyle name="40% - Accent4 2 3 2 2 3 3" xfId="15976"/>
    <cellStyle name="40% - Accent4 2 3 2 2 4" xfId="7099"/>
    <cellStyle name="40% - Accent4 2 3 2 2 4 2" xfId="17699"/>
    <cellStyle name="40% - Accent4 2 3 2 2 5" xfId="12432"/>
    <cellStyle name="40% - Accent4 2 3 2 3" xfId="2748"/>
    <cellStyle name="40% - Accent4 2 3 2 3 2" xfId="8015"/>
    <cellStyle name="40% - Accent4 2 3 2 3 2 2" xfId="18615"/>
    <cellStyle name="40% - Accent4 2 3 2 3 3" xfId="13352"/>
    <cellStyle name="40% - Accent4 2 3 2 4" xfId="4488"/>
    <cellStyle name="40% - Accent4 2 3 2 4 2" xfId="9750"/>
    <cellStyle name="40% - Accent4 2 3 2 4 2 2" xfId="20350"/>
    <cellStyle name="40% - Accent4 2 3 2 4 3" xfId="15090"/>
    <cellStyle name="40% - Accent4 2 3 2 5" xfId="6237"/>
    <cellStyle name="40% - Accent4 2 3 2 5 2" xfId="16839"/>
    <cellStyle name="40% - Accent4 2 3 2 6" xfId="11544"/>
    <cellStyle name="40% - Accent4 2 3 3" xfId="1303"/>
    <cellStyle name="40% - Accent4 2 3 3 2" xfId="3192"/>
    <cellStyle name="40% - Accent4 2 3 3 2 2" xfId="8457"/>
    <cellStyle name="40% - Accent4 2 3 3 2 2 2" xfId="19057"/>
    <cellStyle name="40% - Accent4 2 3 3 2 3" xfId="13796"/>
    <cellStyle name="40% - Accent4 2 3 3 3" xfId="4928"/>
    <cellStyle name="40% - Accent4 2 3 3 3 2" xfId="10190"/>
    <cellStyle name="40% - Accent4 2 3 3 3 2 2" xfId="20790"/>
    <cellStyle name="40% - Accent4 2 3 3 3 3" xfId="15530"/>
    <cellStyle name="40% - Accent4 2 3 3 4" xfId="6659"/>
    <cellStyle name="40% - Accent4 2 3 3 4 2" xfId="17259"/>
    <cellStyle name="40% - Accent4 2 3 3 5" xfId="11986"/>
    <cellStyle name="40% - Accent4 2 3 3 6" xfId="21922"/>
    <cellStyle name="40% - Accent4 2 3 4" xfId="2318"/>
    <cellStyle name="40% - Accent4 2 3 4 2" xfId="7585"/>
    <cellStyle name="40% - Accent4 2 3 4 2 2" xfId="18185"/>
    <cellStyle name="40% - Accent4 2 3 4 3" xfId="12922"/>
    <cellStyle name="40% - Accent4 2 3 5" xfId="4061"/>
    <cellStyle name="40% - Accent4 2 3 5 2" xfId="9323"/>
    <cellStyle name="40% - Accent4 2 3 5 2 2" xfId="19923"/>
    <cellStyle name="40% - Accent4 2 3 5 3" xfId="14663"/>
    <cellStyle name="40% - Accent4 2 3 6" xfId="5792"/>
    <cellStyle name="40% - Accent4 2 3 6 2" xfId="16394"/>
    <cellStyle name="40% - Accent4 2 3 7" xfId="11117"/>
    <cellStyle name="40% - Accent4 2 3 8" xfId="21853"/>
    <cellStyle name="40% - Accent4 2 4" xfId="246"/>
    <cellStyle name="40% - Accent4 2 4 2" xfId="736"/>
    <cellStyle name="40% - Accent4 2 4 2 2" xfId="1797"/>
    <cellStyle name="40% - Accent4 2 4 2 2 2" xfId="3670"/>
    <cellStyle name="40% - Accent4 2 4 2 2 2 2" xfId="8935"/>
    <cellStyle name="40% - Accent4 2 4 2 2 2 2 2" xfId="19535"/>
    <cellStyle name="40% - Accent4 2 4 2 2 2 3" xfId="14274"/>
    <cellStyle name="40% - Accent4 2 4 2 2 3" xfId="5406"/>
    <cellStyle name="40% - Accent4 2 4 2 2 3 2" xfId="10668"/>
    <cellStyle name="40% - Accent4 2 4 2 2 3 2 2" xfId="21268"/>
    <cellStyle name="40% - Accent4 2 4 2 2 3 3" xfId="16008"/>
    <cellStyle name="40% - Accent4 2 4 2 2 4" xfId="7129"/>
    <cellStyle name="40% - Accent4 2 4 2 2 4 2" xfId="17729"/>
    <cellStyle name="40% - Accent4 2 4 2 2 5" xfId="12464"/>
    <cellStyle name="40% - Accent4 2 4 2 3" xfId="2798"/>
    <cellStyle name="40% - Accent4 2 4 2 3 2" xfId="8065"/>
    <cellStyle name="40% - Accent4 2 4 2 3 2 2" xfId="18665"/>
    <cellStyle name="40% - Accent4 2 4 2 3 3" xfId="13402"/>
    <cellStyle name="40% - Accent4 2 4 2 4" xfId="4538"/>
    <cellStyle name="40% - Accent4 2 4 2 4 2" xfId="9800"/>
    <cellStyle name="40% - Accent4 2 4 2 4 2 2" xfId="20400"/>
    <cellStyle name="40% - Accent4 2 4 2 4 3" xfId="15140"/>
    <cellStyle name="40% - Accent4 2 4 2 5" xfId="6269"/>
    <cellStyle name="40% - Accent4 2 4 2 5 2" xfId="16871"/>
    <cellStyle name="40% - Accent4 2 4 2 6" xfId="11594"/>
    <cellStyle name="40% - Accent4 2 4 3" xfId="1353"/>
    <cellStyle name="40% - Accent4 2 4 3 2" xfId="3242"/>
    <cellStyle name="40% - Accent4 2 4 3 2 2" xfId="8507"/>
    <cellStyle name="40% - Accent4 2 4 3 2 2 2" xfId="19107"/>
    <cellStyle name="40% - Accent4 2 4 3 2 3" xfId="13846"/>
    <cellStyle name="40% - Accent4 2 4 3 3" xfId="4978"/>
    <cellStyle name="40% - Accent4 2 4 3 3 2" xfId="10240"/>
    <cellStyle name="40% - Accent4 2 4 3 3 2 2" xfId="20840"/>
    <cellStyle name="40% - Accent4 2 4 3 3 3" xfId="15580"/>
    <cellStyle name="40% - Accent4 2 4 3 4" xfId="6709"/>
    <cellStyle name="40% - Accent4 2 4 3 4 2" xfId="17309"/>
    <cellStyle name="40% - Accent4 2 4 3 5" xfId="12036"/>
    <cellStyle name="40% - Accent4 2 4 4" xfId="2370"/>
    <cellStyle name="40% - Accent4 2 4 4 2" xfId="7637"/>
    <cellStyle name="40% - Accent4 2 4 4 2 2" xfId="18237"/>
    <cellStyle name="40% - Accent4 2 4 4 3" xfId="12974"/>
    <cellStyle name="40% - Accent4 2 4 5" xfId="4111"/>
    <cellStyle name="40% - Accent4 2 4 5 2" xfId="9373"/>
    <cellStyle name="40% - Accent4 2 4 5 2 2" xfId="19973"/>
    <cellStyle name="40% - Accent4 2 4 5 3" xfId="14713"/>
    <cellStyle name="40% - Accent4 2 4 6" xfId="5842"/>
    <cellStyle name="40% - Accent4 2 4 6 2" xfId="16444"/>
    <cellStyle name="40% - Accent4 2 4 7" xfId="11167"/>
    <cellStyle name="40% - Accent4 2 5" xfId="298"/>
    <cellStyle name="40% - Accent4 2 5 2" xfId="784"/>
    <cellStyle name="40% - Accent4 2 5 2 2" xfId="1845"/>
    <cellStyle name="40% - Accent4 2 5 2 2 2" xfId="3718"/>
    <cellStyle name="40% - Accent4 2 5 2 2 2 2" xfId="8983"/>
    <cellStyle name="40% - Accent4 2 5 2 2 2 2 2" xfId="19583"/>
    <cellStyle name="40% - Accent4 2 5 2 2 2 3" xfId="14322"/>
    <cellStyle name="40% - Accent4 2 5 2 2 3" xfId="5454"/>
    <cellStyle name="40% - Accent4 2 5 2 2 3 2" xfId="10716"/>
    <cellStyle name="40% - Accent4 2 5 2 2 3 2 2" xfId="21316"/>
    <cellStyle name="40% - Accent4 2 5 2 2 3 3" xfId="16056"/>
    <cellStyle name="40% - Accent4 2 5 2 2 4" xfId="7177"/>
    <cellStyle name="40% - Accent4 2 5 2 2 4 2" xfId="17777"/>
    <cellStyle name="40% - Accent4 2 5 2 2 5" xfId="12512"/>
    <cellStyle name="40% - Accent4 2 5 2 3" xfId="2846"/>
    <cellStyle name="40% - Accent4 2 5 2 3 2" xfId="8113"/>
    <cellStyle name="40% - Accent4 2 5 2 3 2 2" xfId="18713"/>
    <cellStyle name="40% - Accent4 2 5 2 3 3" xfId="13450"/>
    <cellStyle name="40% - Accent4 2 5 2 4" xfId="4586"/>
    <cellStyle name="40% - Accent4 2 5 2 4 2" xfId="9848"/>
    <cellStyle name="40% - Accent4 2 5 2 4 2 2" xfId="20448"/>
    <cellStyle name="40% - Accent4 2 5 2 4 3" xfId="15188"/>
    <cellStyle name="40% - Accent4 2 5 2 5" xfId="6317"/>
    <cellStyle name="40% - Accent4 2 5 2 5 2" xfId="16919"/>
    <cellStyle name="40% - Accent4 2 5 2 6" xfId="11642"/>
    <cellStyle name="40% - Accent4 2 5 3" xfId="1401"/>
    <cellStyle name="40% - Accent4 2 5 3 2" xfId="3290"/>
    <cellStyle name="40% - Accent4 2 5 3 2 2" xfId="8555"/>
    <cellStyle name="40% - Accent4 2 5 3 2 2 2" xfId="19155"/>
    <cellStyle name="40% - Accent4 2 5 3 2 3" xfId="13894"/>
    <cellStyle name="40% - Accent4 2 5 3 3" xfId="5026"/>
    <cellStyle name="40% - Accent4 2 5 3 3 2" xfId="10288"/>
    <cellStyle name="40% - Accent4 2 5 3 3 2 2" xfId="20888"/>
    <cellStyle name="40% - Accent4 2 5 3 3 3" xfId="15628"/>
    <cellStyle name="40% - Accent4 2 5 3 4" xfId="6757"/>
    <cellStyle name="40% - Accent4 2 5 3 4 2" xfId="17357"/>
    <cellStyle name="40% - Accent4 2 5 3 5" xfId="12084"/>
    <cellStyle name="40% - Accent4 2 5 4" xfId="2418"/>
    <cellStyle name="40% - Accent4 2 5 4 2" xfId="7685"/>
    <cellStyle name="40% - Accent4 2 5 4 2 2" xfId="18285"/>
    <cellStyle name="40% - Accent4 2 5 4 3" xfId="13022"/>
    <cellStyle name="40% - Accent4 2 5 5" xfId="4159"/>
    <cellStyle name="40% - Accent4 2 5 5 2" xfId="9421"/>
    <cellStyle name="40% - Accent4 2 5 5 2 2" xfId="20021"/>
    <cellStyle name="40% - Accent4 2 5 5 3" xfId="14761"/>
    <cellStyle name="40% - Accent4 2 5 6" xfId="5890"/>
    <cellStyle name="40% - Accent4 2 5 6 2" xfId="16492"/>
    <cellStyle name="40% - Accent4 2 5 7" xfId="11215"/>
    <cellStyle name="40% - Accent4 2 6" xfId="356"/>
    <cellStyle name="40% - Accent4 2 6 2" xfId="832"/>
    <cellStyle name="40% - Accent4 2 6 2 2" xfId="1893"/>
    <cellStyle name="40% - Accent4 2 6 2 2 2" xfId="3766"/>
    <cellStyle name="40% - Accent4 2 6 2 2 2 2" xfId="9031"/>
    <cellStyle name="40% - Accent4 2 6 2 2 2 2 2" xfId="19631"/>
    <cellStyle name="40% - Accent4 2 6 2 2 2 3" xfId="14370"/>
    <cellStyle name="40% - Accent4 2 6 2 2 3" xfId="5502"/>
    <cellStyle name="40% - Accent4 2 6 2 2 3 2" xfId="10764"/>
    <cellStyle name="40% - Accent4 2 6 2 2 3 2 2" xfId="21364"/>
    <cellStyle name="40% - Accent4 2 6 2 2 3 3" xfId="16104"/>
    <cellStyle name="40% - Accent4 2 6 2 2 4" xfId="7225"/>
    <cellStyle name="40% - Accent4 2 6 2 2 4 2" xfId="17825"/>
    <cellStyle name="40% - Accent4 2 6 2 2 5" xfId="12560"/>
    <cellStyle name="40% - Accent4 2 6 2 3" xfId="2894"/>
    <cellStyle name="40% - Accent4 2 6 2 3 2" xfId="8161"/>
    <cellStyle name="40% - Accent4 2 6 2 3 2 2" xfId="18761"/>
    <cellStyle name="40% - Accent4 2 6 2 3 3" xfId="13498"/>
    <cellStyle name="40% - Accent4 2 6 2 4" xfId="4634"/>
    <cellStyle name="40% - Accent4 2 6 2 4 2" xfId="9896"/>
    <cellStyle name="40% - Accent4 2 6 2 4 2 2" xfId="20496"/>
    <cellStyle name="40% - Accent4 2 6 2 4 3" xfId="15236"/>
    <cellStyle name="40% - Accent4 2 6 2 5" xfId="6365"/>
    <cellStyle name="40% - Accent4 2 6 2 5 2" xfId="16967"/>
    <cellStyle name="40% - Accent4 2 6 2 6" xfId="11690"/>
    <cellStyle name="40% - Accent4 2 6 3" xfId="1449"/>
    <cellStyle name="40% - Accent4 2 6 3 2" xfId="3338"/>
    <cellStyle name="40% - Accent4 2 6 3 2 2" xfId="8603"/>
    <cellStyle name="40% - Accent4 2 6 3 2 2 2" xfId="19203"/>
    <cellStyle name="40% - Accent4 2 6 3 2 3" xfId="13942"/>
    <cellStyle name="40% - Accent4 2 6 3 3" xfId="5074"/>
    <cellStyle name="40% - Accent4 2 6 3 3 2" xfId="10336"/>
    <cellStyle name="40% - Accent4 2 6 3 3 2 2" xfId="20936"/>
    <cellStyle name="40% - Accent4 2 6 3 3 3" xfId="15676"/>
    <cellStyle name="40% - Accent4 2 6 3 4" xfId="6805"/>
    <cellStyle name="40% - Accent4 2 6 3 4 2" xfId="17405"/>
    <cellStyle name="40% - Accent4 2 6 3 5" xfId="12132"/>
    <cellStyle name="40% - Accent4 2 6 4" xfId="2466"/>
    <cellStyle name="40% - Accent4 2 6 4 2" xfId="7733"/>
    <cellStyle name="40% - Accent4 2 6 4 2 2" xfId="18333"/>
    <cellStyle name="40% - Accent4 2 6 4 3" xfId="13070"/>
    <cellStyle name="40% - Accent4 2 6 5" xfId="4207"/>
    <cellStyle name="40% - Accent4 2 6 5 2" xfId="9469"/>
    <cellStyle name="40% - Accent4 2 6 5 2 2" xfId="20069"/>
    <cellStyle name="40% - Accent4 2 6 5 3" xfId="14809"/>
    <cellStyle name="40% - Accent4 2 6 6" xfId="5938"/>
    <cellStyle name="40% - Accent4 2 6 6 2" xfId="16540"/>
    <cellStyle name="40% - Accent4 2 6 7" xfId="11263"/>
    <cellStyle name="40% - Accent4 2 7" xfId="430"/>
    <cellStyle name="40% - Accent4 2 7 2" xfId="905"/>
    <cellStyle name="40% - Accent4 2 7 2 2" xfId="1966"/>
    <cellStyle name="40% - Accent4 2 7 2 2 2" xfId="3839"/>
    <cellStyle name="40% - Accent4 2 7 2 2 2 2" xfId="9104"/>
    <cellStyle name="40% - Accent4 2 7 2 2 2 2 2" xfId="19704"/>
    <cellStyle name="40% - Accent4 2 7 2 2 2 3" xfId="14443"/>
    <cellStyle name="40% - Accent4 2 7 2 2 3" xfId="5575"/>
    <cellStyle name="40% - Accent4 2 7 2 2 3 2" xfId="10837"/>
    <cellStyle name="40% - Accent4 2 7 2 2 3 2 2" xfId="21437"/>
    <cellStyle name="40% - Accent4 2 7 2 2 3 3" xfId="16177"/>
    <cellStyle name="40% - Accent4 2 7 2 2 4" xfId="7298"/>
    <cellStyle name="40% - Accent4 2 7 2 2 4 2" xfId="17898"/>
    <cellStyle name="40% - Accent4 2 7 2 2 5" xfId="12633"/>
    <cellStyle name="40% - Accent4 2 7 2 3" xfId="2967"/>
    <cellStyle name="40% - Accent4 2 7 2 3 2" xfId="8234"/>
    <cellStyle name="40% - Accent4 2 7 2 3 2 2" xfId="18834"/>
    <cellStyle name="40% - Accent4 2 7 2 3 3" xfId="13571"/>
    <cellStyle name="40% - Accent4 2 7 2 4" xfId="4707"/>
    <cellStyle name="40% - Accent4 2 7 2 4 2" xfId="9969"/>
    <cellStyle name="40% - Accent4 2 7 2 4 2 2" xfId="20569"/>
    <cellStyle name="40% - Accent4 2 7 2 4 3" xfId="15309"/>
    <cellStyle name="40% - Accent4 2 7 2 5" xfId="6438"/>
    <cellStyle name="40% - Accent4 2 7 2 5 2" xfId="17040"/>
    <cellStyle name="40% - Accent4 2 7 2 6" xfId="11763"/>
    <cellStyle name="40% - Accent4 2 7 3" xfId="1522"/>
    <cellStyle name="40% - Accent4 2 7 3 2" xfId="3411"/>
    <cellStyle name="40% - Accent4 2 7 3 2 2" xfId="8676"/>
    <cellStyle name="40% - Accent4 2 7 3 2 2 2" xfId="19276"/>
    <cellStyle name="40% - Accent4 2 7 3 2 3" xfId="14015"/>
    <cellStyle name="40% - Accent4 2 7 3 3" xfId="5147"/>
    <cellStyle name="40% - Accent4 2 7 3 3 2" xfId="10409"/>
    <cellStyle name="40% - Accent4 2 7 3 3 2 2" xfId="21009"/>
    <cellStyle name="40% - Accent4 2 7 3 3 3" xfId="15749"/>
    <cellStyle name="40% - Accent4 2 7 3 4" xfId="6878"/>
    <cellStyle name="40% - Accent4 2 7 3 4 2" xfId="17478"/>
    <cellStyle name="40% - Accent4 2 7 3 5" xfId="12205"/>
    <cellStyle name="40% - Accent4 2 7 4" xfId="2539"/>
    <cellStyle name="40% - Accent4 2 7 4 2" xfId="7806"/>
    <cellStyle name="40% - Accent4 2 7 4 2 2" xfId="18406"/>
    <cellStyle name="40% - Accent4 2 7 4 3" xfId="13143"/>
    <cellStyle name="40% - Accent4 2 7 5" xfId="4280"/>
    <cellStyle name="40% - Accent4 2 7 5 2" xfId="9542"/>
    <cellStyle name="40% - Accent4 2 7 5 2 2" xfId="20142"/>
    <cellStyle name="40% - Accent4 2 7 5 3" xfId="14882"/>
    <cellStyle name="40% - Accent4 2 7 6" xfId="6011"/>
    <cellStyle name="40% - Accent4 2 7 6 2" xfId="16613"/>
    <cellStyle name="40% - Accent4 2 7 7" xfId="11336"/>
    <cellStyle name="40% - Accent4 2 8" xfId="503"/>
    <cellStyle name="40% - Accent4 2 8 2" xfId="978"/>
    <cellStyle name="40% - Accent4 2 8 2 2" xfId="2039"/>
    <cellStyle name="40% - Accent4 2 8 2 2 2" xfId="3912"/>
    <cellStyle name="40% - Accent4 2 8 2 2 2 2" xfId="9177"/>
    <cellStyle name="40% - Accent4 2 8 2 2 2 2 2" xfId="19777"/>
    <cellStyle name="40% - Accent4 2 8 2 2 2 3" xfId="14516"/>
    <cellStyle name="40% - Accent4 2 8 2 2 3" xfId="5648"/>
    <cellStyle name="40% - Accent4 2 8 2 2 3 2" xfId="10910"/>
    <cellStyle name="40% - Accent4 2 8 2 2 3 2 2" xfId="21510"/>
    <cellStyle name="40% - Accent4 2 8 2 2 3 3" xfId="16250"/>
    <cellStyle name="40% - Accent4 2 8 2 2 4" xfId="7371"/>
    <cellStyle name="40% - Accent4 2 8 2 2 4 2" xfId="17971"/>
    <cellStyle name="40% - Accent4 2 8 2 2 5" xfId="12706"/>
    <cellStyle name="40% - Accent4 2 8 2 3" xfId="3040"/>
    <cellStyle name="40% - Accent4 2 8 2 3 2" xfId="8307"/>
    <cellStyle name="40% - Accent4 2 8 2 3 2 2" xfId="18907"/>
    <cellStyle name="40% - Accent4 2 8 2 3 3" xfId="13644"/>
    <cellStyle name="40% - Accent4 2 8 2 4" xfId="4780"/>
    <cellStyle name="40% - Accent4 2 8 2 4 2" xfId="10042"/>
    <cellStyle name="40% - Accent4 2 8 2 4 2 2" xfId="20642"/>
    <cellStyle name="40% - Accent4 2 8 2 4 3" xfId="15382"/>
    <cellStyle name="40% - Accent4 2 8 2 5" xfId="6511"/>
    <cellStyle name="40% - Accent4 2 8 2 5 2" xfId="17113"/>
    <cellStyle name="40% - Accent4 2 8 2 6" xfId="11836"/>
    <cellStyle name="40% - Accent4 2 8 3" xfId="1595"/>
    <cellStyle name="40% - Accent4 2 8 3 2" xfId="3484"/>
    <cellStyle name="40% - Accent4 2 8 3 2 2" xfId="8749"/>
    <cellStyle name="40% - Accent4 2 8 3 2 2 2" xfId="19349"/>
    <cellStyle name="40% - Accent4 2 8 3 2 3" xfId="14088"/>
    <cellStyle name="40% - Accent4 2 8 3 3" xfId="5220"/>
    <cellStyle name="40% - Accent4 2 8 3 3 2" xfId="10482"/>
    <cellStyle name="40% - Accent4 2 8 3 3 2 2" xfId="21082"/>
    <cellStyle name="40% - Accent4 2 8 3 3 3" xfId="15822"/>
    <cellStyle name="40% - Accent4 2 8 3 4" xfId="6951"/>
    <cellStyle name="40% - Accent4 2 8 3 4 2" xfId="17551"/>
    <cellStyle name="40% - Accent4 2 8 3 5" xfId="12278"/>
    <cellStyle name="40% - Accent4 2 8 4" xfId="2612"/>
    <cellStyle name="40% - Accent4 2 8 4 2" xfId="7879"/>
    <cellStyle name="40% - Accent4 2 8 4 2 2" xfId="18479"/>
    <cellStyle name="40% - Accent4 2 8 4 3" xfId="13216"/>
    <cellStyle name="40% - Accent4 2 8 5" xfId="4353"/>
    <cellStyle name="40% - Accent4 2 8 5 2" xfId="9615"/>
    <cellStyle name="40% - Accent4 2 8 5 2 2" xfId="20215"/>
    <cellStyle name="40% - Accent4 2 8 5 3" xfId="14955"/>
    <cellStyle name="40% - Accent4 2 8 6" xfId="6084"/>
    <cellStyle name="40% - Accent4 2 8 6 2" xfId="16686"/>
    <cellStyle name="40% - Accent4 2 8 7" xfId="11409"/>
    <cellStyle name="40% - Accent4 2 9" xfId="621"/>
    <cellStyle name="40% - Accent4 2 9 2" xfId="1646"/>
    <cellStyle name="40% - Accent4 2 9 2 2" xfId="3535"/>
    <cellStyle name="40% - Accent4 2 9 2 2 2" xfId="8800"/>
    <cellStyle name="40% - Accent4 2 9 2 2 2 2" xfId="19400"/>
    <cellStyle name="40% - Accent4 2 9 2 2 3" xfId="14139"/>
    <cellStyle name="40% - Accent4 2 9 2 3" xfId="5271"/>
    <cellStyle name="40% - Accent4 2 9 2 3 2" xfId="10533"/>
    <cellStyle name="40% - Accent4 2 9 2 3 2 2" xfId="21133"/>
    <cellStyle name="40% - Accent4 2 9 2 3 3" xfId="15873"/>
    <cellStyle name="40% - Accent4 2 9 2 4" xfId="7002"/>
    <cellStyle name="40% - Accent4 2 9 2 4 2" xfId="17602"/>
    <cellStyle name="40% - Accent4 2 9 2 5" xfId="12329"/>
    <cellStyle name="40% - Accent4 2 9 3" xfId="2683"/>
    <cellStyle name="40% - Accent4 2 9 3 2" xfId="7950"/>
    <cellStyle name="40% - Accent4 2 9 3 2 2" xfId="18550"/>
    <cellStyle name="40% - Accent4 2 9 3 3" xfId="13287"/>
    <cellStyle name="40% - Accent4 2 9 4" xfId="4423"/>
    <cellStyle name="40% - Accent4 2 9 4 2" xfId="9685"/>
    <cellStyle name="40% - Accent4 2 9 4 2 2" xfId="20285"/>
    <cellStyle name="40% - Accent4 2 9 4 3" xfId="15025"/>
    <cellStyle name="40% - Accent4 2 9 5" xfId="6134"/>
    <cellStyle name="40% - Accent4 2 9 5 2" xfId="16736"/>
    <cellStyle name="40% - Accent4 2 9 6" xfId="11479"/>
    <cellStyle name="40% - Accent4 3" xfId="220"/>
    <cellStyle name="40% - Accent4 3 10" xfId="4094"/>
    <cellStyle name="40% - Accent4 3 10 2" xfId="9356"/>
    <cellStyle name="40% - Accent4 3 10 2 2" xfId="19956"/>
    <cellStyle name="40% - Accent4 3 10 3" xfId="14696"/>
    <cellStyle name="40% - Accent4 3 11" xfId="5825"/>
    <cellStyle name="40% - Accent4 3 11 2" xfId="16427"/>
    <cellStyle name="40% - Accent4 3 12" xfId="11150"/>
    <cellStyle name="40% - Accent4 3 13" xfId="21836"/>
    <cellStyle name="40% - Accent4 3 14" xfId="21813"/>
    <cellStyle name="40% - Accent4 3 2" xfId="275"/>
    <cellStyle name="40% - Accent4 3 2 2" xfId="765"/>
    <cellStyle name="40% - Accent4 3 2 2 2" xfId="1826"/>
    <cellStyle name="40% - Accent4 3 2 2 2 2" xfId="3699"/>
    <cellStyle name="40% - Accent4 3 2 2 2 2 2" xfId="8964"/>
    <cellStyle name="40% - Accent4 3 2 2 2 2 2 2" xfId="19564"/>
    <cellStyle name="40% - Accent4 3 2 2 2 2 3" xfId="14303"/>
    <cellStyle name="40% - Accent4 3 2 2 2 3" xfId="5435"/>
    <cellStyle name="40% - Accent4 3 2 2 2 3 2" xfId="10697"/>
    <cellStyle name="40% - Accent4 3 2 2 2 3 2 2" xfId="21297"/>
    <cellStyle name="40% - Accent4 3 2 2 2 3 3" xfId="16037"/>
    <cellStyle name="40% - Accent4 3 2 2 2 4" xfId="7158"/>
    <cellStyle name="40% - Accent4 3 2 2 2 4 2" xfId="17758"/>
    <cellStyle name="40% - Accent4 3 2 2 2 5" xfId="12493"/>
    <cellStyle name="40% - Accent4 3 2 2 3" xfId="2827"/>
    <cellStyle name="40% - Accent4 3 2 2 3 2" xfId="8094"/>
    <cellStyle name="40% - Accent4 3 2 2 3 2 2" xfId="18694"/>
    <cellStyle name="40% - Accent4 3 2 2 3 3" xfId="13431"/>
    <cellStyle name="40% - Accent4 3 2 2 4" xfId="4567"/>
    <cellStyle name="40% - Accent4 3 2 2 4 2" xfId="9829"/>
    <cellStyle name="40% - Accent4 3 2 2 4 2 2" xfId="20429"/>
    <cellStyle name="40% - Accent4 3 2 2 4 3" xfId="15169"/>
    <cellStyle name="40% - Accent4 3 2 2 5" xfId="6298"/>
    <cellStyle name="40% - Accent4 3 2 2 5 2" xfId="16900"/>
    <cellStyle name="40% - Accent4 3 2 2 6" xfId="11623"/>
    <cellStyle name="40% - Accent4 3 2 3" xfId="1382"/>
    <cellStyle name="40% - Accent4 3 2 3 2" xfId="3271"/>
    <cellStyle name="40% - Accent4 3 2 3 2 2" xfId="8536"/>
    <cellStyle name="40% - Accent4 3 2 3 2 2 2" xfId="19136"/>
    <cellStyle name="40% - Accent4 3 2 3 2 3" xfId="13875"/>
    <cellStyle name="40% - Accent4 3 2 3 3" xfId="5007"/>
    <cellStyle name="40% - Accent4 3 2 3 3 2" xfId="10269"/>
    <cellStyle name="40% - Accent4 3 2 3 3 2 2" xfId="20869"/>
    <cellStyle name="40% - Accent4 3 2 3 3 3" xfId="15609"/>
    <cellStyle name="40% - Accent4 3 2 3 4" xfId="6738"/>
    <cellStyle name="40% - Accent4 3 2 3 4 2" xfId="17338"/>
    <cellStyle name="40% - Accent4 3 2 3 5" xfId="12065"/>
    <cellStyle name="40% - Accent4 3 2 4" xfId="2399"/>
    <cellStyle name="40% - Accent4 3 2 4 2" xfId="7666"/>
    <cellStyle name="40% - Accent4 3 2 4 2 2" xfId="18266"/>
    <cellStyle name="40% - Accent4 3 2 4 3" xfId="13003"/>
    <cellStyle name="40% - Accent4 3 2 5" xfId="4140"/>
    <cellStyle name="40% - Accent4 3 2 5 2" xfId="9402"/>
    <cellStyle name="40% - Accent4 3 2 5 2 2" xfId="20002"/>
    <cellStyle name="40% - Accent4 3 2 5 3" xfId="14742"/>
    <cellStyle name="40% - Accent4 3 2 6" xfId="5871"/>
    <cellStyle name="40% - Accent4 3 2 6 2" xfId="16473"/>
    <cellStyle name="40% - Accent4 3 2 7" xfId="11196"/>
    <cellStyle name="40% - Accent4 3 3" xfId="331"/>
    <cellStyle name="40% - Accent4 3 3 2" xfId="814"/>
    <cellStyle name="40% - Accent4 3 3 2 2" xfId="1875"/>
    <cellStyle name="40% - Accent4 3 3 2 2 2" xfId="3748"/>
    <cellStyle name="40% - Accent4 3 3 2 2 2 2" xfId="9013"/>
    <cellStyle name="40% - Accent4 3 3 2 2 2 2 2" xfId="19613"/>
    <cellStyle name="40% - Accent4 3 3 2 2 2 3" xfId="14352"/>
    <cellStyle name="40% - Accent4 3 3 2 2 3" xfId="5484"/>
    <cellStyle name="40% - Accent4 3 3 2 2 3 2" xfId="10746"/>
    <cellStyle name="40% - Accent4 3 3 2 2 3 2 2" xfId="21346"/>
    <cellStyle name="40% - Accent4 3 3 2 2 3 3" xfId="16086"/>
    <cellStyle name="40% - Accent4 3 3 2 2 4" xfId="7207"/>
    <cellStyle name="40% - Accent4 3 3 2 2 4 2" xfId="17807"/>
    <cellStyle name="40% - Accent4 3 3 2 2 5" xfId="12542"/>
    <cellStyle name="40% - Accent4 3 3 2 3" xfId="2876"/>
    <cellStyle name="40% - Accent4 3 3 2 3 2" xfId="8143"/>
    <cellStyle name="40% - Accent4 3 3 2 3 2 2" xfId="18743"/>
    <cellStyle name="40% - Accent4 3 3 2 3 3" xfId="13480"/>
    <cellStyle name="40% - Accent4 3 3 2 4" xfId="4616"/>
    <cellStyle name="40% - Accent4 3 3 2 4 2" xfId="9878"/>
    <cellStyle name="40% - Accent4 3 3 2 4 2 2" xfId="20478"/>
    <cellStyle name="40% - Accent4 3 3 2 4 3" xfId="15218"/>
    <cellStyle name="40% - Accent4 3 3 2 5" xfId="6347"/>
    <cellStyle name="40% - Accent4 3 3 2 5 2" xfId="16949"/>
    <cellStyle name="40% - Accent4 3 3 2 6" xfId="11672"/>
    <cellStyle name="40% - Accent4 3 3 3" xfId="1431"/>
    <cellStyle name="40% - Accent4 3 3 3 2" xfId="3320"/>
    <cellStyle name="40% - Accent4 3 3 3 2 2" xfId="8585"/>
    <cellStyle name="40% - Accent4 3 3 3 2 2 2" xfId="19185"/>
    <cellStyle name="40% - Accent4 3 3 3 2 3" xfId="13924"/>
    <cellStyle name="40% - Accent4 3 3 3 3" xfId="5056"/>
    <cellStyle name="40% - Accent4 3 3 3 3 2" xfId="10318"/>
    <cellStyle name="40% - Accent4 3 3 3 3 2 2" xfId="20918"/>
    <cellStyle name="40% - Accent4 3 3 3 3 3" xfId="15658"/>
    <cellStyle name="40% - Accent4 3 3 3 4" xfId="6787"/>
    <cellStyle name="40% - Accent4 3 3 3 4 2" xfId="17387"/>
    <cellStyle name="40% - Accent4 3 3 3 5" xfId="12114"/>
    <cellStyle name="40% - Accent4 3 3 4" xfId="2448"/>
    <cellStyle name="40% - Accent4 3 3 4 2" xfId="7715"/>
    <cellStyle name="40% - Accent4 3 3 4 2 2" xfId="18315"/>
    <cellStyle name="40% - Accent4 3 3 4 3" xfId="13052"/>
    <cellStyle name="40% - Accent4 3 3 5" xfId="4189"/>
    <cellStyle name="40% - Accent4 3 3 5 2" xfId="9451"/>
    <cellStyle name="40% - Accent4 3 3 5 2 2" xfId="20051"/>
    <cellStyle name="40% - Accent4 3 3 5 3" xfId="14791"/>
    <cellStyle name="40% - Accent4 3 3 6" xfId="5920"/>
    <cellStyle name="40% - Accent4 3 3 6 2" xfId="16522"/>
    <cellStyle name="40% - Accent4 3 3 7" xfId="11245"/>
    <cellStyle name="40% - Accent4 3 4" xfId="385"/>
    <cellStyle name="40% - Accent4 3 4 2" xfId="861"/>
    <cellStyle name="40% - Accent4 3 4 2 2" xfId="1922"/>
    <cellStyle name="40% - Accent4 3 4 2 2 2" xfId="3795"/>
    <cellStyle name="40% - Accent4 3 4 2 2 2 2" xfId="9060"/>
    <cellStyle name="40% - Accent4 3 4 2 2 2 2 2" xfId="19660"/>
    <cellStyle name="40% - Accent4 3 4 2 2 2 3" xfId="14399"/>
    <cellStyle name="40% - Accent4 3 4 2 2 3" xfId="5531"/>
    <cellStyle name="40% - Accent4 3 4 2 2 3 2" xfId="10793"/>
    <cellStyle name="40% - Accent4 3 4 2 2 3 2 2" xfId="21393"/>
    <cellStyle name="40% - Accent4 3 4 2 2 3 3" xfId="16133"/>
    <cellStyle name="40% - Accent4 3 4 2 2 4" xfId="7254"/>
    <cellStyle name="40% - Accent4 3 4 2 2 4 2" xfId="17854"/>
    <cellStyle name="40% - Accent4 3 4 2 2 5" xfId="12589"/>
    <cellStyle name="40% - Accent4 3 4 2 3" xfId="2923"/>
    <cellStyle name="40% - Accent4 3 4 2 3 2" xfId="8190"/>
    <cellStyle name="40% - Accent4 3 4 2 3 2 2" xfId="18790"/>
    <cellStyle name="40% - Accent4 3 4 2 3 3" xfId="13527"/>
    <cellStyle name="40% - Accent4 3 4 2 4" xfId="4663"/>
    <cellStyle name="40% - Accent4 3 4 2 4 2" xfId="9925"/>
    <cellStyle name="40% - Accent4 3 4 2 4 2 2" xfId="20525"/>
    <cellStyle name="40% - Accent4 3 4 2 4 3" xfId="15265"/>
    <cellStyle name="40% - Accent4 3 4 2 5" xfId="6394"/>
    <cellStyle name="40% - Accent4 3 4 2 5 2" xfId="16996"/>
    <cellStyle name="40% - Accent4 3 4 2 6" xfId="11719"/>
    <cellStyle name="40% - Accent4 3 4 3" xfId="1478"/>
    <cellStyle name="40% - Accent4 3 4 3 2" xfId="3367"/>
    <cellStyle name="40% - Accent4 3 4 3 2 2" xfId="8632"/>
    <cellStyle name="40% - Accent4 3 4 3 2 2 2" xfId="19232"/>
    <cellStyle name="40% - Accent4 3 4 3 2 3" xfId="13971"/>
    <cellStyle name="40% - Accent4 3 4 3 3" xfId="5103"/>
    <cellStyle name="40% - Accent4 3 4 3 3 2" xfId="10365"/>
    <cellStyle name="40% - Accent4 3 4 3 3 2 2" xfId="20965"/>
    <cellStyle name="40% - Accent4 3 4 3 3 3" xfId="15705"/>
    <cellStyle name="40% - Accent4 3 4 3 4" xfId="6834"/>
    <cellStyle name="40% - Accent4 3 4 3 4 2" xfId="17434"/>
    <cellStyle name="40% - Accent4 3 4 3 5" xfId="12161"/>
    <cellStyle name="40% - Accent4 3 4 4" xfId="2495"/>
    <cellStyle name="40% - Accent4 3 4 4 2" xfId="7762"/>
    <cellStyle name="40% - Accent4 3 4 4 2 2" xfId="18362"/>
    <cellStyle name="40% - Accent4 3 4 4 3" xfId="13099"/>
    <cellStyle name="40% - Accent4 3 4 5" xfId="4236"/>
    <cellStyle name="40% - Accent4 3 4 5 2" xfId="9498"/>
    <cellStyle name="40% - Accent4 3 4 5 2 2" xfId="20098"/>
    <cellStyle name="40% - Accent4 3 4 5 3" xfId="14838"/>
    <cellStyle name="40% - Accent4 3 4 6" xfId="5967"/>
    <cellStyle name="40% - Accent4 3 4 6 2" xfId="16569"/>
    <cellStyle name="40% - Accent4 3 4 7" xfId="11292"/>
    <cellStyle name="40% - Accent4 3 5" xfId="459"/>
    <cellStyle name="40% - Accent4 3 5 2" xfId="934"/>
    <cellStyle name="40% - Accent4 3 5 2 2" xfId="1995"/>
    <cellStyle name="40% - Accent4 3 5 2 2 2" xfId="3868"/>
    <cellStyle name="40% - Accent4 3 5 2 2 2 2" xfId="9133"/>
    <cellStyle name="40% - Accent4 3 5 2 2 2 2 2" xfId="19733"/>
    <cellStyle name="40% - Accent4 3 5 2 2 2 3" xfId="14472"/>
    <cellStyle name="40% - Accent4 3 5 2 2 3" xfId="5604"/>
    <cellStyle name="40% - Accent4 3 5 2 2 3 2" xfId="10866"/>
    <cellStyle name="40% - Accent4 3 5 2 2 3 2 2" xfId="21466"/>
    <cellStyle name="40% - Accent4 3 5 2 2 3 3" xfId="16206"/>
    <cellStyle name="40% - Accent4 3 5 2 2 4" xfId="7327"/>
    <cellStyle name="40% - Accent4 3 5 2 2 4 2" xfId="17927"/>
    <cellStyle name="40% - Accent4 3 5 2 2 5" xfId="12662"/>
    <cellStyle name="40% - Accent4 3 5 2 3" xfId="2996"/>
    <cellStyle name="40% - Accent4 3 5 2 3 2" xfId="8263"/>
    <cellStyle name="40% - Accent4 3 5 2 3 2 2" xfId="18863"/>
    <cellStyle name="40% - Accent4 3 5 2 3 3" xfId="13600"/>
    <cellStyle name="40% - Accent4 3 5 2 4" xfId="4736"/>
    <cellStyle name="40% - Accent4 3 5 2 4 2" xfId="9998"/>
    <cellStyle name="40% - Accent4 3 5 2 4 2 2" xfId="20598"/>
    <cellStyle name="40% - Accent4 3 5 2 4 3" xfId="15338"/>
    <cellStyle name="40% - Accent4 3 5 2 5" xfId="6467"/>
    <cellStyle name="40% - Accent4 3 5 2 5 2" xfId="17069"/>
    <cellStyle name="40% - Accent4 3 5 2 6" xfId="11792"/>
    <cellStyle name="40% - Accent4 3 5 3" xfId="1551"/>
    <cellStyle name="40% - Accent4 3 5 3 2" xfId="3440"/>
    <cellStyle name="40% - Accent4 3 5 3 2 2" xfId="8705"/>
    <cellStyle name="40% - Accent4 3 5 3 2 2 2" xfId="19305"/>
    <cellStyle name="40% - Accent4 3 5 3 2 3" xfId="14044"/>
    <cellStyle name="40% - Accent4 3 5 3 3" xfId="5176"/>
    <cellStyle name="40% - Accent4 3 5 3 3 2" xfId="10438"/>
    <cellStyle name="40% - Accent4 3 5 3 3 2 2" xfId="21038"/>
    <cellStyle name="40% - Accent4 3 5 3 3 3" xfId="15778"/>
    <cellStyle name="40% - Accent4 3 5 3 4" xfId="6907"/>
    <cellStyle name="40% - Accent4 3 5 3 4 2" xfId="17507"/>
    <cellStyle name="40% - Accent4 3 5 3 5" xfId="12234"/>
    <cellStyle name="40% - Accent4 3 5 4" xfId="2568"/>
    <cellStyle name="40% - Accent4 3 5 4 2" xfId="7835"/>
    <cellStyle name="40% - Accent4 3 5 4 2 2" xfId="18435"/>
    <cellStyle name="40% - Accent4 3 5 4 3" xfId="13172"/>
    <cellStyle name="40% - Accent4 3 5 5" xfId="4309"/>
    <cellStyle name="40% - Accent4 3 5 5 2" xfId="9571"/>
    <cellStyle name="40% - Accent4 3 5 5 2 2" xfId="20171"/>
    <cellStyle name="40% - Accent4 3 5 5 3" xfId="14911"/>
    <cellStyle name="40% - Accent4 3 5 6" xfId="6040"/>
    <cellStyle name="40% - Accent4 3 5 6 2" xfId="16642"/>
    <cellStyle name="40% - Accent4 3 5 7" xfId="11365"/>
    <cellStyle name="40% - Accent4 3 6" xfId="719"/>
    <cellStyle name="40% - Accent4 3 6 2" xfId="1664"/>
    <cellStyle name="40% - Accent4 3 6 2 2" xfId="3551"/>
    <cellStyle name="40% - Accent4 3 6 2 2 2" xfId="8816"/>
    <cellStyle name="40% - Accent4 3 6 2 2 2 2" xfId="19416"/>
    <cellStyle name="40% - Accent4 3 6 2 2 3" xfId="14155"/>
    <cellStyle name="40% - Accent4 3 6 2 3" xfId="5287"/>
    <cellStyle name="40% - Accent4 3 6 2 3 2" xfId="10549"/>
    <cellStyle name="40% - Accent4 3 6 2 3 2 2" xfId="21149"/>
    <cellStyle name="40% - Accent4 3 6 2 3 3" xfId="15889"/>
    <cellStyle name="40% - Accent4 3 6 2 4" xfId="7016"/>
    <cellStyle name="40% - Accent4 3 6 2 4 2" xfId="17616"/>
    <cellStyle name="40% - Accent4 3 6 2 5" xfId="12345"/>
    <cellStyle name="40% - Accent4 3 6 3" xfId="2781"/>
    <cellStyle name="40% - Accent4 3 6 3 2" xfId="8048"/>
    <cellStyle name="40% - Accent4 3 6 3 2 2" xfId="18648"/>
    <cellStyle name="40% - Accent4 3 6 3 3" xfId="13385"/>
    <cellStyle name="40% - Accent4 3 6 4" xfId="4521"/>
    <cellStyle name="40% - Accent4 3 6 4 2" xfId="9783"/>
    <cellStyle name="40% - Accent4 3 6 4 2 2" xfId="20383"/>
    <cellStyle name="40% - Accent4 3 6 4 3" xfId="15123"/>
    <cellStyle name="40% - Accent4 3 6 5" xfId="6150"/>
    <cellStyle name="40% - Accent4 3 6 5 2" xfId="16752"/>
    <cellStyle name="40% - Accent4 3 6 6" xfId="11577"/>
    <cellStyle name="40% - Accent4 3 7" xfId="1336"/>
    <cellStyle name="40% - Accent4 3 7 2" xfId="3225"/>
    <cellStyle name="40% - Accent4 3 7 2 2" xfId="8490"/>
    <cellStyle name="40% - Accent4 3 7 2 2 2" xfId="19090"/>
    <cellStyle name="40% - Accent4 3 7 2 3" xfId="13829"/>
    <cellStyle name="40% - Accent4 3 7 3" xfId="4961"/>
    <cellStyle name="40% - Accent4 3 7 3 2" xfId="10223"/>
    <cellStyle name="40% - Accent4 3 7 3 2 2" xfId="20823"/>
    <cellStyle name="40% - Accent4 3 7 3 3" xfId="15563"/>
    <cellStyle name="40% - Accent4 3 7 4" xfId="6692"/>
    <cellStyle name="40% - Accent4 3 7 4 2" xfId="17292"/>
    <cellStyle name="40% - Accent4 3 7 5" xfId="12019"/>
    <cellStyle name="40% - Accent4 3 8" xfId="2166"/>
    <cellStyle name="40% - Accent4 3 8 2" xfId="7479"/>
    <cellStyle name="40% - Accent4 3 8 2 2" xfId="18079"/>
    <cellStyle name="40% - Accent4 3 8 3" xfId="12814"/>
    <cellStyle name="40% - Accent4 3 9" xfId="2351"/>
    <cellStyle name="40% - Accent4 3 9 2" xfId="7618"/>
    <cellStyle name="40% - Accent4 3 9 2 2" xfId="18218"/>
    <cellStyle name="40% - Accent4 3 9 3" xfId="12955"/>
    <cellStyle name="40% - Accent4 4" xfId="574"/>
    <cellStyle name="40% - Accent4 5" xfId="2212"/>
    <cellStyle name="40% - Accent4 6" xfId="11011"/>
    <cellStyle name="40% - Accent4 7" xfId="11"/>
    <cellStyle name="40% - Accent5 2" xfId="83"/>
    <cellStyle name="40% - Accent5 2 10" xfId="1244"/>
    <cellStyle name="40% - Accent5 2 10 2" xfId="3133"/>
    <cellStyle name="40% - Accent5 2 10 2 2" xfId="8398"/>
    <cellStyle name="40% - Accent5 2 10 2 2 2" xfId="18998"/>
    <cellStyle name="40% - Accent5 2 10 2 3" xfId="13737"/>
    <cellStyle name="40% - Accent5 2 10 3" xfId="4869"/>
    <cellStyle name="40% - Accent5 2 10 3 2" xfId="10131"/>
    <cellStyle name="40% - Accent5 2 10 3 2 2" xfId="20731"/>
    <cellStyle name="40% - Accent5 2 10 3 3" xfId="15471"/>
    <cellStyle name="40% - Accent5 2 10 4" xfId="6600"/>
    <cellStyle name="40% - Accent5 2 10 4 2" xfId="17200"/>
    <cellStyle name="40% - Accent5 2 10 5" xfId="11927"/>
    <cellStyle name="40% - Accent5 2 11" xfId="2139"/>
    <cellStyle name="40% - Accent5 2 11 2" xfId="7452"/>
    <cellStyle name="40% - Accent5 2 11 2 2" xfId="18052"/>
    <cellStyle name="40% - Accent5 2 11 3" xfId="12787"/>
    <cellStyle name="40% - Accent5 2 12" xfId="2259"/>
    <cellStyle name="40% - Accent5 2 12 2" xfId="7526"/>
    <cellStyle name="40% - Accent5 2 12 2 2" xfId="18126"/>
    <cellStyle name="40% - Accent5 2 12 3" xfId="12863"/>
    <cellStyle name="40% - Accent5 2 13" xfId="4002"/>
    <cellStyle name="40% - Accent5 2 13 2" xfId="9264"/>
    <cellStyle name="40% - Accent5 2 13 2 2" xfId="19864"/>
    <cellStyle name="40% - Accent5 2 13 3" xfId="14604"/>
    <cellStyle name="40% - Accent5 2 14" xfId="5733"/>
    <cellStyle name="40% - Accent5 2 14 2" xfId="16335"/>
    <cellStyle name="40% - Accent5 2 15" xfId="11058"/>
    <cellStyle name="40% - Accent5 2 2" xfId="147"/>
    <cellStyle name="40% - Accent5 2 2 10" xfId="11092"/>
    <cellStyle name="40% - Accent5 2 2 2" xfId="405"/>
    <cellStyle name="40% - Accent5 2 2 2 2" xfId="880"/>
    <cellStyle name="40% - Accent5 2 2 2 2 2" xfId="1941"/>
    <cellStyle name="40% - Accent5 2 2 2 2 2 2" xfId="3814"/>
    <cellStyle name="40% - Accent5 2 2 2 2 2 2 2" xfId="9079"/>
    <cellStyle name="40% - Accent5 2 2 2 2 2 2 2 2" xfId="19679"/>
    <cellStyle name="40% - Accent5 2 2 2 2 2 2 3" xfId="14418"/>
    <cellStyle name="40% - Accent5 2 2 2 2 2 3" xfId="5550"/>
    <cellStyle name="40% - Accent5 2 2 2 2 2 3 2" xfId="10812"/>
    <cellStyle name="40% - Accent5 2 2 2 2 2 3 2 2" xfId="21412"/>
    <cellStyle name="40% - Accent5 2 2 2 2 2 3 3" xfId="16152"/>
    <cellStyle name="40% - Accent5 2 2 2 2 2 4" xfId="7273"/>
    <cellStyle name="40% - Accent5 2 2 2 2 2 4 2" xfId="17873"/>
    <cellStyle name="40% - Accent5 2 2 2 2 2 5" xfId="12608"/>
    <cellStyle name="40% - Accent5 2 2 2 2 3" xfId="2942"/>
    <cellStyle name="40% - Accent5 2 2 2 2 3 2" xfId="8209"/>
    <cellStyle name="40% - Accent5 2 2 2 2 3 2 2" xfId="18809"/>
    <cellStyle name="40% - Accent5 2 2 2 2 3 3" xfId="13546"/>
    <cellStyle name="40% - Accent5 2 2 2 2 4" xfId="4682"/>
    <cellStyle name="40% - Accent5 2 2 2 2 4 2" xfId="9944"/>
    <cellStyle name="40% - Accent5 2 2 2 2 4 2 2" xfId="20544"/>
    <cellStyle name="40% - Accent5 2 2 2 2 4 3" xfId="15284"/>
    <cellStyle name="40% - Accent5 2 2 2 2 5" xfId="6413"/>
    <cellStyle name="40% - Accent5 2 2 2 2 5 2" xfId="17015"/>
    <cellStyle name="40% - Accent5 2 2 2 2 6" xfId="11738"/>
    <cellStyle name="40% - Accent5 2 2 2 3" xfId="1497"/>
    <cellStyle name="40% - Accent5 2 2 2 3 2" xfId="3386"/>
    <cellStyle name="40% - Accent5 2 2 2 3 2 2" xfId="8651"/>
    <cellStyle name="40% - Accent5 2 2 2 3 2 2 2" xfId="19251"/>
    <cellStyle name="40% - Accent5 2 2 2 3 2 3" xfId="13990"/>
    <cellStyle name="40% - Accent5 2 2 2 3 3" xfId="5122"/>
    <cellStyle name="40% - Accent5 2 2 2 3 3 2" xfId="10384"/>
    <cellStyle name="40% - Accent5 2 2 2 3 3 2 2" xfId="20984"/>
    <cellStyle name="40% - Accent5 2 2 2 3 3 3" xfId="15724"/>
    <cellStyle name="40% - Accent5 2 2 2 3 4" xfId="6853"/>
    <cellStyle name="40% - Accent5 2 2 2 3 4 2" xfId="17453"/>
    <cellStyle name="40% - Accent5 2 2 2 3 5" xfId="12180"/>
    <cellStyle name="40% - Accent5 2 2 2 4" xfId="2514"/>
    <cellStyle name="40% - Accent5 2 2 2 4 2" xfId="7781"/>
    <cellStyle name="40% - Accent5 2 2 2 4 2 2" xfId="18381"/>
    <cellStyle name="40% - Accent5 2 2 2 4 3" xfId="13118"/>
    <cellStyle name="40% - Accent5 2 2 2 5" xfId="4255"/>
    <cellStyle name="40% - Accent5 2 2 2 5 2" xfId="9517"/>
    <cellStyle name="40% - Accent5 2 2 2 5 2 2" xfId="20117"/>
    <cellStyle name="40% - Accent5 2 2 2 5 3" xfId="14857"/>
    <cellStyle name="40% - Accent5 2 2 2 6" xfId="5986"/>
    <cellStyle name="40% - Accent5 2 2 2 6 2" xfId="16588"/>
    <cellStyle name="40% - Accent5 2 2 2 7" xfId="11311"/>
    <cellStyle name="40% - Accent5 2 2 3" xfId="478"/>
    <cellStyle name="40% - Accent5 2 2 3 2" xfId="953"/>
    <cellStyle name="40% - Accent5 2 2 3 2 2" xfId="2014"/>
    <cellStyle name="40% - Accent5 2 2 3 2 2 2" xfId="3887"/>
    <cellStyle name="40% - Accent5 2 2 3 2 2 2 2" xfId="9152"/>
    <cellStyle name="40% - Accent5 2 2 3 2 2 2 2 2" xfId="19752"/>
    <cellStyle name="40% - Accent5 2 2 3 2 2 2 3" xfId="14491"/>
    <cellStyle name="40% - Accent5 2 2 3 2 2 3" xfId="5623"/>
    <cellStyle name="40% - Accent5 2 2 3 2 2 3 2" xfId="10885"/>
    <cellStyle name="40% - Accent5 2 2 3 2 2 3 2 2" xfId="21485"/>
    <cellStyle name="40% - Accent5 2 2 3 2 2 3 3" xfId="16225"/>
    <cellStyle name="40% - Accent5 2 2 3 2 2 4" xfId="7346"/>
    <cellStyle name="40% - Accent5 2 2 3 2 2 4 2" xfId="17946"/>
    <cellStyle name="40% - Accent5 2 2 3 2 2 5" xfId="12681"/>
    <cellStyle name="40% - Accent5 2 2 3 2 3" xfId="3015"/>
    <cellStyle name="40% - Accent5 2 2 3 2 3 2" xfId="8282"/>
    <cellStyle name="40% - Accent5 2 2 3 2 3 2 2" xfId="18882"/>
    <cellStyle name="40% - Accent5 2 2 3 2 3 3" xfId="13619"/>
    <cellStyle name="40% - Accent5 2 2 3 2 4" xfId="4755"/>
    <cellStyle name="40% - Accent5 2 2 3 2 4 2" xfId="10017"/>
    <cellStyle name="40% - Accent5 2 2 3 2 4 2 2" xfId="20617"/>
    <cellStyle name="40% - Accent5 2 2 3 2 4 3" xfId="15357"/>
    <cellStyle name="40% - Accent5 2 2 3 2 5" xfId="6486"/>
    <cellStyle name="40% - Accent5 2 2 3 2 5 2" xfId="17088"/>
    <cellStyle name="40% - Accent5 2 2 3 2 6" xfId="11811"/>
    <cellStyle name="40% - Accent5 2 2 3 3" xfId="1570"/>
    <cellStyle name="40% - Accent5 2 2 3 3 2" xfId="3459"/>
    <cellStyle name="40% - Accent5 2 2 3 3 2 2" xfId="8724"/>
    <cellStyle name="40% - Accent5 2 2 3 3 2 2 2" xfId="19324"/>
    <cellStyle name="40% - Accent5 2 2 3 3 2 3" xfId="14063"/>
    <cellStyle name="40% - Accent5 2 2 3 3 3" xfId="5195"/>
    <cellStyle name="40% - Accent5 2 2 3 3 3 2" xfId="10457"/>
    <cellStyle name="40% - Accent5 2 2 3 3 3 2 2" xfId="21057"/>
    <cellStyle name="40% - Accent5 2 2 3 3 3 3" xfId="15797"/>
    <cellStyle name="40% - Accent5 2 2 3 3 4" xfId="6926"/>
    <cellStyle name="40% - Accent5 2 2 3 3 4 2" xfId="17526"/>
    <cellStyle name="40% - Accent5 2 2 3 3 5" xfId="12253"/>
    <cellStyle name="40% - Accent5 2 2 3 4" xfId="2587"/>
    <cellStyle name="40% - Accent5 2 2 3 4 2" xfId="7854"/>
    <cellStyle name="40% - Accent5 2 2 3 4 2 2" xfId="18454"/>
    <cellStyle name="40% - Accent5 2 2 3 4 3" xfId="13191"/>
    <cellStyle name="40% - Accent5 2 2 3 5" xfId="4328"/>
    <cellStyle name="40% - Accent5 2 2 3 5 2" xfId="9590"/>
    <cellStyle name="40% - Accent5 2 2 3 5 2 2" xfId="20190"/>
    <cellStyle name="40% - Accent5 2 2 3 5 3" xfId="14930"/>
    <cellStyle name="40% - Accent5 2 2 3 6" xfId="6059"/>
    <cellStyle name="40% - Accent5 2 2 3 6 2" xfId="16661"/>
    <cellStyle name="40% - Accent5 2 2 3 7" xfId="11384"/>
    <cellStyle name="40% - Accent5 2 2 4" xfId="661"/>
    <cellStyle name="40% - Accent5 2 2 4 2" xfId="1731"/>
    <cellStyle name="40% - Accent5 2 2 4 2 2" xfId="3612"/>
    <cellStyle name="40% - Accent5 2 2 4 2 2 2" xfId="8877"/>
    <cellStyle name="40% - Accent5 2 2 4 2 2 2 2" xfId="19477"/>
    <cellStyle name="40% - Accent5 2 2 4 2 2 3" xfId="14216"/>
    <cellStyle name="40% - Accent5 2 2 4 2 3" xfId="5348"/>
    <cellStyle name="40% - Accent5 2 2 4 2 3 2" xfId="10610"/>
    <cellStyle name="40% - Accent5 2 2 4 2 3 2 2" xfId="21210"/>
    <cellStyle name="40% - Accent5 2 2 4 2 3 3" xfId="15950"/>
    <cellStyle name="40% - Accent5 2 2 4 2 4" xfId="7075"/>
    <cellStyle name="40% - Accent5 2 2 4 2 4 2" xfId="17675"/>
    <cellStyle name="40% - Accent5 2 2 4 2 5" xfId="12406"/>
    <cellStyle name="40% - Accent5 2 2 4 3" xfId="2723"/>
    <cellStyle name="40% - Accent5 2 2 4 3 2" xfId="7990"/>
    <cellStyle name="40% - Accent5 2 2 4 3 2 2" xfId="18590"/>
    <cellStyle name="40% - Accent5 2 2 4 3 3" xfId="13327"/>
    <cellStyle name="40% - Accent5 2 2 4 4" xfId="4463"/>
    <cellStyle name="40% - Accent5 2 2 4 4 2" xfId="9725"/>
    <cellStyle name="40% - Accent5 2 2 4 4 2 2" xfId="20325"/>
    <cellStyle name="40% - Accent5 2 2 4 4 3" xfId="15065"/>
    <cellStyle name="40% - Accent5 2 2 4 5" xfId="6211"/>
    <cellStyle name="40% - Accent5 2 2 4 5 2" xfId="16813"/>
    <cellStyle name="40% - Accent5 2 2 4 6" xfId="11519"/>
    <cellStyle name="40% - Accent5 2 2 5" xfId="1278"/>
    <cellStyle name="40% - Accent5 2 2 5 2" xfId="3167"/>
    <cellStyle name="40% - Accent5 2 2 5 2 2" xfId="8432"/>
    <cellStyle name="40% - Accent5 2 2 5 2 2 2" xfId="19032"/>
    <cellStyle name="40% - Accent5 2 2 5 2 3" xfId="13771"/>
    <cellStyle name="40% - Accent5 2 2 5 3" xfId="4903"/>
    <cellStyle name="40% - Accent5 2 2 5 3 2" xfId="10165"/>
    <cellStyle name="40% - Accent5 2 2 5 3 2 2" xfId="20765"/>
    <cellStyle name="40% - Accent5 2 2 5 3 3" xfId="15505"/>
    <cellStyle name="40% - Accent5 2 2 5 4" xfId="6634"/>
    <cellStyle name="40% - Accent5 2 2 5 4 2" xfId="17234"/>
    <cellStyle name="40% - Accent5 2 2 5 5" xfId="11961"/>
    <cellStyle name="40% - Accent5 2 2 6" xfId="2185"/>
    <cellStyle name="40% - Accent5 2 2 6 2" xfId="7498"/>
    <cellStyle name="40% - Accent5 2 2 6 2 2" xfId="18098"/>
    <cellStyle name="40% - Accent5 2 2 6 3" xfId="12833"/>
    <cellStyle name="40% - Accent5 2 2 7" xfId="2293"/>
    <cellStyle name="40% - Accent5 2 2 7 2" xfId="7560"/>
    <cellStyle name="40% - Accent5 2 2 7 2 2" xfId="18160"/>
    <cellStyle name="40% - Accent5 2 2 7 3" xfId="12897"/>
    <cellStyle name="40% - Accent5 2 2 8" xfId="4036"/>
    <cellStyle name="40% - Accent5 2 2 8 2" xfId="9298"/>
    <cellStyle name="40% - Accent5 2 2 8 2 2" xfId="19898"/>
    <cellStyle name="40% - Accent5 2 2 8 3" xfId="14638"/>
    <cellStyle name="40% - Accent5 2 2 9" xfId="5767"/>
    <cellStyle name="40% - Accent5 2 2 9 2" xfId="16369"/>
    <cellStyle name="40% - Accent5 2 3" xfId="179"/>
    <cellStyle name="40% - Accent5 2 3 2" xfId="688"/>
    <cellStyle name="40% - Accent5 2 3 2 2" xfId="1721"/>
    <cellStyle name="40% - Accent5 2 3 2 2 2" xfId="3602"/>
    <cellStyle name="40% - Accent5 2 3 2 2 2 2" xfId="8867"/>
    <cellStyle name="40% - Accent5 2 3 2 2 2 2 2" xfId="19467"/>
    <cellStyle name="40% - Accent5 2 3 2 2 2 3" xfId="14206"/>
    <cellStyle name="40% - Accent5 2 3 2 2 3" xfId="5338"/>
    <cellStyle name="40% - Accent5 2 3 2 2 3 2" xfId="10600"/>
    <cellStyle name="40% - Accent5 2 3 2 2 3 2 2" xfId="21200"/>
    <cellStyle name="40% - Accent5 2 3 2 2 3 3" xfId="15940"/>
    <cellStyle name="40% - Accent5 2 3 2 2 4" xfId="7065"/>
    <cellStyle name="40% - Accent5 2 3 2 2 4 2" xfId="17665"/>
    <cellStyle name="40% - Accent5 2 3 2 2 5" xfId="12396"/>
    <cellStyle name="40% - Accent5 2 3 2 3" xfId="2750"/>
    <cellStyle name="40% - Accent5 2 3 2 3 2" xfId="8017"/>
    <cellStyle name="40% - Accent5 2 3 2 3 2 2" xfId="18617"/>
    <cellStyle name="40% - Accent5 2 3 2 3 3" xfId="13354"/>
    <cellStyle name="40% - Accent5 2 3 2 4" xfId="4490"/>
    <cellStyle name="40% - Accent5 2 3 2 4 2" xfId="9752"/>
    <cellStyle name="40% - Accent5 2 3 2 4 2 2" xfId="20352"/>
    <cellStyle name="40% - Accent5 2 3 2 4 3" xfId="15092"/>
    <cellStyle name="40% - Accent5 2 3 2 5" xfId="6201"/>
    <cellStyle name="40% - Accent5 2 3 2 5 2" xfId="16803"/>
    <cellStyle name="40% - Accent5 2 3 2 6" xfId="11546"/>
    <cellStyle name="40% - Accent5 2 3 3" xfId="1305"/>
    <cellStyle name="40% - Accent5 2 3 3 2" xfId="3194"/>
    <cellStyle name="40% - Accent5 2 3 3 2 2" xfId="8459"/>
    <cellStyle name="40% - Accent5 2 3 3 2 2 2" xfId="19059"/>
    <cellStyle name="40% - Accent5 2 3 3 2 3" xfId="13798"/>
    <cellStyle name="40% - Accent5 2 3 3 3" xfId="4930"/>
    <cellStyle name="40% - Accent5 2 3 3 3 2" xfId="10192"/>
    <cellStyle name="40% - Accent5 2 3 3 3 2 2" xfId="20792"/>
    <cellStyle name="40% - Accent5 2 3 3 3 3" xfId="15532"/>
    <cellStyle name="40% - Accent5 2 3 3 4" xfId="6661"/>
    <cellStyle name="40% - Accent5 2 3 3 4 2" xfId="17261"/>
    <cellStyle name="40% - Accent5 2 3 3 5" xfId="11988"/>
    <cellStyle name="40% - Accent5 2 3 3 6" xfId="21980"/>
    <cellStyle name="40% - Accent5 2 3 4" xfId="2320"/>
    <cellStyle name="40% - Accent5 2 3 4 2" xfId="7587"/>
    <cellStyle name="40% - Accent5 2 3 4 2 2" xfId="18187"/>
    <cellStyle name="40% - Accent5 2 3 4 3" xfId="12924"/>
    <cellStyle name="40% - Accent5 2 3 5" xfId="4063"/>
    <cellStyle name="40% - Accent5 2 3 5 2" xfId="9325"/>
    <cellStyle name="40% - Accent5 2 3 5 2 2" xfId="19925"/>
    <cellStyle name="40% - Accent5 2 3 5 3" xfId="14665"/>
    <cellStyle name="40% - Accent5 2 3 6" xfId="5794"/>
    <cellStyle name="40% - Accent5 2 3 6 2" xfId="16396"/>
    <cellStyle name="40% - Accent5 2 3 7" xfId="11119"/>
    <cellStyle name="40% - Accent5 2 3 8" xfId="21857"/>
    <cellStyle name="40% - Accent5 2 4" xfId="248"/>
    <cellStyle name="40% - Accent5 2 4 2" xfId="738"/>
    <cellStyle name="40% - Accent5 2 4 2 2" xfId="1799"/>
    <cellStyle name="40% - Accent5 2 4 2 2 2" xfId="3672"/>
    <cellStyle name="40% - Accent5 2 4 2 2 2 2" xfId="8937"/>
    <cellStyle name="40% - Accent5 2 4 2 2 2 2 2" xfId="19537"/>
    <cellStyle name="40% - Accent5 2 4 2 2 2 3" xfId="14276"/>
    <cellStyle name="40% - Accent5 2 4 2 2 3" xfId="5408"/>
    <cellStyle name="40% - Accent5 2 4 2 2 3 2" xfId="10670"/>
    <cellStyle name="40% - Accent5 2 4 2 2 3 2 2" xfId="21270"/>
    <cellStyle name="40% - Accent5 2 4 2 2 3 3" xfId="16010"/>
    <cellStyle name="40% - Accent5 2 4 2 2 4" xfId="7131"/>
    <cellStyle name="40% - Accent5 2 4 2 2 4 2" xfId="17731"/>
    <cellStyle name="40% - Accent5 2 4 2 2 5" xfId="12466"/>
    <cellStyle name="40% - Accent5 2 4 2 3" xfId="2800"/>
    <cellStyle name="40% - Accent5 2 4 2 3 2" xfId="8067"/>
    <cellStyle name="40% - Accent5 2 4 2 3 2 2" xfId="18667"/>
    <cellStyle name="40% - Accent5 2 4 2 3 3" xfId="13404"/>
    <cellStyle name="40% - Accent5 2 4 2 4" xfId="4540"/>
    <cellStyle name="40% - Accent5 2 4 2 4 2" xfId="9802"/>
    <cellStyle name="40% - Accent5 2 4 2 4 2 2" xfId="20402"/>
    <cellStyle name="40% - Accent5 2 4 2 4 3" xfId="15142"/>
    <cellStyle name="40% - Accent5 2 4 2 5" xfId="6271"/>
    <cellStyle name="40% - Accent5 2 4 2 5 2" xfId="16873"/>
    <cellStyle name="40% - Accent5 2 4 2 6" xfId="11596"/>
    <cellStyle name="40% - Accent5 2 4 3" xfId="1355"/>
    <cellStyle name="40% - Accent5 2 4 3 2" xfId="3244"/>
    <cellStyle name="40% - Accent5 2 4 3 2 2" xfId="8509"/>
    <cellStyle name="40% - Accent5 2 4 3 2 2 2" xfId="19109"/>
    <cellStyle name="40% - Accent5 2 4 3 2 3" xfId="13848"/>
    <cellStyle name="40% - Accent5 2 4 3 3" xfId="4980"/>
    <cellStyle name="40% - Accent5 2 4 3 3 2" xfId="10242"/>
    <cellStyle name="40% - Accent5 2 4 3 3 2 2" xfId="20842"/>
    <cellStyle name="40% - Accent5 2 4 3 3 3" xfId="15582"/>
    <cellStyle name="40% - Accent5 2 4 3 4" xfId="6711"/>
    <cellStyle name="40% - Accent5 2 4 3 4 2" xfId="17311"/>
    <cellStyle name="40% - Accent5 2 4 3 5" xfId="12038"/>
    <cellStyle name="40% - Accent5 2 4 4" xfId="2372"/>
    <cellStyle name="40% - Accent5 2 4 4 2" xfId="7639"/>
    <cellStyle name="40% - Accent5 2 4 4 2 2" xfId="18239"/>
    <cellStyle name="40% - Accent5 2 4 4 3" xfId="12976"/>
    <cellStyle name="40% - Accent5 2 4 5" xfId="4113"/>
    <cellStyle name="40% - Accent5 2 4 5 2" xfId="9375"/>
    <cellStyle name="40% - Accent5 2 4 5 2 2" xfId="19975"/>
    <cellStyle name="40% - Accent5 2 4 5 3" xfId="14715"/>
    <cellStyle name="40% - Accent5 2 4 6" xfId="5844"/>
    <cellStyle name="40% - Accent5 2 4 6 2" xfId="16446"/>
    <cellStyle name="40% - Accent5 2 4 7" xfId="11169"/>
    <cellStyle name="40% - Accent5 2 5" xfId="300"/>
    <cellStyle name="40% - Accent5 2 5 2" xfId="786"/>
    <cellStyle name="40% - Accent5 2 5 2 2" xfId="1847"/>
    <cellStyle name="40% - Accent5 2 5 2 2 2" xfId="3720"/>
    <cellStyle name="40% - Accent5 2 5 2 2 2 2" xfId="8985"/>
    <cellStyle name="40% - Accent5 2 5 2 2 2 2 2" xfId="19585"/>
    <cellStyle name="40% - Accent5 2 5 2 2 2 3" xfId="14324"/>
    <cellStyle name="40% - Accent5 2 5 2 2 3" xfId="5456"/>
    <cellStyle name="40% - Accent5 2 5 2 2 3 2" xfId="10718"/>
    <cellStyle name="40% - Accent5 2 5 2 2 3 2 2" xfId="21318"/>
    <cellStyle name="40% - Accent5 2 5 2 2 3 3" xfId="16058"/>
    <cellStyle name="40% - Accent5 2 5 2 2 4" xfId="7179"/>
    <cellStyle name="40% - Accent5 2 5 2 2 4 2" xfId="17779"/>
    <cellStyle name="40% - Accent5 2 5 2 2 5" xfId="12514"/>
    <cellStyle name="40% - Accent5 2 5 2 3" xfId="2848"/>
    <cellStyle name="40% - Accent5 2 5 2 3 2" xfId="8115"/>
    <cellStyle name="40% - Accent5 2 5 2 3 2 2" xfId="18715"/>
    <cellStyle name="40% - Accent5 2 5 2 3 3" xfId="13452"/>
    <cellStyle name="40% - Accent5 2 5 2 4" xfId="4588"/>
    <cellStyle name="40% - Accent5 2 5 2 4 2" xfId="9850"/>
    <cellStyle name="40% - Accent5 2 5 2 4 2 2" xfId="20450"/>
    <cellStyle name="40% - Accent5 2 5 2 4 3" xfId="15190"/>
    <cellStyle name="40% - Accent5 2 5 2 5" xfId="6319"/>
    <cellStyle name="40% - Accent5 2 5 2 5 2" xfId="16921"/>
    <cellStyle name="40% - Accent5 2 5 2 6" xfId="11644"/>
    <cellStyle name="40% - Accent5 2 5 3" xfId="1403"/>
    <cellStyle name="40% - Accent5 2 5 3 2" xfId="3292"/>
    <cellStyle name="40% - Accent5 2 5 3 2 2" xfId="8557"/>
    <cellStyle name="40% - Accent5 2 5 3 2 2 2" xfId="19157"/>
    <cellStyle name="40% - Accent5 2 5 3 2 3" xfId="13896"/>
    <cellStyle name="40% - Accent5 2 5 3 3" xfId="5028"/>
    <cellStyle name="40% - Accent5 2 5 3 3 2" xfId="10290"/>
    <cellStyle name="40% - Accent5 2 5 3 3 2 2" xfId="20890"/>
    <cellStyle name="40% - Accent5 2 5 3 3 3" xfId="15630"/>
    <cellStyle name="40% - Accent5 2 5 3 4" xfId="6759"/>
    <cellStyle name="40% - Accent5 2 5 3 4 2" xfId="17359"/>
    <cellStyle name="40% - Accent5 2 5 3 5" xfId="12086"/>
    <cellStyle name="40% - Accent5 2 5 4" xfId="2420"/>
    <cellStyle name="40% - Accent5 2 5 4 2" xfId="7687"/>
    <cellStyle name="40% - Accent5 2 5 4 2 2" xfId="18287"/>
    <cellStyle name="40% - Accent5 2 5 4 3" xfId="13024"/>
    <cellStyle name="40% - Accent5 2 5 5" xfId="4161"/>
    <cellStyle name="40% - Accent5 2 5 5 2" xfId="9423"/>
    <cellStyle name="40% - Accent5 2 5 5 2 2" xfId="20023"/>
    <cellStyle name="40% - Accent5 2 5 5 3" xfId="14763"/>
    <cellStyle name="40% - Accent5 2 5 6" xfId="5892"/>
    <cellStyle name="40% - Accent5 2 5 6 2" xfId="16494"/>
    <cellStyle name="40% - Accent5 2 5 7" xfId="11217"/>
    <cellStyle name="40% - Accent5 2 6" xfId="358"/>
    <cellStyle name="40% - Accent5 2 6 2" xfId="834"/>
    <cellStyle name="40% - Accent5 2 6 2 2" xfId="1895"/>
    <cellStyle name="40% - Accent5 2 6 2 2 2" xfId="3768"/>
    <cellStyle name="40% - Accent5 2 6 2 2 2 2" xfId="9033"/>
    <cellStyle name="40% - Accent5 2 6 2 2 2 2 2" xfId="19633"/>
    <cellStyle name="40% - Accent5 2 6 2 2 2 3" xfId="14372"/>
    <cellStyle name="40% - Accent5 2 6 2 2 3" xfId="5504"/>
    <cellStyle name="40% - Accent5 2 6 2 2 3 2" xfId="10766"/>
    <cellStyle name="40% - Accent5 2 6 2 2 3 2 2" xfId="21366"/>
    <cellStyle name="40% - Accent5 2 6 2 2 3 3" xfId="16106"/>
    <cellStyle name="40% - Accent5 2 6 2 2 4" xfId="7227"/>
    <cellStyle name="40% - Accent5 2 6 2 2 4 2" xfId="17827"/>
    <cellStyle name="40% - Accent5 2 6 2 2 5" xfId="12562"/>
    <cellStyle name="40% - Accent5 2 6 2 3" xfId="2896"/>
    <cellStyle name="40% - Accent5 2 6 2 3 2" xfId="8163"/>
    <cellStyle name="40% - Accent5 2 6 2 3 2 2" xfId="18763"/>
    <cellStyle name="40% - Accent5 2 6 2 3 3" xfId="13500"/>
    <cellStyle name="40% - Accent5 2 6 2 4" xfId="4636"/>
    <cellStyle name="40% - Accent5 2 6 2 4 2" xfId="9898"/>
    <cellStyle name="40% - Accent5 2 6 2 4 2 2" xfId="20498"/>
    <cellStyle name="40% - Accent5 2 6 2 4 3" xfId="15238"/>
    <cellStyle name="40% - Accent5 2 6 2 5" xfId="6367"/>
    <cellStyle name="40% - Accent5 2 6 2 5 2" xfId="16969"/>
    <cellStyle name="40% - Accent5 2 6 2 6" xfId="11692"/>
    <cellStyle name="40% - Accent5 2 6 3" xfId="1451"/>
    <cellStyle name="40% - Accent5 2 6 3 2" xfId="3340"/>
    <cellStyle name="40% - Accent5 2 6 3 2 2" xfId="8605"/>
    <cellStyle name="40% - Accent5 2 6 3 2 2 2" xfId="19205"/>
    <cellStyle name="40% - Accent5 2 6 3 2 3" xfId="13944"/>
    <cellStyle name="40% - Accent5 2 6 3 3" xfId="5076"/>
    <cellStyle name="40% - Accent5 2 6 3 3 2" xfId="10338"/>
    <cellStyle name="40% - Accent5 2 6 3 3 2 2" xfId="20938"/>
    <cellStyle name="40% - Accent5 2 6 3 3 3" xfId="15678"/>
    <cellStyle name="40% - Accent5 2 6 3 4" xfId="6807"/>
    <cellStyle name="40% - Accent5 2 6 3 4 2" xfId="17407"/>
    <cellStyle name="40% - Accent5 2 6 3 5" xfId="12134"/>
    <cellStyle name="40% - Accent5 2 6 4" xfId="2468"/>
    <cellStyle name="40% - Accent5 2 6 4 2" xfId="7735"/>
    <cellStyle name="40% - Accent5 2 6 4 2 2" xfId="18335"/>
    <cellStyle name="40% - Accent5 2 6 4 3" xfId="13072"/>
    <cellStyle name="40% - Accent5 2 6 5" xfId="4209"/>
    <cellStyle name="40% - Accent5 2 6 5 2" xfId="9471"/>
    <cellStyle name="40% - Accent5 2 6 5 2 2" xfId="20071"/>
    <cellStyle name="40% - Accent5 2 6 5 3" xfId="14811"/>
    <cellStyle name="40% - Accent5 2 6 6" xfId="5940"/>
    <cellStyle name="40% - Accent5 2 6 6 2" xfId="16542"/>
    <cellStyle name="40% - Accent5 2 6 7" xfId="11265"/>
    <cellStyle name="40% - Accent5 2 7" xfId="432"/>
    <cellStyle name="40% - Accent5 2 7 2" xfId="907"/>
    <cellStyle name="40% - Accent5 2 7 2 2" xfId="1968"/>
    <cellStyle name="40% - Accent5 2 7 2 2 2" xfId="3841"/>
    <cellStyle name="40% - Accent5 2 7 2 2 2 2" xfId="9106"/>
    <cellStyle name="40% - Accent5 2 7 2 2 2 2 2" xfId="19706"/>
    <cellStyle name="40% - Accent5 2 7 2 2 2 3" xfId="14445"/>
    <cellStyle name="40% - Accent5 2 7 2 2 3" xfId="5577"/>
    <cellStyle name="40% - Accent5 2 7 2 2 3 2" xfId="10839"/>
    <cellStyle name="40% - Accent5 2 7 2 2 3 2 2" xfId="21439"/>
    <cellStyle name="40% - Accent5 2 7 2 2 3 3" xfId="16179"/>
    <cellStyle name="40% - Accent5 2 7 2 2 4" xfId="7300"/>
    <cellStyle name="40% - Accent5 2 7 2 2 4 2" xfId="17900"/>
    <cellStyle name="40% - Accent5 2 7 2 2 5" xfId="12635"/>
    <cellStyle name="40% - Accent5 2 7 2 3" xfId="2969"/>
    <cellStyle name="40% - Accent5 2 7 2 3 2" xfId="8236"/>
    <cellStyle name="40% - Accent5 2 7 2 3 2 2" xfId="18836"/>
    <cellStyle name="40% - Accent5 2 7 2 3 3" xfId="13573"/>
    <cellStyle name="40% - Accent5 2 7 2 4" xfId="4709"/>
    <cellStyle name="40% - Accent5 2 7 2 4 2" xfId="9971"/>
    <cellStyle name="40% - Accent5 2 7 2 4 2 2" xfId="20571"/>
    <cellStyle name="40% - Accent5 2 7 2 4 3" xfId="15311"/>
    <cellStyle name="40% - Accent5 2 7 2 5" xfId="6440"/>
    <cellStyle name="40% - Accent5 2 7 2 5 2" xfId="17042"/>
    <cellStyle name="40% - Accent5 2 7 2 6" xfId="11765"/>
    <cellStyle name="40% - Accent5 2 7 3" xfId="1524"/>
    <cellStyle name="40% - Accent5 2 7 3 2" xfId="3413"/>
    <cellStyle name="40% - Accent5 2 7 3 2 2" xfId="8678"/>
    <cellStyle name="40% - Accent5 2 7 3 2 2 2" xfId="19278"/>
    <cellStyle name="40% - Accent5 2 7 3 2 3" xfId="14017"/>
    <cellStyle name="40% - Accent5 2 7 3 3" xfId="5149"/>
    <cellStyle name="40% - Accent5 2 7 3 3 2" xfId="10411"/>
    <cellStyle name="40% - Accent5 2 7 3 3 2 2" xfId="21011"/>
    <cellStyle name="40% - Accent5 2 7 3 3 3" xfId="15751"/>
    <cellStyle name="40% - Accent5 2 7 3 4" xfId="6880"/>
    <cellStyle name="40% - Accent5 2 7 3 4 2" xfId="17480"/>
    <cellStyle name="40% - Accent5 2 7 3 5" xfId="12207"/>
    <cellStyle name="40% - Accent5 2 7 4" xfId="2541"/>
    <cellStyle name="40% - Accent5 2 7 4 2" xfId="7808"/>
    <cellStyle name="40% - Accent5 2 7 4 2 2" xfId="18408"/>
    <cellStyle name="40% - Accent5 2 7 4 3" xfId="13145"/>
    <cellStyle name="40% - Accent5 2 7 5" xfId="4282"/>
    <cellStyle name="40% - Accent5 2 7 5 2" xfId="9544"/>
    <cellStyle name="40% - Accent5 2 7 5 2 2" xfId="20144"/>
    <cellStyle name="40% - Accent5 2 7 5 3" xfId="14884"/>
    <cellStyle name="40% - Accent5 2 7 6" xfId="6013"/>
    <cellStyle name="40% - Accent5 2 7 6 2" xfId="16615"/>
    <cellStyle name="40% - Accent5 2 7 7" xfId="11338"/>
    <cellStyle name="40% - Accent5 2 8" xfId="505"/>
    <cellStyle name="40% - Accent5 2 8 2" xfId="980"/>
    <cellStyle name="40% - Accent5 2 8 2 2" xfId="2041"/>
    <cellStyle name="40% - Accent5 2 8 2 2 2" xfId="3914"/>
    <cellStyle name="40% - Accent5 2 8 2 2 2 2" xfId="9179"/>
    <cellStyle name="40% - Accent5 2 8 2 2 2 2 2" xfId="19779"/>
    <cellStyle name="40% - Accent5 2 8 2 2 2 3" xfId="14518"/>
    <cellStyle name="40% - Accent5 2 8 2 2 3" xfId="5650"/>
    <cellStyle name="40% - Accent5 2 8 2 2 3 2" xfId="10912"/>
    <cellStyle name="40% - Accent5 2 8 2 2 3 2 2" xfId="21512"/>
    <cellStyle name="40% - Accent5 2 8 2 2 3 3" xfId="16252"/>
    <cellStyle name="40% - Accent5 2 8 2 2 4" xfId="7373"/>
    <cellStyle name="40% - Accent5 2 8 2 2 4 2" xfId="17973"/>
    <cellStyle name="40% - Accent5 2 8 2 2 5" xfId="12708"/>
    <cellStyle name="40% - Accent5 2 8 2 3" xfId="3042"/>
    <cellStyle name="40% - Accent5 2 8 2 3 2" xfId="8309"/>
    <cellStyle name="40% - Accent5 2 8 2 3 2 2" xfId="18909"/>
    <cellStyle name="40% - Accent5 2 8 2 3 3" xfId="13646"/>
    <cellStyle name="40% - Accent5 2 8 2 4" xfId="4782"/>
    <cellStyle name="40% - Accent5 2 8 2 4 2" xfId="10044"/>
    <cellStyle name="40% - Accent5 2 8 2 4 2 2" xfId="20644"/>
    <cellStyle name="40% - Accent5 2 8 2 4 3" xfId="15384"/>
    <cellStyle name="40% - Accent5 2 8 2 5" xfId="6513"/>
    <cellStyle name="40% - Accent5 2 8 2 5 2" xfId="17115"/>
    <cellStyle name="40% - Accent5 2 8 2 6" xfId="11838"/>
    <cellStyle name="40% - Accent5 2 8 3" xfId="1597"/>
    <cellStyle name="40% - Accent5 2 8 3 2" xfId="3486"/>
    <cellStyle name="40% - Accent5 2 8 3 2 2" xfId="8751"/>
    <cellStyle name="40% - Accent5 2 8 3 2 2 2" xfId="19351"/>
    <cellStyle name="40% - Accent5 2 8 3 2 3" xfId="14090"/>
    <cellStyle name="40% - Accent5 2 8 3 3" xfId="5222"/>
    <cellStyle name="40% - Accent5 2 8 3 3 2" xfId="10484"/>
    <cellStyle name="40% - Accent5 2 8 3 3 2 2" xfId="21084"/>
    <cellStyle name="40% - Accent5 2 8 3 3 3" xfId="15824"/>
    <cellStyle name="40% - Accent5 2 8 3 4" xfId="6953"/>
    <cellStyle name="40% - Accent5 2 8 3 4 2" xfId="17553"/>
    <cellStyle name="40% - Accent5 2 8 3 5" xfId="12280"/>
    <cellStyle name="40% - Accent5 2 8 4" xfId="2614"/>
    <cellStyle name="40% - Accent5 2 8 4 2" xfId="7881"/>
    <cellStyle name="40% - Accent5 2 8 4 2 2" xfId="18481"/>
    <cellStyle name="40% - Accent5 2 8 4 3" xfId="13218"/>
    <cellStyle name="40% - Accent5 2 8 5" xfId="4355"/>
    <cellStyle name="40% - Accent5 2 8 5 2" xfId="9617"/>
    <cellStyle name="40% - Accent5 2 8 5 2 2" xfId="20217"/>
    <cellStyle name="40% - Accent5 2 8 5 3" xfId="14957"/>
    <cellStyle name="40% - Accent5 2 8 6" xfId="6086"/>
    <cellStyle name="40% - Accent5 2 8 6 2" xfId="16688"/>
    <cellStyle name="40% - Accent5 2 8 7" xfId="11411"/>
    <cellStyle name="40% - Accent5 2 9" xfId="623"/>
    <cellStyle name="40% - Accent5 2 9 2" xfId="1740"/>
    <cellStyle name="40% - Accent5 2 9 2 2" xfId="3621"/>
    <cellStyle name="40% - Accent5 2 9 2 2 2" xfId="8886"/>
    <cellStyle name="40% - Accent5 2 9 2 2 2 2" xfId="19486"/>
    <cellStyle name="40% - Accent5 2 9 2 2 3" xfId="14225"/>
    <cellStyle name="40% - Accent5 2 9 2 3" xfId="5357"/>
    <cellStyle name="40% - Accent5 2 9 2 3 2" xfId="10619"/>
    <cellStyle name="40% - Accent5 2 9 2 3 2 2" xfId="21219"/>
    <cellStyle name="40% - Accent5 2 9 2 3 3" xfId="15959"/>
    <cellStyle name="40% - Accent5 2 9 2 4" xfId="7083"/>
    <cellStyle name="40% - Accent5 2 9 2 4 2" xfId="17683"/>
    <cellStyle name="40% - Accent5 2 9 2 5" xfId="12415"/>
    <cellStyle name="40% - Accent5 2 9 3" xfId="2685"/>
    <cellStyle name="40% - Accent5 2 9 3 2" xfId="7952"/>
    <cellStyle name="40% - Accent5 2 9 3 2 2" xfId="18552"/>
    <cellStyle name="40% - Accent5 2 9 3 3" xfId="13289"/>
    <cellStyle name="40% - Accent5 2 9 4" xfId="4425"/>
    <cellStyle name="40% - Accent5 2 9 4 2" xfId="9687"/>
    <cellStyle name="40% - Accent5 2 9 4 2 2" xfId="20287"/>
    <cellStyle name="40% - Accent5 2 9 4 3" xfId="15027"/>
    <cellStyle name="40% - Accent5 2 9 5" xfId="6220"/>
    <cellStyle name="40% - Accent5 2 9 5 2" xfId="16822"/>
    <cellStyle name="40% - Accent5 2 9 6" xfId="11481"/>
    <cellStyle name="40% - Accent5 3" xfId="222"/>
    <cellStyle name="40% - Accent5 3 10" xfId="4096"/>
    <cellStyle name="40% - Accent5 3 10 2" xfId="9358"/>
    <cellStyle name="40% - Accent5 3 10 2 2" xfId="19958"/>
    <cellStyle name="40% - Accent5 3 10 3" xfId="14698"/>
    <cellStyle name="40% - Accent5 3 11" xfId="5827"/>
    <cellStyle name="40% - Accent5 3 11 2" xfId="16429"/>
    <cellStyle name="40% - Accent5 3 12" xfId="11152"/>
    <cellStyle name="40% - Accent5 3 13" xfId="21642"/>
    <cellStyle name="40% - Accent5 3 14" xfId="21815"/>
    <cellStyle name="40% - Accent5 3 2" xfId="277"/>
    <cellStyle name="40% - Accent5 3 2 2" xfId="767"/>
    <cellStyle name="40% - Accent5 3 2 2 2" xfId="1828"/>
    <cellStyle name="40% - Accent5 3 2 2 2 2" xfId="3701"/>
    <cellStyle name="40% - Accent5 3 2 2 2 2 2" xfId="8966"/>
    <cellStyle name="40% - Accent5 3 2 2 2 2 2 2" xfId="19566"/>
    <cellStyle name="40% - Accent5 3 2 2 2 2 3" xfId="14305"/>
    <cellStyle name="40% - Accent5 3 2 2 2 3" xfId="5437"/>
    <cellStyle name="40% - Accent5 3 2 2 2 3 2" xfId="10699"/>
    <cellStyle name="40% - Accent5 3 2 2 2 3 2 2" xfId="21299"/>
    <cellStyle name="40% - Accent5 3 2 2 2 3 3" xfId="16039"/>
    <cellStyle name="40% - Accent5 3 2 2 2 4" xfId="7160"/>
    <cellStyle name="40% - Accent5 3 2 2 2 4 2" xfId="17760"/>
    <cellStyle name="40% - Accent5 3 2 2 2 5" xfId="12495"/>
    <cellStyle name="40% - Accent5 3 2 2 3" xfId="2829"/>
    <cellStyle name="40% - Accent5 3 2 2 3 2" xfId="8096"/>
    <cellStyle name="40% - Accent5 3 2 2 3 2 2" xfId="18696"/>
    <cellStyle name="40% - Accent5 3 2 2 3 3" xfId="13433"/>
    <cellStyle name="40% - Accent5 3 2 2 4" xfId="4569"/>
    <cellStyle name="40% - Accent5 3 2 2 4 2" xfId="9831"/>
    <cellStyle name="40% - Accent5 3 2 2 4 2 2" xfId="20431"/>
    <cellStyle name="40% - Accent5 3 2 2 4 3" xfId="15171"/>
    <cellStyle name="40% - Accent5 3 2 2 5" xfId="6300"/>
    <cellStyle name="40% - Accent5 3 2 2 5 2" xfId="16902"/>
    <cellStyle name="40% - Accent5 3 2 2 6" xfId="11625"/>
    <cellStyle name="40% - Accent5 3 2 3" xfId="1384"/>
    <cellStyle name="40% - Accent5 3 2 3 2" xfId="3273"/>
    <cellStyle name="40% - Accent5 3 2 3 2 2" xfId="8538"/>
    <cellStyle name="40% - Accent5 3 2 3 2 2 2" xfId="19138"/>
    <cellStyle name="40% - Accent5 3 2 3 2 3" xfId="13877"/>
    <cellStyle name="40% - Accent5 3 2 3 3" xfId="5009"/>
    <cellStyle name="40% - Accent5 3 2 3 3 2" xfId="10271"/>
    <cellStyle name="40% - Accent5 3 2 3 3 2 2" xfId="20871"/>
    <cellStyle name="40% - Accent5 3 2 3 3 3" xfId="15611"/>
    <cellStyle name="40% - Accent5 3 2 3 4" xfId="6740"/>
    <cellStyle name="40% - Accent5 3 2 3 4 2" xfId="17340"/>
    <cellStyle name="40% - Accent5 3 2 3 5" xfId="12067"/>
    <cellStyle name="40% - Accent5 3 2 4" xfId="2401"/>
    <cellStyle name="40% - Accent5 3 2 4 2" xfId="7668"/>
    <cellStyle name="40% - Accent5 3 2 4 2 2" xfId="18268"/>
    <cellStyle name="40% - Accent5 3 2 4 3" xfId="13005"/>
    <cellStyle name="40% - Accent5 3 2 5" xfId="4142"/>
    <cellStyle name="40% - Accent5 3 2 5 2" xfId="9404"/>
    <cellStyle name="40% - Accent5 3 2 5 2 2" xfId="20004"/>
    <cellStyle name="40% - Accent5 3 2 5 3" xfId="14744"/>
    <cellStyle name="40% - Accent5 3 2 6" xfId="5873"/>
    <cellStyle name="40% - Accent5 3 2 6 2" xfId="16475"/>
    <cellStyle name="40% - Accent5 3 2 7" xfId="11198"/>
    <cellStyle name="40% - Accent5 3 3" xfId="333"/>
    <cellStyle name="40% - Accent5 3 3 2" xfId="816"/>
    <cellStyle name="40% - Accent5 3 3 2 2" xfId="1877"/>
    <cellStyle name="40% - Accent5 3 3 2 2 2" xfId="3750"/>
    <cellStyle name="40% - Accent5 3 3 2 2 2 2" xfId="9015"/>
    <cellStyle name="40% - Accent5 3 3 2 2 2 2 2" xfId="19615"/>
    <cellStyle name="40% - Accent5 3 3 2 2 2 3" xfId="14354"/>
    <cellStyle name="40% - Accent5 3 3 2 2 3" xfId="5486"/>
    <cellStyle name="40% - Accent5 3 3 2 2 3 2" xfId="10748"/>
    <cellStyle name="40% - Accent5 3 3 2 2 3 2 2" xfId="21348"/>
    <cellStyle name="40% - Accent5 3 3 2 2 3 3" xfId="16088"/>
    <cellStyle name="40% - Accent5 3 3 2 2 4" xfId="7209"/>
    <cellStyle name="40% - Accent5 3 3 2 2 4 2" xfId="17809"/>
    <cellStyle name="40% - Accent5 3 3 2 2 5" xfId="12544"/>
    <cellStyle name="40% - Accent5 3 3 2 3" xfId="2878"/>
    <cellStyle name="40% - Accent5 3 3 2 3 2" xfId="8145"/>
    <cellStyle name="40% - Accent5 3 3 2 3 2 2" xfId="18745"/>
    <cellStyle name="40% - Accent5 3 3 2 3 3" xfId="13482"/>
    <cellStyle name="40% - Accent5 3 3 2 4" xfId="4618"/>
    <cellStyle name="40% - Accent5 3 3 2 4 2" xfId="9880"/>
    <cellStyle name="40% - Accent5 3 3 2 4 2 2" xfId="20480"/>
    <cellStyle name="40% - Accent5 3 3 2 4 3" xfId="15220"/>
    <cellStyle name="40% - Accent5 3 3 2 5" xfId="6349"/>
    <cellStyle name="40% - Accent5 3 3 2 5 2" xfId="16951"/>
    <cellStyle name="40% - Accent5 3 3 2 6" xfId="11674"/>
    <cellStyle name="40% - Accent5 3 3 3" xfId="1433"/>
    <cellStyle name="40% - Accent5 3 3 3 2" xfId="3322"/>
    <cellStyle name="40% - Accent5 3 3 3 2 2" xfId="8587"/>
    <cellStyle name="40% - Accent5 3 3 3 2 2 2" xfId="19187"/>
    <cellStyle name="40% - Accent5 3 3 3 2 3" xfId="13926"/>
    <cellStyle name="40% - Accent5 3 3 3 3" xfId="5058"/>
    <cellStyle name="40% - Accent5 3 3 3 3 2" xfId="10320"/>
    <cellStyle name="40% - Accent5 3 3 3 3 2 2" xfId="20920"/>
    <cellStyle name="40% - Accent5 3 3 3 3 3" xfId="15660"/>
    <cellStyle name="40% - Accent5 3 3 3 4" xfId="6789"/>
    <cellStyle name="40% - Accent5 3 3 3 4 2" xfId="17389"/>
    <cellStyle name="40% - Accent5 3 3 3 5" xfId="12116"/>
    <cellStyle name="40% - Accent5 3 3 4" xfId="2450"/>
    <cellStyle name="40% - Accent5 3 3 4 2" xfId="7717"/>
    <cellStyle name="40% - Accent5 3 3 4 2 2" xfId="18317"/>
    <cellStyle name="40% - Accent5 3 3 4 3" xfId="13054"/>
    <cellStyle name="40% - Accent5 3 3 5" xfId="4191"/>
    <cellStyle name="40% - Accent5 3 3 5 2" xfId="9453"/>
    <cellStyle name="40% - Accent5 3 3 5 2 2" xfId="20053"/>
    <cellStyle name="40% - Accent5 3 3 5 3" xfId="14793"/>
    <cellStyle name="40% - Accent5 3 3 6" xfId="5922"/>
    <cellStyle name="40% - Accent5 3 3 6 2" xfId="16524"/>
    <cellStyle name="40% - Accent5 3 3 7" xfId="11247"/>
    <cellStyle name="40% - Accent5 3 4" xfId="387"/>
    <cellStyle name="40% - Accent5 3 4 2" xfId="863"/>
    <cellStyle name="40% - Accent5 3 4 2 2" xfId="1924"/>
    <cellStyle name="40% - Accent5 3 4 2 2 2" xfId="3797"/>
    <cellStyle name="40% - Accent5 3 4 2 2 2 2" xfId="9062"/>
    <cellStyle name="40% - Accent5 3 4 2 2 2 2 2" xfId="19662"/>
    <cellStyle name="40% - Accent5 3 4 2 2 2 3" xfId="14401"/>
    <cellStyle name="40% - Accent5 3 4 2 2 3" xfId="5533"/>
    <cellStyle name="40% - Accent5 3 4 2 2 3 2" xfId="10795"/>
    <cellStyle name="40% - Accent5 3 4 2 2 3 2 2" xfId="21395"/>
    <cellStyle name="40% - Accent5 3 4 2 2 3 3" xfId="16135"/>
    <cellStyle name="40% - Accent5 3 4 2 2 4" xfId="7256"/>
    <cellStyle name="40% - Accent5 3 4 2 2 4 2" xfId="17856"/>
    <cellStyle name="40% - Accent5 3 4 2 2 5" xfId="12591"/>
    <cellStyle name="40% - Accent5 3 4 2 3" xfId="2925"/>
    <cellStyle name="40% - Accent5 3 4 2 3 2" xfId="8192"/>
    <cellStyle name="40% - Accent5 3 4 2 3 2 2" xfId="18792"/>
    <cellStyle name="40% - Accent5 3 4 2 3 3" xfId="13529"/>
    <cellStyle name="40% - Accent5 3 4 2 4" xfId="4665"/>
    <cellStyle name="40% - Accent5 3 4 2 4 2" xfId="9927"/>
    <cellStyle name="40% - Accent5 3 4 2 4 2 2" xfId="20527"/>
    <cellStyle name="40% - Accent5 3 4 2 4 3" xfId="15267"/>
    <cellStyle name="40% - Accent5 3 4 2 5" xfId="6396"/>
    <cellStyle name="40% - Accent5 3 4 2 5 2" xfId="16998"/>
    <cellStyle name="40% - Accent5 3 4 2 6" xfId="11721"/>
    <cellStyle name="40% - Accent5 3 4 3" xfId="1480"/>
    <cellStyle name="40% - Accent5 3 4 3 2" xfId="3369"/>
    <cellStyle name="40% - Accent5 3 4 3 2 2" xfId="8634"/>
    <cellStyle name="40% - Accent5 3 4 3 2 2 2" xfId="19234"/>
    <cellStyle name="40% - Accent5 3 4 3 2 3" xfId="13973"/>
    <cellStyle name="40% - Accent5 3 4 3 3" xfId="5105"/>
    <cellStyle name="40% - Accent5 3 4 3 3 2" xfId="10367"/>
    <cellStyle name="40% - Accent5 3 4 3 3 2 2" xfId="20967"/>
    <cellStyle name="40% - Accent5 3 4 3 3 3" xfId="15707"/>
    <cellStyle name="40% - Accent5 3 4 3 4" xfId="6836"/>
    <cellStyle name="40% - Accent5 3 4 3 4 2" xfId="17436"/>
    <cellStyle name="40% - Accent5 3 4 3 5" xfId="12163"/>
    <cellStyle name="40% - Accent5 3 4 4" xfId="2497"/>
    <cellStyle name="40% - Accent5 3 4 4 2" xfId="7764"/>
    <cellStyle name="40% - Accent5 3 4 4 2 2" xfId="18364"/>
    <cellStyle name="40% - Accent5 3 4 4 3" xfId="13101"/>
    <cellStyle name="40% - Accent5 3 4 5" xfId="4238"/>
    <cellStyle name="40% - Accent5 3 4 5 2" xfId="9500"/>
    <cellStyle name="40% - Accent5 3 4 5 2 2" xfId="20100"/>
    <cellStyle name="40% - Accent5 3 4 5 3" xfId="14840"/>
    <cellStyle name="40% - Accent5 3 4 6" xfId="5969"/>
    <cellStyle name="40% - Accent5 3 4 6 2" xfId="16571"/>
    <cellStyle name="40% - Accent5 3 4 7" xfId="11294"/>
    <cellStyle name="40% - Accent5 3 5" xfId="461"/>
    <cellStyle name="40% - Accent5 3 5 2" xfId="936"/>
    <cellStyle name="40% - Accent5 3 5 2 2" xfId="1997"/>
    <cellStyle name="40% - Accent5 3 5 2 2 2" xfId="3870"/>
    <cellStyle name="40% - Accent5 3 5 2 2 2 2" xfId="9135"/>
    <cellStyle name="40% - Accent5 3 5 2 2 2 2 2" xfId="19735"/>
    <cellStyle name="40% - Accent5 3 5 2 2 2 3" xfId="14474"/>
    <cellStyle name="40% - Accent5 3 5 2 2 3" xfId="5606"/>
    <cellStyle name="40% - Accent5 3 5 2 2 3 2" xfId="10868"/>
    <cellStyle name="40% - Accent5 3 5 2 2 3 2 2" xfId="21468"/>
    <cellStyle name="40% - Accent5 3 5 2 2 3 3" xfId="16208"/>
    <cellStyle name="40% - Accent5 3 5 2 2 4" xfId="7329"/>
    <cellStyle name="40% - Accent5 3 5 2 2 4 2" xfId="17929"/>
    <cellStyle name="40% - Accent5 3 5 2 2 5" xfId="12664"/>
    <cellStyle name="40% - Accent5 3 5 2 3" xfId="2998"/>
    <cellStyle name="40% - Accent5 3 5 2 3 2" xfId="8265"/>
    <cellStyle name="40% - Accent5 3 5 2 3 2 2" xfId="18865"/>
    <cellStyle name="40% - Accent5 3 5 2 3 3" xfId="13602"/>
    <cellStyle name="40% - Accent5 3 5 2 4" xfId="4738"/>
    <cellStyle name="40% - Accent5 3 5 2 4 2" xfId="10000"/>
    <cellStyle name="40% - Accent5 3 5 2 4 2 2" xfId="20600"/>
    <cellStyle name="40% - Accent5 3 5 2 4 3" xfId="15340"/>
    <cellStyle name="40% - Accent5 3 5 2 5" xfId="6469"/>
    <cellStyle name="40% - Accent5 3 5 2 5 2" xfId="17071"/>
    <cellStyle name="40% - Accent5 3 5 2 6" xfId="11794"/>
    <cellStyle name="40% - Accent5 3 5 3" xfId="1553"/>
    <cellStyle name="40% - Accent5 3 5 3 2" xfId="3442"/>
    <cellStyle name="40% - Accent5 3 5 3 2 2" xfId="8707"/>
    <cellStyle name="40% - Accent5 3 5 3 2 2 2" xfId="19307"/>
    <cellStyle name="40% - Accent5 3 5 3 2 3" xfId="14046"/>
    <cellStyle name="40% - Accent5 3 5 3 3" xfId="5178"/>
    <cellStyle name="40% - Accent5 3 5 3 3 2" xfId="10440"/>
    <cellStyle name="40% - Accent5 3 5 3 3 2 2" xfId="21040"/>
    <cellStyle name="40% - Accent5 3 5 3 3 3" xfId="15780"/>
    <cellStyle name="40% - Accent5 3 5 3 4" xfId="6909"/>
    <cellStyle name="40% - Accent5 3 5 3 4 2" xfId="17509"/>
    <cellStyle name="40% - Accent5 3 5 3 5" xfId="12236"/>
    <cellStyle name="40% - Accent5 3 5 4" xfId="2570"/>
    <cellStyle name="40% - Accent5 3 5 4 2" xfId="7837"/>
    <cellStyle name="40% - Accent5 3 5 4 2 2" xfId="18437"/>
    <cellStyle name="40% - Accent5 3 5 4 3" xfId="13174"/>
    <cellStyle name="40% - Accent5 3 5 5" xfId="4311"/>
    <cellStyle name="40% - Accent5 3 5 5 2" xfId="9573"/>
    <cellStyle name="40% - Accent5 3 5 5 2 2" xfId="20173"/>
    <cellStyle name="40% - Accent5 3 5 5 3" xfId="14913"/>
    <cellStyle name="40% - Accent5 3 5 6" xfId="6042"/>
    <cellStyle name="40% - Accent5 3 5 6 2" xfId="16644"/>
    <cellStyle name="40% - Accent5 3 5 7" xfId="11367"/>
    <cellStyle name="40% - Accent5 3 6" xfId="721"/>
    <cellStyle name="40% - Accent5 3 6 2" xfId="1662"/>
    <cellStyle name="40% - Accent5 3 6 2 2" xfId="3549"/>
    <cellStyle name="40% - Accent5 3 6 2 2 2" xfId="8814"/>
    <cellStyle name="40% - Accent5 3 6 2 2 2 2" xfId="19414"/>
    <cellStyle name="40% - Accent5 3 6 2 2 3" xfId="14153"/>
    <cellStyle name="40% - Accent5 3 6 2 3" xfId="5285"/>
    <cellStyle name="40% - Accent5 3 6 2 3 2" xfId="10547"/>
    <cellStyle name="40% - Accent5 3 6 2 3 2 2" xfId="21147"/>
    <cellStyle name="40% - Accent5 3 6 2 3 3" xfId="15887"/>
    <cellStyle name="40% - Accent5 3 6 2 4" xfId="7014"/>
    <cellStyle name="40% - Accent5 3 6 2 4 2" xfId="17614"/>
    <cellStyle name="40% - Accent5 3 6 2 5" xfId="12343"/>
    <cellStyle name="40% - Accent5 3 6 3" xfId="2783"/>
    <cellStyle name="40% - Accent5 3 6 3 2" xfId="8050"/>
    <cellStyle name="40% - Accent5 3 6 3 2 2" xfId="18650"/>
    <cellStyle name="40% - Accent5 3 6 3 3" xfId="13387"/>
    <cellStyle name="40% - Accent5 3 6 4" xfId="4523"/>
    <cellStyle name="40% - Accent5 3 6 4 2" xfId="9785"/>
    <cellStyle name="40% - Accent5 3 6 4 2 2" xfId="20385"/>
    <cellStyle name="40% - Accent5 3 6 4 3" xfId="15125"/>
    <cellStyle name="40% - Accent5 3 6 5" xfId="6148"/>
    <cellStyle name="40% - Accent5 3 6 5 2" xfId="16750"/>
    <cellStyle name="40% - Accent5 3 6 6" xfId="11579"/>
    <cellStyle name="40% - Accent5 3 7" xfId="1338"/>
    <cellStyle name="40% - Accent5 3 7 2" xfId="3227"/>
    <cellStyle name="40% - Accent5 3 7 2 2" xfId="8492"/>
    <cellStyle name="40% - Accent5 3 7 2 2 2" xfId="19092"/>
    <cellStyle name="40% - Accent5 3 7 2 3" xfId="13831"/>
    <cellStyle name="40% - Accent5 3 7 3" xfId="4963"/>
    <cellStyle name="40% - Accent5 3 7 3 2" xfId="10225"/>
    <cellStyle name="40% - Accent5 3 7 3 2 2" xfId="20825"/>
    <cellStyle name="40% - Accent5 3 7 3 3" xfId="15565"/>
    <cellStyle name="40% - Accent5 3 7 4" xfId="6694"/>
    <cellStyle name="40% - Accent5 3 7 4 2" xfId="17294"/>
    <cellStyle name="40% - Accent5 3 7 5" xfId="12021"/>
    <cellStyle name="40% - Accent5 3 8" xfId="2168"/>
    <cellStyle name="40% - Accent5 3 8 2" xfId="7481"/>
    <cellStyle name="40% - Accent5 3 8 2 2" xfId="18081"/>
    <cellStyle name="40% - Accent5 3 8 3" xfId="12816"/>
    <cellStyle name="40% - Accent5 3 9" xfId="2353"/>
    <cellStyle name="40% - Accent5 3 9 2" xfId="7620"/>
    <cellStyle name="40% - Accent5 3 9 2 2" xfId="18220"/>
    <cellStyle name="40% - Accent5 3 9 3" xfId="12957"/>
    <cellStyle name="40% - Accent5 4" xfId="575"/>
    <cellStyle name="40% - Accent5 5" xfId="2213"/>
    <cellStyle name="40% - Accent5 6" xfId="11012"/>
    <cellStyle name="40% - Accent5 7" xfId="12"/>
    <cellStyle name="40% - Accent6 2" xfId="87"/>
    <cellStyle name="40% - Accent6 2 10" xfId="1246"/>
    <cellStyle name="40% - Accent6 2 10 2" xfId="3135"/>
    <cellStyle name="40% - Accent6 2 10 2 2" xfId="8400"/>
    <cellStyle name="40% - Accent6 2 10 2 2 2" xfId="19000"/>
    <cellStyle name="40% - Accent6 2 10 2 3" xfId="13739"/>
    <cellStyle name="40% - Accent6 2 10 3" xfId="4871"/>
    <cellStyle name="40% - Accent6 2 10 3 2" xfId="10133"/>
    <cellStyle name="40% - Accent6 2 10 3 2 2" xfId="20733"/>
    <cellStyle name="40% - Accent6 2 10 3 3" xfId="15473"/>
    <cellStyle name="40% - Accent6 2 10 4" xfId="6602"/>
    <cellStyle name="40% - Accent6 2 10 4 2" xfId="17202"/>
    <cellStyle name="40% - Accent6 2 10 5" xfId="11929"/>
    <cellStyle name="40% - Accent6 2 11" xfId="2141"/>
    <cellStyle name="40% - Accent6 2 11 2" xfId="7454"/>
    <cellStyle name="40% - Accent6 2 11 2 2" xfId="18054"/>
    <cellStyle name="40% - Accent6 2 11 3" xfId="12789"/>
    <cellStyle name="40% - Accent6 2 12" xfId="2261"/>
    <cellStyle name="40% - Accent6 2 12 2" xfId="7528"/>
    <cellStyle name="40% - Accent6 2 12 2 2" xfId="18128"/>
    <cellStyle name="40% - Accent6 2 12 3" xfId="12865"/>
    <cellStyle name="40% - Accent6 2 13" xfId="4004"/>
    <cellStyle name="40% - Accent6 2 13 2" xfId="9266"/>
    <cellStyle name="40% - Accent6 2 13 2 2" xfId="19866"/>
    <cellStyle name="40% - Accent6 2 13 3" xfId="14606"/>
    <cellStyle name="40% - Accent6 2 14" xfId="5735"/>
    <cellStyle name="40% - Accent6 2 14 2" xfId="16337"/>
    <cellStyle name="40% - Accent6 2 15" xfId="11060"/>
    <cellStyle name="40% - Accent6 2 2" xfId="149"/>
    <cellStyle name="40% - Accent6 2 2 10" xfId="11094"/>
    <cellStyle name="40% - Accent6 2 2 2" xfId="407"/>
    <cellStyle name="40% - Accent6 2 2 2 2" xfId="882"/>
    <cellStyle name="40% - Accent6 2 2 2 2 2" xfId="1943"/>
    <cellStyle name="40% - Accent6 2 2 2 2 2 2" xfId="3816"/>
    <cellStyle name="40% - Accent6 2 2 2 2 2 2 2" xfId="9081"/>
    <cellStyle name="40% - Accent6 2 2 2 2 2 2 2 2" xfId="19681"/>
    <cellStyle name="40% - Accent6 2 2 2 2 2 2 3" xfId="14420"/>
    <cellStyle name="40% - Accent6 2 2 2 2 2 3" xfId="5552"/>
    <cellStyle name="40% - Accent6 2 2 2 2 2 3 2" xfId="10814"/>
    <cellStyle name="40% - Accent6 2 2 2 2 2 3 2 2" xfId="21414"/>
    <cellStyle name="40% - Accent6 2 2 2 2 2 3 3" xfId="16154"/>
    <cellStyle name="40% - Accent6 2 2 2 2 2 4" xfId="7275"/>
    <cellStyle name="40% - Accent6 2 2 2 2 2 4 2" xfId="17875"/>
    <cellStyle name="40% - Accent6 2 2 2 2 2 5" xfId="12610"/>
    <cellStyle name="40% - Accent6 2 2 2 2 3" xfId="2944"/>
    <cellStyle name="40% - Accent6 2 2 2 2 3 2" xfId="8211"/>
    <cellStyle name="40% - Accent6 2 2 2 2 3 2 2" xfId="18811"/>
    <cellStyle name="40% - Accent6 2 2 2 2 3 3" xfId="13548"/>
    <cellStyle name="40% - Accent6 2 2 2 2 4" xfId="4684"/>
    <cellStyle name="40% - Accent6 2 2 2 2 4 2" xfId="9946"/>
    <cellStyle name="40% - Accent6 2 2 2 2 4 2 2" xfId="20546"/>
    <cellStyle name="40% - Accent6 2 2 2 2 4 3" xfId="15286"/>
    <cellStyle name="40% - Accent6 2 2 2 2 5" xfId="6415"/>
    <cellStyle name="40% - Accent6 2 2 2 2 5 2" xfId="17017"/>
    <cellStyle name="40% - Accent6 2 2 2 2 6" xfId="11740"/>
    <cellStyle name="40% - Accent6 2 2 2 3" xfId="1499"/>
    <cellStyle name="40% - Accent6 2 2 2 3 2" xfId="3388"/>
    <cellStyle name="40% - Accent6 2 2 2 3 2 2" xfId="8653"/>
    <cellStyle name="40% - Accent6 2 2 2 3 2 2 2" xfId="19253"/>
    <cellStyle name="40% - Accent6 2 2 2 3 2 3" xfId="13992"/>
    <cellStyle name="40% - Accent6 2 2 2 3 3" xfId="5124"/>
    <cellStyle name="40% - Accent6 2 2 2 3 3 2" xfId="10386"/>
    <cellStyle name="40% - Accent6 2 2 2 3 3 2 2" xfId="20986"/>
    <cellStyle name="40% - Accent6 2 2 2 3 3 3" xfId="15726"/>
    <cellStyle name="40% - Accent6 2 2 2 3 4" xfId="6855"/>
    <cellStyle name="40% - Accent6 2 2 2 3 4 2" xfId="17455"/>
    <cellStyle name="40% - Accent6 2 2 2 3 5" xfId="12182"/>
    <cellStyle name="40% - Accent6 2 2 2 4" xfId="2516"/>
    <cellStyle name="40% - Accent6 2 2 2 4 2" xfId="7783"/>
    <cellStyle name="40% - Accent6 2 2 2 4 2 2" xfId="18383"/>
    <cellStyle name="40% - Accent6 2 2 2 4 3" xfId="13120"/>
    <cellStyle name="40% - Accent6 2 2 2 5" xfId="4257"/>
    <cellStyle name="40% - Accent6 2 2 2 5 2" xfId="9519"/>
    <cellStyle name="40% - Accent6 2 2 2 5 2 2" xfId="20119"/>
    <cellStyle name="40% - Accent6 2 2 2 5 3" xfId="14859"/>
    <cellStyle name="40% - Accent6 2 2 2 6" xfId="5988"/>
    <cellStyle name="40% - Accent6 2 2 2 6 2" xfId="16590"/>
    <cellStyle name="40% - Accent6 2 2 2 7" xfId="11313"/>
    <cellStyle name="40% - Accent6 2 2 3" xfId="480"/>
    <cellStyle name="40% - Accent6 2 2 3 2" xfId="955"/>
    <cellStyle name="40% - Accent6 2 2 3 2 2" xfId="2016"/>
    <cellStyle name="40% - Accent6 2 2 3 2 2 2" xfId="3889"/>
    <cellStyle name="40% - Accent6 2 2 3 2 2 2 2" xfId="9154"/>
    <cellStyle name="40% - Accent6 2 2 3 2 2 2 2 2" xfId="19754"/>
    <cellStyle name="40% - Accent6 2 2 3 2 2 2 3" xfId="14493"/>
    <cellStyle name="40% - Accent6 2 2 3 2 2 3" xfId="5625"/>
    <cellStyle name="40% - Accent6 2 2 3 2 2 3 2" xfId="10887"/>
    <cellStyle name="40% - Accent6 2 2 3 2 2 3 2 2" xfId="21487"/>
    <cellStyle name="40% - Accent6 2 2 3 2 2 3 3" xfId="16227"/>
    <cellStyle name="40% - Accent6 2 2 3 2 2 4" xfId="7348"/>
    <cellStyle name="40% - Accent6 2 2 3 2 2 4 2" xfId="17948"/>
    <cellStyle name="40% - Accent6 2 2 3 2 2 5" xfId="12683"/>
    <cellStyle name="40% - Accent6 2 2 3 2 3" xfId="3017"/>
    <cellStyle name="40% - Accent6 2 2 3 2 3 2" xfId="8284"/>
    <cellStyle name="40% - Accent6 2 2 3 2 3 2 2" xfId="18884"/>
    <cellStyle name="40% - Accent6 2 2 3 2 3 3" xfId="13621"/>
    <cellStyle name="40% - Accent6 2 2 3 2 4" xfId="4757"/>
    <cellStyle name="40% - Accent6 2 2 3 2 4 2" xfId="10019"/>
    <cellStyle name="40% - Accent6 2 2 3 2 4 2 2" xfId="20619"/>
    <cellStyle name="40% - Accent6 2 2 3 2 4 3" xfId="15359"/>
    <cellStyle name="40% - Accent6 2 2 3 2 5" xfId="6488"/>
    <cellStyle name="40% - Accent6 2 2 3 2 5 2" xfId="17090"/>
    <cellStyle name="40% - Accent6 2 2 3 2 6" xfId="11813"/>
    <cellStyle name="40% - Accent6 2 2 3 3" xfId="1572"/>
    <cellStyle name="40% - Accent6 2 2 3 3 2" xfId="3461"/>
    <cellStyle name="40% - Accent6 2 2 3 3 2 2" xfId="8726"/>
    <cellStyle name="40% - Accent6 2 2 3 3 2 2 2" xfId="19326"/>
    <cellStyle name="40% - Accent6 2 2 3 3 2 3" xfId="14065"/>
    <cellStyle name="40% - Accent6 2 2 3 3 3" xfId="5197"/>
    <cellStyle name="40% - Accent6 2 2 3 3 3 2" xfId="10459"/>
    <cellStyle name="40% - Accent6 2 2 3 3 3 2 2" xfId="21059"/>
    <cellStyle name="40% - Accent6 2 2 3 3 3 3" xfId="15799"/>
    <cellStyle name="40% - Accent6 2 2 3 3 4" xfId="6928"/>
    <cellStyle name="40% - Accent6 2 2 3 3 4 2" xfId="17528"/>
    <cellStyle name="40% - Accent6 2 2 3 3 5" xfId="12255"/>
    <cellStyle name="40% - Accent6 2 2 3 4" xfId="2589"/>
    <cellStyle name="40% - Accent6 2 2 3 4 2" xfId="7856"/>
    <cellStyle name="40% - Accent6 2 2 3 4 2 2" xfId="18456"/>
    <cellStyle name="40% - Accent6 2 2 3 4 3" xfId="13193"/>
    <cellStyle name="40% - Accent6 2 2 3 5" xfId="4330"/>
    <cellStyle name="40% - Accent6 2 2 3 5 2" xfId="9592"/>
    <cellStyle name="40% - Accent6 2 2 3 5 2 2" xfId="20192"/>
    <cellStyle name="40% - Accent6 2 2 3 5 3" xfId="14932"/>
    <cellStyle name="40% - Accent6 2 2 3 6" xfId="6061"/>
    <cellStyle name="40% - Accent6 2 2 3 6 2" xfId="16663"/>
    <cellStyle name="40% - Accent6 2 2 3 7" xfId="11386"/>
    <cellStyle name="40% - Accent6 2 2 4" xfId="663"/>
    <cellStyle name="40% - Accent6 2 2 4 2" xfId="1699"/>
    <cellStyle name="40% - Accent6 2 2 4 2 2" xfId="3582"/>
    <cellStyle name="40% - Accent6 2 2 4 2 2 2" xfId="8847"/>
    <cellStyle name="40% - Accent6 2 2 4 2 2 2 2" xfId="19447"/>
    <cellStyle name="40% - Accent6 2 2 4 2 2 3" xfId="14186"/>
    <cellStyle name="40% - Accent6 2 2 4 2 3" xfId="5318"/>
    <cellStyle name="40% - Accent6 2 2 4 2 3 2" xfId="10580"/>
    <cellStyle name="40% - Accent6 2 2 4 2 3 2 2" xfId="21180"/>
    <cellStyle name="40% - Accent6 2 2 4 2 3 3" xfId="15920"/>
    <cellStyle name="40% - Accent6 2 2 4 2 4" xfId="7046"/>
    <cellStyle name="40% - Accent6 2 2 4 2 4 2" xfId="17646"/>
    <cellStyle name="40% - Accent6 2 2 4 2 5" xfId="12376"/>
    <cellStyle name="40% - Accent6 2 2 4 3" xfId="2725"/>
    <cellStyle name="40% - Accent6 2 2 4 3 2" xfId="7992"/>
    <cellStyle name="40% - Accent6 2 2 4 3 2 2" xfId="18592"/>
    <cellStyle name="40% - Accent6 2 2 4 3 3" xfId="13329"/>
    <cellStyle name="40% - Accent6 2 2 4 4" xfId="4465"/>
    <cellStyle name="40% - Accent6 2 2 4 4 2" xfId="9727"/>
    <cellStyle name="40% - Accent6 2 2 4 4 2 2" xfId="20327"/>
    <cellStyle name="40% - Accent6 2 2 4 4 3" xfId="15067"/>
    <cellStyle name="40% - Accent6 2 2 4 5" xfId="6181"/>
    <cellStyle name="40% - Accent6 2 2 4 5 2" xfId="16783"/>
    <cellStyle name="40% - Accent6 2 2 4 6" xfId="11521"/>
    <cellStyle name="40% - Accent6 2 2 5" xfId="1280"/>
    <cellStyle name="40% - Accent6 2 2 5 2" xfId="3169"/>
    <cellStyle name="40% - Accent6 2 2 5 2 2" xfId="8434"/>
    <cellStyle name="40% - Accent6 2 2 5 2 2 2" xfId="19034"/>
    <cellStyle name="40% - Accent6 2 2 5 2 3" xfId="13773"/>
    <cellStyle name="40% - Accent6 2 2 5 3" xfId="4905"/>
    <cellStyle name="40% - Accent6 2 2 5 3 2" xfId="10167"/>
    <cellStyle name="40% - Accent6 2 2 5 3 2 2" xfId="20767"/>
    <cellStyle name="40% - Accent6 2 2 5 3 3" xfId="15507"/>
    <cellStyle name="40% - Accent6 2 2 5 4" xfId="6636"/>
    <cellStyle name="40% - Accent6 2 2 5 4 2" xfId="17236"/>
    <cellStyle name="40% - Accent6 2 2 5 5" xfId="11963"/>
    <cellStyle name="40% - Accent6 2 2 6" xfId="2187"/>
    <cellStyle name="40% - Accent6 2 2 6 2" xfId="7500"/>
    <cellStyle name="40% - Accent6 2 2 6 2 2" xfId="18100"/>
    <cellStyle name="40% - Accent6 2 2 6 3" xfId="12835"/>
    <cellStyle name="40% - Accent6 2 2 7" xfId="2295"/>
    <cellStyle name="40% - Accent6 2 2 7 2" xfId="7562"/>
    <cellStyle name="40% - Accent6 2 2 7 2 2" xfId="18162"/>
    <cellStyle name="40% - Accent6 2 2 7 3" xfId="12899"/>
    <cellStyle name="40% - Accent6 2 2 8" xfId="4038"/>
    <cellStyle name="40% - Accent6 2 2 8 2" xfId="9300"/>
    <cellStyle name="40% - Accent6 2 2 8 2 2" xfId="19900"/>
    <cellStyle name="40% - Accent6 2 2 8 3" xfId="14640"/>
    <cellStyle name="40% - Accent6 2 2 9" xfId="5769"/>
    <cellStyle name="40% - Accent6 2 2 9 2" xfId="16371"/>
    <cellStyle name="40% - Accent6 2 3" xfId="181"/>
    <cellStyle name="40% - Accent6 2 3 2" xfId="690"/>
    <cellStyle name="40% - Accent6 2 3 2 2" xfId="1689"/>
    <cellStyle name="40% - Accent6 2 3 2 2 2" xfId="3572"/>
    <cellStyle name="40% - Accent6 2 3 2 2 2 2" xfId="8837"/>
    <cellStyle name="40% - Accent6 2 3 2 2 2 2 2" xfId="19437"/>
    <cellStyle name="40% - Accent6 2 3 2 2 2 3" xfId="14176"/>
    <cellStyle name="40% - Accent6 2 3 2 2 3" xfId="5308"/>
    <cellStyle name="40% - Accent6 2 3 2 2 3 2" xfId="10570"/>
    <cellStyle name="40% - Accent6 2 3 2 2 3 2 2" xfId="21170"/>
    <cellStyle name="40% - Accent6 2 3 2 2 3 3" xfId="15910"/>
    <cellStyle name="40% - Accent6 2 3 2 2 4" xfId="7036"/>
    <cellStyle name="40% - Accent6 2 3 2 2 4 2" xfId="17636"/>
    <cellStyle name="40% - Accent6 2 3 2 2 5" xfId="12366"/>
    <cellStyle name="40% - Accent6 2 3 2 3" xfId="2752"/>
    <cellStyle name="40% - Accent6 2 3 2 3 2" xfId="8019"/>
    <cellStyle name="40% - Accent6 2 3 2 3 2 2" xfId="18619"/>
    <cellStyle name="40% - Accent6 2 3 2 3 3" xfId="13356"/>
    <cellStyle name="40% - Accent6 2 3 2 4" xfId="4492"/>
    <cellStyle name="40% - Accent6 2 3 2 4 2" xfId="9754"/>
    <cellStyle name="40% - Accent6 2 3 2 4 2 2" xfId="20354"/>
    <cellStyle name="40% - Accent6 2 3 2 4 3" xfId="15094"/>
    <cellStyle name="40% - Accent6 2 3 2 5" xfId="6171"/>
    <cellStyle name="40% - Accent6 2 3 2 5 2" xfId="16773"/>
    <cellStyle name="40% - Accent6 2 3 2 6" xfId="11548"/>
    <cellStyle name="40% - Accent6 2 3 3" xfId="1307"/>
    <cellStyle name="40% - Accent6 2 3 3 2" xfId="3196"/>
    <cellStyle name="40% - Accent6 2 3 3 2 2" xfId="8461"/>
    <cellStyle name="40% - Accent6 2 3 3 2 2 2" xfId="19061"/>
    <cellStyle name="40% - Accent6 2 3 3 2 3" xfId="13800"/>
    <cellStyle name="40% - Accent6 2 3 3 3" xfId="4932"/>
    <cellStyle name="40% - Accent6 2 3 3 3 2" xfId="10194"/>
    <cellStyle name="40% - Accent6 2 3 3 3 2 2" xfId="20794"/>
    <cellStyle name="40% - Accent6 2 3 3 3 3" xfId="15534"/>
    <cellStyle name="40% - Accent6 2 3 3 4" xfId="6663"/>
    <cellStyle name="40% - Accent6 2 3 3 4 2" xfId="17263"/>
    <cellStyle name="40% - Accent6 2 3 3 5" xfId="11990"/>
    <cellStyle name="40% - Accent6 2 3 3 6" xfId="21602"/>
    <cellStyle name="40% - Accent6 2 3 4" xfId="2322"/>
    <cellStyle name="40% - Accent6 2 3 4 2" xfId="7589"/>
    <cellStyle name="40% - Accent6 2 3 4 2 2" xfId="18189"/>
    <cellStyle name="40% - Accent6 2 3 4 3" xfId="12926"/>
    <cellStyle name="40% - Accent6 2 3 5" xfId="4065"/>
    <cellStyle name="40% - Accent6 2 3 5 2" xfId="9327"/>
    <cellStyle name="40% - Accent6 2 3 5 2 2" xfId="19927"/>
    <cellStyle name="40% - Accent6 2 3 5 3" xfId="14667"/>
    <cellStyle name="40% - Accent6 2 3 6" xfId="5796"/>
    <cellStyle name="40% - Accent6 2 3 6 2" xfId="16398"/>
    <cellStyle name="40% - Accent6 2 3 7" xfId="11121"/>
    <cellStyle name="40% - Accent6 2 3 8" xfId="21732"/>
    <cellStyle name="40% - Accent6 2 4" xfId="250"/>
    <cellStyle name="40% - Accent6 2 4 2" xfId="740"/>
    <cellStyle name="40% - Accent6 2 4 2 2" xfId="1801"/>
    <cellStyle name="40% - Accent6 2 4 2 2 2" xfId="3674"/>
    <cellStyle name="40% - Accent6 2 4 2 2 2 2" xfId="8939"/>
    <cellStyle name="40% - Accent6 2 4 2 2 2 2 2" xfId="19539"/>
    <cellStyle name="40% - Accent6 2 4 2 2 2 3" xfId="14278"/>
    <cellStyle name="40% - Accent6 2 4 2 2 3" xfId="5410"/>
    <cellStyle name="40% - Accent6 2 4 2 2 3 2" xfId="10672"/>
    <cellStyle name="40% - Accent6 2 4 2 2 3 2 2" xfId="21272"/>
    <cellStyle name="40% - Accent6 2 4 2 2 3 3" xfId="16012"/>
    <cellStyle name="40% - Accent6 2 4 2 2 4" xfId="7133"/>
    <cellStyle name="40% - Accent6 2 4 2 2 4 2" xfId="17733"/>
    <cellStyle name="40% - Accent6 2 4 2 2 5" xfId="12468"/>
    <cellStyle name="40% - Accent6 2 4 2 3" xfId="2802"/>
    <cellStyle name="40% - Accent6 2 4 2 3 2" xfId="8069"/>
    <cellStyle name="40% - Accent6 2 4 2 3 2 2" xfId="18669"/>
    <cellStyle name="40% - Accent6 2 4 2 3 3" xfId="13406"/>
    <cellStyle name="40% - Accent6 2 4 2 4" xfId="4542"/>
    <cellStyle name="40% - Accent6 2 4 2 4 2" xfId="9804"/>
    <cellStyle name="40% - Accent6 2 4 2 4 2 2" xfId="20404"/>
    <cellStyle name="40% - Accent6 2 4 2 4 3" xfId="15144"/>
    <cellStyle name="40% - Accent6 2 4 2 5" xfId="6273"/>
    <cellStyle name="40% - Accent6 2 4 2 5 2" xfId="16875"/>
    <cellStyle name="40% - Accent6 2 4 2 6" xfId="11598"/>
    <cellStyle name="40% - Accent6 2 4 3" xfId="1357"/>
    <cellStyle name="40% - Accent6 2 4 3 2" xfId="3246"/>
    <cellStyle name="40% - Accent6 2 4 3 2 2" xfId="8511"/>
    <cellStyle name="40% - Accent6 2 4 3 2 2 2" xfId="19111"/>
    <cellStyle name="40% - Accent6 2 4 3 2 3" xfId="13850"/>
    <cellStyle name="40% - Accent6 2 4 3 3" xfId="4982"/>
    <cellStyle name="40% - Accent6 2 4 3 3 2" xfId="10244"/>
    <cellStyle name="40% - Accent6 2 4 3 3 2 2" xfId="20844"/>
    <cellStyle name="40% - Accent6 2 4 3 3 3" xfId="15584"/>
    <cellStyle name="40% - Accent6 2 4 3 4" xfId="6713"/>
    <cellStyle name="40% - Accent6 2 4 3 4 2" xfId="17313"/>
    <cellStyle name="40% - Accent6 2 4 3 5" xfId="12040"/>
    <cellStyle name="40% - Accent6 2 4 4" xfId="2374"/>
    <cellStyle name="40% - Accent6 2 4 4 2" xfId="7641"/>
    <cellStyle name="40% - Accent6 2 4 4 2 2" xfId="18241"/>
    <cellStyle name="40% - Accent6 2 4 4 3" xfId="12978"/>
    <cellStyle name="40% - Accent6 2 4 5" xfId="4115"/>
    <cellStyle name="40% - Accent6 2 4 5 2" xfId="9377"/>
    <cellStyle name="40% - Accent6 2 4 5 2 2" xfId="19977"/>
    <cellStyle name="40% - Accent6 2 4 5 3" xfId="14717"/>
    <cellStyle name="40% - Accent6 2 4 6" xfId="5846"/>
    <cellStyle name="40% - Accent6 2 4 6 2" xfId="16448"/>
    <cellStyle name="40% - Accent6 2 4 7" xfId="11171"/>
    <cellStyle name="40% - Accent6 2 5" xfId="302"/>
    <cellStyle name="40% - Accent6 2 5 2" xfId="788"/>
    <cellStyle name="40% - Accent6 2 5 2 2" xfId="1849"/>
    <cellStyle name="40% - Accent6 2 5 2 2 2" xfId="3722"/>
    <cellStyle name="40% - Accent6 2 5 2 2 2 2" xfId="8987"/>
    <cellStyle name="40% - Accent6 2 5 2 2 2 2 2" xfId="19587"/>
    <cellStyle name="40% - Accent6 2 5 2 2 2 3" xfId="14326"/>
    <cellStyle name="40% - Accent6 2 5 2 2 3" xfId="5458"/>
    <cellStyle name="40% - Accent6 2 5 2 2 3 2" xfId="10720"/>
    <cellStyle name="40% - Accent6 2 5 2 2 3 2 2" xfId="21320"/>
    <cellStyle name="40% - Accent6 2 5 2 2 3 3" xfId="16060"/>
    <cellStyle name="40% - Accent6 2 5 2 2 4" xfId="7181"/>
    <cellStyle name="40% - Accent6 2 5 2 2 4 2" xfId="17781"/>
    <cellStyle name="40% - Accent6 2 5 2 2 5" xfId="12516"/>
    <cellStyle name="40% - Accent6 2 5 2 3" xfId="2850"/>
    <cellStyle name="40% - Accent6 2 5 2 3 2" xfId="8117"/>
    <cellStyle name="40% - Accent6 2 5 2 3 2 2" xfId="18717"/>
    <cellStyle name="40% - Accent6 2 5 2 3 3" xfId="13454"/>
    <cellStyle name="40% - Accent6 2 5 2 4" xfId="4590"/>
    <cellStyle name="40% - Accent6 2 5 2 4 2" xfId="9852"/>
    <cellStyle name="40% - Accent6 2 5 2 4 2 2" xfId="20452"/>
    <cellStyle name="40% - Accent6 2 5 2 4 3" xfId="15192"/>
    <cellStyle name="40% - Accent6 2 5 2 5" xfId="6321"/>
    <cellStyle name="40% - Accent6 2 5 2 5 2" xfId="16923"/>
    <cellStyle name="40% - Accent6 2 5 2 6" xfId="11646"/>
    <cellStyle name="40% - Accent6 2 5 3" xfId="1405"/>
    <cellStyle name="40% - Accent6 2 5 3 2" xfId="3294"/>
    <cellStyle name="40% - Accent6 2 5 3 2 2" xfId="8559"/>
    <cellStyle name="40% - Accent6 2 5 3 2 2 2" xfId="19159"/>
    <cellStyle name="40% - Accent6 2 5 3 2 3" xfId="13898"/>
    <cellStyle name="40% - Accent6 2 5 3 3" xfId="5030"/>
    <cellStyle name="40% - Accent6 2 5 3 3 2" xfId="10292"/>
    <cellStyle name="40% - Accent6 2 5 3 3 2 2" xfId="20892"/>
    <cellStyle name="40% - Accent6 2 5 3 3 3" xfId="15632"/>
    <cellStyle name="40% - Accent6 2 5 3 4" xfId="6761"/>
    <cellStyle name="40% - Accent6 2 5 3 4 2" xfId="17361"/>
    <cellStyle name="40% - Accent6 2 5 3 5" xfId="12088"/>
    <cellStyle name="40% - Accent6 2 5 4" xfId="2422"/>
    <cellStyle name="40% - Accent6 2 5 4 2" xfId="7689"/>
    <cellStyle name="40% - Accent6 2 5 4 2 2" xfId="18289"/>
    <cellStyle name="40% - Accent6 2 5 4 3" xfId="13026"/>
    <cellStyle name="40% - Accent6 2 5 5" xfId="4163"/>
    <cellStyle name="40% - Accent6 2 5 5 2" xfId="9425"/>
    <cellStyle name="40% - Accent6 2 5 5 2 2" xfId="20025"/>
    <cellStyle name="40% - Accent6 2 5 5 3" xfId="14765"/>
    <cellStyle name="40% - Accent6 2 5 6" xfId="5894"/>
    <cellStyle name="40% - Accent6 2 5 6 2" xfId="16496"/>
    <cellStyle name="40% - Accent6 2 5 7" xfId="11219"/>
    <cellStyle name="40% - Accent6 2 6" xfId="360"/>
    <cellStyle name="40% - Accent6 2 6 2" xfId="836"/>
    <cellStyle name="40% - Accent6 2 6 2 2" xfId="1897"/>
    <cellStyle name="40% - Accent6 2 6 2 2 2" xfId="3770"/>
    <cellStyle name="40% - Accent6 2 6 2 2 2 2" xfId="9035"/>
    <cellStyle name="40% - Accent6 2 6 2 2 2 2 2" xfId="19635"/>
    <cellStyle name="40% - Accent6 2 6 2 2 2 3" xfId="14374"/>
    <cellStyle name="40% - Accent6 2 6 2 2 3" xfId="5506"/>
    <cellStyle name="40% - Accent6 2 6 2 2 3 2" xfId="10768"/>
    <cellStyle name="40% - Accent6 2 6 2 2 3 2 2" xfId="21368"/>
    <cellStyle name="40% - Accent6 2 6 2 2 3 3" xfId="16108"/>
    <cellStyle name="40% - Accent6 2 6 2 2 4" xfId="7229"/>
    <cellStyle name="40% - Accent6 2 6 2 2 4 2" xfId="17829"/>
    <cellStyle name="40% - Accent6 2 6 2 2 5" xfId="12564"/>
    <cellStyle name="40% - Accent6 2 6 2 3" xfId="2898"/>
    <cellStyle name="40% - Accent6 2 6 2 3 2" xfId="8165"/>
    <cellStyle name="40% - Accent6 2 6 2 3 2 2" xfId="18765"/>
    <cellStyle name="40% - Accent6 2 6 2 3 3" xfId="13502"/>
    <cellStyle name="40% - Accent6 2 6 2 4" xfId="4638"/>
    <cellStyle name="40% - Accent6 2 6 2 4 2" xfId="9900"/>
    <cellStyle name="40% - Accent6 2 6 2 4 2 2" xfId="20500"/>
    <cellStyle name="40% - Accent6 2 6 2 4 3" xfId="15240"/>
    <cellStyle name="40% - Accent6 2 6 2 5" xfId="6369"/>
    <cellStyle name="40% - Accent6 2 6 2 5 2" xfId="16971"/>
    <cellStyle name="40% - Accent6 2 6 2 6" xfId="11694"/>
    <cellStyle name="40% - Accent6 2 6 3" xfId="1453"/>
    <cellStyle name="40% - Accent6 2 6 3 2" xfId="3342"/>
    <cellStyle name="40% - Accent6 2 6 3 2 2" xfId="8607"/>
    <cellStyle name="40% - Accent6 2 6 3 2 2 2" xfId="19207"/>
    <cellStyle name="40% - Accent6 2 6 3 2 3" xfId="13946"/>
    <cellStyle name="40% - Accent6 2 6 3 3" xfId="5078"/>
    <cellStyle name="40% - Accent6 2 6 3 3 2" xfId="10340"/>
    <cellStyle name="40% - Accent6 2 6 3 3 2 2" xfId="20940"/>
    <cellStyle name="40% - Accent6 2 6 3 3 3" xfId="15680"/>
    <cellStyle name="40% - Accent6 2 6 3 4" xfId="6809"/>
    <cellStyle name="40% - Accent6 2 6 3 4 2" xfId="17409"/>
    <cellStyle name="40% - Accent6 2 6 3 5" xfId="12136"/>
    <cellStyle name="40% - Accent6 2 6 4" xfId="2470"/>
    <cellStyle name="40% - Accent6 2 6 4 2" xfId="7737"/>
    <cellStyle name="40% - Accent6 2 6 4 2 2" xfId="18337"/>
    <cellStyle name="40% - Accent6 2 6 4 3" xfId="13074"/>
    <cellStyle name="40% - Accent6 2 6 5" xfId="4211"/>
    <cellStyle name="40% - Accent6 2 6 5 2" xfId="9473"/>
    <cellStyle name="40% - Accent6 2 6 5 2 2" xfId="20073"/>
    <cellStyle name="40% - Accent6 2 6 5 3" xfId="14813"/>
    <cellStyle name="40% - Accent6 2 6 6" xfId="5942"/>
    <cellStyle name="40% - Accent6 2 6 6 2" xfId="16544"/>
    <cellStyle name="40% - Accent6 2 6 7" xfId="11267"/>
    <cellStyle name="40% - Accent6 2 7" xfId="434"/>
    <cellStyle name="40% - Accent6 2 7 2" xfId="909"/>
    <cellStyle name="40% - Accent6 2 7 2 2" xfId="1970"/>
    <cellStyle name="40% - Accent6 2 7 2 2 2" xfId="3843"/>
    <cellStyle name="40% - Accent6 2 7 2 2 2 2" xfId="9108"/>
    <cellStyle name="40% - Accent6 2 7 2 2 2 2 2" xfId="19708"/>
    <cellStyle name="40% - Accent6 2 7 2 2 2 3" xfId="14447"/>
    <cellStyle name="40% - Accent6 2 7 2 2 3" xfId="5579"/>
    <cellStyle name="40% - Accent6 2 7 2 2 3 2" xfId="10841"/>
    <cellStyle name="40% - Accent6 2 7 2 2 3 2 2" xfId="21441"/>
    <cellStyle name="40% - Accent6 2 7 2 2 3 3" xfId="16181"/>
    <cellStyle name="40% - Accent6 2 7 2 2 4" xfId="7302"/>
    <cellStyle name="40% - Accent6 2 7 2 2 4 2" xfId="17902"/>
    <cellStyle name="40% - Accent6 2 7 2 2 5" xfId="12637"/>
    <cellStyle name="40% - Accent6 2 7 2 3" xfId="2971"/>
    <cellStyle name="40% - Accent6 2 7 2 3 2" xfId="8238"/>
    <cellStyle name="40% - Accent6 2 7 2 3 2 2" xfId="18838"/>
    <cellStyle name="40% - Accent6 2 7 2 3 3" xfId="13575"/>
    <cellStyle name="40% - Accent6 2 7 2 4" xfId="4711"/>
    <cellStyle name="40% - Accent6 2 7 2 4 2" xfId="9973"/>
    <cellStyle name="40% - Accent6 2 7 2 4 2 2" xfId="20573"/>
    <cellStyle name="40% - Accent6 2 7 2 4 3" xfId="15313"/>
    <cellStyle name="40% - Accent6 2 7 2 5" xfId="6442"/>
    <cellStyle name="40% - Accent6 2 7 2 5 2" xfId="17044"/>
    <cellStyle name="40% - Accent6 2 7 2 6" xfId="11767"/>
    <cellStyle name="40% - Accent6 2 7 3" xfId="1526"/>
    <cellStyle name="40% - Accent6 2 7 3 2" xfId="3415"/>
    <cellStyle name="40% - Accent6 2 7 3 2 2" xfId="8680"/>
    <cellStyle name="40% - Accent6 2 7 3 2 2 2" xfId="19280"/>
    <cellStyle name="40% - Accent6 2 7 3 2 3" xfId="14019"/>
    <cellStyle name="40% - Accent6 2 7 3 3" xfId="5151"/>
    <cellStyle name="40% - Accent6 2 7 3 3 2" xfId="10413"/>
    <cellStyle name="40% - Accent6 2 7 3 3 2 2" xfId="21013"/>
    <cellStyle name="40% - Accent6 2 7 3 3 3" xfId="15753"/>
    <cellStyle name="40% - Accent6 2 7 3 4" xfId="6882"/>
    <cellStyle name="40% - Accent6 2 7 3 4 2" xfId="17482"/>
    <cellStyle name="40% - Accent6 2 7 3 5" xfId="12209"/>
    <cellStyle name="40% - Accent6 2 7 4" xfId="2543"/>
    <cellStyle name="40% - Accent6 2 7 4 2" xfId="7810"/>
    <cellStyle name="40% - Accent6 2 7 4 2 2" xfId="18410"/>
    <cellStyle name="40% - Accent6 2 7 4 3" xfId="13147"/>
    <cellStyle name="40% - Accent6 2 7 5" xfId="4284"/>
    <cellStyle name="40% - Accent6 2 7 5 2" xfId="9546"/>
    <cellStyle name="40% - Accent6 2 7 5 2 2" xfId="20146"/>
    <cellStyle name="40% - Accent6 2 7 5 3" xfId="14886"/>
    <cellStyle name="40% - Accent6 2 7 6" xfId="6015"/>
    <cellStyle name="40% - Accent6 2 7 6 2" xfId="16617"/>
    <cellStyle name="40% - Accent6 2 7 7" xfId="11340"/>
    <cellStyle name="40% - Accent6 2 8" xfId="507"/>
    <cellStyle name="40% - Accent6 2 8 2" xfId="982"/>
    <cellStyle name="40% - Accent6 2 8 2 2" xfId="2043"/>
    <cellStyle name="40% - Accent6 2 8 2 2 2" xfId="3916"/>
    <cellStyle name="40% - Accent6 2 8 2 2 2 2" xfId="9181"/>
    <cellStyle name="40% - Accent6 2 8 2 2 2 2 2" xfId="19781"/>
    <cellStyle name="40% - Accent6 2 8 2 2 2 3" xfId="14520"/>
    <cellStyle name="40% - Accent6 2 8 2 2 3" xfId="5652"/>
    <cellStyle name="40% - Accent6 2 8 2 2 3 2" xfId="10914"/>
    <cellStyle name="40% - Accent6 2 8 2 2 3 2 2" xfId="21514"/>
    <cellStyle name="40% - Accent6 2 8 2 2 3 3" xfId="16254"/>
    <cellStyle name="40% - Accent6 2 8 2 2 4" xfId="7375"/>
    <cellStyle name="40% - Accent6 2 8 2 2 4 2" xfId="17975"/>
    <cellStyle name="40% - Accent6 2 8 2 2 5" xfId="12710"/>
    <cellStyle name="40% - Accent6 2 8 2 3" xfId="3044"/>
    <cellStyle name="40% - Accent6 2 8 2 3 2" xfId="8311"/>
    <cellStyle name="40% - Accent6 2 8 2 3 2 2" xfId="18911"/>
    <cellStyle name="40% - Accent6 2 8 2 3 3" xfId="13648"/>
    <cellStyle name="40% - Accent6 2 8 2 4" xfId="4784"/>
    <cellStyle name="40% - Accent6 2 8 2 4 2" xfId="10046"/>
    <cellStyle name="40% - Accent6 2 8 2 4 2 2" xfId="20646"/>
    <cellStyle name="40% - Accent6 2 8 2 4 3" xfId="15386"/>
    <cellStyle name="40% - Accent6 2 8 2 5" xfId="6515"/>
    <cellStyle name="40% - Accent6 2 8 2 5 2" xfId="17117"/>
    <cellStyle name="40% - Accent6 2 8 2 6" xfId="11840"/>
    <cellStyle name="40% - Accent6 2 8 3" xfId="1599"/>
    <cellStyle name="40% - Accent6 2 8 3 2" xfId="3488"/>
    <cellStyle name="40% - Accent6 2 8 3 2 2" xfId="8753"/>
    <cellStyle name="40% - Accent6 2 8 3 2 2 2" xfId="19353"/>
    <cellStyle name="40% - Accent6 2 8 3 2 3" xfId="14092"/>
    <cellStyle name="40% - Accent6 2 8 3 3" xfId="5224"/>
    <cellStyle name="40% - Accent6 2 8 3 3 2" xfId="10486"/>
    <cellStyle name="40% - Accent6 2 8 3 3 2 2" xfId="21086"/>
    <cellStyle name="40% - Accent6 2 8 3 3 3" xfId="15826"/>
    <cellStyle name="40% - Accent6 2 8 3 4" xfId="6955"/>
    <cellStyle name="40% - Accent6 2 8 3 4 2" xfId="17555"/>
    <cellStyle name="40% - Accent6 2 8 3 5" xfId="12282"/>
    <cellStyle name="40% - Accent6 2 8 4" xfId="2616"/>
    <cellStyle name="40% - Accent6 2 8 4 2" xfId="7883"/>
    <cellStyle name="40% - Accent6 2 8 4 2 2" xfId="18483"/>
    <cellStyle name="40% - Accent6 2 8 4 3" xfId="13220"/>
    <cellStyle name="40% - Accent6 2 8 5" xfId="4357"/>
    <cellStyle name="40% - Accent6 2 8 5 2" xfId="9619"/>
    <cellStyle name="40% - Accent6 2 8 5 2 2" xfId="20219"/>
    <cellStyle name="40% - Accent6 2 8 5 3" xfId="14959"/>
    <cellStyle name="40% - Accent6 2 8 6" xfId="6088"/>
    <cellStyle name="40% - Accent6 2 8 6 2" xfId="16690"/>
    <cellStyle name="40% - Accent6 2 8 7" xfId="11413"/>
    <cellStyle name="40% - Accent6 2 9" xfId="625"/>
    <cellStyle name="40% - Accent6 2 9 2" xfId="1711"/>
    <cellStyle name="40% - Accent6 2 9 2 2" xfId="3593"/>
    <cellStyle name="40% - Accent6 2 9 2 2 2" xfId="8858"/>
    <cellStyle name="40% - Accent6 2 9 2 2 2 2" xfId="19458"/>
    <cellStyle name="40% - Accent6 2 9 2 2 3" xfId="14197"/>
    <cellStyle name="40% - Accent6 2 9 2 3" xfId="5329"/>
    <cellStyle name="40% - Accent6 2 9 2 3 2" xfId="10591"/>
    <cellStyle name="40% - Accent6 2 9 2 3 2 2" xfId="21191"/>
    <cellStyle name="40% - Accent6 2 9 2 3 3" xfId="15931"/>
    <cellStyle name="40% - Accent6 2 9 2 4" xfId="7056"/>
    <cellStyle name="40% - Accent6 2 9 2 4 2" xfId="17656"/>
    <cellStyle name="40% - Accent6 2 9 2 5" xfId="12387"/>
    <cellStyle name="40% - Accent6 2 9 3" xfId="2687"/>
    <cellStyle name="40% - Accent6 2 9 3 2" xfId="7954"/>
    <cellStyle name="40% - Accent6 2 9 3 2 2" xfId="18554"/>
    <cellStyle name="40% - Accent6 2 9 3 3" xfId="13291"/>
    <cellStyle name="40% - Accent6 2 9 4" xfId="4427"/>
    <cellStyle name="40% - Accent6 2 9 4 2" xfId="9689"/>
    <cellStyle name="40% - Accent6 2 9 4 2 2" xfId="20289"/>
    <cellStyle name="40% - Accent6 2 9 4 3" xfId="15029"/>
    <cellStyle name="40% - Accent6 2 9 5" xfId="6192"/>
    <cellStyle name="40% - Accent6 2 9 5 2" xfId="16794"/>
    <cellStyle name="40% - Accent6 2 9 6" xfId="11483"/>
    <cellStyle name="40% - Accent6 3" xfId="224"/>
    <cellStyle name="40% - Accent6 3 10" xfId="4098"/>
    <cellStyle name="40% - Accent6 3 10 2" xfId="9360"/>
    <cellStyle name="40% - Accent6 3 10 2 2" xfId="19960"/>
    <cellStyle name="40% - Accent6 3 10 3" xfId="14700"/>
    <cellStyle name="40% - Accent6 3 11" xfId="5829"/>
    <cellStyle name="40% - Accent6 3 11 2" xfId="16431"/>
    <cellStyle name="40% - Accent6 3 12" xfId="11154"/>
    <cellStyle name="40% - Accent6 3 13" xfId="21636"/>
    <cellStyle name="40% - Accent6 3 14" xfId="21673"/>
    <cellStyle name="40% - Accent6 3 2" xfId="279"/>
    <cellStyle name="40% - Accent6 3 2 2" xfId="769"/>
    <cellStyle name="40% - Accent6 3 2 2 2" xfId="1830"/>
    <cellStyle name="40% - Accent6 3 2 2 2 2" xfId="3703"/>
    <cellStyle name="40% - Accent6 3 2 2 2 2 2" xfId="8968"/>
    <cellStyle name="40% - Accent6 3 2 2 2 2 2 2" xfId="19568"/>
    <cellStyle name="40% - Accent6 3 2 2 2 2 3" xfId="14307"/>
    <cellStyle name="40% - Accent6 3 2 2 2 3" xfId="5439"/>
    <cellStyle name="40% - Accent6 3 2 2 2 3 2" xfId="10701"/>
    <cellStyle name="40% - Accent6 3 2 2 2 3 2 2" xfId="21301"/>
    <cellStyle name="40% - Accent6 3 2 2 2 3 3" xfId="16041"/>
    <cellStyle name="40% - Accent6 3 2 2 2 4" xfId="7162"/>
    <cellStyle name="40% - Accent6 3 2 2 2 4 2" xfId="17762"/>
    <cellStyle name="40% - Accent6 3 2 2 2 5" xfId="12497"/>
    <cellStyle name="40% - Accent6 3 2 2 3" xfId="2831"/>
    <cellStyle name="40% - Accent6 3 2 2 3 2" xfId="8098"/>
    <cellStyle name="40% - Accent6 3 2 2 3 2 2" xfId="18698"/>
    <cellStyle name="40% - Accent6 3 2 2 3 3" xfId="13435"/>
    <cellStyle name="40% - Accent6 3 2 2 4" xfId="4571"/>
    <cellStyle name="40% - Accent6 3 2 2 4 2" xfId="9833"/>
    <cellStyle name="40% - Accent6 3 2 2 4 2 2" xfId="20433"/>
    <cellStyle name="40% - Accent6 3 2 2 4 3" xfId="15173"/>
    <cellStyle name="40% - Accent6 3 2 2 5" xfId="6302"/>
    <cellStyle name="40% - Accent6 3 2 2 5 2" xfId="16904"/>
    <cellStyle name="40% - Accent6 3 2 2 6" xfId="11627"/>
    <cellStyle name="40% - Accent6 3 2 3" xfId="1386"/>
    <cellStyle name="40% - Accent6 3 2 3 2" xfId="3275"/>
    <cellStyle name="40% - Accent6 3 2 3 2 2" xfId="8540"/>
    <cellStyle name="40% - Accent6 3 2 3 2 2 2" xfId="19140"/>
    <cellStyle name="40% - Accent6 3 2 3 2 3" xfId="13879"/>
    <cellStyle name="40% - Accent6 3 2 3 3" xfId="5011"/>
    <cellStyle name="40% - Accent6 3 2 3 3 2" xfId="10273"/>
    <cellStyle name="40% - Accent6 3 2 3 3 2 2" xfId="20873"/>
    <cellStyle name="40% - Accent6 3 2 3 3 3" xfId="15613"/>
    <cellStyle name="40% - Accent6 3 2 3 4" xfId="6742"/>
    <cellStyle name="40% - Accent6 3 2 3 4 2" xfId="17342"/>
    <cellStyle name="40% - Accent6 3 2 3 5" xfId="12069"/>
    <cellStyle name="40% - Accent6 3 2 4" xfId="2403"/>
    <cellStyle name="40% - Accent6 3 2 4 2" xfId="7670"/>
    <cellStyle name="40% - Accent6 3 2 4 2 2" xfId="18270"/>
    <cellStyle name="40% - Accent6 3 2 4 3" xfId="13007"/>
    <cellStyle name="40% - Accent6 3 2 5" xfId="4144"/>
    <cellStyle name="40% - Accent6 3 2 5 2" xfId="9406"/>
    <cellStyle name="40% - Accent6 3 2 5 2 2" xfId="20006"/>
    <cellStyle name="40% - Accent6 3 2 5 3" xfId="14746"/>
    <cellStyle name="40% - Accent6 3 2 6" xfId="5875"/>
    <cellStyle name="40% - Accent6 3 2 6 2" xfId="16477"/>
    <cellStyle name="40% - Accent6 3 2 7" xfId="11200"/>
    <cellStyle name="40% - Accent6 3 3" xfId="335"/>
    <cellStyle name="40% - Accent6 3 3 2" xfId="818"/>
    <cellStyle name="40% - Accent6 3 3 2 2" xfId="1879"/>
    <cellStyle name="40% - Accent6 3 3 2 2 2" xfId="3752"/>
    <cellStyle name="40% - Accent6 3 3 2 2 2 2" xfId="9017"/>
    <cellStyle name="40% - Accent6 3 3 2 2 2 2 2" xfId="19617"/>
    <cellStyle name="40% - Accent6 3 3 2 2 2 3" xfId="14356"/>
    <cellStyle name="40% - Accent6 3 3 2 2 3" xfId="5488"/>
    <cellStyle name="40% - Accent6 3 3 2 2 3 2" xfId="10750"/>
    <cellStyle name="40% - Accent6 3 3 2 2 3 2 2" xfId="21350"/>
    <cellStyle name="40% - Accent6 3 3 2 2 3 3" xfId="16090"/>
    <cellStyle name="40% - Accent6 3 3 2 2 4" xfId="7211"/>
    <cellStyle name="40% - Accent6 3 3 2 2 4 2" xfId="17811"/>
    <cellStyle name="40% - Accent6 3 3 2 2 5" xfId="12546"/>
    <cellStyle name="40% - Accent6 3 3 2 3" xfId="2880"/>
    <cellStyle name="40% - Accent6 3 3 2 3 2" xfId="8147"/>
    <cellStyle name="40% - Accent6 3 3 2 3 2 2" xfId="18747"/>
    <cellStyle name="40% - Accent6 3 3 2 3 3" xfId="13484"/>
    <cellStyle name="40% - Accent6 3 3 2 4" xfId="4620"/>
    <cellStyle name="40% - Accent6 3 3 2 4 2" xfId="9882"/>
    <cellStyle name="40% - Accent6 3 3 2 4 2 2" xfId="20482"/>
    <cellStyle name="40% - Accent6 3 3 2 4 3" xfId="15222"/>
    <cellStyle name="40% - Accent6 3 3 2 5" xfId="6351"/>
    <cellStyle name="40% - Accent6 3 3 2 5 2" xfId="16953"/>
    <cellStyle name="40% - Accent6 3 3 2 6" xfId="11676"/>
    <cellStyle name="40% - Accent6 3 3 3" xfId="1435"/>
    <cellStyle name="40% - Accent6 3 3 3 2" xfId="3324"/>
    <cellStyle name="40% - Accent6 3 3 3 2 2" xfId="8589"/>
    <cellStyle name="40% - Accent6 3 3 3 2 2 2" xfId="19189"/>
    <cellStyle name="40% - Accent6 3 3 3 2 3" xfId="13928"/>
    <cellStyle name="40% - Accent6 3 3 3 3" xfId="5060"/>
    <cellStyle name="40% - Accent6 3 3 3 3 2" xfId="10322"/>
    <cellStyle name="40% - Accent6 3 3 3 3 2 2" xfId="20922"/>
    <cellStyle name="40% - Accent6 3 3 3 3 3" xfId="15662"/>
    <cellStyle name="40% - Accent6 3 3 3 4" xfId="6791"/>
    <cellStyle name="40% - Accent6 3 3 3 4 2" xfId="17391"/>
    <cellStyle name="40% - Accent6 3 3 3 5" xfId="12118"/>
    <cellStyle name="40% - Accent6 3 3 4" xfId="2452"/>
    <cellStyle name="40% - Accent6 3 3 4 2" xfId="7719"/>
    <cellStyle name="40% - Accent6 3 3 4 2 2" xfId="18319"/>
    <cellStyle name="40% - Accent6 3 3 4 3" xfId="13056"/>
    <cellStyle name="40% - Accent6 3 3 5" xfId="4193"/>
    <cellStyle name="40% - Accent6 3 3 5 2" xfId="9455"/>
    <cellStyle name="40% - Accent6 3 3 5 2 2" xfId="20055"/>
    <cellStyle name="40% - Accent6 3 3 5 3" xfId="14795"/>
    <cellStyle name="40% - Accent6 3 3 6" xfId="5924"/>
    <cellStyle name="40% - Accent6 3 3 6 2" xfId="16526"/>
    <cellStyle name="40% - Accent6 3 3 7" xfId="11249"/>
    <cellStyle name="40% - Accent6 3 4" xfId="389"/>
    <cellStyle name="40% - Accent6 3 4 2" xfId="865"/>
    <cellStyle name="40% - Accent6 3 4 2 2" xfId="1926"/>
    <cellStyle name="40% - Accent6 3 4 2 2 2" xfId="3799"/>
    <cellStyle name="40% - Accent6 3 4 2 2 2 2" xfId="9064"/>
    <cellStyle name="40% - Accent6 3 4 2 2 2 2 2" xfId="19664"/>
    <cellStyle name="40% - Accent6 3 4 2 2 2 3" xfId="14403"/>
    <cellStyle name="40% - Accent6 3 4 2 2 3" xfId="5535"/>
    <cellStyle name="40% - Accent6 3 4 2 2 3 2" xfId="10797"/>
    <cellStyle name="40% - Accent6 3 4 2 2 3 2 2" xfId="21397"/>
    <cellStyle name="40% - Accent6 3 4 2 2 3 3" xfId="16137"/>
    <cellStyle name="40% - Accent6 3 4 2 2 4" xfId="7258"/>
    <cellStyle name="40% - Accent6 3 4 2 2 4 2" xfId="17858"/>
    <cellStyle name="40% - Accent6 3 4 2 2 5" xfId="12593"/>
    <cellStyle name="40% - Accent6 3 4 2 3" xfId="2927"/>
    <cellStyle name="40% - Accent6 3 4 2 3 2" xfId="8194"/>
    <cellStyle name="40% - Accent6 3 4 2 3 2 2" xfId="18794"/>
    <cellStyle name="40% - Accent6 3 4 2 3 3" xfId="13531"/>
    <cellStyle name="40% - Accent6 3 4 2 4" xfId="4667"/>
    <cellStyle name="40% - Accent6 3 4 2 4 2" xfId="9929"/>
    <cellStyle name="40% - Accent6 3 4 2 4 2 2" xfId="20529"/>
    <cellStyle name="40% - Accent6 3 4 2 4 3" xfId="15269"/>
    <cellStyle name="40% - Accent6 3 4 2 5" xfId="6398"/>
    <cellStyle name="40% - Accent6 3 4 2 5 2" xfId="17000"/>
    <cellStyle name="40% - Accent6 3 4 2 6" xfId="11723"/>
    <cellStyle name="40% - Accent6 3 4 3" xfId="1482"/>
    <cellStyle name="40% - Accent6 3 4 3 2" xfId="3371"/>
    <cellStyle name="40% - Accent6 3 4 3 2 2" xfId="8636"/>
    <cellStyle name="40% - Accent6 3 4 3 2 2 2" xfId="19236"/>
    <cellStyle name="40% - Accent6 3 4 3 2 3" xfId="13975"/>
    <cellStyle name="40% - Accent6 3 4 3 3" xfId="5107"/>
    <cellStyle name="40% - Accent6 3 4 3 3 2" xfId="10369"/>
    <cellStyle name="40% - Accent6 3 4 3 3 2 2" xfId="20969"/>
    <cellStyle name="40% - Accent6 3 4 3 3 3" xfId="15709"/>
    <cellStyle name="40% - Accent6 3 4 3 4" xfId="6838"/>
    <cellStyle name="40% - Accent6 3 4 3 4 2" xfId="17438"/>
    <cellStyle name="40% - Accent6 3 4 3 5" xfId="12165"/>
    <cellStyle name="40% - Accent6 3 4 4" xfId="2499"/>
    <cellStyle name="40% - Accent6 3 4 4 2" xfId="7766"/>
    <cellStyle name="40% - Accent6 3 4 4 2 2" xfId="18366"/>
    <cellStyle name="40% - Accent6 3 4 4 3" xfId="13103"/>
    <cellStyle name="40% - Accent6 3 4 5" xfId="4240"/>
    <cellStyle name="40% - Accent6 3 4 5 2" xfId="9502"/>
    <cellStyle name="40% - Accent6 3 4 5 2 2" xfId="20102"/>
    <cellStyle name="40% - Accent6 3 4 5 3" xfId="14842"/>
    <cellStyle name="40% - Accent6 3 4 6" xfId="5971"/>
    <cellStyle name="40% - Accent6 3 4 6 2" xfId="16573"/>
    <cellStyle name="40% - Accent6 3 4 7" xfId="11296"/>
    <cellStyle name="40% - Accent6 3 5" xfId="463"/>
    <cellStyle name="40% - Accent6 3 5 2" xfId="938"/>
    <cellStyle name="40% - Accent6 3 5 2 2" xfId="1999"/>
    <cellStyle name="40% - Accent6 3 5 2 2 2" xfId="3872"/>
    <cellStyle name="40% - Accent6 3 5 2 2 2 2" xfId="9137"/>
    <cellStyle name="40% - Accent6 3 5 2 2 2 2 2" xfId="19737"/>
    <cellStyle name="40% - Accent6 3 5 2 2 2 3" xfId="14476"/>
    <cellStyle name="40% - Accent6 3 5 2 2 3" xfId="5608"/>
    <cellStyle name="40% - Accent6 3 5 2 2 3 2" xfId="10870"/>
    <cellStyle name="40% - Accent6 3 5 2 2 3 2 2" xfId="21470"/>
    <cellStyle name="40% - Accent6 3 5 2 2 3 3" xfId="16210"/>
    <cellStyle name="40% - Accent6 3 5 2 2 4" xfId="7331"/>
    <cellStyle name="40% - Accent6 3 5 2 2 4 2" xfId="17931"/>
    <cellStyle name="40% - Accent6 3 5 2 2 5" xfId="12666"/>
    <cellStyle name="40% - Accent6 3 5 2 3" xfId="3000"/>
    <cellStyle name="40% - Accent6 3 5 2 3 2" xfId="8267"/>
    <cellStyle name="40% - Accent6 3 5 2 3 2 2" xfId="18867"/>
    <cellStyle name="40% - Accent6 3 5 2 3 3" xfId="13604"/>
    <cellStyle name="40% - Accent6 3 5 2 4" xfId="4740"/>
    <cellStyle name="40% - Accent6 3 5 2 4 2" xfId="10002"/>
    <cellStyle name="40% - Accent6 3 5 2 4 2 2" xfId="20602"/>
    <cellStyle name="40% - Accent6 3 5 2 4 3" xfId="15342"/>
    <cellStyle name="40% - Accent6 3 5 2 5" xfId="6471"/>
    <cellStyle name="40% - Accent6 3 5 2 5 2" xfId="17073"/>
    <cellStyle name="40% - Accent6 3 5 2 6" xfId="11796"/>
    <cellStyle name="40% - Accent6 3 5 3" xfId="1555"/>
    <cellStyle name="40% - Accent6 3 5 3 2" xfId="3444"/>
    <cellStyle name="40% - Accent6 3 5 3 2 2" xfId="8709"/>
    <cellStyle name="40% - Accent6 3 5 3 2 2 2" xfId="19309"/>
    <cellStyle name="40% - Accent6 3 5 3 2 3" xfId="14048"/>
    <cellStyle name="40% - Accent6 3 5 3 3" xfId="5180"/>
    <cellStyle name="40% - Accent6 3 5 3 3 2" xfId="10442"/>
    <cellStyle name="40% - Accent6 3 5 3 3 2 2" xfId="21042"/>
    <cellStyle name="40% - Accent6 3 5 3 3 3" xfId="15782"/>
    <cellStyle name="40% - Accent6 3 5 3 4" xfId="6911"/>
    <cellStyle name="40% - Accent6 3 5 3 4 2" xfId="17511"/>
    <cellStyle name="40% - Accent6 3 5 3 5" xfId="12238"/>
    <cellStyle name="40% - Accent6 3 5 4" xfId="2572"/>
    <cellStyle name="40% - Accent6 3 5 4 2" xfId="7839"/>
    <cellStyle name="40% - Accent6 3 5 4 2 2" xfId="18439"/>
    <cellStyle name="40% - Accent6 3 5 4 3" xfId="13176"/>
    <cellStyle name="40% - Accent6 3 5 5" xfId="4313"/>
    <cellStyle name="40% - Accent6 3 5 5 2" xfId="9575"/>
    <cellStyle name="40% - Accent6 3 5 5 2 2" xfId="20175"/>
    <cellStyle name="40% - Accent6 3 5 5 3" xfId="14915"/>
    <cellStyle name="40% - Accent6 3 5 6" xfId="6044"/>
    <cellStyle name="40% - Accent6 3 5 6 2" xfId="16646"/>
    <cellStyle name="40% - Accent6 3 5 7" xfId="11369"/>
    <cellStyle name="40% - Accent6 3 6" xfId="723"/>
    <cellStyle name="40% - Accent6 3 6 2" xfId="1660"/>
    <cellStyle name="40% - Accent6 3 6 2 2" xfId="3547"/>
    <cellStyle name="40% - Accent6 3 6 2 2 2" xfId="8812"/>
    <cellStyle name="40% - Accent6 3 6 2 2 2 2" xfId="19412"/>
    <cellStyle name="40% - Accent6 3 6 2 2 3" xfId="14151"/>
    <cellStyle name="40% - Accent6 3 6 2 3" xfId="5283"/>
    <cellStyle name="40% - Accent6 3 6 2 3 2" xfId="10545"/>
    <cellStyle name="40% - Accent6 3 6 2 3 2 2" xfId="21145"/>
    <cellStyle name="40% - Accent6 3 6 2 3 3" xfId="15885"/>
    <cellStyle name="40% - Accent6 3 6 2 4" xfId="7012"/>
    <cellStyle name="40% - Accent6 3 6 2 4 2" xfId="17612"/>
    <cellStyle name="40% - Accent6 3 6 2 5" xfId="12341"/>
    <cellStyle name="40% - Accent6 3 6 3" xfId="2785"/>
    <cellStyle name="40% - Accent6 3 6 3 2" xfId="8052"/>
    <cellStyle name="40% - Accent6 3 6 3 2 2" xfId="18652"/>
    <cellStyle name="40% - Accent6 3 6 3 3" xfId="13389"/>
    <cellStyle name="40% - Accent6 3 6 4" xfId="4525"/>
    <cellStyle name="40% - Accent6 3 6 4 2" xfId="9787"/>
    <cellStyle name="40% - Accent6 3 6 4 2 2" xfId="20387"/>
    <cellStyle name="40% - Accent6 3 6 4 3" xfId="15127"/>
    <cellStyle name="40% - Accent6 3 6 5" xfId="6146"/>
    <cellStyle name="40% - Accent6 3 6 5 2" xfId="16748"/>
    <cellStyle name="40% - Accent6 3 6 6" xfId="11581"/>
    <cellStyle name="40% - Accent6 3 7" xfId="1340"/>
    <cellStyle name="40% - Accent6 3 7 2" xfId="3229"/>
    <cellStyle name="40% - Accent6 3 7 2 2" xfId="8494"/>
    <cellStyle name="40% - Accent6 3 7 2 2 2" xfId="19094"/>
    <cellStyle name="40% - Accent6 3 7 2 3" xfId="13833"/>
    <cellStyle name="40% - Accent6 3 7 3" xfId="4965"/>
    <cellStyle name="40% - Accent6 3 7 3 2" xfId="10227"/>
    <cellStyle name="40% - Accent6 3 7 3 2 2" xfId="20827"/>
    <cellStyle name="40% - Accent6 3 7 3 3" xfId="15567"/>
    <cellStyle name="40% - Accent6 3 7 4" xfId="6696"/>
    <cellStyle name="40% - Accent6 3 7 4 2" xfId="17296"/>
    <cellStyle name="40% - Accent6 3 7 5" xfId="12023"/>
    <cellStyle name="40% - Accent6 3 8" xfId="2170"/>
    <cellStyle name="40% - Accent6 3 8 2" xfId="7483"/>
    <cellStyle name="40% - Accent6 3 8 2 2" xfId="18083"/>
    <cellStyle name="40% - Accent6 3 8 3" xfId="12818"/>
    <cellStyle name="40% - Accent6 3 9" xfId="2355"/>
    <cellStyle name="40% - Accent6 3 9 2" xfId="7622"/>
    <cellStyle name="40% - Accent6 3 9 2 2" xfId="18222"/>
    <cellStyle name="40% - Accent6 3 9 3" xfId="12959"/>
    <cellStyle name="40% - Accent6 4" xfId="576"/>
    <cellStyle name="40% - Accent6 5" xfId="2214"/>
    <cellStyle name="40% - Accent6 6" xfId="11013"/>
    <cellStyle name="40% - Accent6 7" xfId="13"/>
    <cellStyle name="60% - Accent1 2" xfId="68"/>
    <cellStyle name="60% - Accent1 2 2" xfId="21912"/>
    <cellStyle name="60% - Accent1 2 2 2" xfId="22060"/>
    <cellStyle name="60% - Accent1 3" xfId="577"/>
    <cellStyle name="60% - Accent1 3 2" xfId="21896"/>
    <cellStyle name="60% - Accent1 4" xfId="2215"/>
    <cellStyle name="60% - Accent1 5" xfId="11014"/>
    <cellStyle name="60% - Accent1 6" xfId="14"/>
    <cellStyle name="60% - Accent2 2" xfId="72"/>
    <cellStyle name="60% - Accent2 2 2" xfId="21614"/>
    <cellStyle name="60% - Accent2 2 2 2" xfId="21920"/>
    <cellStyle name="60% - Accent2 3" xfId="578"/>
    <cellStyle name="60% - Accent2 3 2" xfId="21799"/>
    <cellStyle name="60% - Accent2 4" xfId="2216"/>
    <cellStyle name="60% - Accent2 5" xfId="11015"/>
    <cellStyle name="60% - Accent2 6" xfId="15"/>
    <cellStyle name="60% - Accent3 2" xfId="76"/>
    <cellStyle name="60% - Accent3 2 2" xfId="21844"/>
    <cellStyle name="60% - Accent3 2 2 2" xfId="21685"/>
    <cellStyle name="60% - Accent3 3" xfId="579"/>
    <cellStyle name="60% - Accent3 3 2" xfId="22056"/>
    <cellStyle name="60% - Accent3 4" xfId="2217"/>
    <cellStyle name="60% - Accent3 5" xfId="11016"/>
    <cellStyle name="60% - Accent3 6" xfId="16"/>
    <cellStyle name="60% - Accent4 2" xfId="80"/>
    <cellStyle name="60% - Accent4 2 2" xfId="22014"/>
    <cellStyle name="60% - Accent4 2 2 2" xfId="22059"/>
    <cellStyle name="60% - Accent4 3" xfId="580"/>
    <cellStyle name="60% - Accent4 3 2" xfId="21977"/>
    <cellStyle name="60% - Accent4 4" xfId="2218"/>
    <cellStyle name="60% - Accent4 5" xfId="11017"/>
    <cellStyle name="60% - Accent4 6" xfId="17"/>
    <cellStyle name="60% - Accent5 2" xfId="84"/>
    <cellStyle name="60% - Accent5 2 2" xfId="21781"/>
    <cellStyle name="60% - Accent5 2 2 2" xfId="21826"/>
    <cellStyle name="60% - Accent5 3" xfId="581"/>
    <cellStyle name="60% - Accent5 3 2" xfId="21629"/>
    <cellStyle name="60% - Accent5 4" xfId="2219"/>
    <cellStyle name="60% - Accent5 5" xfId="11018"/>
    <cellStyle name="60% - Accent5 6" xfId="18"/>
    <cellStyle name="60% - Accent6 2" xfId="88"/>
    <cellStyle name="60% - Accent6 2 2" xfId="21663"/>
    <cellStyle name="60% - Accent6 2 2 2" xfId="21701"/>
    <cellStyle name="60% - Accent6 3" xfId="582"/>
    <cellStyle name="60% - Accent6 3 2" xfId="21785"/>
    <cellStyle name="60% - Accent6 4" xfId="2220"/>
    <cellStyle name="60% - Accent6 5" xfId="11019"/>
    <cellStyle name="60% - Accent6 6" xfId="19"/>
    <cellStyle name="A3 297 x 420 mm" xfId="207"/>
    <cellStyle name="Accent1 2" xfId="65"/>
    <cellStyle name="Accent1 2 2" xfId="21899"/>
    <cellStyle name="Accent1 2 2 2" xfId="21994"/>
    <cellStyle name="Accent1 3" xfId="583"/>
    <cellStyle name="Accent1 3 2" xfId="22029"/>
    <cellStyle name="Accent1 4" xfId="2221"/>
    <cellStyle name="Accent1 5" xfId="11020"/>
    <cellStyle name="Accent1 6" xfId="20"/>
    <cellStyle name="Accent2 2" xfId="69"/>
    <cellStyle name="Accent2 2 2" xfId="21900"/>
    <cellStyle name="Accent2 2 2 2" xfId="22068"/>
    <cellStyle name="Accent2 3" xfId="584"/>
    <cellStyle name="Accent2 3 2" xfId="21775"/>
    <cellStyle name="Accent2 4" xfId="2222"/>
    <cellStyle name="Accent2 5" xfId="11021"/>
    <cellStyle name="Accent2 6" xfId="21"/>
    <cellStyle name="Accent3 2" xfId="73"/>
    <cellStyle name="Accent3 2 2" xfId="21969"/>
    <cellStyle name="Accent3 2 2 2" xfId="22070"/>
    <cellStyle name="Accent3 3" xfId="585"/>
    <cellStyle name="Accent3 3 2" xfId="22069"/>
    <cellStyle name="Accent3 4" xfId="2223"/>
    <cellStyle name="Accent3 5" xfId="11022"/>
    <cellStyle name="Accent3 6" xfId="22"/>
    <cellStyle name="Accent4 2" xfId="77"/>
    <cellStyle name="Accent4 2 2" xfId="21951"/>
    <cellStyle name="Accent4 2 2 2" xfId="22072"/>
    <cellStyle name="Accent4 3" xfId="586"/>
    <cellStyle name="Accent4 3 2" xfId="22071"/>
    <cellStyle name="Accent4 4" xfId="2224"/>
    <cellStyle name="Accent4 5" xfId="11023"/>
    <cellStyle name="Accent4 6" xfId="23"/>
    <cellStyle name="Accent5 2" xfId="81"/>
    <cellStyle name="Accent5 2 2" xfId="21746"/>
    <cellStyle name="Accent5 2 2 2" xfId="22074"/>
    <cellStyle name="Accent5 3" xfId="587"/>
    <cellStyle name="Accent5 3 2" xfId="22073"/>
    <cellStyle name="Accent5 4" xfId="2225"/>
    <cellStyle name="Accent5 5" xfId="11024"/>
    <cellStyle name="Accent5 6" xfId="24"/>
    <cellStyle name="Accent6 2" xfId="85"/>
    <cellStyle name="Accent6 2 2" xfId="21916"/>
    <cellStyle name="Accent6 2 2 2" xfId="22076"/>
    <cellStyle name="Accent6 3" xfId="588"/>
    <cellStyle name="Accent6 3 2" xfId="22075"/>
    <cellStyle name="Accent6 4" xfId="2226"/>
    <cellStyle name="Accent6 5" xfId="11025"/>
    <cellStyle name="Accent6 6" xfId="25"/>
    <cellStyle name="Bad 2" xfId="54"/>
    <cellStyle name="Bad 2 2" xfId="21973"/>
    <cellStyle name="Bad 2 2 2" xfId="22078"/>
    <cellStyle name="Bad 3" xfId="589"/>
    <cellStyle name="Bad 3 2" xfId="22077"/>
    <cellStyle name="Bad 4" xfId="2227"/>
    <cellStyle name="Bad 5" xfId="11026"/>
    <cellStyle name="Bad 6" xfId="26"/>
    <cellStyle name="Calculation 2" xfId="58"/>
    <cellStyle name="Calculation 2 2" xfId="21950"/>
    <cellStyle name="Calculation 2 2 2" xfId="22080"/>
    <cellStyle name="Calculation 3" xfId="590"/>
    <cellStyle name="Calculation 3 2" xfId="22079"/>
    <cellStyle name="Calculation 4" xfId="2228"/>
    <cellStyle name="Calculation 5" xfId="11027"/>
    <cellStyle name="Calculation 6" xfId="27"/>
    <cellStyle name="Check Cell 2" xfId="60"/>
    <cellStyle name="Check Cell 2 2" xfId="21846"/>
    <cellStyle name="Check Cell 2 2 2" xfId="21675"/>
    <cellStyle name="Check Cell 2 2 3" xfId="22082"/>
    <cellStyle name="Check Cell 3" xfId="591"/>
    <cellStyle name="Check Cell 3 2" xfId="21888"/>
    <cellStyle name="Check Cell 3 2 2" xfId="21763"/>
    <cellStyle name="Check Cell 3 3" xfId="21862"/>
    <cellStyle name="Check Cell 3 3 2" xfId="21941"/>
    <cellStyle name="Check Cell 3 4" xfId="21867"/>
    <cellStyle name="Check Cell 3 5" xfId="22081"/>
    <cellStyle name="Check Cell 4" xfId="2229"/>
    <cellStyle name="Check Cell 4 2" xfId="21878"/>
    <cellStyle name="Check Cell 4 2 2" xfId="21599"/>
    <cellStyle name="Check Cell 4 3" xfId="21734"/>
    <cellStyle name="Check Cell 5" xfId="11028"/>
    <cellStyle name="Check Cell 6" xfId="28"/>
    <cellStyle name="Comma" xfId="22149" builtinId="3"/>
    <cellStyle name="Comma 10" xfId="2230"/>
    <cellStyle name="Comma 11" xfId="3088"/>
    <cellStyle name="Comma 11 2" xfId="13692"/>
    <cellStyle name="Comma 12" xfId="5721"/>
    <cellStyle name="Comma 12 2" xfId="16323"/>
    <cellStyle name="Comma 13" xfId="11029"/>
    <cellStyle name="Comma 14" xfId="29"/>
    <cellStyle name="Comma 15" xfId="22119"/>
    <cellStyle name="Comma 2" xfId="90"/>
    <cellStyle name="Comma 2 10" xfId="627"/>
    <cellStyle name="Comma 2 10 2" xfId="1780"/>
    <cellStyle name="Comma 2 10 2 2" xfId="3659"/>
    <cellStyle name="Comma 2 10 2 2 2" xfId="8924"/>
    <cellStyle name="Comma 2 10 2 2 2 2" xfId="19524"/>
    <cellStyle name="Comma 2 10 2 2 3" xfId="14263"/>
    <cellStyle name="Comma 2 10 2 3" xfId="5395"/>
    <cellStyle name="Comma 2 10 2 3 2" xfId="10657"/>
    <cellStyle name="Comma 2 10 2 3 2 2" xfId="21257"/>
    <cellStyle name="Comma 2 10 2 3 3" xfId="15997"/>
    <cellStyle name="Comma 2 10 2 4" xfId="7118"/>
    <cellStyle name="Comma 2 10 2 4 2" xfId="17718"/>
    <cellStyle name="Comma 2 10 2 5" xfId="12453"/>
    <cellStyle name="Comma 2 10 3" xfId="2689"/>
    <cellStyle name="Comma 2 10 3 2" xfId="7956"/>
    <cellStyle name="Comma 2 10 3 2 2" xfId="18556"/>
    <cellStyle name="Comma 2 10 3 3" xfId="13293"/>
    <cellStyle name="Comma 2 10 4" xfId="4429"/>
    <cellStyle name="Comma 2 10 4 2" xfId="9691"/>
    <cellStyle name="Comma 2 10 4 2 2" xfId="20291"/>
    <cellStyle name="Comma 2 10 4 3" xfId="15031"/>
    <cellStyle name="Comma 2 10 5" xfId="6258"/>
    <cellStyle name="Comma 2 10 5 2" xfId="16860"/>
    <cellStyle name="Comma 2 10 6" xfId="11485"/>
    <cellStyle name="Comma 2 10 7" xfId="21726"/>
    <cellStyle name="Comma 2 11" xfId="1248"/>
    <cellStyle name="Comma 2 11 2" xfId="3137"/>
    <cellStyle name="Comma 2 11 2 2" xfId="8402"/>
    <cellStyle name="Comma 2 11 2 2 2" xfId="19002"/>
    <cellStyle name="Comma 2 11 2 3" xfId="13741"/>
    <cellStyle name="Comma 2 11 3" xfId="4873"/>
    <cellStyle name="Comma 2 11 3 2" xfId="10135"/>
    <cellStyle name="Comma 2 11 3 2 2" xfId="20735"/>
    <cellStyle name="Comma 2 11 3 3" xfId="15475"/>
    <cellStyle name="Comma 2 11 4" xfId="6604"/>
    <cellStyle name="Comma 2 11 4 2" xfId="17204"/>
    <cellStyle name="Comma 2 11 5" xfId="11931"/>
    <cellStyle name="Comma 2 12" xfId="2143"/>
    <cellStyle name="Comma 2 12 2" xfId="7456"/>
    <cellStyle name="Comma 2 12 2 2" xfId="18056"/>
    <cellStyle name="Comma 2 12 3" xfId="12791"/>
    <cellStyle name="Comma 2 13" xfId="2263"/>
    <cellStyle name="Comma 2 13 2" xfId="7530"/>
    <cellStyle name="Comma 2 13 2 2" xfId="18130"/>
    <cellStyle name="Comma 2 13 3" xfId="12867"/>
    <cellStyle name="Comma 2 14" xfId="4006"/>
    <cellStyle name="Comma 2 14 2" xfId="9268"/>
    <cellStyle name="Comma 2 14 2 2" xfId="19868"/>
    <cellStyle name="Comma 2 14 3" xfId="14608"/>
    <cellStyle name="Comma 2 15" xfId="5737"/>
    <cellStyle name="Comma 2 15 2" xfId="16339"/>
    <cellStyle name="Comma 2 16" xfId="11062"/>
    <cellStyle name="Comma 2 17" xfId="21590"/>
    <cellStyle name="Comma 2 2" xfId="151"/>
    <cellStyle name="Comma 2 2 10" xfId="2297"/>
    <cellStyle name="Comma 2 2 10 2" xfId="7564"/>
    <cellStyle name="Comma 2 2 10 2 2" xfId="18164"/>
    <cellStyle name="Comma 2 2 10 3" xfId="12901"/>
    <cellStyle name="Comma 2 2 11" xfId="4040"/>
    <cellStyle name="Comma 2 2 11 2" xfId="9302"/>
    <cellStyle name="Comma 2 2 11 2 2" xfId="19902"/>
    <cellStyle name="Comma 2 2 11 3" xfId="14642"/>
    <cellStyle name="Comma 2 2 12" xfId="5771"/>
    <cellStyle name="Comma 2 2 12 2" xfId="16373"/>
    <cellStyle name="Comma 2 2 13" xfId="11096"/>
    <cellStyle name="Comma 2 2 2" xfId="227"/>
    <cellStyle name="Comma 2 2 2 2" xfId="726"/>
    <cellStyle name="Comma 2 2 2 2 2" xfId="1787"/>
    <cellStyle name="Comma 2 2 2 2 2 2" xfId="3660"/>
    <cellStyle name="Comma 2 2 2 2 2 2 2" xfId="8925"/>
    <cellStyle name="Comma 2 2 2 2 2 2 2 2" xfId="19525"/>
    <cellStyle name="Comma 2 2 2 2 2 2 3" xfId="14264"/>
    <cellStyle name="Comma 2 2 2 2 2 3" xfId="5396"/>
    <cellStyle name="Comma 2 2 2 2 2 3 2" xfId="10658"/>
    <cellStyle name="Comma 2 2 2 2 2 3 2 2" xfId="21258"/>
    <cellStyle name="Comma 2 2 2 2 2 3 3" xfId="15998"/>
    <cellStyle name="Comma 2 2 2 2 2 4" xfId="7119"/>
    <cellStyle name="Comma 2 2 2 2 2 4 2" xfId="17719"/>
    <cellStyle name="Comma 2 2 2 2 2 5" xfId="12454"/>
    <cellStyle name="Comma 2 2 2 2 2 6" xfId="21832"/>
    <cellStyle name="Comma 2 2 2 2 3" xfId="2788"/>
    <cellStyle name="Comma 2 2 2 2 3 2" xfId="8055"/>
    <cellStyle name="Comma 2 2 2 2 3 2 2" xfId="18655"/>
    <cellStyle name="Comma 2 2 2 2 3 3" xfId="13392"/>
    <cellStyle name="Comma 2 2 2 2 3 4" xfId="21817"/>
    <cellStyle name="Comma 2 2 2 2 4" xfId="4528"/>
    <cellStyle name="Comma 2 2 2 2 4 2" xfId="9790"/>
    <cellStyle name="Comma 2 2 2 2 4 2 2" xfId="20390"/>
    <cellStyle name="Comma 2 2 2 2 4 3" xfId="15130"/>
    <cellStyle name="Comma 2 2 2 2 5" xfId="6259"/>
    <cellStyle name="Comma 2 2 2 2 5 2" xfId="16861"/>
    <cellStyle name="Comma 2 2 2 2 6" xfId="11584"/>
    <cellStyle name="Comma 2 2 2 2 7" xfId="21956"/>
    <cellStyle name="Comma 2 2 2 3" xfId="1343"/>
    <cellStyle name="Comma 2 2 2 3 2" xfId="3232"/>
    <cellStyle name="Comma 2 2 2 3 2 2" xfId="8497"/>
    <cellStyle name="Comma 2 2 2 3 2 2 2" xfId="19097"/>
    <cellStyle name="Comma 2 2 2 3 2 3" xfId="13836"/>
    <cellStyle name="Comma 2 2 2 3 2 4" xfId="21751"/>
    <cellStyle name="Comma 2 2 2 3 3" xfId="4968"/>
    <cellStyle name="Comma 2 2 2 3 3 2" xfId="10230"/>
    <cellStyle name="Comma 2 2 2 3 3 2 2" xfId="20830"/>
    <cellStyle name="Comma 2 2 2 3 3 3" xfId="15570"/>
    <cellStyle name="Comma 2 2 2 3 3 4" xfId="21893"/>
    <cellStyle name="Comma 2 2 2 3 4" xfId="6699"/>
    <cellStyle name="Comma 2 2 2 3 4 2" xfId="17299"/>
    <cellStyle name="Comma 2 2 2 3 5" xfId="12026"/>
    <cellStyle name="Comma 2 2 2 3 6" xfId="21788"/>
    <cellStyle name="Comma 2 2 2 4" xfId="2358"/>
    <cellStyle name="Comma 2 2 2 4 2" xfId="7625"/>
    <cellStyle name="Comma 2 2 2 4 2 2" xfId="18225"/>
    <cellStyle name="Comma 2 2 2 4 2 3" xfId="21938"/>
    <cellStyle name="Comma 2 2 2 4 3" xfId="12962"/>
    <cellStyle name="Comma 2 2 2 4 4" xfId="21824"/>
    <cellStyle name="Comma 2 2 2 5" xfId="4101"/>
    <cellStyle name="Comma 2 2 2 5 2" xfId="9363"/>
    <cellStyle name="Comma 2 2 2 5 2 2" xfId="19963"/>
    <cellStyle name="Comma 2 2 2 5 3" xfId="14703"/>
    <cellStyle name="Comma 2 2 2 5 4" xfId="21717"/>
    <cellStyle name="Comma 2 2 2 6" xfId="5832"/>
    <cellStyle name="Comma 2 2 2 6 2" xfId="16434"/>
    <cellStyle name="Comma 2 2 2 6 3" xfId="21874"/>
    <cellStyle name="Comma 2 2 2 7" xfId="11157"/>
    <cellStyle name="Comma 2 2 2 8" xfId="21678"/>
    <cellStyle name="Comma 2 2 3" xfId="282"/>
    <cellStyle name="Comma 2 2 3 2" xfId="772"/>
    <cellStyle name="Comma 2 2 3 2 2" xfId="1833"/>
    <cellStyle name="Comma 2 2 3 2 2 2" xfId="3706"/>
    <cellStyle name="Comma 2 2 3 2 2 2 2" xfId="8971"/>
    <cellStyle name="Comma 2 2 3 2 2 2 2 2" xfId="19571"/>
    <cellStyle name="Comma 2 2 3 2 2 2 3" xfId="14310"/>
    <cellStyle name="Comma 2 2 3 2 2 3" xfId="5442"/>
    <cellStyle name="Comma 2 2 3 2 2 3 2" xfId="10704"/>
    <cellStyle name="Comma 2 2 3 2 2 3 2 2" xfId="21304"/>
    <cellStyle name="Comma 2 2 3 2 2 3 3" xfId="16044"/>
    <cellStyle name="Comma 2 2 3 2 2 4" xfId="7165"/>
    <cellStyle name="Comma 2 2 3 2 2 4 2" xfId="17765"/>
    <cellStyle name="Comma 2 2 3 2 2 5" xfId="12500"/>
    <cellStyle name="Comma 2 2 3 2 3" xfId="2834"/>
    <cellStyle name="Comma 2 2 3 2 3 2" xfId="8101"/>
    <cellStyle name="Comma 2 2 3 2 3 2 2" xfId="18701"/>
    <cellStyle name="Comma 2 2 3 2 3 3" xfId="13438"/>
    <cellStyle name="Comma 2 2 3 2 4" xfId="4574"/>
    <cellStyle name="Comma 2 2 3 2 4 2" xfId="9836"/>
    <cellStyle name="Comma 2 2 3 2 4 2 2" xfId="20436"/>
    <cellStyle name="Comma 2 2 3 2 4 3" xfId="15176"/>
    <cellStyle name="Comma 2 2 3 2 5" xfId="6305"/>
    <cellStyle name="Comma 2 2 3 2 5 2" xfId="16907"/>
    <cellStyle name="Comma 2 2 3 2 6" xfId="11630"/>
    <cellStyle name="Comma 2 2 3 3" xfId="1389"/>
    <cellStyle name="Comma 2 2 3 3 2" xfId="3278"/>
    <cellStyle name="Comma 2 2 3 3 2 2" xfId="8543"/>
    <cellStyle name="Comma 2 2 3 3 2 2 2" xfId="19143"/>
    <cellStyle name="Comma 2 2 3 3 2 3" xfId="13882"/>
    <cellStyle name="Comma 2 2 3 3 3" xfId="5014"/>
    <cellStyle name="Comma 2 2 3 3 3 2" xfId="10276"/>
    <cellStyle name="Comma 2 2 3 3 3 2 2" xfId="20876"/>
    <cellStyle name="Comma 2 2 3 3 3 3" xfId="15616"/>
    <cellStyle name="Comma 2 2 3 3 4" xfId="6745"/>
    <cellStyle name="Comma 2 2 3 3 4 2" xfId="17345"/>
    <cellStyle name="Comma 2 2 3 3 5" xfId="12072"/>
    <cellStyle name="Comma 2 2 3 4" xfId="2406"/>
    <cellStyle name="Comma 2 2 3 4 2" xfId="7673"/>
    <cellStyle name="Comma 2 2 3 4 2 2" xfId="18273"/>
    <cellStyle name="Comma 2 2 3 4 3" xfId="13010"/>
    <cellStyle name="Comma 2 2 3 5" xfId="4147"/>
    <cellStyle name="Comma 2 2 3 5 2" xfId="9409"/>
    <cellStyle name="Comma 2 2 3 5 2 2" xfId="20009"/>
    <cellStyle name="Comma 2 2 3 5 3" xfId="14749"/>
    <cellStyle name="Comma 2 2 3 5 4" xfId="21906"/>
    <cellStyle name="Comma 2 2 3 6" xfId="5878"/>
    <cellStyle name="Comma 2 2 3 6 2" xfId="16480"/>
    <cellStyle name="Comma 2 2 3 7" xfId="11203"/>
    <cellStyle name="Comma 2 2 4" xfId="338"/>
    <cellStyle name="Comma 2 2 4 2" xfId="821"/>
    <cellStyle name="Comma 2 2 4 2 2" xfId="1882"/>
    <cellStyle name="Comma 2 2 4 2 2 2" xfId="3755"/>
    <cellStyle name="Comma 2 2 4 2 2 2 2" xfId="9020"/>
    <cellStyle name="Comma 2 2 4 2 2 2 2 2" xfId="19620"/>
    <cellStyle name="Comma 2 2 4 2 2 2 3" xfId="14359"/>
    <cellStyle name="Comma 2 2 4 2 2 3" xfId="5491"/>
    <cellStyle name="Comma 2 2 4 2 2 3 2" xfId="10753"/>
    <cellStyle name="Comma 2 2 4 2 2 3 2 2" xfId="21353"/>
    <cellStyle name="Comma 2 2 4 2 2 3 3" xfId="16093"/>
    <cellStyle name="Comma 2 2 4 2 2 4" xfId="7214"/>
    <cellStyle name="Comma 2 2 4 2 2 4 2" xfId="17814"/>
    <cellStyle name="Comma 2 2 4 2 2 5" xfId="12549"/>
    <cellStyle name="Comma 2 2 4 2 3" xfId="2883"/>
    <cellStyle name="Comma 2 2 4 2 3 2" xfId="8150"/>
    <cellStyle name="Comma 2 2 4 2 3 2 2" xfId="18750"/>
    <cellStyle name="Comma 2 2 4 2 3 3" xfId="13487"/>
    <cellStyle name="Comma 2 2 4 2 4" xfId="4623"/>
    <cellStyle name="Comma 2 2 4 2 4 2" xfId="9885"/>
    <cellStyle name="Comma 2 2 4 2 4 2 2" xfId="20485"/>
    <cellStyle name="Comma 2 2 4 2 4 3" xfId="15225"/>
    <cellStyle name="Comma 2 2 4 2 5" xfId="6354"/>
    <cellStyle name="Comma 2 2 4 2 5 2" xfId="16956"/>
    <cellStyle name="Comma 2 2 4 2 6" xfId="11679"/>
    <cellStyle name="Comma 2 2 4 2 7" xfId="21934"/>
    <cellStyle name="Comma 2 2 4 3" xfId="1438"/>
    <cellStyle name="Comma 2 2 4 3 2" xfId="3327"/>
    <cellStyle name="Comma 2 2 4 3 2 2" xfId="8592"/>
    <cellStyle name="Comma 2 2 4 3 2 2 2" xfId="19192"/>
    <cellStyle name="Comma 2 2 4 3 2 3" xfId="13931"/>
    <cellStyle name="Comma 2 2 4 3 3" xfId="5063"/>
    <cellStyle name="Comma 2 2 4 3 3 2" xfId="10325"/>
    <cellStyle name="Comma 2 2 4 3 3 2 2" xfId="20925"/>
    <cellStyle name="Comma 2 2 4 3 3 3" xfId="15665"/>
    <cellStyle name="Comma 2 2 4 3 4" xfId="6794"/>
    <cellStyle name="Comma 2 2 4 3 4 2" xfId="17394"/>
    <cellStyle name="Comma 2 2 4 3 5" xfId="12121"/>
    <cellStyle name="Comma 2 2 4 3 6" xfId="21694"/>
    <cellStyle name="Comma 2 2 4 4" xfId="2455"/>
    <cellStyle name="Comma 2 2 4 4 2" xfId="7722"/>
    <cellStyle name="Comma 2 2 4 4 2 2" xfId="18322"/>
    <cellStyle name="Comma 2 2 4 4 3" xfId="13059"/>
    <cellStyle name="Comma 2 2 4 5" xfId="4196"/>
    <cellStyle name="Comma 2 2 4 5 2" xfId="9458"/>
    <cellStyle name="Comma 2 2 4 5 2 2" xfId="20058"/>
    <cellStyle name="Comma 2 2 4 5 3" xfId="14798"/>
    <cellStyle name="Comma 2 2 4 6" xfId="5927"/>
    <cellStyle name="Comma 2 2 4 6 2" xfId="16529"/>
    <cellStyle name="Comma 2 2 4 7" xfId="11252"/>
    <cellStyle name="Comma 2 2 4 8" xfId="21843"/>
    <cellStyle name="Comma 2 2 5" xfId="392"/>
    <cellStyle name="Comma 2 2 5 2" xfId="868"/>
    <cellStyle name="Comma 2 2 5 2 2" xfId="1929"/>
    <cellStyle name="Comma 2 2 5 2 2 2" xfId="3802"/>
    <cellStyle name="Comma 2 2 5 2 2 2 2" xfId="9067"/>
    <cellStyle name="Comma 2 2 5 2 2 2 2 2" xfId="19667"/>
    <cellStyle name="Comma 2 2 5 2 2 2 3" xfId="14406"/>
    <cellStyle name="Comma 2 2 5 2 2 3" xfId="5538"/>
    <cellStyle name="Comma 2 2 5 2 2 3 2" xfId="10800"/>
    <cellStyle name="Comma 2 2 5 2 2 3 2 2" xfId="21400"/>
    <cellStyle name="Comma 2 2 5 2 2 3 3" xfId="16140"/>
    <cellStyle name="Comma 2 2 5 2 2 4" xfId="7261"/>
    <cellStyle name="Comma 2 2 5 2 2 4 2" xfId="17861"/>
    <cellStyle name="Comma 2 2 5 2 2 5" xfId="12596"/>
    <cellStyle name="Comma 2 2 5 2 3" xfId="2930"/>
    <cellStyle name="Comma 2 2 5 2 3 2" xfId="8197"/>
    <cellStyle name="Comma 2 2 5 2 3 2 2" xfId="18797"/>
    <cellStyle name="Comma 2 2 5 2 3 3" xfId="13534"/>
    <cellStyle name="Comma 2 2 5 2 4" xfId="4670"/>
    <cellStyle name="Comma 2 2 5 2 4 2" xfId="9932"/>
    <cellStyle name="Comma 2 2 5 2 4 2 2" xfId="20532"/>
    <cellStyle name="Comma 2 2 5 2 4 3" xfId="15272"/>
    <cellStyle name="Comma 2 2 5 2 5" xfId="6401"/>
    <cellStyle name="Comma 2 2 5 2 5 2" xfId="17003"/>
    <cellStyle name="Comma 2 2 5 2 6" xfId="11726"/>
    <cellStyle name="Comma 2 2 5 2 7" xfId="21623"/>
    <cellStyle name="Comma 2 2 5 3" xfId="1485"/>
    <cellStyle name="Comma 2 2 5 3 2" xfId="3374"/>
    <cellStyle name="Comma 2 2 5 3 2 2" xfId="8639"/>
    <cellStyle name="Comma 2 2 5 3 2 2 2" xfId="19239"/>
    <cellStyle name="Comma 2 2 5 3 2 3" xfId="13978"/>
    <cellStyle name="Comma 2 2 5 3 3" xfId="5110"/>
    <cellStyle name="Comma 2 2 5 3 3 2" xfId="10372"/>
    <cellStyle name="Comma 2 2 5 3 3 2 2" xfId="20972"/>
    <cellStyle name="Comma 2 2 5 3 3 3" xfId="15712"/>
    <cellStyle name="Comma 2 2 5 3 4" xfId="6841"/>
    <cellStyle name="Comma 2 2 5 3 4 2" xfId="17441"/>
    <cellStyle name="Comma 2 2 5 3 5" xfId="12168"/>
    <cellStyle name="Comma 2 2 5 3 6" xfId="22052"/>
    <cellStyle name="Comma 2 2 5 4" xfId="2502"/>
    <cellStyle name="Comma 2 2 5 4 2" xfId="7769"/>
    <cellStyle name="Comma 2 2 5 4 2 2" xfId="18369"/>
    <cellStyle name="Comma 2 2 5 4 3" xfId="13106"/>
    <cellStyle name="Comma 2 2 5 5" xfId="4243"/>
    <cellStyle name="Comma 2 2 5 5 2" xfId="9505"/>
    <cellStyle name="Comma 2 2 5 5 2 2" xfId="20105"/>
    <cellStyle name="Comma 2 2 5 5 3" xfId="14845"/>
    <cellStyle name="Comma 2 2 5 6" xfId="5974"/>
    <cellStyle name="Comma 2 2 5 6 2" xfId="16576"/>
    <cellStyle name="Comma 2 2 5 7" xfId="11299"/>
    <cellStyle name="Comma 2 2 5 8" xfId="21814"/>
    <cellStyle name="Comma 2 2 6" xfId="466"/>
    <cellStyle name="Comma 2 2 6 2" xfId="941"/>
    <cellStyle name="Comma 2 2 6 2 2" xfId="2002"/>
    <cellStyle name="Comma 2 2 6 2 2 2" xfId="3875"/>
    <cellStyle name="Comma 2 2 6 2 2 2 2" xfId="9140"/>
    <cellStyle name="Comma 2 2 6 2 2 2 2 2" xfId="19740"/>
    <cellStyle name="Comma 2 2 6 2 2 2 3" xfId="14479"/>
    <cellStyle name="Comma 2 2 6 2 2 3" xfId="5611"/>
    <cellStyle name="Comma 2 2 6 2 2 3 2" xfId="10873"/>
    <cellStyle name="Comma 2 2 6 2 2 3 2 2" xfId="21473"/>
    <cellStyle name="Comma 2 2 6 2 2 3 3" xfId="16213"/>
    <cellStyle name="Comma 2 2 6 2 2 4" xfId="7334"/>
    <cellStyle name="Comma 2 2 6 2 2 4 2" xfId="17934"/>
    <cellStyle name="Comma 2 2 6 2 2 5" xfId="12669"/>
    <cellStyle name="Comma 2 2 6 2 3" xfId="3003"/>
    <cellStyle name="Comma 2 2 6 2 3 2" xfId="8270"/>
    <cellStyle name="Comma 2 2 6 2 3 2 2" xfId="18870"/>
    <cellStyle name="Comma 2 2 6 2 3 3" xfId="13607"/>
    <cellStyle name="Comma 2 2 6 2 4" xfId="4743"/>
    <cellStyle name="Comma 2 2 6 2 4 2" xfId="10005"/>
    <cellStyle name="Comma 2 2 6 2 4 2 2" xfId="20605"/>
    <cellStyle name="Comma 2 2 6 2 4 3" xfId="15345"/>
    <cellStyle name="Comma 2 2 6 2 5" xfId="6474"/>
    <cellStyle name="Comma 2 2 6 2 5 2" xfId="17076"/>
    <cellStyle name="Comma 2 2 6 2 6" xfId="11799"/>
    <cellStyle name="Comma 2 2 6 2 7" xfId="21984"/>
    <cellStyle name="Comma 2 2 6 3" xfId="1558"/>
    <cellStyle name="Comma 2 2 6 3 2" xfId="3447"/>
    <cellStyle name="Comma 2 2 6 3 2 2" xfId="8712"/>
    <cellStyle name="Comma 2 2 6 3 2 2 2" xfId="19312"/>
    <cellStyle name="Comma 2 2 6 3 2 3" xfId="14051"/>
    <cellStyle name="Comma 2 2 6 3 3" xfId="5183"/>
    <cellStyle name="Comma 2 2 6 3 3 2" xfId="10445"/>
    <cellStyle name="Comma 2 2 6 3 3 2 2" xfId="21045"/>
    <cellStyle name="Comma 2 2 6 3 3 3" xfId="15785"/>
    <cellStyle name="Comma 2 2 6 3 4" xfId="6914"/>
    <cellStyle name="Comma 2 2 6 3 4 2" xfId="17514"/>
    <cellStyle name="Comma 2 2 6 3 5" xfId="12241"/>
    <cellStyle name="Comma 2 2 6 3 6" xfId="21730"/>
    <cellStyle name="Comma 2 2 6 4" xfId="2575"/>
    <cellStyle name="Comma 2 2 6 4 2" xfId="7842"/>
    <cellStyle name="Comma 2 2 6 4 2 2" xfId="18442"/>
    <cellStyle name="Comma 2 2 6 4 3" xfId="13179"/>
    <cellStyle name="Comma 2 2 6 5" xfId="4316"/>
    <cellStyle name="Comma 2 2 6 5 2" xfId="9578"/>
    <cellStyle name="Comma 2 2 6 5 2 2" xfId="20178"/>
    <cellStyle name="Comma 2 2 6 5 3" xfId="14918"/>
    <cellStyle name="Comma 2 2 6 6" xfId="6047"/>
    <cellStyle name="Comma 2 2 6 6 2" xfId="16649"/>
    <cellStyle name="Comma 2 2 6 7" xfId="11372"/>
    <cellStyle name="Comma 2 2 6 8" xfId="21664"/>
    <cellStyle name="Comma 2 2 7" xfId="665"/>
    <cellStyle name="Comma 2 2 7 2" xfId="1768"/>
    <cellStyle name="Comma 2 2 7 2 2" xfId="3648"/>
    <cellStyle name="Comma 2 2 7 2 2 2" xfId="8913"/>
    <cellStyle name="Comma 2 2 7 2 2 2 2" xfId="19513"/>
    <cellStyle name="Comma 2 2 7 2 2 3" xfId="14252"/>
    <cellStyle name="Comma 2 2 7 2 3" xfId="5384"/>
    <cellStyle name="Comma 2 2 7 2 3 2" xfId="10646"/>
    <cellStyle name="Comma 2 2 7 2 3 2 2" xfId="21246"/>
    <cellStyle name="Comma 2 2 7 2 3 3" xfId="15986"/>
    <cellStyle name="Comma 2 2 7 2 4" xfId="7108"/>
    <cellStyle name="Comma 2 2 7 2 4 2" xfId="17708"/>
    <cellStyle name="Comma 2 2 7 2 5" xfId="12442"/>
    <cellStyle name="Comma 2 2 7 3" xfId="2727"/>
    <cellStyle name="Comma 2 2 7 3 2" xfId="7994"/>
    <cellStyle name="Comma 2 2 7 3 2 2" xfId="18594"/>
    <cellStyle name="Comma 2 2 7 3 3" xfId="13331"/>
    <cellStyle name="Comma 2 2 7 4" xfId="4467"/>
    <cellStyle name="Comma 2 2 7 4 2" xfId="9729"/>
    <cellStyle name="Comma 2 2 7 4 2 2" xfId="20329"/>
    <cellStyle name="Comma 2 2 7 4 3" xfId="15069"/>
    <cellStyle name="Comma 2 2 7 5" xfId="6247"/>
    <cellStyle name="Comma 2 2 7 5 2" xfId="16849"/>
    <cellStyle name="Comma 2 2 7 6" xfId="11523"/>
    <cellStyle name="Comma 2 2 8" xfId="1282"/>
    <cellStyle name="Comma 2 2 8 2" xfId="3171"/>
    <cellStyle name="Comma 2 2 8 2 2" xfId="8436"/>
    <cellStyle name="Comma 2 2 8 2 2 2" xfId="19036"/>
    <cellStyle name="Comma 2 2 8 2 3" xfId="13775"/>
    <cellStyle name="Comma 2 2 8 3" xfId="4907"/>
    <cellStyle name="Comma 2 2 8 3 2" xfId="10169"/>
    <cellStyle name="Comma 2 2 8 3 2 2" xfId="20769"/>
    <cellStyle name="Comma 2 2 8 3 3" xfId="15509"/>
    <cellStyle name="Comma 2 2 8 4" xfId="6638"/>
    <cellStyle name="Comma 2 2 8 4 2" xfId="17238"/>
    <cellStyle name="Comma 2 2 8 5" xfId="11965"/>
    <cellStyle name="Comma 2 2 8 6" xfId="21677"/>
    <cellStyle name="Comma 2 2 9" xfId="2173"/>
    <cellStyle name="Comma 2 2 9 2" xfId="7486"/>
    <cellStyle name="Comma 2 2 9 2 2" xfId="18086"/>
    <cellStyle name="Comma 2 2 9 3" xfId="12821"/>
    <cellStyle name="Comma 2 3" xfId="183"/>
    <cellStyle name="Comma 2 3 2" xfId="232"/>
    <cellStyle name="Comma 2 3 2 2" xfId="21697"/>
    <cellStyle name="Comma 2 3 2 2 2" xfId="21743"/>
    <cellStyle name="Comma 2 3 2 3" xfId="22010"/>
    <cellStyle name="Comma 2 3 2 4" xfId="21949"/>
    <cellStyle name="Comma 2 3 3" xfId="692"/>
    <cellStyle name="Comma 2 3 3 2" xfId="1751"/>
    <cellStyle name="Comma 2 3 3 2 2" xfId="3632"/>
    <cellStyle name="Comma 2 3 3 2 2 2" xfId="8897"/>
    <cellStyle name="Comma 2 3 3 2 2 2 2" xfId="19497"/>
    <cellStyle name="Comma 2 3 3 2 2 3" xfId="14236"/>
    <cellStyle name="Comma 2 3 3 2 3" xfId="5368"/>
    <cellStyle name="Comma 2 3 3 2 3 2" xfId="10630"/>
    <cellStyle name="Comma 2 3 3 2 3 2 2" xfId="21230"/>
    <cellStyle name="Comma 2 3 3 2 3 3" xfId="15970"/>
    <cellStyle name="Comma 2 3 3 2 4" xfId="7093"/>
    <cellStyle name="Comma 2 3 3 2 4 2" xfId="17693"/>
    <cellStyle name="Comma 2 3 3 2 5" xfId="12426"/>
    <cellStyle name="Comma 2 3 3 3" xfId="2754"/>
    <cellStyle name="Comma 2 3 3 3 2" xfId="8021"/>
    <cellStyle name="Comma 2 3 3 3 2 2" xfId="18621"/>
    <cellStyle name="Comma 2 3 3 3 3" xfId="13358"/>
    <cellStyle name="Comma 2 3 3 4" xfId="4494"/>
    <cellStyle name="Comma 2 3 3 4 2" xfId="9756"/>
    <cellStyle name="Comma 2 3 3 4 2 2" xfId="20356"/>
    <cellStyle name="Comma 2 3 3 4 3" xfId="15096"/>
    <cellStyle name="Comma 2 3 3 5" xfId="6231"/>
    <cellStyle name="Comma 2 3 3 5 2" xfId="16833"/>
    <cellStyle name="Comma 2 3 3 6" xfId="11550"/>
    <cellStyle name="Comma 2 3 4" xfId="1309"/>
    <cellStyle name="Comma 2 3 4 2" xfId="3198"/>
    <cellStyle name="Comma 2 3 4 2 2" xfId="8463"/>
    <cellStyle name="Comma 2 3 4 2 2 2" xfId="19063"/>
    <cellStyle name="Comma 2 3 4 2 3" xfId="13802"/>
    <cellStyle name="Comma 2 3 4 3" xfId="4934"/>
    <cellStyle name="Comma 2 3 4 3 2" xfId="10196"/>
    <cellStyle name="Comma 2 3 4 3 2 2" xfId="20796"/>
    <cellStyle name="Comma 2 3 4 3 3" xfId="15536"/>
    <cellStyle name="Comma 2 3 4 4" xfId="6665"/>
    <cellStyle name="Comma 2 3 4 4 2" xfId="17265"/>
    <cellStyle name="Comma 2 3 4 5" xfId="11992"/>
    <cellStyle name="Comma 2 3 5" xfId="2324"/>
    <cellStyle name="Comma 2 3 5 2" xfId="7591"/>
    <cellStyle name="Comma 2 3 5 2 2" xfId="18191"/>
    <cellStyle name="Comma 2 3 5 3" xfId="12928"/>
    <cellStyle name="Comma 2 3 6" xfId="4067"/>
    <cellStyle name="Comma 2 3 6 2" xfId="9329"/>
    <cellStyle name="Comma 2 3 6 2 2" xfId="19929"/>
    <cellStyle name="Comma 2 3 6 3" xfId="14669"/>
    <cellStyle name="Comma 2 3 7" xfId="5798"/>
    <cellStyle name="Comma 2 3 7 2" xfId="16400"/>
    <cellStyle name="Comma 2 3 8" xfId="11123"/>
    <cellStyle name="Comma 2 4" xfId="205"/>
    <cellStyle name="Comma 2 4 2" xfId="21635"/>
    <cellStyle name="Comma 2 4 2 2" xfId="21652"/>
    <cellStyle name="Comma 2 4 2 3" xfId="21736"/>
    <cellStyle name="Comma 2 4 3" xfId="22031"/>
    <cellStyle name="Comma 2 4 3 2" xfId="21610"/>
    <cellStyle name="Comma 2 4 3 3" xfId="22061"/>
    <cellStyle name="Comma 2 4 4" xfId="22055"/>
    <cellStyle name="Comma 2 4 4 2" xfId="21718"/>
    <cellStyle name="Comma 2 4 5" xfId="21911"/>
    <cellStyle name="Comma 2 4 6" xfId="21962"/>
    <cellStyle name="Comma 2 5" xfId="252"/>
    <cellStyle name="Comma 2 5 10" xfId="11173"/>
    <cellStyle name="Comma 2 5 2" xfId="409"/>
    <cellStyle name="Comma 2 5 2 2" xfId="884"/>
    <cellStyle name="Comma 2 5 2 2 2" xfId="1945"/>
    <cellStyle name="Comma 2 5 2 2 2 2" xfId="3818"/>
    <cellStyle name="Comma 2 5 2 2 2 2 2" xfId="9083"/>
    <cellStyle name="Comma 2 5 2 2 2 2 2 2" xfId="19683"/>
    <cellStyle name="Comma 2 5 2 2 2 2 3" xfId="14422"/>
    <cellStyle name="Comma 2 5 2 2 2 3" xfId="5554"/>
    <cellStyle name="Comma 2 5 2 2 2 3 2" xfId="10816"/>
    <cellStyle name="Comma 2 5 2 2 2 3 2 2" xfId="21416"/>
    <cellStyle name="Comma 2 5 2 2 2 3 3" xfId="16156"/>
    <cellStyle name="Comma 2 5 2 2 2 4" xfId="7277"/>
    <cellStyle name="Comma 2 5 2 2 2 4 2" xfId="17877"/>
    <cellStyle name="Comma 2 5 2 2 2 5" xfId="12612"/>
    <cellStyle name="Comma 2 5 2 2 3" xfId="2946"/>
    <cellStyle name="Comma 2 5 2 2 3 2" xfId="8213"/>
    <cellStyle name="Comma 2 5 2 2 3 2 2" xfId="18813"/>
    <cellStyle name="Comma 2 5 2 2 3 3" xfId="13550"/>
    <cellStyle name="Comma 2 5 2 2 4" xfId="4686"/>
    <cellStyle name="Comma 2 5 2 2 4 2" xfId="9948"/>
    <cellStyle name="Comma 2 5 2 2 4 2 2" xfId="20548"/>
    <cellStyle name="Comma 2 5 2 2 4 3" xfId="15288"/>
    <cellStyle name="Comma 2 5 2 2 5" xfId="6417"/>
    <cellStyle name="Comma 2 5 2 2 5 2" xfId="17019"/>
    <cellStyle name="Comma 2 5 2 2 6" xfId="11742"/>
    <cellStyle name="Comma 2 5 2 3" xfId="1501"/>
    <cellStyle name="Comma 2 5 2 3 2" xfId="3390"/>
    <cellStyle name="Comma 2 5 2 3 2 2" xfId="8655"/>
    <cellStyle name="Comma 2 5 2 3 2 2 2" xfId="19255"/>
    <cellStyle name="Comma 2 5 2 3 2 3" xfId="13994"/>
    <cellStyle name="Comma 2 5 2 3 3" xfId="5126"/>
    <cellStyle name="Comma 2 5 2 3 3 2" xfId="10388"/>
    <cellStyle name="Comma 2 5 2 3 3 2 2" xfId="20988"/>
    <cellStyle name="Comma 2 5 2 3 3 3" xfId="15728"/>
    <cellStyle name="Comma 2 5 2 3 4" xfId="6857"/>
    <cellStyle name="Comma 2 5 2 3 4 2" xfId="17457"/>
    <cellStyle name="Comma 2 5 2 3 5" xfId="12184"/>
    <cellStyle name="Comma 2 5 2 4" xfId="2518"/>
    <cellStyle name="Comma 2 5 2 4 2" xfId="7785"/>
    <cellStyle name="Comma 2 5 2 4 2 2" xfId="18385"/>
    <cellStyle name="Comma 2 5 2 4 3" xfId="13122"/>
    <cellStyle name="Comma 2 5 2 5" xfId="4259"/>
    <cellStyle name="Comma 2 5 2 5 2" xfId="9521"/>
    <cellStyle name="Comma 2 5 2 5 2 2" xfId="20121"/>
    <cellStyle name="Comma 2 5 2 5 3" xfId="14861"/>
    <cellStyle name="Comma 2 5 2 6" xfId="5990"/>
    <cellStyle name="Comma 2 5 2 6 2" xfId="16592"/>
    <cellStyle name="Comma 2 5 2 7" xfId="11315"/>
    <cellStyle name="Comma 2 5 3" xfId="482"/>
    <cellStyle name="Comma 2 5 3 2" xfId="957"/>
    <cellStyle name="Comma 2 5 3 2 2" xfId="2018"/>
    <cellStyle name="Comma 2 5 3 2 2 2" xfId="3891"/>
    <cellStyle name="Comma 2 5 3 2 2 2 2" xfId="9156"/>
    <cellStyle name="Comma 2 5 3 2 2 2 2 2" xfId="19756"/>
    <cellStyle name="Comma 2 5 3 2 2 2 3" xfId="14495"/>
    <cellStyle name="Comma 2 5 3 2 2 3" xfId="5627"/>
    <cellStyle name="Comma 2 5 3 2 2 3 2" xfId="10889"/>
    <cellStyle name="Comma 2 5 3 2 2 3 2 2" xfId="21489"/>
    <cellStyle name="Comma 2 5 3 2 2 3 3" xfId="16229"/>
    <cellStyle name="Comma 2 5 3 2 2 4" xfId="7350"/>
    <cellStyle name="Comma 2 5 3 2 2 4 2" xfId="17950"/>
    <cellStyle name="Comma 2 5 3 2 2 5" xfId="12685"/>
    <cellStyle name="Comma 2 5 3 2 3" xfId="3019"/>
    <cellStyle name="Comma 2 5 3 2 3 2" xfId="8286"/>
    <cellStyle name="Comma 2 5 3 2 3 2 2" xfId="18886"/>
    <cellStyle name="Comma 2 5 3 2 3 3" xfId="13623"/>
    <cellStyle name="Comma 2 5 3 2 4" xfId="4759"/>
    <cellStyle name="Comma 2 5 3 2 4 2" xfId="10021"/>
    <cellStyle name="Comma 2 5 3 2 4 2 2" xfId="20621"/>
    <cellStyle name="Comma 2 5 3 2 4 3" xfId="15361"/>
    <cellStyle name="Comma 2 5 3 2 5" xfId="6490"/>
    <cellStyle name="Comma 2 5 3 2 5 2" xfId="17092"/>
    <cellStyle name="Comma 2 5 3 2 6" xfId="11815"/>
    <cellStyle name="Comma 2 5 3 3" xfId="1574"/>
    <cellStyle name="Comma 2 5 3 3 2" xfId="3463"/>
    <cellStyle name="Comma 2 5 3 3 2 2" xfId="8728"/>
    <cellStyle name="Comma 2 5 3 3 2 2 2" xfId="19328"/>
    <cellStyle name="Comma 2 5 3 3 2 3" xfId="14067"/>
    <cellStyle name="Comma 2 5 3 3 3" xfId="5199"/>
    <cellStyle name="Comma 2 5 3 3 3 2" xfId="10461"/>
    <cellStyle name="Comma 2 5 3 3 3 2 2" xfId="21061"/>
    <cellStyle name="Comma 2 5 3 3 3 3" xfId="15801"/>
    <cellStyle name="Comma 2 5 3 3 4" xfId="6930"/>
    <cellStyle name="Comma 2 5 3 3 4 2" xfId="17530"/>
    <cellStyle name="Comma 2 5 3 3 5" xfId="12257"/>
    <cellStyle name="Comma 2 5 3 4" xfId="2591"/>
    <cellStyle name="Comma 2 5 3 4 2" xfId="7858"/>
    <cellStyle name="Comma 2 5 3 4 2 2" xfId="18458"/>
    <cellStyle name="Comma 2 5 3 4 3" xfId="13195"/>
    <cellStyle name="Comma 2 5 3 5" xfId="4332"/>
    <cellStyle name="Comma 2 5 3 5 2" xfId="9594"/>
    <cellStyle name="Comma 2 5 3 5 2 2" xfId="20194"/>
    <cellStyle name="Comma 2 5 3 5 3" xfId="14934"/>
    <cellStyle name="Comma 2 5 3 6" xfId="6063"/>
    <cellStyle name="Comma 2 5 3 6 2" xfId="16665"/>
    <cellStyle name="Comma 2 5 3 7" xfId="11388"/>
    <cellStyle name="Comma 2 5 4" xfId="742"/>
    <cellStyle name="Comma 2 5 4 2" xfId="1803"/>
    <cellStyle name="Comma 2 5 4 2 2" xfId="3676"/>
    <cellStyle name="Comma 2 5 4 2 2 2" xfId="8941"/>
    <cellStyle name="Comma 2 5 4 2 2 2 2" xfId="19541"/>
    <cellStyle name="Comma 2 5 4 2 2 3" xfId="14280"/>
    <cellStyle name="Comma 2 5 4 2 3" xfId="5412"/>
    <cellStyle name="Comma 2 5 4 2 3 2" xfId="10674"/>
    <cellStyle name="Comma 2 5 4 2 3 2 2" xfId="21274"/>
    <cellStyle name="Comma 2 5 4 2 3 3" xfId="16014"/>
    <cellStyle name="Comma 2 5 4 2 4" xfId="7135"/>
    <cellStyle name="Comma 2 5 4 2 4 2" xfId="17735"/>
    <cellStyle name="Comma 2 5 4 2 5" xfId="12470"/>
    <cellStyle name="Comma 2 5 4 3" xfId="2804"/>
    <cellStyle name="Comma 2 5 4 3 2" xfId="8071"/>
    <cellStyle name="Comma 2 5 4 3 2 2" xfId="18671"/>
    <cellStyle name="Comma 2 5 4 3 3" xfId="13408"/>
    <cellStyle name="Comma 2 5 4 4" xfId="4544"/>
    <cellStyle name="Comma 2 5 4 4 2" xfId="9806"/>
    <cellStyle name="Comma 2 5 4 4 2 2" xfId="20406"/>
    <cellStyle name="Comma 2 5 4 4 3" xfId="15146"/>
    <cellStyle name="Comma 2 5 4 5" xfId="6275"/>
    <cellStyle name="Comma 2 5 4 5 2" xfId="16877"/>
    <cellStyle name="Comma 2 5 4 6" xfId="11600"/>
    <cellStyle name="Comma 2 5 5" xfId="1359"/>
    <cellStyle name="Comma 2 5 5 2" xfId="3248"/>
    <cellStyle name="Comma 2 5 5 2 2" xfId="8513"/>
    <cellStyle name="Comma 2 5 5 2 2 2" xfId="19113"/>
    <cellStyle name="Comma 2 5 5 2 3" xfId="13852"/>
    <cellStyle name="Comma 2 5 5 3" xfId="4984"/>
    <cellStyle name="Comma 2 5 5 3 2" xfId="10246"/>
    <cellStyle name="Comma 2 5 5 3 2 2" xfId="20846"/>
    <cellStyle name="Comma 2 5 5 3 3" xfId="15586"/>
    <cellStyle name="Comma 2 5 5 4" xfId="6715"/>
    <cellStyle name="Comma 2 5 5 4 2" xfId="17315"/>
    <cellStyle name="Comma 2 5 5 5" xfId="12042"/>
    <cellStyle name="Comma 2 5 6" xfId="2189"/>
    <cellStyle name="Comma 2 5 6 2" xfId="7502"/>
    <cellStyle name="Comma 2 5 6 2 2" xfId="18102"/>
    <cellStyle name="Comma 2 5 6 3" xfId="12837"/>
    <cellStyle name="Comma 2 5 7" xfId="2376"/>
    <cellStyle name="Comma 2 5 7 2" xfId="7643"/>
    <cellStyle name="Comma 2 5 7 2 2" xfId="18243"/>
    <cellStyle name="Comma 2 5 7 3" xfId="12980"/>
    <cellStyle name="Comma 2 5 8" xfId="4117"/>
    <cellStyle name="Comma 2 5 8 2" xfId="9379"/>
    <cellStyle name="Comma 2 5 8 2 2" xfId="19979"/>
    <cellStyle name="Comma 2 5 8 3" xfId="14719"/>
    <cellStyle name="Comma 2 5 9" xfId="5848"/>
    <cellStyle name="Comma 2 5 9 2" xfId="16450"/>
    <cellStyle name="Comma 2 6" xfId="304"/>
    <cellStyle name="Comma 2 6 2" xfId="790"/>
    <cellStyle name="Comma 2 6 2 2" xfId="1851"/>
    <cellStyle name="Comma 2 6 2 2 2" xfId="3724"/>
    <cellStyle name="Comma 2 6 2 2 2 2" xfId="8989"/>
    <cellStyle name="Comma 2 6 2 2 2 2 2" xfId="19589"/>
    <cellStyle name="Comma 2 6 2 2 2 3" xfId="14328"/>
    <cellStyle name="Comma 2 6 2 2 3" xfId="5460"/>
    <cellStyle name="Comma 2 6 2 2 3 2" xfId="10722"/>
    <cellStyle name="Comma 2 6 2 2 3 2 2" xfId="21322"/>
    <cellStyle name="Comma 2 6 2 2 3 3" xfId="16062"/>
    <cellStyle name="Comma 2 6 2 2 4" xfId="7183"/>
    <cellStyle name="Comma 2 6 2 2 4 2" xfId="17783"/>
    <cellStyle name="Comma 2 6 2 2 5" xfId="12518"/>
    <cellStyle name="Comma 2 6 2 3" xfId="2852"/>
    <cellStyle name="Comma 2 6 2 3 2" xfId="8119"/>
    <cellStyle name="Comma 2 6 2 3 2 2" xfId="18719"/>
    <cellStyle name="Comma 2 6 2 3 3" xfId="13456"/>
    <cellStyle name="Comma 2 6 2 4" xfId="4592"/>
    <cellStyle name="Comma 2 6 2 4 2" xfId="9854"/>
    <cellStyle name="Comma 2 6 2 4 2 2" xfId="20454"/>
    <cellStyle name="Comma 2 6 2 4 3" xfId="15194"/>
    <cellStyle name="Comma 2 6 2 5" xfId="6323"/>
    <cellStyle name="Comma 2 6 2 5 2" xfId="16925"/>
    <cellStyle name="Comma 2 6 2 6" xfId="11648"/>
    <cellStyle name="Comma 2 6 3" xfId="1407"/>
    <cellStyle name="Comma 2 6 3 2" xfId="3296"/>
    <cellStyle name="Comma 2 6 3 2 2" xfId="8561"/>
    <cellStyle name="Comma 2 6 3 2 2 2" xfId="19161"/>
    <cellStyle name="Comma 2 6 3 2 3" xfId="13900"/>
    <cellStyle name="Comma 2 6 3 3" xfId="5032"/>
    <cellStyle name="Comma 2 6 3 3 2" xfId="10294"/>
    <cellStyle name="Comma 2 6 3 3 2 2" xfId="20894"/>
    <cellStyle name="Comma 2 6 3 3 3" xfId="15634"/>
    <cellStyle name="Comma 2 6 3 4" xfId="6763"/>
    <cellStyle name="Comma 2 6 3 4 2" xfId="17363"/>
    <cellStyle name="Comma 2 6 3 5" xfId="12090"/>
    <cellStyle name="Comma 2 6 4" xfId="2424"/>
    <cellStyle name="Comma 2 6 4 2" xfId="7691"/>
    <cellStyle name="Comma 2 6 4 2 2" xfId="18291"/>
    <cellStyle name="Comma 2 6 4 3" xfId="13028"/>
    <cellStyle name="Comma 2 6 5" xfId="4165"/>
    <cellStyle name="Comma 2 6 5 2" xfId="9427"/>
    <cellStyle name="Comma 2 6 5 2 2" xfId="20027"/>
    <cellStyle name="Comma 2 6 5 3" xfId="14767"/>
    <cellStyle name="Comma 2 6 6" xfId="5896"/>
    <cellStyle name="Comma 2 6 6 2" xfId="16498"/>
    <cellStyle name="Comma 2 6 7" xfId="11221"/>
    <cellStyle name="Comma 2 7" xfId="362"/>
    <cellStyle name="Comma 2 7 2" xfId="838"/>
    <cellStyle name="Comma 2 7 2 2" xfId="1899"/>
    <cellStyle name="Comma 2 7 2 2 2" xfId="3772"/>
    <cellStyle name="Comma 2 7 2 2 2 2" xfId="9037"/>
    <cellStyle name="Comma 2 7 2 2 2 2 2" xfId="19637"/>
    <cellStyle name="Comma 2 7 2 2 2 3" xfId="14376"/>
    <cellStyle name="Comma 2 7 2 2 3" xfId="5508"/>
    <cellStyle name="Comma 2 7 2 2 3 2" xfId="10770"/>
    <cellStyle name="Comma 2 7 2 2 3 2 2" xfId="21370"/>
    <cellStyle name="Comma 2 7 2 2 3 3" xfId="16110"/>
    <cellStyle name="Comma 2 7 2 2 4" xfId="7231"/>
    <cellStyle name="Comma 2 7 2 2 4 2" xfId="17831"/>
    <cellStyle name="Comma 2 7 2 2 5" xfId="12566"/>
    <cellStyle name="Comma 2 7 2 3" xfId="2900"/>
    <cellStyle name="Comma 2 7 2 3 2" xfId="8167"/>
    <cellStyle name="Comma 2 7 2 3 2 2" xfId="18767"/>
    <cellStyle name="Comma 2 7 2 3 3" xfId="13504"/>
    <cellStyle name="Comma 2 7 2 4" xfId="4640"/>
    <cellStyle name="Comma 2 7 2 4 2" xfId="9902"/>
    <cellStyle name="Comma 2 7 2 4 2 2" xfId="20502"/>
    <cellStyle name="Comma 2 7 2 4 3" xfId="15242"/>
    <cellStyle name="Comma 2 7 2 5" xfId="6371"/>
    <cellStyle name="Comma 2 7 2 5 2" xfId="16973"/>
    <cellStyle name="Comma 2 7 2 6" xfId="11696"/>
    <cellStyle name="Comma 2 7 3" xfId="1455"/>
    <cellStyle name="Comma 2 7 3 2" xfId="3344"/>
    <cellStyle name="Comma 2 7 3 2 2" xfId="8609"/>
    <cellStyle name="Comma 2 7 3 2 2 2" xfId="19209"/>
    <cellStyle name="Comma 2 7 3 2 3" xfId="13948"/>
    <cellStyle name="Comma 2 7 3 3" xfId="5080"/>
    <cellStyle name="Comma 2 7 3 3 2" xfId="10342"/>
    <cellStyle name="Comma 2 7 3 3 2 2" xfId="20942"/>
    <cellStyle name="Comma 2 7 3 3 3" xfId="15682"/>
    <cellStyle name="Comma 2 7 3 4" xfId="6811"/>
    <cellStyle name="Comma 2 7 3 4 2" xfId="17411"/>
    <cellStyle name="Comma 2 7 3 5" xfId="12138"/>
    <cellStyle name="Comma 2 7 4" xfId="2472"/>
    <cellStyle name="Comma 2 7 4 2" xfId="7739"/>
    <cellStyle name="Comma 2 7 4 2 2" xfId="18339"/>
    <cellStyle name="Comma 2 7 4 3" xfId="13076"/>
    <cellStyle name="Comma 2 7 5" xfId="4213"/>
    <cellStyle name="Comma 2 7 5 2" xfId="9475"/>
    <cellStyle name="Comma 2 7 5 2 2" xfId="20075"/>
    <cellStyle name="Comma 2 7 5 3" xfId="14815"/>
    <cellStyle name="Comma 2 7 6" xfId="5944"/>
    <cellStyle name="Comma 2 7 6 2" xfId="16546"/>
    <cellStyle name="Comma 2 7 7" xfId="11269"/>
    <cellStyle name="Comma 2 8" xfId="436"/>
    <cellStyle name="Comma 2 8 2" xfId="911"/>
    <cellStyle name="Comma 2 8 2 2" xfId="1972"/>
    <cellStyle name="Comma 2 8 2 2 2" xfId="3845"/>
    <cellStyle name="Comma 2 8 2 2 2 2" xfId="9110"/>
    <cellStyle name="Comma 2 8 2 2 2 2 2" xfId="19710"/>
    <cellStyle name="Comma 2 8 2 2 2 3" xfId="14449"/>
    <cellStyle name="Comma 2 8 2 2 3" xfId="5581"/>
    <cellStyle name="Comma 2 8 2 2 3 2" xfId="10843"/>
    <cellStyle name="Comma 2 8 2 2 3 2 2" xfId="21443"/>
    <cellStyle name="Comma 2 8 2 2 3 3" xfId="16183"/>
    <cellStyle name="Comma 2 8 2 2 4" xfId="7304"/>
    <cellStyle name="Comma 2 8 2 2 4 2" xfId="17904"/>
    <cellStyle name="Comma 2 8 2 2 5" xfId="12639"/>
    <cellStyle name="Comma 2 8 2 3" xfId="2973"/>
    <cellStyle name="Comma 2 8 2 3 2" xfId="8240"/>
    <cellStyle name="Comma 2 8 2 3 2 2" xfId="18840"/>
    <cellStyle name="Comma 2 8 2 3 3" xfId="13577"/>
    <cellStyle name="Comma 2 8 2 4" xfId="4713"/>
    <cellStyle name="Comma 2 8 2 4 2" xfId="9975"/>
    <cellStyle name="Comma 2 8 2 4 2 2" xfId="20575"/>
    <cellStyle name="Comma 2 8 2 4 3" xfId="15315"/>
    <cellStyle name="Comma 2 8 2 5" xfId="6444"/>
    <cellStyle name="Comma 2 8 2 5 2" xfId="17046"/>
    <cellStyle name="Comma 2 8 2 6" xfId="11769"/>
    <cellStyle name="Comma 2 8 3" xfId="1528"/>
    <cellStyle name="Comma 2 8 3 2" xfId="3417"/>
    <cellStyle name="Comma 2 8 3 2 2" xfId="8682"/>
    <cellStyle name="Comma 2 8 3 2 2 2" xfId="19282"/>
    <cellStyle name="Comma 2 8 3 2 3" xfId="14021"/>
    <cellStyle name="Comma 2 8 3 3" xfId="5153"/>
    <cellStyle name="Comma 2 8 3 3 2" xfId="10415"/>
    <cellStyle name="Comma 2 8 3 3 2 2" xfId="21015"/>
    <cellStyle name="Comma 2 8 3 3 3" xfId="15755"/>
    <cellStyle name="Comma 2 8 3 4" xfId="6884"/>
    <cellStyle name="Comma 2 8 3 4 2" xfId="17484"/>
    <cellStyle name="Comma 2 8 3 5" xfId="12211"/>
    <cellStyle name="Comma 2 8 4" xfId="2545"/>
    <cellStyle name="Comma 2 8 4 2" xfId="7812"/>
    <cellStyle name="Comma 2 8 4 2 2" xfId="18412"/>
    <cellStyle name="Comma 2 8 4 3" xfId="13149"/>
    <cellStyle name="Comma 2 8 5" xfId="4286"/>
    <cellStyle name="Comma 2 8 5 2" xfId="9548"/>
    <cellStyle name="Comma 2 8 5 2 2" xfId="20148"/>
    <cellStyle name="Comma 2 8 5 3" xfId="14888"/>
    <cellStyle name="Comma 2 8 6" xfId="6017"/>
    <cellStyle name="Comma 2 8 6 2" xfId="16619"/>
    <cellStyle name="Comma 2 8 7" xfId="11342"/>
    <cellStyle name="Comma 2 9" xfId="509"/>
    <cellStyle name="Comma 2 9 2" xfId="984"/>
    <cellStyle name="Comma 2 9 2 2" xfId="2045"/>
    <cellStyle name="Comma 2 9 2 2 2" xfId="3918"/>
    <cellStyle name="Comma 2 9 2 2 2 2" xfId="9183"/>
    <cellStyle name="Comma 2 9 2 2 2 2 2" xfId="19783"/>
    <cellStyle name="Comma 2 9 2 2 2 3" xfId="14522"/>
    <cellStyle name="Comma 2 9 2 2 3" xfId="5654"/>
    <cellStyle name="Comma 2 9 2 2 3 2" xfId="10916"/>
    <cellStyle name="Comma 2 9 2 2 3 2 2" xfId="21516"/>
    <cellStyle name="Comma 2 9 2 2 3 3" xfId="16256"/>
    <cellStyle name="Comma 2 9 2 2 4" xfId="7377"/>
    <cellStyle name="Comma 2 9 2 2 4 2" xfId="17977"/>
    <cellStyle name="Comma 2 9 2 2 5" xfId="12712"/>
    <cellStyle name="Comma 2 9 2 3" xfId="3046"/>
    <cellStyle name="Comma 2 9 2 3 2" xfId="8313"/>
    <cellStyle name="Comma 2 9 2 3 2 2" xfId="18913"/>
    <cellStyle name="Comma 2 9 2 3 3" xfId="13650"/>
    <cellStyle name="Comma 2 9 2 4" xfId="4786"/>
    <cellStyle name="Comma 2 9 2 4 2" xfId="10048"/>
    <cellStyle name="Comma 2 9 2 4 2 2" xfId="20648"/>
    <cellStyle name="Comma 2 9 2 4 3" xfId="15388"/>
    <cellStyle name="Comma 2 9 2 5" xfId="6517"/>
    <cellStyle name="Comma 2 9 2 5 2" xfId="17119"/>
    <cellStyle name="Comma 2 9 2 6" xfId="11842"/>
    <cellStyle name="Comma 2 9 3" xfId="1601"/>
    <cellStyle name="Comma 2 9 3 2" xfId="3490"/>
    <cellStyle name="Comma 2 9 3 2 2" xfId="8755"/>
    <cellStyle name="Comma 2 9 3 2 2 2" xfId="19355"/>
    <cellStyle name="Comma 2 9 3 2 3" xfId="14094"/>
    <cellStyle name="Comma 2 9 3 3" xfId="5226"/>
    <cellStyle name="Comma 2 9 3 3 2" xfId="10488"/>
    <cellStyle name="Comma 2 9 3 3 2 2" xfId="21088"/>
    <cellStyle name="Comma 2 9 3 3 3" xfId="15828"/>
    <cellStyle name="Comma 2 9 3 4" xfId="6957"/>
    <cellStyle name="Comma 2 9 3 4 2" xfId="17557"/>
    <cellStyle name="Comma 2 9 3 5" xfId="12284"/>
    <cellStyle name="Comma 2 9 4" xfId="2618"/>
    <cellStyle name="Comma 2 9 4 2" xfId="7885"/>
    <cellStyle name="Comma 2 9 4 2 2" xfId="18485"/>
    <cellStyle name="Comma 2 9 4 3" xfId="13222"/>
    <cellStyle name="Comma 2 9 5" xfId="4359"/>
    <cellStyle name="Comma 2 9 5 2" xfId="9621"/>
    <cellStyle name="Comma 2 9 5 2 2" xfId="20221"/>
    <cellStyle name="Comma 2 9 5 3" xfId="14961"/>
    <cellStyle name="Comma 2 9 6" xfId="6090"/>
    <cellStyle name="Comma 2 9 6 2" xfId="16692"/>
    <cellStyle name="Comma 2 9 7" xfId="11415"/>
    <cellStyle name="Comma 2 9 8" xfId="21840"/>
    <cellStyle name="Comma 3" xfId="93"/>
    <cellStyle name="Comma 3 10" xfId="630"/>
    <cellStyle name="Comma 3 10 2" xfId="1718"/>
    <cellStyle name="Comma 3 10 2 2" xfId="3600"/>
    <cellStyle name="Comma 3 10 2 2 2" xfId="8865"/>
    <cellStyle name="Comma 3 10 2 2 2 2" xfId="19465"/>
    <cellStyle name="Comma 3 10 2 2 3" xfId="14204"/>
    <cellStyle name="Comma 3 10 2 3" xfId="5336"/>
    <cellStyle name="Comma 3 10 2 3 2" xfId="10598"/>
    <cellStyle name="Comma 3 10 2 3 2 2" xfId="21198"/>
    <cellStyle name="Comma 3 10 2 3 3" xfId="15938"/>
    <cellStyle name="Comma 3 10 2 4" xfId="7063"/>
    <cellStyle name="Comma 3 10 2 4 2" xfId="17663"/>
    <cellStyle name="Comma 3 10 2 5" xfId="12394"/>
    <cellStyle name="Comma 3 10 3" xfId="2692"/>
    <cellStyle name="Comma 3 10 3 2" xfId="7959"/>
    <cellStyle name="Comma 3 10 3 2 2" xfId="18559"/>
    <cellStyle name="Comma 3 10 3 3" xfId="13296"/>
    <cellStyle name="Comma 3 10 4" xfId="4432"/>
    <cellStyle name="Comma 3 10 4 2" xfId="9694"/>
    <cellStyle name="Comma 3 10 4 2 2" xfId="20294"/>
    <cellStyle name="Comma 3 10 4 3" xfId="15034"/>
    <cellStyle name="Comma 3 10 5" xfId="6199"/>
    <cellStyle name="Comma 3 10 5 2" xfId="16801"/>
    <cellStyle name="Comma 3 10 6" xfId="11488"/>
    <cellStyle name="Comma 3 11" xfId="1251"/>
    <cellStyle name="Comma 3 11 2" xfId="3140"/>
    <cellStyle name="Comma 3 11 2 2" xfId="8405"/>
    <cellStyle name="Comma 3 11 2 2 2" xfId="19005"/>
    <cellStyle name="Comma 3 11 2 3" xfId="13744"/>
    <cellStyle name="Comma 3 11 3" xfId="4876"/>
    <cellStyle name="Comma 3 11 3 2" xfId="10138"/>
    <cellStyle name="Comma 3 11 3 2 2" xfId="20738"/>
    <cellStyle name="Comma 3 11 3 3" xfId="15478"/>
    <cellStyle name="Comma 3 11 4" xfId="6607"/>
    <cellStyle name="Comma 3 11 4 2" xfId="17207"/>
    <cellStyle name="Comma 3 11 5" xfId="11934"/>
    <cellStyle name="Comma 3 12" xfId="2146"/>
    <cellStyle name="Comma 3 12 2" xfId="7459"/>
    <cellStyle name="Comma 3 12 2 2" xfId="18059"/>
    <cellStyle name="Comma 3 12 3" xfId="12794"/>
    <cellStyle name="Comma 3 13" xfId="2266"/>
    <cellStyle name="Comma 3 13 2" xfId="7533"/>
    <cellStyle name="Comma 3 13 2 2" xfId="18133"/>
    <cellStyle name="Comma 3 13 3" xfId="12870"/>
    <cellStyle name="Comma 3 14" xfId="4009"/>
    <cellStyle name="Comma 3 14 2" xfId="9271"/>
    <cellStyle name="Comma 3 14 2 2" xfId="19871"/>
    <cellStyle name="Comma 3 14 3" xfId="14611"/>
    <cellStyle name="Comma 3 15" xfId="5740"/>
    <cellStyle name="Comma 3 15 2" xfId="16342"/>
    <cellStyle name="Comma 3 16" xfId="11065"/>
    <cellStyle name="Comma 3 2" xfId="123"/>
    <cellStyle name="Comma 3 2 10" xfId="641"/>
    <cellStyle name="Comma 3 2 10 2" xfId="1710"/>
    <cellStyle name="Comma 3 2 10 2 2" xfId="3592"/>
    <cellStyle name="Comma 3 2 10 2 2 2" xfId="8857"/>
    <cellStyle name="Comma 3 2 10 2 2 2 2" xfId="19457"/>
    <cellStyle name="Comma 3 2 10 2 2 3" xfId="14196"/>
    <cellStyle name="Comma 3 2 10 2 3" xfId="5328"/>
    <cellStyle name="Comma 3 2 10 2 3 2" xfId="10590"/>
    <cellStyle name="Comma 3 2 10 2 3 2 2" xfId="21190"/>
    <cellStyle name="Comma 3 2 10 2 3 3" xfId="15930"/>
    <cellStyle name="Comma 3 2 10 2 4" xfId="7055"/>
    <cellStyle name="Comma 3 2 10 2 4 2" xfId="17655"/>
    <cellStyle name="Comma 3 2 10 2 5" xfId="12386"/>
    <cellStyle name="Comma 3 2 10 3" xfId="2703"/>
    <cellStyle name="Comma 3 2 10 3 2" xfId="7970"/>
    <cellStyle name="Comma 3 2 10 3 2 2" xfId="18570"/>
    <cellStyle name="Comma 3 2 10 3 3" xfId="13307"/>
    <cellStyle name="Comma 3 2 10 4" xfId="4443"/>
    <cellStyle name="Comma 3 2 10 4 2" xfId="9705"/>
    <cellStyle name="Comma 3 2 10 4 2 2" xfId="20305"/>
    <cellStyle name="Comma 3 2 10 4 3" xfId="15045"/>
    <cellStyle name="Comma 3 2 10 5" xfId="6191"/>
    <cellStyle name="Comma 3 2 10 5 2" xfId="16793"/>
    <cellStyle name="Comma 3 2 10 6" xfId="11499"/>
    <cellStyle name="Comma 3 2 11" xfId="1258"/>
    <cellStyle name="Comma 3 2 11 2" xfId="3147"/>
    <cellStyle name="Comma 3 2 11 2 2" xfId="8412"/>
    <cellStyle name="Comma 3 2 11 2 2 2" xfId="19012"/>
    <cellStyle name="Comma 3 2 11 2 3" xfId="13751"/>
    <cellStyle name="Comma 3 2 11 3" xfId="4883"/>
    <cellStyle name="Comma 3 2 11 3 2" xfId="10145"/>
    <cellStyle name="Comma 3 2 11 3 2 2" xfId="20745"/>
    <cellStyle name="Comma 3 2 11 3 3" xfId="15485"/>
    <cellStyle name="Comma 3 2 11 4" xfId="6614"/>
    <cellStyle name="Comma 3 2 11 4 2" xfId="17214"/>
    <cellStyle name="Comma 3 2 11 5" xfId="11941"/>
    <cellStyle name="Comma 3 2 12" xfId="2153"/>
    <cellStyle name="Comma 3 2 12 2" xfId="7466"/>
    <cellStyle name="Comma 3 2 12 2 2" xfId="18066"/>
    <cellStyle name="Comma 3 2 12 3" xfId="12801"/>
    <cellStyle name="Comma 3 2 13" xfId="2273"/>
    <cellStyle name="Comma 3 2 13 2" xfId="7540"/>
    <cellStyle name="Comma 3 2 13 2 2" xfId="18140"/>
    <cellStyle name="Comma 3 2 13 3" xfId="12877"/>
    <cellStyle name="Comma 3 2 14" xfId="4016"/>
    <cellStyle name="Comma 3 2 14 2" xfId="9278"/>
    <cellStyle name="Comma 3 2 14 2 2" xfId="19878"/>
    <cellStyle name="Comma 3 2 14 3" xfId="14618"/>
    <cellStyle name="Comma 3 2 15" xfId="5747"/>
    <cellStyle name="Comma 3 2 15 2" xfId="16349"/>
    <cellStyle name="Comma 3 2 16" xfId="11072"/>
    <cellStyle name="Comma 3 2 2" xfId="127"/>
    <cellStyle name="Comma 3 2 2 10" xfId="4019"/>
    <cellStyle name="Comma 3 2 2 10 2" xfId="9281"/>
    <cellStyle name="Comma 3 2 2 10 2 2" xfId="19881"/>
    <cellStyle name="Comma 3 2 2 10 3" xfId="14621"/>
    <cellStyle name="Comma 3 2 2 11" xfId="5750"/>
    <cellStyle name="Comma 3 2 2 11 2" xfId="16352"/>
    <cellStyle name="Comma 3 2 2 12" xfId="11075"/>
    <cellStyle name="Comma 3 2 2 2" xfId="197"/>
    <cellStyle name="Comma 3 2 2 2 2" xfId="705"/>
    <cellStyle name="Comma 3 2 2 2 2 2" xfId="1704"/>
    <cellStyle name="Comma 3 2 2 2 2 2 2" xfId="3586"/>
    <cellStyle name="Comma 3 2 2 2 2 2 2 2" xfId="8851"/>
    <cellStyle name="Comma 3 2 2 2 2 2 2 2 2" xfId="19451"/>
    <cellStyle name="Comma 3 2 2 2 2 2 2 3" xfId="14190"/>
    <cellStyle name="Comma 3 2 2 2 2 2 3" xfId="5322"/>
    <cellStyle name="Comma 3 2 2 2 2 2 3 2" xfId="10584"/>
    <cellStyle name="Comma 3 2 2 2 2 2 3 2 2" xfId="21184"/>
    <cellStyle name="Comma 3 2 2 2 2 2 3 3" xfId="15924"/>
    <cellStyle name="Comma 3 2 2 2 2 2 4" xfId="7049"/>
    <cellStyle name="Comma 3 2 2 2 2 2 4 2" xfId="17649"/>
    <cellStyle name="Comma 3 2 2 2 2 2 5" xfId="12380"/>
    <cellStyle name="Comma 3 2 2 2 2 3" xfId="2767"/>
    <cellStyle name="Comma 3 2 2 2 2 3 2" xfId="8034"/>
    <cellStyle name="Comma 3 2 2 2 2 3 2 2" xfId="18634"/>
    <cellStyle name="Comma 3 2 2 2 2 3 3" xfId="13371"/>
    <cellStyle name="Comma 3 2 2 2 2 4" xfId="4507"/>
    <cellStyle name="Comma 3 2 2 2 2 4 2" xfId="9769"/>
    <cellStyle name="Comma 3 2 2 2 2 4 2 2" xfId="20369"/>
    <cellStyle name="Comma 3 2 2 2 2 4 3" xfId="15109"/>
    <cellStyle name="Comma 3 2 2 2 2 5" xfId="6185"/>
    <cellStyle name="Comma 3 2 2 2 2 5 2" xfId="16787"/>
    <cellStyle name="Comma 3 2 2 2 2 6" xfId="11563"/>
    <cellStyle name="Comma 3 2 2 2 3" xfId="1322"/>
    <cellStyle name="Comma 3 2 2 2 3 2" xfId="3211"/>
    <cellStyle name="Comma 3 2 2 2 3 2 2" xfId="8476"/>
    <cellStyle name="Comma 3 2 2 2 3 2 2 2" xfId="19076"/>
    <cellStyle name="Comma 3 2 2 2 3 2 3" xfId="13815"/>
    <cellStyle name="Comma 3 2 2 2 3 3" xfId="4947"/>
    <cellStyle name="Comma 3 2 2 2 3 3 2" xfId="10209"/>
    <cellStyle name="Comma 3 2 2 2 3 3 2 2" xfId="20809"/>
    <cellStyle name="Comma 3 2 2 2 3 3 3" xfId="15549"/>
    <cellStyle name="Comma 3 2 2 2 3 4" xfId="6678"/>
    <cellStyle name="Comma 3 2 2 2 3 4 2" xfId="17278"/>
    <cellStyle name="Comma 3 2 2 2 3 5" xfId="12005"/>
    <cellStyle name="Comma 3 2 2 2 4" xfId="2337"/>
    <cellStyle name="Comma 3 2 2 2 4 2" xfId="7604"/>
    <cellStyle name="Comma 3 2 2 2 4 2 2" xfId="18204"/>
    <cellStyle name="Comma 3 2 2 2 4 3" xfId="12941"/>
    <cellStyle name="Comma 3 2 2 2 5" xfId="4080"/>
    <cellStyle name="Comma 3 2 2 2 5 2" xfId="9342"/>
    <cellStyle name="Comma 3 2 2 2 5 2 2" xfId="19942"/>
    <cellStyle name="Comma 3 2 2 2 5 3" xfId="14682"/>
    <cellStyle name="Comma 3 2 2 2 6" xfId="5811"/>
    <cellStyle name="Comma 3 2 2 2 6 2" xfId="16413"/>
    <cellStyle name="Comma 3 2 2 2 7" xfId="11136"/>
    <cellStyle name="Comma 3 2 2 3" xfId="419"/>
    <cellStyle name="Comma 3 2 2 3 2" xfId="894"/>
    <cellStyle name="Comma 3 2 2 3 2 2" xfId="1955"/>
    <cellStyle name="Comma 3 2 2 3 2 2 2" xfId="3828"/>
    <cellStyle name="Comma 3 2 2 3 2 2 2 2" xfId="9093"/>
    <cellStyle name="Comma 3 2 2 3 2 2 2 2 2" xfId="19693"/>
    <cellStyle name="Comma 3 2 2 3 2 2 2 3" xfId="14432"/>
    <cellStyle name="Comma 3 2 2 3 2 2 3" xfId="5564"/>
    <cellStyle name="Comma 3 2 2 3 2 2 3 2" xfId="10826"/>
    <cellStyle name="Comma 3 2 2 3 2 2 3 2 2" xfId="21426"/>
    <cellStyle name="Comma 3 2 2 3 2 2 3 3" xfId="16166"/>
    <cellStyle name="Comma 3 2 2 3 2 2 4" xfId="7287"/>
    <cellStyle name="Comma 3 2 2 3 2 2 4 2" xfId="17887"/>
    <cellStyle name="Comma 3 2 2 3 2 2 5" xfId="12622"/>
    <cellStyle name="Comma 3 2 2 3 2 3" xfId="2956"/>
    <cellStyle name="Comma 3 2 2 3 2 3 2" xfId="8223"/>
    <cellStyle name="Comma 3 2 2 3 2 3 2 2" xfId="18823"/>
    <cellStyle name="Comma 3 2 2 3 2 3 3" xfId="13560"/>
    <cellStyle name="Comma 3 2 2 3 2 4" xfId="4696"/>
    <cellStyle name="Comma 3 2 2 3 2 4 2" xfId="9958"/>
    <cellStyle name="Comma 3 2 2 3 2 4 2 2" xfId="20558"/>
    <cellStyle name="Comma 3 2 2 3 2 4 3" xfId="15298"/>
    <cellStyle name="Comma 3 2 2 3 2 5" xfId="6427"/>
    <cellStyle name="Comma 3 2 2 3 2 5 2" xfId="17029"/>
    <cellStyle name="Comma 3 2 2 3 2 6" xfId="11752"/>
    <cellStyle name="Comma 3 2 2 3 3" xfId="1511"/>
    <cellStyle name="Comma 3 2 2 3 3 2" xfId="3400"/>
    <cellStyle name="Comma 3 2 2 3 3 2 2" xfId="8665"/>
    <cellStyle name="Comma 3 2 2 3 3 2 2 2" xfId="19265"/>
    <cellStyle name="Comma 3 2 2 3 3 2 3" xfId="14004"/>
    <cellStyle name="Comma 3 2 2 3 3 3" xfId="5136"/>
    <cellStyle name="Comma 3 2 2 3 3 3 2" xfId="10398"/>
    <cellStyle name="Comma 3 2 2 3 3 3 2 2" xfId="20998"/>
    <cellStyle name="Comma 3 2 2 3 3 3 3" xfId="15738"/>
    <cellStyle name="Comma 3 2 2 3 3 4" xfId="6867"/>
    <cellStyle name="Comma 3 2 2 3 3 4 2" xfId="17467"/>
    <cellStyle name="Comma 3 2 2 3 3 5" xfId="12194"/>
    <cellStyle name="Comma 3 2 2 3 4" xfId="2528"/>
    <cellStyle name="Comma 3 2 2 3 4 2" xfId="7795"/>
    <cellStyle name="Comma 3 2 2 3 4 2 2" xfId="18395"/>
    <cellStyle name="Comma 3 2 2 3 4 3" xfId="13132"/>
    <cellStyle name="Comma 3 2 2 3 5" xfId="4269"/>
    <cellStyle name="Comma 3 2 2 3 5 2" xfId="9531"/>
    <cellStyle name="Comma 3 2 2 3 5 2 2" xfId="20131"/>
    <cellStyle name="Comma 3 2 2 3 5 3" xfId="14871"/>
    <cellStyle name="Comma 3 2 2 3 6" xfId="6000"/>
    <cellStyle name="Comma 3 2 2 3 6 2" xfId="16602"/>
    <cellStyle name="Comma 3 2 2 3 7" xfId="11325"/>
    <cellStyle name="Comma 3 2 2 4" xfId="492"/>
    <cellStyle name="Comma 3 2 2 4 2" xfId="967"/>
    <cellStyle name="Comma 3 2 2 4 2 2" xfId="2028"/>
    <cellStyle name="Comma 3 2 2 4 2 2 2" xfId="3901"/>
    <cellStyle name="Comma 3 2 2 4 2 2 2 2" xfId="9166"/>
    <cellStyle name="Comma 3 2 2 4 2 2 2 2 2" xfId="19766"/>
    <cellStyle name="Comma 3 2 2 4 2 2 2 3" xfId="14505"/>
    <cellStyle name="Comma 3 2 2 4 2 2 3" xfId="5637"/>
    <cellStyle name="Comma 3 2 2 4 2 2 3 2" xfId="10899"/>
    <cellStyle name="Comma 3 2 2 4 2 2 3 2 2" xfId="21499"/>
    <cellStyle name="Comma 3 2 2 4 2 2 3 3" xfId="16239"/>
    <cellStyle name="Comma 3 2 2 4 2 2 4" xfId="7360"/>
    <cellStyle name="Comma 3 2 2 4 2 2 4 2" xfId="17960"/>
    <cellStyle name="Comma 3 2 2 4 2 2 5" xfId="12695"/>
    <cellStyle name="Comma 3 2 2 4 2 3" xfId="3029"/>
    <cellStyle name="Comma 3 2 2 4 2 3 2" xfId="8296"/>
    <cellStyle name="Comma 3 2 2 4 2 3 2 2" xfId="18896"/>
    <cellStyle name="Comma 3 2 2 4 2 3 3" xfId="13633"/>
    <cellStyle name="Comma 3 2 2 4 2 4" xfId="4769"/>
    <cellStyle name="Comma 3 2 2 4 2 4 2" xfId="10031"/>
    <cellStyle name="Comma 3 2 2 4 2 4 2 2" xfId="20631"/>
    <cellStyle name="Comma 3 2 2 4 2 4 3" xfId="15371"/>
    <cellStyle name="Comma 3 2 2 4 2 5" xfId="6500"/>
    <cellStyle name="Comma 3 2 2 4 2 5 2" xfId="17102"/>
    <cellStyle name="Comma 3 2 2 4 2 6" xfId="11825"/>
    <cellStyle name="Comma 3 2 2 4 3" xfId="1584"/>
    <cellStyle name="Comma 3 2 2 4 3 2" xfId="3473"/>
    <cellStyle name="Comma 3 2 2 4 3 2 2" xfId="8738"/>
    <cellStyle name="Comma 3 2 2 4 3 2 2 2" xfId="19338"/>
    <cellStyle name="Comma 3 2 2 4 3 2 3" xfId="14077"/>
    <cellStyle name="Comma 3 2 2 4 3 3" xfId="5209"/>
    <cellStyle name="Comma 3 2 2 4 3 3 2" xfId="10471"/>
    <cellStyle name="Comma 3 2 2 4 3 3 2 2" xfId="21071"/>
    <cellStyle name="Comma 3 2 2 4 3 3 3" xfId="15811"/>
    <cellStyle name="Comma 3 2 2 4 3 4" xfId="6940"/>
    <cellStyle name="Comma 3 2 2 4 3 4 2" xfId="17540"/>
    <cellStyle name="Comma 3 2 2 4 3 5" xfId="12267"/>
    <cellStyle name="Comma 3 2 2 4 4" xfId="2601"/>
    <cellStyle name="Comma 3 2 2 4 4 2" xfId="7868"/>
    <cellStyle name="Comma 3 2 2 4 4 2 2" xfId="18468"/>
    <cellStyle name="Comma 3 2 2 4 4 3" xfId="13205"/>
    <cellStyle name="Comma 3 2 2 4 5" xfId="4342"/>
    <cellStyle name="Comma 3 2 2 4 5 2" xfId="9604"/>
    <cellStyle name="Comma 3 2 2 4 5 2 2" xfId="20204"/>
    <cellStyle name="Comma 3 2 2 4 5 3" xfId="14944"/>
    <cellStyle name="Comma 3 2 2 4 6" xfId="6073"/>
    <cellStyle name="Comma 3 2 2 4 6 2" xfId="16675"/>
    <cellStyle name="Comma 3 2 2 4 7" xfId="11398"/>
    <cellStyle name="Comma 3 2 2 5" xfId="522"/>
    <cellStyle name="Comma 3 2 2 5 2" xfId="997"/>
    <cellStyle name="Comma 3 2 2 5 2 2" xfId="2058"/>
    <cellStyle name="Comma 3 2 2 5 2 2 2" xfId="3931"/>
    <cellStyle name="Comma 3 2 2 5 2 2 2 2" xfId="9196"/>
    <cellStyle name="Comma 3 2 2 5 2 2 2 2 2" xfId="19796"/>
    <cellStyle name="Comma 3 2 2 5 2 2 2 3" xfId="14535"/>
    <cellStyle name="Comma 3 2 2 5 2 2 3" xfId="5667"/>
    <cellStyle name="Comma 3 2 2 5 2 2 3 2" xfId="10929"/>
    <cellStyle name="Comma 3 2 2 5 2 2 3 2 2" xfId="21529"/>
    <cellStyle name="Comma 3 2 2 5 2 2 3 3" xfId="16269"/>
    <cellStyle name="Comma 3 2 2 5 2 2 4" xfId="7390"/>
    <cellStyle name="Comma 3 2 2 5 2 2 4 2" xfId="17990"/>
    <cellStyle name="Comma 3 2 2 5 2 2 5" xfId="12725"/>
    <cellStyle name="Comma 3 2 2 5 2 3" xfId="3059"/>
    <cellStyle name="Comma 3 2 2 5 2 3 2" xfId="8326"/>
    <cellStyle name="Comma 3 2 2 5 2 3 2 2" xfId="18926"/>
    <cellStyle name="Comma 3 2 2 5 2 3 3" xfId="13663"/>
    <cellStyle name="Comma 3 2 2 5 2 4" xfId="4799"/>
    <cellStyle name="Comma 3 2 2 5 2 4 2" xfId="10061"/>
    <cellStyle name="Comma 3 2 2 5 2 4 2 2" xfId="20661"/>
    <cellStyle name="Comma 3 2 2 5 2 4 3" xfId="15401"/>
    <cellStyle name="Comma 3 2 2 5 2 5" xfId="6530"/>
    <cellStyle name="Comma 3 2 2 5 2 5 2" xfId="17132"/>
    <cellStyle name="Comma 3 2 2 5 2 6" xfId="11855"/>
    <cellStyle name="Comma 3 2 2 5 3" xfId="1614"/>
    <cellStyle name="Comma 3 2 2 5 3 2" xfId="3503"/>
    <cellStyle name="Comma 3 2 2 5 3 2 2" xfId="8768"/>
    <cellStyle name="Comma 3 2 2 5 3 2 2 2" xfId="19368"/>
    <cellStyle name="Comma 3 2 2 5 3 2 3" xfId="14107"/>
    <cellStyle name="Comma 3 2 2 5 3 3" xfId="5239"/>
    <cellStyle name="Comma 3 2 2 5 3 3 2" xfId="10501"/>
    <cellStyle name="Comma 3 2 2 5 3 3 2 2" xfId="21101"/>
    <cellStyle name="Comma 3 2 2 5 3 3 3" xfId="15841"/>
    <cellStyle name="Comma 3 2 2 5 3 4" xfId="6970"/>
    <cellStyle name="Comma 3 2 2 5 3 4 2" xfId="17570"/>
    <cellStyle name="Comma 3 2 2 5 3 5" xfId="12297"/>
    <cellStyle name="Comma 3 2 2 5 4" xfId="2631"/>
    <cellStyle name="Comma 3 2 2 5 4 2" xfId="7898"/>
    <cellStyle name="Comma 3 2 2 5 4 2 2" xfId="18498"/>
    <cellStyle name="Comma 3 2 2 5 4 3" xfId="13235"/>
    <cellStyle name="Comma 3 2 2 5 5" xfId="4372"/>
    <cellStyle name="Comma 3 2 2 5 5 2" xfId="9634"/>
    <cellStyle name="Comma 3 2 2 5 5 2 2" xfId="20234"/>
    <cellStyle name="Comma 3 2 2 5 5 3" xfId="14974"/>
    <cellStyle name="Comma 3 2 2 5 6" xfId="6103"/>
    <cellStyle name="Comma 3 2 2 5 6 2" xfId="16705"/>
    <cellStyle name="Comma 3 2 2 5 7" xfId="11428"/>
    <cellStyle name="Comma 3 2 2 6" xfId="644"/>
    <cellStyle name="Comma 3 2 2 6 2" xfId="1754"/>
    <cellStyle name="Comma 3 2 2 6 2 2" xfId="3635"/>
    <cellStyle name="Comma 3 2 2 6 2 2 2" xfId="8900"/>
    <cellStyle name="Comma 3 2 2 6 2 2 2 2" xfId="19500"/>
    <cellStyle name="Comma 3 2 2 6 2 2 3" xfId="14239"/>
    <cellStyle name="Comma 3 2 2 6 2 3" xfId="5371"/>
    <cellStyle name="Comma 3 2 2 6 2 3 2" xfId="10633"/>
    <cellStyle name="Comma 3 2 2 6 2 3 2 2" xfId="21233"/>
    <cellStyle name="Comma 3 2 2 6 2 3 3" xfId="15973"/>
    <cellStyle name="Comma 3 2 2 6 2 4" xfId="7096"/>
    <cellStyle name="Comma 3 2 2 6 2 4 2" xfId="17696"/>
    <cellStyle name="Comma 3 2 2 6 2 5" xfId="12429"/>
    <cellStyle name="Comma 3 2 2 6 3" xfId="2706"/>
    <cellStyle name="Comma 3 2 2 6 3 2" xfId="7973"/>
    <cellStyle name="Comma 3 2 2 6 3 2 2" xfId="18573"/>
    <cellStyle name="Comma 3 2 2 6 3 3" xfId="13310"/>
    <cellStyle name="Comma 3 2 2 6 4" xfId="4446"/>
    <cellStyle name="Comma 3 2 2 6 4 2" xfId="9708"/>
    <cellStyle name="Comma 3 2 2 6 4 2 2" xfId="20308"/>
    <cellStyle name="Comma 3 2 2 6 4 3" xfId="15048"/>
    <cellStyle name="Comma 3 2 2 6 5" xfId="6234"/>
    <cellStyle name="Comma 3 2 2 6 5 2" xfId="16836"/>
    <cellStyle name="Comma 3 2 2 6 6" xfId="11502"/>
    <cellStyle name="Comma 3 2 2 7" xfId="1261"/>
    <cellStyle name="Comma 3 2 2 7 2" xfId="3150"/>
    <cellStyle name="Comma 3 2 2 7 2 2" xfId="8415"/>
    <cellStyle name="Comma 3 2 2 7 2 2 2" xfId="19015"/>
    <cellStyle name="Comma 3 2 2 7 2 3" xfId="13754"/>
    <cellStyle name="Comma 3 2 2 7 3" xfId="4886"/>
    <cellStyle name="Comma 3 2 2 7 3 2" xfId="10148"/>
    <cellStyle name="Comma 3 2 2 7 3 2 2" xfId="20748"/>
    <cellStyle name="Comma 3 2 2 7 3 3" xfId="15488"/>
    <cellStyle name="Comma 3 2 2 7 4" xfId="6617"/>
    <cellStyle name="Comma 3 2 2 7 4 2" xfId="17217"/>
    <cellStyle name="Comma 3 2 2 7 5" xfId="11944"/>
    <cellStyle name="Comma 3 2 2 8" xfId="2199"/>
    <cellStyle name="Comma 3 2 2 8 2" xfId="7512"/>
    <cellStyle name="Comma 3 2 2 8 2 2" xfId="18112"/>
    <cellStyle name="Comma 3 2 2 8 3" xfId="12847"/>
    <cellStyle name="Comma 3 2 2 9" xfId="2276"/>
    <cellStyle name="Comma 3 2 2 9 2" xfId="7543"/>
    <cellStyle name="Comma 3 2 2 9 2 2" xfId="18143"/>
    <cellStyle name="Comma 3 2 2 9 3" xfId="12880"/>
    <cellStyle name="Comma 3 2 3" xfId="163"/>
    <cellStyle name="Comma 3 2 3 2" xfId="675"/>
    <cellStyle name="Comma 3 2 3 2 2" xfId="1776"/>
    <cellStyle name="Comma 3 2 3 2 2 2" xfId="3655"/>
    <cellStyle name="Comma 3 2 3 2 2 2 2" xfId="8920"/>
    <cellStyle name="Comma 3 2 3 2 2 2 2 2" xfId="19520"/>
    <cellStyle name="Comma 3 2 3 2 2 2 3" xfId="14259"/>
    <cellStyle name="Comma 3 2 3 2 2 3" xfId="5391"/>
    <cellStyle name="Comma 3 2 3 2 2 3 2" xfId="10653"/>
    <cellStyle name="Comma 3 2 3 2 2 3 2 2" xfId="21253"/>
    <cellStyle name="Comma 3 2 3 2 2 3 3" xfId="15993"/>
    <cellStyle name="Comma 3 2 3 2 2 4" xfId="7114"/>
    <cellStyle name="Comma 3 2 3 2 2 4 2" xfId="17714"/>
    <cellStyle name="Comma 3 2 3 2 2 5" xfId="12449"/>
    <cellStyle name="Comma 3 2 3 2 3" xfId="2737"/>
    <cellStyle name="Comma 3 2 3 2 3 2" xfId="8004"/>
    <cellStyle name="Comma 3 2 3 2 3 2 2" xfId="18604"/>
    <cellStyle name="Comma 3 2 3 2 3 3" xfId="13341"/>
    <cellStyle name="Comma 3 2 3 2 4" xfId="4477"/>
    <cellStyle name="Comma 3 2 3 2 4 2" xfId="9739"/>
    <cellStyle name="Comma 3 2 3 2 4 2 2" xfId="20339"/>
    <cellStyle name="Comma 3 2 3 2 4 3" xfId="15079"/>
    <cellStyle name="Comma 3 2 3 2 5" xfId="6254"/>
    <cellStyle name="Comma 3 2 3 2 5 2" xfId="16856"/>
    <cellStyle name="Comma 3 2 3 2 6" xfId="11533"/>
    <cellStyle name="Comma 3 2 3 3" xfId="1292"/>
    <cellStyle name="Comma 3 2 3 3 2" xfId="3181"/>
    <cellStyle name="Comma 3 2 3 3 2 2" xfId="8446"/>
    <cellStyle name="Comma 3 2 3 3 2 2 2" xfId="19046"/>
    <cellStyle name="Comma 3 2 3 3 2 3" xfId="13785"/>
    <cellStyle name="Comma 3 2 3 3 3" xfId="4917"/>
    <cellStyle name="Comma 3 2 3 3 3 2" xfId="10179"/>
    <cellStyle name="Comma 3 2 3 3 3 2 2" xfId="20779"/>
    <cellStyle name="Comma 3 2 3 3 3 3" xfId="15519"/>
    <cellStyle name="Comma 3 2 3 3 4" xfId="6648"/>
    <cellStyle name="Comma 3 2 3 3 4 2" xfId="17248"/>
    <cellStyle name="Comma 3 2 3 3 5" xfId="11975"/>
    <cellStyle name="Comma 3 2 3 4" xfId="2307"/>
    <cellStyle name="Comma 3 2 3 4 2" xfId="7574"/>
    <cellStyle name="Comma 3 2 3 4 2 2" xfId="18174"/>
    <cellStyle name="Comma 3 2 3 4 3" xfId="12911"/>
    <cellStyle name="Comma 3 2 3 5" xfId="4050"/>
    <cellStyle name="Comma 3 2 3 5 2" xfId="9312"/>
    <cellStyle name="Comma 3 2 3 5 2 2" xfId="19912"/>
    <cellStyle name="Comma 3 2 3 5 3" xfId="14652"/>
    <cellStyle name="Comma 3 2 3 6" xfId="5781"/>
    <cellStyle name="Comma 3 2 3 6 2" xfId="16383"/>
    <cellStyle name="Comma 3 2 3 7" xfId="11106"/>
    <cellStyle name="Comma 3 2 4" xfId="194"/>
    <cellStyle name="Comma 3 2 4 2" xfId="702"/>
    <cellStyle name="Comma 3 2 4 2 2" xfId="1756"/>
    <cellStyle name="Comma 3 2 4 2 2 2" xfId="3637"/>
    <cellStyle name="Comma 3 2 4 2 2 2 2" xfId="8902"/>
    <cellStyle name="Comma 3 2 4 2 2 2 2 2" xfId="19502"/>
    <cellStyle name="Comma 3 2 4 2 2 2 3" xfId="14241"/>
    <cellStyle name="Comma 3 2 4 2 2 3" xfId="5373"/>
    <cellStyle name="Comma 3 2 4 2 2 3 2" xfId="10635"/>
    <cellStyle name="Comma 3 2 4 2 2 3 2 2" xfId="21235"/>
    <cellStyle name="Comma 3 2 4 2 2 3 3" xfId="15975"/>
    <cellStyle name="Comma 3 2 4 2 2 4" xfId="7098"/>
    <cellStyle name="Comma 3 2 4 2 2 4 2" xfId="17698"/>
    <cellStyle name="Comma 3 2 4 2 2 5" xfId="12431"/>
    <cellStyle name="Comma 3 2 4 2 3" xfId="2764"/>
    <cellStyle name="Comma 3 2 4 2 3 2" xfId="8031"/>
    <cellStyle name="Comma 3 2 4 2 3 2 2" xfId="18631"/>
    <cellStyle name="Comma 3 2 4 2 3 3" xfId="13368"/>
    <cellStyle name="Comma 3 2 4 2 4" xfId="4504"/>
    <cellStyle name="Comma 3 2 4 2 4 2" xfId="9766"/>
    <cellStyle name="Comma 3 2 4 2 4 2 2" xfId="20366"/>
    <cellStyle name="Comma 3 2 4 2 4 3" xfId="15106"/>
    <cellStyle name="Comma 3 2 4 2 5" xfId="6236"/>
    <cellStyle name="Comma 3 2 4 2 5 2" xfId="16838"/>
    <cellStyle name="Comma 3 2 4 2 6" xfId="11560"/>
    <cellStyle name="Comma 3 2 4 3" xfId="1319"/>
    <cellStyle name="Comma 3 2 4 3 2" xfId="3208"/>
    <cellStyle name="Comma 3 2 4 3 2 2" xfId="8473"/>
    <cellStyle name="Comma 3 2 4 3 2 2 2" xfId="19073"/>
    <cellStyle name="Comma 3 2 4 3 2 3" xfId="13812"/>
    <cellStyle name="Comma 3 2 4 3 3" xfId="4944"/>
    <cellStyle name="Comma 3 2 4 3 3 2" xfId="10206"/>
    <cellStyle name="Comma 3 2 4 3 3 2 2" xfId="20806"/>
    <cellStyle name="Comma 3 2 4 3 3 3" xfId="15546"/>
    <cellStyle name="Comma 3 2 4 3 4" xfId="6675"/>
    <cellStyle name="Comma 3 2 4 3 4 2" xfId="17275"/>
    <cellStyle name="Comma 3 2 4 3 5" xfId="12002"/>
    <cellStyle name="Comma 3 2 4 4" xfId="2334"/>
    <cellStyle name="Comma 3 2 4 4 2" xfId="7601"/>
    <cellStyle name="Comma 3 2 4 4 2 2" xfId="18201"/>
    <cellStyle name="Comma 3 2 4 4 3" xfId="12938"/>
    <cellStyle name="Comma 3 2 4 5" xfId="4077"/>
    <cellStyle name="Comma 3 2 4 5 2" xfId="9339"/>
    <cellStyle name="Comma 3 2 4 5 2 2" xfId="19939"/>
    <cellStyle name="Comma 3 2 4 5 3" xfId="14679"/>
    <cellStyle name="Comma 3 2 4 6" xfId="5808"/>
    <cellStyle name="Comma 3 2 4 6 2" xfId="16410"/>
    <cellStyle name="Comma 3 2 4 7" xfId="11133"/>
    <cellStyle name="Comma 3 2 5" xfId="262"/>
    <cellStyle name="Comma 3 2 5 2" xfId="752"/>
    <cellStyle name="Comma 3 2 5 2 2" xfId="1813"/>
    <cellStyle name="Comma 3 2 5 2 2 2" xfId="3686"/>
    <cellStyle name="Comma 3 2 5 2 2 2 2" xfId="8951"/>
    <cellStyle name="Comma 3 2 5 2 2 2 2 2" xfId="19551"/>
    <cellStyle name="Comma 3 2 5 2 2 2 3" xfId="14290"/>
    <cellStyle name="Comma 3 2 5 2 2 3" xfId="5422"/>
    <cellStyle name="Comma 3 2 5 2 2 3 2" xfId="10684"/>
    <cellStyle name="Comma 3 2 5 2 2 3 2 2" xfId="21284"/>
    <cellStyle name="Comma 3 2 5 2 2 3 3" xfId="16024"/>
    <cellStyle name="Comma 3 2 5 2 2 4" xfId="7145"/>
    <cellStyle name="Comma 3 2 5 2 2 4 2" xfId="17745"/>
    <cellStyle name="Comma 3 2 5 2 2 5" xfId="12480"/>
    <cellStyle name="Comma 3 2 5 2 3" xfId="2814"/>
    <cellStyle name="Comma 3 2 5 2 3 2" xfId="8081"/>
    <cellStyle name="Comma 3 2 5 2 3 2 2" xfId="18681"/>
    <cellStyle name="Comma 3 2 5 2 3 3" xfId="13418"/>
    <cellStyle name="Comma 3 2 5 2 4" xfId="4554"/>
    <cellStyle name="Comma 3 2 5 2 4 2" xfId="9816"/>
    <cellStyle name="Comma 3 2 5 2 4 2 2" xfId="20416"/>
    <cellStyle name="Comma 3 2 5 2 4 3" xfId="15156"/>
    <cellStyle name="Comma 3 2 5 2 5" xfId="6285"/>
    <cellStyle name="Comma 3 2 5 2 5 2" xfId="16887"/>
    <cellStyle name="Comma 3 2 5 2 6" xfId="11610"/>
    <cellStyle name="Comma 3 2 5 2 7" xfId="21954"/>
    <cellStyle name="Comma 3 2 5 3" xfId="1369"/>
    <cellStyle name="Comma 3 2 5 3 2" xfId="3258"/>
    <cellStyle name="Comma 3 2 5 3 2 2" xfId="8523"/>
    <cellStyle name="Comma 3 2 5 3 2 2 2" xfId="19123"/>
    <cellStyle name="Comma 3 2 5 3 2 3" xfId="13862"/>
    <cellStyle name="Comma 3 2 5 3 3" xfId="4994"/>
    <cellStyle name="Comma 3 2 5 3 3 2" xfId="10256"/>
    <cellStyle name="Comma 3 2 5 3 3 2 2" xfId="20856"/>
    <cellStyle name="Comma 3 2 5 3 3 3" xfId="15596"/>
    <cellStyle name="Comma 3 2 5 3 4" xfId="6725"/>
    <cellStyle name="Comma 3 2 5 3 4 2" xfId="17325"/>
    <cellStyle name="Comma 3 2 5 3 5" xfId="12052"/>
    <cellStyle name="Comma 3 2 5 3 6" xfId="21704"/>
    <cellStyle name="Comma 3 2 5 4" xfId="2386"/>
    <cellStyle name="Comma 3 2 5 4 2" xfId="7653"/>
    <cellStyle name="Comma 3 2 5 4 2 2" xfId="18253"/>
    <cellStyle name="Comma 3 2 5 4 3" xfId="12990"/>
    <cellStyle name="Comma 3 2 5 5" xfId="4127"/>
    <cellStyle name="Comma 3 2 5 5 2" xfId="9389"/>
    <cellStyle name="Comma 3 2 5 5 2 2" xfId="19989"/>
    <cellStyle name="Comma 3 2 5 5 3" xfId="14729"/>
    <cellStyle name="Comma 3 2 5 6" xfId="5858"/>
    <cellStyle name="Comma 3 2 5 6 2" xfId="16460"/>
    <cellStyle name="Comma 3 2 5 7" xfId="11183"/>
    <cellStyle name="Comma 3 2 5 8" xfId="21695"/>
    <cellStyle name="Comma 3 2 6" xfId="317"/>
    <cellStyle name="Comma 3 2 6 2" xfId="800"/>
    <cellStyle name="Comma 3 2 6 2 2" xfId="1861"/>
    <cellStyle name="Comma 3 2 6 2 2 2" xfId="3734"/>
    <cellStyle name="Comma 3 2 6 2 2 2 2" xfId="8999"/>
    <cellStyle name="Comma 3 2 6 2 2 2 2 2" xfId="19599"/>
    <cellStyle name="Comma 3 2 6 2 2 2 3" xfId="14338"/>
    <cellStyle name="Comma 3 2 6 2 2 3" xfId="5470"/>
    <cellStyle name="Comma 3 2 6 2 2 3 2" xfId="10732"/>
    <cellStyle name="Comma 3 2 6 2 2 3 2 2" xfId="21332"/>
    <cellStyle name="Comma 3 2 6 2 2 3 3" xfId="16072"/>
    <cellStyle name="Comma 3 2 6 2 2 4" xfId="7193"/>
    <cellStyle name="Comma 3 2 6 2 2 4 2" xfId="17793"/>
    <cellStyle name="Comma 3 2 6 2 2 5" xfId="12528"/>
    <cellStyle name="Comma 3 2 6 2 3" xfId="2862"/>
    <cellStyle name="Comma 3 2 6 2 3 2" xfId="8129"/>
    <cellStyle name="Comma 3 2 6 2 3 2 2" xfId="18729"/>
    <cellStyle name="Comma 3 2 6 2 3 3" xfId="13466"/>
    <cellStyle name="Comma 3 2 6 2 4" xfId="4602"/>
    <cellStyle name="Comma 3 2 6 2 4 2" xfId="9864"/>
    <cellStyle name="Comma 3 2 6 2 4 2 2" xfId="20464"/>
    <cellStyle name="Comma 3 2 6 2 4 3" xfId="15204"/>
    <cellStyle name="Comma 3 2 6 2 5" xfId="6333"/>
    <cellStyle name="Comma 3 2 6 2 5 2" xfId="16935"/>
    <cellStyle name="Comma 3 2 6 2 6" xfId="11658"/>
    <cellStyle name="Comma 3 2 6 3" xfId="1417"/>
    <cellStyle name="Comma 3 2 6 3 2" xfId="3306"/>
    <cellStyle name="Comma 3 2 6 3 2 2" xfId="8571"/>
    <cellStyle name="Comma 3 2 6 3 2 2 2" xfId="19171"/>
    <cellStyle name="Comma 3 2 6 3 2 3" xfId="13910"/>
    <cellStyle name="Comma 3 2 6 3 3" xfId="5042"/>
    <cellStyle name="Comma 3 2 6 3 3 2" xfId="10304"/>
    <cellStyle name="Comma 3 2 6 3 3 2 2" xfId="20904"/>
    <cellStyle name="Comma 3 2 6 3 3 3" xfId="15644"/>
    <cellStyle name="Comma 3 2 6 3 4" xfId="6773"/>
    <cellStyle name="Comma 3 2 6 3 4 2" xfId="17373"/>
    <cellStyle name="Comma 3 2 6 3 5" xfId="12100"/>
    <cellStyle name="Comma 3 2 6 4" xfId="2434"/>
    <cellStyle name="Comma 3 2 6 4 2" xfId="7701"/>
    <cellStyle name="Comma 3 2 6 4 2 2" xfId="18301"/>
    <cellStyle name="Comma 3 2 6 4 3" xfId="13038"/>
    <cellStyle name="Comma 3 2 6 5" xfId="4175"/>
    <cellStyle name="Comma 3 2 6 5 2" xfId="9437"/>
    <cellStyle name="Comma 3 2 6 5 2 2" xfId="20037"/>
    <cellStyle name="Comma 3 2 6 5 3" xfId="14777"/>
    <cellStyle name="Comma 3 2 6 6" xfId="5906"/>
    <cellStyle name="Comma 3 2 6 6 2" xfId="16508"/>
    <cellStyle name="Comma 3 2 6 7" xfId="11231"/>
    <cellStyle name="Comma 3 2 7" xfId="372"/>
    <cellStyle name="Comma 3 2 7 2" xfId="848"/>
    <cellStyle name="Comma 3 2 7 2 2" xfId="1909"/>
    <cellStyle name="Comma 3 2 7 2 2 2" xfId="3782"/>
    <cellStyle name="Comma 3 2 7 2 2 2 2" xfId="9047"/>
    <cellStyle name="Comma 3 2 7 2 2 2 2 2" xfId="19647"/>
    <cellStyle name="Comma 3 2 7 2 2 2 3" xfId="14386"/>
    <cellStyle name="Comma 3 2 7 2 2 3" xfId="5518"/>
    <cellStyle name="Comma 3 2 7 2 2 3 2" xfId="10780"/>
    <cellStyle name="Comma 3 2 7 2 2 3 2 2" xfId="21380"/>
    <cellStyle name="Comma 3 2 7 2 2 3 3" xfId="16120"/>
    <cellStyle name="Comma 3 2 7 2 2 4" xfId="7241"/>
    <cellStyle name="Comma 3 2 7 2 2 4 2" xfId="17841"/>
    <cellStyle name="Comma 3 2 7 2 2 5" xfId="12576"/>
    <cellStyle name="Comma 3 2 7 2 3" xfId="2910"/>
    <cellStyle name="Comma 3 2 7 2 3 2" xfId="8177"/>
    <cellStyle name="Comma 3 2 7 2 3 2 2" xfId="18777"/>
    <cellStyle name="Comma 3 2 7 2 3 3" xfId="13514"/>
    <cellStyle name="Comma 3 2 7 2 4" xfId="4650"/>
    <cellStyle name="Comma 3 2 7 2 4 2" xfId="9912"/>
    <cellStyle name="Comma 3 2 7 2 4 2 2" xfId="20512"/>
    <cellStyle name="Comma 3 2 7 2 4 3" xfId="15252"/>
    <cellStyle name="Comma 3 2 7 2 5" xfId="6381"/>
    <cellStyle name="Comma 3 2 7 2 5 2" xfId="16983"/>
    <cellStyle name="Comma 3 2 7 2 6" xfId="11706"/>
    <cellStyle name="Comma 3 2 7 3" xfId="1465"/>
    <cellStyle name="Comma 3 2 7 3 2" xfId="3354"/>
    <cellStyle name="Comma 3 2 7 3 2 2" xfId="8619"/>
    <cellStyle name="Comma 3 2 7 3 2 2 2" xfId="19219"/>
    <cellStyle name="Comma 3 2 7 3 2 3" xfId="13958"/>
    <cellStyle name="Comma 3 2 7 3 3" xfId="5090"/>
    <cellStyle name="Comma 3 2 7 3 3 2" xfId="10352"/>
    <cellStyle name="Comma 3 2 7 3 3 2 2" xfId="20952"/>
    <cellStyle name="Comma 3 2 7 3 3 3" xfId="15692"/>
    <cellStyle name="Comma 3 2 7 3 4" xfId="6821"/>
    <cellStyle name="Comma 3 2 7 3 4 2" xfId="17421"/>
    <cellStyle name="Comma 3 2 7 3 5" xfId="12148"/>
    <cellStyle name="Comma 3 2 7 4" xfId="2482"/>
    <cellStyle name="Comma 3 2 7 4 2" xfId="7749"/>
    <cellStyle name="Comma 3 2 7 4 2 2" xfId="18349"/>
    <cellStyle name="Comma 3 2 7 4 3" xfId="13086"/>
    <cellStyle name="Comma 3 2 7 5" xfId="4223"/>
    <cellStyle name="Comma 3 2 7 5 2" xfId="9485"/>
    <cellStyle name="Comma 3 2 7 5 2 2" xfId="20085"/>
    <cellStyle name="Comma 3 2 7 5 3" xfId="14825"/>
    <cellStyle name="Comma 3 2 7 6" xfId="5954"/>
    <cellStyle name="Comma 3 2 7 6 2" xfId="16556"/>
    <cellStyle name="Comma 3 2 7 7" xfId="11279"/>
    <cellStyle name="Comma 3 2 8" xfId="446"/>
    <cellStyle name="Comma 3 2 8 2" xfId="921"/>
    <cellStyle name="Comma 3 2 8 2 2" xfId="1982"/>
    <cellStyle name="Comma 3 2 8 2 2 2" xfId="3855"/>
    <cellStyle name="Comma 3 2 8 2 2 2 2" xfId="9120"/>
    <cellStyle name="Comma 3 2 8 2 2 2 2 2" xfId="19720"/>
    <cellStyle name="Comma 3 2 8 2 2 2 3" xfId="14459"/>
    <cellStyle name="Comma 3 2 8 2 2 3" xfId="5591"/>
    <cellStyle name="Comma 3 2 8 2 2 3 2" xfId="10853"/>
    <cellStyle name="Comma 3 2 8 2 2 3 2 2" xfId="21453"/>
    <cellStyle name="Comma 3 2 8 2 2 3 3" xfId="16193"/>
    <cellStyle name="Comma 3 2 8 2 2 4" xfId="7314"/>
    <cellStyle name="Comma 3 2 8 2 2 4 2" xfId="17914"/>
    <cellStyle name="Comma 3 2 8 2 2 5" xfId="12649"/>
    <cellStyle name="Comma 3 2 8 2 3" xfId="2983"/>
    <cellStyle name="Comma 3 2 8 2 3 2" xfId="8250"/>
    <cellStyle name="Comma 3 2 8 2 3 2 2" xfId="18850"/>
    <cellStyle name="Comma 3 2 8 2 3 3" xfId="13587"/>
    <cellStyle name="Comma 3 2 8 2 4" xfId="4723"/>
    <cellStyle name="Comma 3 2 8 2 4 2" xfId="9985"/>
    <cellStyle name="Comma 3 2 8 2 4 2 2" xfId="20585"/>
    <cellStyle name="Comma 3 2 8 2 4 3" xfId="15325"/>
    <cellStyle name="Comma 3 2 8 2 5" xfId="6454"/>
    <cellStyle name="Comma 3 2 8 2 5 2" xfId="17056"/>
    <cellStyle name="Comma 3 2 8 2 6" xfId="11779"/>
    <cellStyle name="Comma 3 2 8 3" xfId="1538"/>
    <cellStyle name="Comma 3 2 8 3 2" xfId="3427"/>
    <cellStyle name="Comma 3 2 8 3 2 2" xfId="8692"/>
    <cellStyle name="Comma 3 2 8 3 2 2 2" xfId="19292"/>
    <cellStyle name="Comma 3 2 8 3 2 3" xfId="14031"/>
    <cellStyle name="Comma 3 2 8 3 3" xfId="5163"/>
    <cellStyle name="Comma 3 2 8 3 3 2" xfId="10425"/>
    <cellStyle name="Comma 3 2 8 3 3 2 2" xfId="21025"/>
    <cellStyle name="Comma 3 2 8 3 3 3" xfId="15765"/>
    <cellStyle name="Comma 3 2 8 3 4" xfId="6894"/>
    <cellStyle name="Comma 3 2 8 3 4 2" xfId="17494"/>
    <cellStyle name="Comma 3 2 8 3 5" xfId="12221"/>
    <cellStyle name="Comma 3 2 8 4" xfId="2555"/>
    <cellStyle name="Comma 3 2 8 4 2" xfId="7822"/>
    <cellStyle name="Comma 3 2 8 4 2 2" xfId="18422"/>
    <cellStyle name="Comma 3 2 8 4 3" xfId="13159"/>
    <cellStyle name="Comma 3 2 8 5" xfId="4296"/>
    <cellStyle name="Comma 3 2 8 5 2" xfId="9558"/>
    <cellStyle name="Comma 3 2 8 5 2 2" xfId="20158"/>
    <cellStyle name="Comma 3 2 8 5 3" xfId="14898"/>
    <cellStyle name="Comma 3 2 8 6" xfId="6027"/>
    <cellStyle name="Comma 3 2 8 6 2" xfId="16629"/>
    <cellStyle name="Comma 3 2 8 7" xfId="11352"/>
    <cellStyle name="Comma 3 2 9" xfId="519"/>
    <cellStyle name="Comma 3 2 9 2" xfId="994"/>
    <cellStyle name="Comma 3 2 9 2 2" xfId="2055"/>
    <cellStyle name="Comma 3 2 9 2 2 2" xfId="3928"/>
    <cellStyle name="Comma 3 2 9 2 2 2 2" xfId="9193"/>
    <cellStyle name="Comma 3 2 9 2 2 2 2 2" xfId="19793"/>
    <cellStyle name="Comma 3 2 9 2 2 2 3" xfId="14532"/>
    <cellStyle name="Comma 3 2 9 2 2 3" xfId="5664"/>
    <cellStyle name="Comma 3 2 9 2 2 3 2" xfId="10926"/>
    <cellStyle name="Comma 3 2 9 2 2 3 2 2" xfId="21526"/>
    <cellStyle name="Comma 3 2 9 2 2 3 3" xfId="16266"/>
    <cellStyle name="Comma 3 2 9 2 2 4" xfId="7387"/>
    <cellStyle name="Comma 3 2 9 2 2 4 2" xfId="17987"/>
    <cellStyle name="Comma 3 2 9 2 2 5" xfId="12722"/>
    <cellStyle name="Comma 3 2 9 2 3" xfId="3056"/>
    <cellStyle name="Comma 3 2 9 2 3 2" xfId="8323"/>
    <cellStyle name="Comma 3 2 9 2 3 2 2" xfId="18923"/>
    <cellStyle name="Comma 3 2 9 2 3 3" xfId="13660"/>
    <cellStyle name="Comma 3 2 9 2 4" xfId="4796"/>
    <cellStyle name="Comma 3 2 9 2 4 2" xfId="10058"/>
    <cellStyle name="Comma 3 2 9 2 4 2 2" xfId="20658"/>
    <cellStyle name="Comma 3 2 9 2 4 3" xfId="15398"/>
    <cellStyle name="Comma 3 2 9 2 5" xfId="6527"/>
    <cellStyle name="Comma 3 2 9 2 5 2" xfId="17129"/>
    <cellStyle name="Comma 3 2 9 2 6" xfId="11852"/>
    <cellStyle name="Comma 3 2 9 3" xfId="1611"/>
    <cellStyle name="Comma 3 2 9 3 2" xfId="3500"/>
    <cellStyle name="Comma 3 2 9 3 2 2" xfId="8765"/>
    <cellStyle name="Comma 3 2 9 3 2 2 2" xfId="19365"/>
    <cellStyle name="Comma 3 2 9 3 2 3" xfId="14104"/>
    <cellStyle name="Comma 3 2 9 3 3" xfId="5236"/>
    <cellStyle name="Comma 3 2 9 3 3 2" xfId="10498"/>
    <cellStyle name="Comma 3 2 9 3 3 2 2" xfId="21098"/>
    <cellStyle name="Comma 3 2 9 3 3 3" xfId="15838"/>
    <cellStyle name="Comma 3 2 9 3 4" xfId="6967"/>
    <cellStyle name="Comma 3 2 9 3 4 2" xfId="17567"/>
    <cellStyle name="Comma 3 2 9 3 5" xfId="12294"/>
    <cellStyle name="Comma 3 2 9 4" xfId="2628"/>
    <cellStyle name="Comma 3 2 9 4 2" xfId="7895"/>
    <cellStyle name="Comma 3 2 9 4 2 2" xfId="18495"/>
    <cellStyle name="Comma 3 2 9 4 3" xfId="13232"/>
    <cellStyle name="Comma 3 2 9 5" xfId="4369"/>
    <cellStyle name="Comma 3 2 9 5 2" xfId="9631"/>
    <cellStyle name="Comma 3 2 9 5 2 2" xfId="20231"/>
    <cellStyle name="Comma 3 2 9 5 3" xfId="14971"/>
    <cellStyle name="Comma 3 2 9 6" xfId="6100"/>
    <cellStyle name="Comma 3 2 9 6 2" xfId="16702"/>
    <cellStyle name="Comma 3 2 9 7" xfId="11425"/>
    <cellStyle name="Comma 3 3" xfId="154"/>
    <cellStyle name="Comma 3 3 10" xfId="2300"/>
    <cellStyle name="Comma 3 3 10 2" xfId="7567"/>
    <cellStyle name="Comma 3 3 10 2 2" xfId="18167"/>
    <cellStyle name="Comma 3 3 10 3" xfId="12904"/>
    <cellStyle name="Comma 3 3 11" xfId="4043"/>
    <cellStyle name="Comma 3 3 11 2" xfId="9305"/>
    <cellStyle name="Comma 3 3 11 2 2" xfId="19905"/>
    <cellStyle name="Comma 3 3 11 3" xfId="14645"/>
    <cellStyle name="Comma 3 3 12" xfId="5774"/>
    <cellStyle name="Comma 3 3 12 2" xfId="16376"/>
    <cellStyle name="Comma 3 3 13" xfId="11099"/>
    <cellStyle name="Comma 3 3 2" xfId="226"/>
    <cellStyle name="Comma 3 3 2 2" xfId="725"/>
    <cellStyle name="Comma 3 3 2 2 2" xfId="1658"/>
    <cellStyle name="Comma 3 3 2 2 2 2" xfId="3545"/>
    <cellStyle name="Comma 3 3 2 2 2 2 2" xfId="8810"/>
    <cellStyle name="Comma 3 3 2 2 2 2 2 2" xfId="19410"/>
    <cellStyle name="Comma 3 3 2 2 2 2 3" xfId="14149"/>
    <cellStyle name="Comma 3 3 2 2 2 3" xfId="5281"/>
    <cellStyle name="Comma 3 3 2 2 2 3 2" xfId="10543"/>
    <cellStyle name="Comma 3 3 2 2 2 3 2 2" xfId="21143"/>
    <cellStyle name="Comma 3 3 2 2 2 3 3" xfId="15883"/>
    <cellStyle name="Comma 3 3 2 2 2 4" xfId="7010"/>
    <cellStyle name="Comma 3 3 2 2 2 4 2" xfId="17610"/>
    <cellStyle name="Comma 3 3 2 2 2 5" xfId="12339"/>
    <cellStyle name="Comma 3 3 2 2 3" xfId="2787"/>
    <cellStyle name="Comma 3 3 2 2 3 2" xfId="8054"/>
    <cellStyle name="Comma 3 3 2 2 3 2 2" xfId="18654"/>
    <cellStyle name="Comma 3 3 2 2 3 3" xfId="13391"/>
    <cellStyle name="Comma 3 3 2 2 4" xfId="4527"/>
    <cellStyle name="Comma 3 3 2 2 4 2" xfId="9789"/>
    <cellStyle name="Comma 3 3 2 2 4 2 2" xfId="20389"/>
    <cellStyle name="Comma 3 3 2 2 4 3" xfId="15129"/>
    <cellStyle name="Comma 3 3 2 2 5" xfId="6144"/>
    <cellStyle name="Comma 3 3 2 2 5 2" xfId="16746"/>
    <cellStyle name="Comma 3 3 2 2 6" xfId="11583"/>
    <cellStyle name="Comma 3 3 2 3" xfId="1342"/>
    <cellStyle name="Comma 3 3 2 3 2" xfId="3231"/>
    <cellStyle name="Comma 3 3 2 3 2 2" xfId="8496"/>
    <cellStyle name="Comma 3 3 2 3 2 2 2" xfId="19096"/>
    <cellStyle name="Comma 3 3 2 3 2 3" xfId="13835"/>
    <cellStyle name="Comma 3 3 2 3 3" xfId="4967"/>
    <cellStyle name="Comma 3 3 2 3 3 2" xfId="10229"/>
    <cellStyle name="Comma 3 3 2 3 3 2 2" xfId="20829"/>
    <cellStyle name="Comma 3 3 2 3 3 3" xfId="15569"/>
    <cellStyle name="Comma 3 3 2 3 4" xfId="6698"/>
    <cellStyle name="Comma 3 3 2 3 4 2" xfId="17298"/>
    <cellStyle name="Comma 3 3 2 3 5" xfId="12025"/>
    <cellStyle name="Comma 3 3 2 4" xfId="2357"/>
    <cellStyle name="Comma 3 3 2 4 2" xfId="7624"/>
    <cellStyle name="Comma 3 3 2 4 2 2" xfId="18224"/>
    <cellStyle name="Comma 3 3 2 4 3" xfId="12961"/>
    <cellStyle name="Comma 3 3 2 5" xfId="4100"/>
    <cellStyle name="Comma 3 3 2 5 2" xfId="9362"/>
    <cellStyle name="Comma 3 3 2 5 2 2" xfId="19962"/>
    <cellStyle name="Comma 3 3 2 5 3" xfId="14702"/>
    <cellStyle name="Comma 3 3 2 6" xfId="5831"/>
    <cellStyle name="Comma 3 3 2 6 2" xfId="16433"/>
    <cellStyle name="Comma 3 3 2 7" xfId="11156"/>
    <cellStyle name="Comma 3 3 3" xfId="281"/>
    <cellStyle name="Comma 3 3 3 2" xfId="771"/>
    <cellStyle name="Comma 3 3 3 2 2" xfId="1832"/>
    <cellStyle name="Comma 3 3 3 2 2 2" xfId="3705"/>
    <cellStyle name="Comma 3 3 3 2 2 2 2" xfId="8970"/>
    <cellStyle name="Comma 3 3 3 2 2 2 2 2" xfId="19570"/>
    <cellStyle name="Comma 3 3 3 2 2 2 3" xfId="14309"/>
    <cellStyle name="Comma 3 3 3 2 2 3" xfId="5441"/>
    <cellStyle name="Comma 3 3 3 2 2 3 2" xfId="10703"/>
    <cellStyle name="Comma 3 3 3 2 2 3 2 2" xfId="21303"/>
    <cellStyle name="Comma 3 3 3 2 2 3 3" xfId="16043"/>
    <cellStyle name="Comma 3 3 3 2 2 4" xfId="7164"/>
    <cellStyle name="Comma 3 3 3 2 2 4 2" xfId="17764"/>
    <cellStyle name="Comma 3 3 3 2 2 5" xfId="12499"/>
    <cellStyle name="Comma 3 3 3 2 3" xfId="2833"/>
    <cellStyle name="Comma 3 3 3 2 3 2" xfId="8100"/>
    <cellStyle name="Comma 3 3 3 2 3 2 2" xfId="18700"/>
    <cellStyle name="Comma 3 3 3 2 3 3" xfId="13437"/>
    <cellStyle name="Comma 3 3 3 2 4" xfId="4573"/>
    <cellStyle name="Comma 3 3 3 2 4 2" xfId="9835"/>
    <cellStyle name="Comma 3 3 3 2 4 2 2" xfId="20435"/>
    <cellStyle name="Comma 3 3 3 2 4 3" xfId="15175"/>
    <cellStyle name="Comma 3 3 3 2 5" xfId="6304"/>
    <cellStyle name="Comma 3 3 3 2 5 2" xfId="16906"/>
    <cellStyle name="Comma 3 3 3 2 6" xfId="11629"/>
    <cellStyle name="Comma 3 3 3 3" xfId="1388"/>
    <cellStyle name="Comma 3 3 3 3 2" xfId="3277"/>
    <cellStyle name="Comma 3 3 3 3 2 2" xfId="8542"/>
    <cellStyle name="Comma 3 3 3 3 2 2 2" xfId="19142"/>
    <cellStyle name="Comma 3 3 3 3 2 3" xfId="13881"/>
    <cellStyle name="Comma 3 3 3 3 3" xfId="5013"/>
    <cellStyle name="Comma 3 3 3 3 3 2" xfId="10275"/>
    <cellStyle name="Comma 3 3 3 3 3 2 2" xfId="20875"/>
    <cellStyle name="Comma 3 3 3 3 3 3" xfId="15615"/>
    <cellStyle name="Comma 3 3 3 3 4" xfId="6744"/>
    <cellStyle name="Comma 3 3 3 3 4 2" xfId="17344"/>
    <cellStyle name="Comma 3 3 3 3 5" xfId="12071"/>
    <cellStyle name="Comma 3 3 3 4" xfId="2405"/>
    <cellStyle name="Comma 3 3 3 4 2" xfId="7672"/>
    <cellStyle name="Comma 3 3 3 4 2 2" xfId="18272"/>
    <cellStyle name="Comma 3 3 3 4 3" xfId="13009"/>
    <cellStyle name="Comma 3 3 3 5" xfId="4146"/>
    <cellStyle name="Comma 3 3 3 5 2" xfId="9408"/>
    <cellStyle name="Comma 3 3 3 5 2 2" xfId="20008"/>
    <cellStyle name="Comma 3 3 3 5 3" xfId="14748"/>
    <cellStyle name="Comma 3 3 3 6" xfId="5877"/>
    <cellStyle name="Comma 3 3 3 6 2" xfId="16479"/>
    <cellStyle name="Comma 3 3 3 7" xfId="11202"/>
    <cellStyle name="Comma 3 3 4" xfId="337"/>
    <cellStyle name="Comma 3 3 4 2" xfId="820"/>
    <cellStyle name="Comma 3 3 4 2 2" xfId="1881"/>
    <cellStyle name="Comma 3 3 4 2 2 2" xfId="3754"/>
    <cellStyle name="Comma 3 3 4 2 2 2 2" xfId="9019"/>
    <cellStyle name="Comma 3 3 4 2 2 2 2 2" xfId="19619"/>
    <cellStyle name="Comma 3 3 4 2 2 2 3" xfId="14358"/>
    <cellStyle name="Comma 3 3 4 2 2 3" xfId="5490"/>
    <cellStyle name="Comma 3 3 4 2 2 3 2" xfId="10752"/>
    <cellStyle name="Comma 3 3 4 2 2 3 2 2" xfId="21352"/>
    <cellStyle name="Comma 3 3 4 2 2 3 3" xfId="16092"/>
    <cellStyle name="Comma 3 3 4 2 2 4" xfId="7213"/>
    <cellStyle name="Comma 3 3 4 2 2 4 2" xfId="17813"/>
    <cellStyle name="Comma 3 3 4 2 2 5" xfId="12548"/>
    <cellStyle name="Comma 3 3 4 2 3" xfId="2882"/>
    <cellStyle name="Comma 3 3 4 2 3 2" xfId="8149"/>
    <cellStyle name="Comma 3 3 4 2 3 2 2" xfId="18749"/>
    <cellStyle name="Comma 3 3 4 2 3 3" xfId="13486"/>
    <cellStyle name="Comma 3 3 4 2 4" xfId="4622"/>
    <cellStyle name="Comma 3 3 4 2 4 2" xfId="9884"/>
    <cellStyle name="Comma 3 3 4 2 4 2 2" xfId="20484"/>
    <cellStyle name="Comma 3 3 4 2 4 3" xfId="15224"/>
    <cellStyle name="Comma 3 3 4 2 5" xfId="6353"/>
    <cellStyle name="Comma 3 3 4 2 5 2" xfId="16955"/>
    <cellStyle name="Comma 3 3 4 2 6" xfId="11678"/>
    <cellStyle name="Comma 3 3 4 3" xfId="1437"/>
    <cellStyle name="Comma 3 3 4 3 2" xfId="3326"/>
    <cellStyle name="Comma 3 3 4 3 2 2" xfId="8591"/>
    <cellStyle name="Comma 3 3 4 3 2 2 2" xfId="19191"/>
    <cellStyle name="Comma 3 3 4 3 2 3" xfId="13930"/>
    <cellStyle name="Comma 3 3 4 3 3" xfId="5062"/>
    <cellStyle name="Comma 3 3 4 3 3 2" xfId="10324"/>
    <cellStyle name="Comma 3 3 4 3 3 2 2" xfId="20924"/>
    <cellStyle name="Comma 3 3 4 3 3 3" xfId="15664"/>
    <cellStyle name="Comma 3 3 4 3 4" xfId="6793"/>
    <cellStyle name="Comma 3 3 4 3 4 2" xfId="17393"/>
    <cellStyle name="Comma 3 3 4 3 5" xfId="12120"/>
    <cellStyle name="Comma 3 3 4 4" xfId="2454"/>
    <cellStyle name="Comma 3 3 4 4 2" xfId="7721"/>
    <cellStyle name="Comma 3 3 4 4 2 2" xfId="18321"/>
    <cellStyle name="Comma 3 3 4 4 3" xfId="13058"/>
    <cellStyle name="Comma 3 3 4 5" xfId="4195"/>
    <cellStyle name="Comma 3 3 4 5 2" xfId="9457"/>
    <cellStyle name="Comma 3 3 4 5 2 2" xfId="20057"/>
    <cellStyle name="Comma 3 3 4 5 3" xfId="14797"/>
    <cellStyle name="Comma 3 3 4 6" xfId="5926"/>
    <cellStyle name="Comma 3 3 4 6 2" xfId="16528"/>
    <cellStyle name="Comma 3 3 4 7" xfId="11251"/>
    <cellStyle name="Comma 3 3 5" xfId="391"/>
    <cellStyle name="Comma 3 3 5 2" xfId="867"/>
    <cellStyle name="Comma 3 3 5 2 2" xfId="1928"/>
    <cellStyle name="Comma 3 3 5 2 2 2" xfId="3801"/>
    <cellStyle name="Comma 3 3 5 2 2 2 2" xfId="9066"/>
    <cellStyle name="Comma 3 3 5 2 2 2 2 2" xfId="19666"/>
    <cellStyle name="Comma 3 3 5 2 2 2 3" xfId="14405"/>
    <cellStyle name="Comma 3 3 5 2 2 3" xfId="5537"/>
    <cellStyle name="Comma 3 3 5 2 2 3 2" xfId="10799"/>
    <cellStyle name="Comma 3 3 5 2 2 3 2 2" xfId="21399"/>
    <cellStyle name="Comma 3 3 5 2 2 3 3" xfId="16139"/>
    <cellStyle name="Comma 3 3 5 2 2 4" xfId="7260"/>
    <cellStyle name="Comma 3 3 5 2 2 4 2" xfId="17860"/>
    <cellStyle name="Comma 3 3 5 2 2 5" xfId="12595"/>
    <cellStyle name="Comma 3 3 5 2 3" xfId="2929"/>
    <cellStyle name="Comma 3 3 5 2 3 2" xfId="8196"/>
    <cellStyle name="Comma 3 3 5 2 3 2 2" xfId="18796"/>
    <cellStyle name="Comma 3 3 5 2 3 3" xfId="13533"/>
    <cellStyle name="Comma 3 3 5 2 4" xfId="4669"/>
    <cellStyle name="Comma 3 3 5 2 4 2" xfId="9931"/>
    <cellStyle name="Comma 3 3 5 2 4 2 2" xfId="20531"/>
    <cellStyle name="Comma 3 3 5 2 4 3" xfId="15271"/>
    <cellStyle name="Comma 3 3 5 2 5" xfId="6400"/>
    <cellStyle name="Comma 3 3 5 2 5 2" xfId="17002"/>
    <cellStyle name="Comma 3 3 5 2 6" xfId="11725"/>
    <cellStyle name="Comma 3 3 5 3" xfId="1484"/>
    <cellStyle name="Comma 3 3 5 3 2" xfId="3373"/>
    <cellStyle name="Comma 3 3 5 3 2 2" xfId="8638"/>
    <cellStyle name="Comma 3 3 5 3 2 2 2" xfId="19238"/>
    <cellStyle name="Comma 3 3 5 3 2 3" xfId="13977"/>
    <cellStyle name="Comma 3 3 5 3 3" xfId="5109"/>
    <cellStyle name="Comma 3 3 5 3 3 2" xfId="10371"/>
    <cellStyle name="Comma 3 3 5 3 3 2 2" xfId="20971"/>
    <cellStyle name="Comma 3 3 5 3 3 3" xfId="15711"/>
    <cellStyle name="Comma 3 3 5 3 4" xfId="6840"/>
    <cellStyle name="Comma 3 3 5 3 4 2" xfId="17440"/>
    <cellStyle name="Comma 3 3 5 3 5" xfId="12167"/>
    <cellStyle name="Comma 3 3 5 4" xfId="2501"/>
    <cellStyle name="Comma 3 3 5 4 2" xfId="7768"/>
    <cellStyle name="Comma 3 3 5 4 2 2" xfId="18368"/>
    <cellStyle name="Comma 3 3 5 4 3" xfId="13105"/>
    <cellStyle name="Comma 3 3 5 5" xfId="4242"/>
    <cellStyle name="Comma 3 3 5 5 2" xfId="9504"/>
    <cellStyle name="Comma 3 3 5 5 2 2" xfId="20104"/>
    <cellStyle name="Comma 3 3 5 5 3" xfId="14844"/>
    <cellStyle name="Comma 3 3 5 6" xfId="5973"/>
    <cellStyle name="Comma 3 3 5 6 2" xfId="16575"/>
    <cellStyle name="Comma 3 3 5 7" xfId="11298"/>
    <cellStyle name="Comma 3 3 6" xfId="465"/>
    <cellStyle name="Comma 3 3 6 2" xfId="940"/>
    <cellStyle name="Comma 3 3 6 2 2" xfId="2001"/>
    <cellStyle name="Comma 3 3 6 2 2 2" xfId="3874"/>
    <cellStyle name="Comma 3 3 6 2 2 2 2" xfId="9139"/>
    <cellStyle name="Comma 3 3 6 2 2 2 2 2" xfId="19739"/>
    <cellStyle name="Comma 3 3 6 2 2 2 3" xfId="14478"/>
    <cellStyle name="Comma 3 3 6 2 2 3" xfId="5610"/>
    <cellStyle name="Comma 3 3 6 2 2 3 2" xfId="10872"/>
    <cellStyle name="Comma 3 3 6 2 2 3 2 2" xfId="21472"/>
    <cellStyle name="Comma 3 3 6 2 2 3 3" xfId="16212"/>
    <cellStyle name="Comma 3 3 6 2 2 4" xfId="7333"/>
    <cellStyle name="Comma 3 3 6 2 2 4 2" xfId="17933"/>
    <cellStyle name="Comma 3 3 6 2 2 5" xfId="12668"/>
    <cellStyle name="Comma 3 3 6 2 3" xfId="3002"/>
    <cellStyle name="Comma 3 3 6 2 3 2" xfId="8269"/>
    <cellStyle name="Comma 3 3 6 2 3 2 2" xfId="18869"/>
    <cellStyle name="Comma 3 3 6 2 3 3" xfId="13606"/>
    <cellStyle name="Comma 3 3 6 2 4" xfId="4742"/>
    <cellStyle name="Comma 3 3 6 2 4 2" xfId="10004"/>
    <cellStyle name="Comma 3 3 6 2 4 2 2" xfId="20604"/>
    <cellStyle name="Comma 3 3 6 2 4 3" xfId="15344"/>
    <cellStyle name="Comma 3 3 6 2 5" xfId="6473"/>
    <cellStyle name="Comma 3 3 6 2 5 2" xfId="17075"/>
    <cellStyle name="Comma 3 3 6 2 6" xfId="11798"/>
    <cellStyle name="Comma 3 3 6 3" xfId="1557"/>
    <cellStyle name="Comma 3 3 6 3 2" xfId="3446"/>
    <cellStyle name="Comma 3 3 6 3 2 2" xfId="8711"/>
    <cellStyle name="Comma 3 3 6 3 2 2 2" xfId="19311"/>
    <cellStyle name="Comma 3 3 6 3 2 3" xfId="14050"/>
    <cellStyle name="Comma 3 3 6 3 3" xfId="5182"/>
    <cellStyle name="Comma 3 3 6 3 3 2" xfId="10444"/>
    <cellStyle name="Comma 3 3 6 3 3 2 2" xfId="21044"/>
    <cellStyle name="Comma 3 3 6 3 3 3" xfId="15784"/>
    <cellStyle name="Comma 3 3 6 3 4" xfId="6913"/>
    <cellStyle name="Comma 3 3 6 3 4 2" xfId="17513"/>
    <cellStyle name="Comma 3 3 6 3 5" xfId="12240"/>
    <cellStyle name="Comma 3 3 6 4" xfId="2574"/>
    <cellStyle name="Comma 3 3 6 4 2" xfId="7841"/>
    <cellStyle name="Comma 3 3 6 4 2 2" xfId="18441"/>
    <cellStyle name="Comma 3 3 6 4 3" xfId="13178"/>
    <cellStyle name="Comma 3 3 6 5" xfId="4315"/>
    <cellStyle name="Comma 3 3 6 5 2" xfId="9577"/>
    <cellStyle name="Comma 3 3 6 5 2 2" xfId="20177"/>
    <cellStyle name="Comma 3 3 6 5 3" xfId="14917"/>
    <cellStyle name="Comma 3 3 6 6" xfId="6046"/>
    <cellStyle name="Comma 3 3 6 6 2" xfId="16648"/>
    <cellStyle name="Comma 3 3 6 7" xfId="11371"/>
    <cellStyle name="Comma 3 3 7" xfId="668"/>
    <cellStyle name="Comma 3 3 7 2" xfId="1653"/>
    <cellStyle name="Comma 3 3 7 2 2" xfId="3541"/>
    <cellStyle name="Comma 3 3 7 2 2 2" xfId="8806"/>
    <cellStyle name="Comma 3 3 7 2 2 2 2" xfId="19406"/>
    <cellStyle name="Comma 3 3 7 2 2 3" xfId="14145"/>
    <cellStyle name="Comma 3 3 7 2 3" xfId="5277"/>
    <cellStyle name="Comma 3 3 7 2 3 2" xfId="10539"/>
    <cellStyle name="Comma 3 3 7 2 3 2 2" xfId="21139"/>
    <cellStyle name="Comma 3 3 7 2 3 3" xfId="15879"/>
    <cellStyle name="Comma 3 3 7 2 4" xfId="7007"/>
    <cellStyle name="Comma 3 3 7 2 4 2" xfId="17607"/>
    <cellStyle name="Comma 3 3 7 2 5" xfId="12335"/>
    <cellStyle name="Comma 3 3 7 3" xfId="2730"/>
    <cellStyle name="Comma 3 3 7 3 2" xfId="7997"/>
    <cellStyle name="Comma 3 3 7 3 2 2" xfId="18597"/>
    <cellStyle name="Comma 3 3 7 3 3" xfId="13334"/>
    <cellStyle name="Comma 3 3 7 4" xfId="4470"/>
    <cellStyle name="Comma 3 3 7 4 2" xfId="9732"/>
    <cellStyle name="Comma 3 3 7 4 2 2" xfId="20332"/>
    <cellStyle name="Comma 3 3 7 4 3" xfId="15072"/>
    <cellStyle name="Comma 3 3 7 5" xfId="6140"/>
    <cellStyle name="Comma 3 3 7 5 2" xfId="16742"/>
    <cellStyle name="Comma 3 3 7 6" xfId="11526"/>
    <cellStyle name="Comma 3 3 8" xfId="1285"/>
    <cellStyle name="Comma 3 3 8 2" xfId="3174"/>
    <cellStyle name="Comma 3 3 8 2 2" xfId="8439"/>
    <cellStyle name="Comma 3 3 8 2 2 2" xfId="19039"/>
    <cellStyle name="Comma 3 3 8 2 3" xfId="13778"/>
    <cellStyle name="Comma 3 3 8 3" xfId="4910"/>
    <cellStyle name="Comma 3 3 8 3 2" xfId="10172"/>
    <cellStyle name="Comma 3 3 8 3 2 2" xfId="20772"/>
    <cellStyle name="Comma 3 3 8 3 3" xfId="15512"/>
    <cellStyle name="Comma 3 3 8 4" xfId="6641"/>
    <cellStyle name="Comma 3 3 8 4 2" xfId="17241"/>
    <cellStyle name="Comma 3 3 8 5" xfId="11968"/>
    <cellStyle name="Comma 3 3 9" xfId="2172"/>
    <cellStyle name="Comma 3 3 9 2" xfId="7485"/>
    <cellStyle name="Comma 3 3 9 2 2" xfId="18085"/>
    <cellStyle name="Comma 3 3 9 3" xfId="12820"/>
    <cellStyle name="Comma 3 4" xfId="186"/>
    <cellStyle name="Comma 3 4 10" xfId="11126"/>
    <cellStyle name="Comma 3 4 2" xfId="412"/>
    <cellStyle name="Comma 3 4 2 2" xfId="887"/>
    <cellStyle name="Comma 3 4 2 2 2" xfId="1948"/>
    <cellStyle name="Comma 3 4 2 2 2 2" xfId="3821"/>
    <cellStyle name="Comma 3 4 2 2 2 2 2" xfId="9086"/>
    <cellStyle name="Comma 3 4 2 2 2 2 2 2" xfId="19686"/>
    <cellStyle name="Comma 3 4 2 2 2 2 3" xfId="14425"/>
    <cellStyle name="Comma 3 4 2 2 2 3" xfId="5557"/>
    <cellStyle name="Comma 3 4 2 2 2 3 2" xfId="10819"/>
    <cellStyle name="Comma 3 4 2 2 2 3 2 2" xfId="21419"/>
    <cellStyle name="Comma 3 4 2 2 2 3 3" xfId="16159"/>
    <cellStyle name="Comma 3 4 2 2 2 4" xfId="7280"/>
    <cellStyle name="Comma 3 4 2 2 2 4 2" xfId="17880"/>
    <cellStyle name="Comma 3 4 2 2 2 5" xfId="12615"/>
    <cellStyle name="Comma 3 4 2 2 3" xfId="2949"/>
    <cellStyle name="Comma 3 4 2 2 3 2" xfId="8216"/>
    <cellStyle name="Comma 3 4 2 2 3 2 2" xfId="18816"/>
    <cellStyle name="Comma 3 4 2 2 3 3" xfId="13553"/>
    <cellStyle name="Comma 3 4 2 2 4" xfId="4689"/>
    <cellStyle name="Comma 3 4 2 2 4 2" xfId="9951"/>
    <cellStyle name="Comma 3 4 2 2 4 2 2" xfId="20551"/>
    <cellStyle name="Comma 3 4 2 2 4 3" xfId="15291"/>
    <cellStyle name="Comma 3 4 2 2 5" xfId="6420"/>
    <cellStyle name="Comma 3 4 2 2 5 2" xfId="17022"/>
    <cellStyle name="Comma 3 4 2 2 6" xfId="11745"/>
    <cellStyle name="Comma 3 4 2 3" xfId="1504"/>
    <cellStyle name="Comma 3 4 2 3 2" xfId="3393"/>
    <cellStyle name="Comma 3 4 2 3 2 2" xfId="8658"/>
    <cellStyle name="Comma 3 4 2 3 2 2 2" xfId="19258"/>
    <cellStyle name="Comma 3 4 2 3 2 3" xfId="13997"/>
    <cellStyle name="Comma 3 4 2 3 3" xfId="5129"/>
    <cellStyle name="Comma 3 4 2 3 3 2" xfId="10391"/>
    <cellStyle name="Comma 3 4 2 3 3 2 2" xfId="20991"/>
    <cellStyle name="Comma 3 4 2 3 3 3" xfId="15731"/>
    <cellStyle name="Comma 3 4 2 3 4" xfId="6860"/>
    <cellStyle name="Comma 3 4 2 3 4 2" xfId="17460"/>
    <cellStyle name="Comma 3 4 2 3 5" xfId="12187"/>
    <cellStyle name="Comma 3 4 2 4" xfId="2521"/>
    <cellStyle name="Comma 3 4 2 4 2" xfId="7788"/>
    <cellStyle name="Comma 3 4 2 4 2 2" xfId="18388"/>
    <cellStyle name="Comma 3 4 2 4 3" xfId="13125"/>
    <cellStyle name="Comma 3 4 2 5" xfId="4262"/>
    <cellStyle name="Comma 3 4 2 5 2" xfId="9524"/>
    <cellStyle name="Comma 3 4 2 5 2 2" xfId="20124"/>
    <cellStyle name="Comma 3 4 2 5 3" xfId="14864"/>
    <cellStyle name="Comma 3 4 2 6" xfId="5993"/>
    <cellStyle name="Comma 3 4 2 6 2" xfId="16595"/>
    <cellStyle name="Comma 3 4 2 7" xfId="11318"/>
    <cellStyle name="Comma 3 4 3" xfId="485"/>
    <cellStyle name="Comma 3 4 3 2" xfId="960"/>
    <cellStyle name="Comma 3 4 3 2 2" xfId="2021"/>
    <cellStyle name="Comma 3 4 3 2 2 2" xfId="3894"/>
    <cellStyle name="Comma 3 4 3 2 2 2 2" xfId="9159"/>
    <cellStyle name="Comma 3 4 3 2 2 2 2 2" xfId="19759"/>
    <cellStyle name="Comma 3 4 3 2 2 2 3" xfId="14498"/>
    <cellStyle name="Comma 3 4 3 2 2 3" xfId="5630"/>
    <cellStyle name="Comma 3 4 3 2 2 3 2" xfId="10892"/>
    <cellStyle name="Comma 3 4 3 2 2 3 2 2" xfId="21492"/>
    <cellStyle name="Comma 3 4 3 2 2 3 3" xfId="16232"/>
    <cellStyle name="Comma 3 4 3 2 2 4" xfId="7353"/>
    <cellStyle name="Comma 3 4 3 2 2 4 2" xfId="17953"/>
    <cellStyle name="Comma 3 4 3 2 2 5" xfId="12688"/>
    <cellStyle name="Comma 3 4 3 2 3" xfId="3022"/>
    <cellStyle name="Comma 3 4 3 2 3 2" xfId="8289"/>
    <cellStyle name="Comma 3 4 3 2 3 2 2" xfId="18889"/>
    <cellStyle name="Comma 3 4 3 2 3 3" xfId="13626"/>
    <cellStyle name="Comma 3 4 3 2 4" xfId="4762"/>
    <cellStyle name="Comma 3 4 3 2 4 2" xfId="10024"/>
    <cellStyle name="Comma 3 4 3 2 4 2 2" xfId="20624"/>
    <cellStyle name="Comma 3 4 3 2 4 3" xfId="15364"/>
    <cellStyle name="Comma 3 4 3 2 5" xfId="6493"/>
    <cellStyle name="Comma 3 4 3 2 5 2" xfId="17095"/>
    <cellStyle name="Comma 3 4 3 2 6" xfId="11818"/>
    <cellStyle name="Comma 3 4 3 3" xfId="1577"/>
    <cellStyle name="Comma 3 4 3 3 2" xfId="3466"/>
    <cellStyle name="Comma 3 4 3 3 2 2" xfId="8731"/>
    <cellStyle name="Comma 3 4 3 3 2 2 2" xfId="19331"/>
    <cellStyle name="Comma 3 4 3 3 2 3" xfId="14070"/>
    <cellStyle name="Comma 3 4 3 3 3" xfId="5202"/>
    <cellStyle name="Comma 3 4 3 3 3 2" xfId="10464"/>
    <cellStyle name="Comma 3 4 3 3 3 2 2" xfId="21064"/>
    <cellStyle name="Comma 3 4 3 3 3 3" xfId="15804"/>
    <cellStyle name="Comma 3 4 3 3 4" xfId="6933"/>
    <cellStyle name="Comma 3 4 3 3 4 2" xfId="17533"/>
    <cellStyle name="Comma 3 4 3 3 5" xfId="12260"/>
    <cellStyle name="Comma 3 4 3 4" xfId="2594"/>
    <cellStyle name="Comma 3 4 3 4 2" xfId="7861"/>
    <cellStyle name="Comma 3 4 3 4 2 2" xfId="18461"/>
    <cellStyle name="Comma 3 4 3 4 3" xfId="13198"/>
    <cellStyle name="Comma 3 4 3 5" xfId="4335"/>
    <cellStyle name="Comma 3 4 3 5 2" xfId="9597"/>
    <cellStyle name="Comma 3 4 3 5 2 2" xfId="20197"/>
    <cellStyle name="Comma 3 4 3 5 3" xfId="14937"/>
    <cellStyle name="Comma 3 4 3 6" xfId="6066"/>
    <cellStyle name="Comma 3 4 3 6 2" xfId="16668"/>
    <cellStyle name="Comma 3 4 3 7" xfId="11391"/>
    <cellStyle name="Comma 3 4 4" xfId="695"/>
    <cellStyle name="Comma 3 4 4 2" xfId="1697"/>
    <cellStyle name="Comma 3 4 4 2 2" xfId="3580"/>
    <cellStyle name="Comma 3 4 4 2 2 2" xfId="8845"/>
    <cellStyle name="Comma 3 4 4 2 2 2 2" xfId="19445"/>
    <cellStyle name="Comma 3 4 4 2 2 3" xfId="14184"/>
    <cellStyle name="Comma 3 4 4 2 3" xfId="5316"/>
    <cellStyle name="Comma 3 4 4 2 3 2" xfId="10578"/>
    <cellStyle name="Comma 3 4 4 2 3 2 2" xfId="21178"/>
    <cellStyle name="Comma 3 4 4 2 3 3" xfId="15918"/>
    <cellStyle name="Comma 3 4 4 2 4" xfId="7044"/>
    <cellStyle name="Comma 3 4 4 2 4 2" xfId="17644"/>
    <cellStyle name="Comma 3 4 4 2 5" xfId="12374"/>
    <cellStyle name="Comma 3 4 4 3" xfId="2757"/>
    <cellStyle name="Comma 3 4 4 3 2" xfId="8024"/>
    <cellStyle name="Comma 3 4 4 3 2 2" xfId="18624"/>
    <cellStyle name="Comma 3 4 4 3 3" xfId="13361"/>
    <cellStyle name="Comma 3 4 4 4" xfId="4497"/>
    <cellStyle name="Comma 3 4 4 4 2" xfId="9759"/>
    <cellStyle name="Comma 3 4 4 4 2 2" xfId="20359"/>
    <cellStyle name="Comma 3 4 4 4 3" xfId="15099"/>
    <cellStyle name="Comma 3 4 4 5" xfId="6179"/>
    <cellStyle name="Comma 3 4 4 5 2" xfId="16781"/>
    <cellStyle name="Comma 3 4 4 6" xfId="11553"/>
    <cellStyle name="Comma 3 4 5" xfId="1312"/>
    <cellStyle name="Comma 3 4 5 2" xfId="3201"/>
    <cellStyle name="Comma 3 4 5 2 2" xfId="8466"/>
    <cellStyle name="Comma 3 4 5 2 2 2" xfId="19066"/>
    <cellStyle name="Comma 3 4 5 2 3" xfId="13805"/>
    <cellStyle name="Comma 3 4 5 3" xfId="4937"/>
    <cellStyle name="Comma 3 4 5 3 2" xfId="10199"/>
    <cellStyle name="Comma 3 4 5 3 2 2" xfId="20799"/>
    <cellStyle name="Comma 3 4 5 3 3" xfId="15539"/>
    <cellStyle name="Comma 3 4 5 4" xfId="6668"/>
    <cellStyle name="Comma 3 4 5 4 2" xfId="17268"/>
    <cellStyle name="Comma 3 4 5 5" xfId="11995"/>
    <cellStyle name="Comma 3 4 6" xfId="2192"/>
    <cellStyle name="Comma 3 4 6 2" xfId="7505"/>
    <cellStyle name="Comma 3 4 6 2 2" xfId="18105"/>
    <cellStyle name="Comma 3 4 6 3" xfId="12840"/>
    <cellStyle name="Comma 3 4 7" xfId="2327"/>
    <cellStyle name="Comma 3 4 7 2" xfId="7594"/>
    <cellStyle name="Comma 3 4 7 2 2" xfId="18194"/>
    <cellStyle name="Comma 3 4 7 3" xfId="12931"/>
    <cellStyle name="Comma 3 4 8" xfId="4070"/>
    <cellStyle name="Comma 3 4 8 2" xfId="9332"/>
    <cellStyle name="Comma 3 4 8 2 2" xfId="19932"/>
    <cellStyle name="Comma 3 4 8 3" xfId="14672"/>
    <cellStyle name="Comma 3 4 9" xfId="5801"/>
    <cellStyle name="Comma 3 4 9 2" xfId="16403"/>
    <cellStyle name="Comma 3 5" xfId="255"/>
    <cellStyle name="Comma 3 5 2" xfId="745"/>
    <cellStyle name="Comma 3 5 2 2" xfId="1806"/>
    <cellStyle name="Comma 3 5 2 2 2" xfId="3679"/>
    <cellStyle name="Comma 3 5 2 2 2 2" xfId="8944"/>
    <cellStyle name="Comma 3 5 2 2 2 2 2" xfId="19544"/>
    <cellStyle name="Comma 3 5 2 2 2 3" xfId="14283"/>
    <cellStyle name="Comma 3 5 2 2 3" xfId="5415"/>
    <cellStyle name="Comma 3 5 2 2 3 2" xfId="10677"/>
    <cellStyle name="Comma 3 5 2 2 3 2 2" xfId="21277"/>
    <cellStyle name="Comma 3 5 2 2 3 3" xfId="16017"/>
    <cellStyle name="Comma 3 5 2 2 4" xfId="7138"/>
    <cellStyle name="Comma 3 5 2 2 4 2" xfId="17738"/>
    <cellStyle name="Comma 3 5 2 2 5" xfId="12473"/>
    <cellStyle name="Comma 3 5 2 3" xfId="2807"/>
    <cellStyle name="Comma 3 5 2 3 2" xfId="8074"/>
    <cellStyle name="Comma 3 5 2 3 2 2" xfId="18674"/>
    <cellStyle name="Comma 3 5 2 3 3" xfId="13411"/>
    <cellStyle name="Comma 3 5 2 4" xfId="4547"/>
    <cellStyle name="Comma 3 5 2 4 2" xfId="9809"/>
    <cellStyle name="Comma 3 5 2 4 2 2" xfId="20409"/>
    <cellStyle name="Comma 3 5 2 4 3" xfId="15149"/>
    <cellStyle name="Comma 3 5 2 5" xfId="6278"/>
    <cellStyle name="Comma 3 5 2 5 2" xfId="16880"/>
    <cellStyle name="Comma 3 5 2 6" xfId="11603"/>
    <cellStyle name="Comma 3 5 2 7" xfId="21851"/>
    <cellStyle name="Comma 3 5 3" xfId="1362"/>
    <cellStyle name="Comma 3 5 3 2" xfId="3251"/>
    <cellStyle name="Comma 3 5 3 2 2" xfId="8516"/>
    <cellStyle name="Comma 3 5 3 2 2 2" xfId="19116"/>
    <cellStyle name="Comma 3 5 3 2 3" xfId="13855"/>
    <cellStyle name="Comma 3 5 3 3" xfId="4987"/>
    <cellStyle name="Comma 3 5 3 3 2" xfId="10249"/>
    <cellStyle name="Comma 3 5 3 3 2 2" xfId="20849"/>
    <cellStyle name="Comma 3 5 3 3 3" xfId="15589"/>
    <cellStyle name="Comma 3 5 3 4" xfId="6718"/>
    <cellStyle name="Comma 3 5 3 4 2" xfId="17318"/>
    <cellStyle name="Comma 3 5 3 5" xfId="12045"/>
    <cellStyle name="Comma 3 5 3 6" xfId="21935"/>
    <cellStyle name="Comma 3 5 4" xfId="2379"/>
    <cellStyle name="Comma 3 5 4 2" xfId="7646"/>
    <cellStyle name="Comma 3 5 4 2 2" xfId="18246"/>
    <cellStyle name="Comma 3 5 4 3" xfId="12983"/>
    <cellStyle name="Comma 3 5 5" xfId="4120"/>
    <cellStyle name="Comma 3 5 5 2" xfId="9382"/>
    <cellStyle name="Comma 3 5 5 2 2" xfId="19982"/>
    <cellStyle name="Comma 3 5 5 3" xfId="14722"/>
    <cellStyle name="Comma 3 5 6" xfId="5851"/>
    <cellStyle name="Comma 3 5 6 2" xfId="16453"/>
    <cellStyle name="Comma 3 5 7" xfId="11176"/>
    <cellStyle name="Comma 3 5 8" xfId="21988"/>
    <cellStyle name="Comma 3 6" xfId="307"/>
    <cellStyle name="Comma 3 6 2" xfId="793"/>
    <cellStyle name="Comma 3 6 2 2" xfId="1854"/>
    <cellStyle name="Comma 3 6 2 2 2" xfId="3727"/>
    <cellStyle name="Comma 3 6 2 2 2 2" xfId="8992"/>
    <cellStyle name="Comma 3 6 2 2 2 2 2" xfId="19592"/>
    <cellStyle name="Comma 3 6 2 2 2 3" xfId="14331"/>
    <cellStyle name="Comma 3 6 2 2 3" xfId="5463"/>
    <cellStyle name="Comma 3 6 2 2 3 2" xfId="10725"/>
    <cellStyle name="Comma 3 6 2 2 3 2 2" xfId="21325"/>
    <cellStyle name="Comma 3 6 2 2 3 3" xfId="16065"/>
    <cellStyle name="Comma 3 6 2 2 4" xfId="7186"/>
    <cellStyle name="Comma 3 6 2 2 4 2" xfId="17786"/>
    <cellStyle name="Comma 3 6 2 2 5" xfId="12521"/>
    <cellStyle name="Comma 3 6 2 3" xfId="2855"/>
    <cellStyle name="Comma 3 6 2 3 2" xfId="8122"/>
    <cellStyle name="Comma 3 6 2 3 2 2" xfId="18722"/>
    <cellStyle name="Comma 3 6 2 3 3" xfId="13459"/>
    <cellStyle name="Comma 3 6 2 4" xfId="4595"/>
    <cellStyle name="Comma 3 6 2 4 2" xfId="9857"/>
    <cellStyle name="Comma 3 6 2 4 2 2" xfId="20457"/>
    <cellStyle name="Comma 3 6 2 4 3" xfId="15197"/>
    <cellStyle name="Comma 3 6 2 5" xfId="6326"/>
    <cellStyle name="Comma 3 6 2 5 2" xfId="16928"/>
    <cellStyle name="Comma 3 6 2 6" xfId="11651"/>
    <cellStyle name="Comma 3 6 3" xfId="1410"/>
    <cellStyle name="Comma 3 6 3 2" xfId="3299"/>
    <cellStyle name="Comma 3 6 3 2 2" xfId="8564"/>
    <cellStyle name="Comma 3 6 3 2 2 2" xfId="19164"/>
    <cellStyle name="Comma 3 6 3 2 3" xfId="13903"/>
    <cellStyle name="Comma 3 6 3 3" xfId="5035"/>
    <cellStyle name="Comma 3 6 3 3 2" xfId="10297"/>
    <cellStyle name="Comma 3 6 3 3 2 2" xfId="20897"/>
    <cellStyle name="Comma 3 6 3 3 3" xfId="15637"/>
    <cellStyle name="Comma 3 6 3 4" xfId="6766"/>
    <cellStyle name="Comma 3 6 3 4 2" xfId="17366"/>
    <cellStyle name="Comma 3 6 3 5" xfId="12093"/>
    <cellStyle name="Comma 3 6 4" xfId="2427"/>
    <cellStyle name="Comma 3 6 4 2" xfId="7694"/>
    <cellStyle name="Comma 3 6 4 2 2" xfId="18294"/>
    <cellStyle name="Comma 3 6 4 3" xfId="13031"/>
    <cellStyle name="Comma 3 6 5" xfId="4168"/>
    <cellStyle name="Comma 3 6 5 2" xfId="9430"/>
    <cellStyle name="Comma 3 6 5 2 2" xfId="20030"/>
    <cellStyle name="Comma 3 6 5 3" xfId="14770"/>
    <cellStyle name="Comma 3 6 6" xfId="5899"/>
    <cellStyle name="Comma 3 6 6 2" xfId="16501"/>
    <cellStyle name="Comma 3 6 7" xfId="11224"/>
    <cellStyle name="Comma 3 7" xfId="365"/>
    <cellStyle name="Comma 3 7 2" xfId="841"/>
    <cellStyle name="Comma 3 7 2 2" xfId="1902"/>
    <cellStyle name="Comma 3 7 2 2 2" xfId="3775"/>
    <cellStyle name="Comma 3 7 2 2 2 2" xfId="9040"/>
    <cellStyle name="Comma 3 7 2 2 2 2 2" xfId="19640"/>
    <cellStyle name="Comma 3 7 2 2 2 3" xfId="14379"/>
    <cellStyle name="Comma 3 7 2 2 3" xfId="5511"/>
    <cellStyle name="Comma 3 7 2 2 3 2" xfId="10773"/>
    <cellStyle name="Comma 3 7 2 2 3 2 2" xfId="21373"/>
    <cellStyle name="Comma 3 7 2 2 3 3" xfId="16113"/>
    <cellStyle name="Comma 3 7 2 2 4" xfId="7234"/>
    <cellStyle name="Comma 3 7 2 2 4 2" xfId="17834"/>
    <cellStyle name="Comma 3 7 2 2 5" xfId="12569"/>
    <cellStyle name="Comma 3 7 2 3" xfId="2903"/>
    <cellStyle name="Comma 3 7 2 3 2" xfId="8170"/>
    <cellStyle name="Comma 3 7 2 3 2 2" xfId="18770"/>
    <cellStyle name="Comma 3 7 2 3 3" xfId="13507"/>
    <cellStyle name="Comma 3 7 2 4" xfId="4643"/>
    <cellStyle name="Comma 3 7 2 4 2" xfId="9905"/>
    <cellStyle name="Comma 3 7 2 4 2 2" xfId="20505"/>
    <cellStyle name="Comma 3 7 2 4 3" xfId="15245"/>
    <cellStyle name="Comma 3 7 2 5" xfId="6374"/>
    <cellStyle name="Comma 3 7 2 5 2" xfId="16976"/>
    <cellStyle name="Comma 3 7 2 6" xfId="11699"/>
    <cellStyle name="Comma 3 7 3" xfId="1458"/>
    <cellStyle name="Comma 3 7 3 2" xfId="3347"/>
    <cellStyle name="Comma 3 7 3 2 2" xfId="8612"/>
    <cellStyle name="Comma 3 7 3 2 2 2" xfId="19212"/>
    <cellStyle name="Comma 3 7 3 2 3" xfId="13951"/>
    <cellStyle name="Comma 3 7 3 3" xfId="5083"/>
    <cellStyle name="Comma 3 7 3 3 2" xfId="10345"/>
    <cellStyle name="Comma 3 7 3 3 2 2" xfId="20945"/>
    <cellStyle name="Comma 3 7 3 3 3" xfId="15685"/>
    <cellStyle name="Comma 3 7 3 4" xfId="6814"/>
    <cellStyle name="Comma 3 7 3 4 2" xfId="17414"/>
    <cellStyle name="Comma 3 7 3 5" xfId="12141"/>
    <cellStyle name="Comma 3 7 4" xfId="2475"/>
    <cellStyle name="Comma 3 7 4 2" xfId="7742"/>
    <cellStyle name="Comma 3 7 4 2 2" xfId="18342"/>
    <cellStyle name="Comma 3 7 4 3" xfId="13079"/>
    <cellStyle name="Comma 3 7 5" xfId="4216"/>
    <cellStyle name="Comma 3 7 5 2" xfId="9478"/>
    <cellStyle name="Comma 3 7 5 2 2" xfId="20078"/>
    <cellStyle name="Comma 3 7 5 3" xfId="14818"/>
    <cellStyle name="Comma 3 7 6" xfId="5947"/>
    <cellStyle name="Comma 3 7 6 2" xfId="16549"/>
    <cellStyle name="Comma 3 7 7" xfId="11272"/>
    <cellStyle name="Comma 3 8" xfId="439"/>
    <cellStyle name="Comma 3 8 2" xfId="914"/>
    <cellStyle name="Comma 3 8 2 2" xfId="1975"/>
    <cellStyle name="Comma 3 8 2 2 2" xfId="3848"/>
    <cellStyle name="Comma 3 8 2 2 2 2" xfId="9113"/>
    <cellStyle name="Comma 3 8 2 2 2 2 2" xfId="19713"/>
    <cellStyle name="Comma 3 8 2 2 2 3" xfId="14452"/>
    <cellStyle name="Comma 3 8 2 2 3" xfId="5584"/>
    <cellStyle name="Comma 3 8 2 2 3 2" xfId="10846"/>
    <cellStyle name="Comma 3 8 2 2 3 2 2" xfId="21446"/>
    <cellStyle name="Comma 3 8 2 2 3 3" xfId="16186"/>
    <cellStyle name="Comma 3 8 2 2 4" xfId="7307"/>
    <cellStyle name="Comma 3 8 2 2 4 2" xfId="17907"/>
    <cellStyle name="Comma 3 8 2 2 5" xfId="12642"/>
    <cellStyle name="Comma 3 8 2 3" xfId="2976"/>
    <cellStyle name="Comma 3 8 2 3 2" xfId="8243"/>
    <cellStyle name="Comma 3 8 2 3 2 2" xfId="18843"/>
    <cellStyle name="Comma 3 8 2 3 3" xfId="13580"/>
    <cellStyle name="Comma 3 8 2 4" xfId="4716"/>
    <cellStyle name="Comma 3 8 2 4 2" xfId="9978"/>
    <cellStyle name="Comma 3 8 2 4 2 2" xfId="20578"/>
    <cellStyle name="Comma 3 8 2 4 3" xfId="15318"/>
    <cellStyle name="Comma 3 8 2 5" xfId="6447"/>
    <cellStyle name="Comma 3 8 2 5 2" xfId="17049"/>
    <cellStyle name="Comma 3 8 2 6" xfId="11772"/>
    <cellStyle name="Comma 3 8 3" xfId="1531"/>
    <cellStyle name="Comma 3 8 3 2" xfId="3420"/>
    <cellStyle name="Comma 3 8 3 2 2" xfId="8685"/>
    <cellStyle name="Comma 3 8 3 2 2 2" xfId="19285"/>
    <cellStyle name="Comma 3 8 3 2 3" xfId="14024"/>
    <cellStyle name="Comma 3 8 3 3" xfId="5156"/>
    <cellStyle name="Comma 3 8 3 3 2" xfId="10418"/>
    <cellStyle name="Comma 3 8 3 3 2 2" xfId="21018"/>
    <cellStyle name="Comma 3 8 3 3 3" xfId="15758"/>
    <cellStyle name="Comma 3 8 3 4" xfId="6887"/>
    <cellStyle name="Comma 3 8 3 4 2" xfId="17487"/>
    <cellStyle name="Comma 3 8 3 5" xfId="12214"/>
    <cellStyle name="Comma 3 8 4" xfId="2548"/>
    <cellStyle name="Comma 3 8 4 2" xfId="7815"/>
    <cellStyle name="Comma 3 8 4 2 2" xfId="18415"/>
    <cellStyle name="Comma 3 8 4 3" xfId="13152"/>
    <cellStyle name="Comma 3 8 5" xfId="4289"/>
    <cellStyle name="Comma 3 8 5 2" xfId="9551"/>
    <cellStyle name="Comma 3 8 5 2 2" xfId="20151"/>
    <cellStyle name="Comma 3 8 5 3" xfId="14891"/>
    <cellStyle name="Comma 3 8 6" xfId="6020"/>
    <cellStyle name="Comma 3 8 6 2" xfId="16622"/>
    <cellStyle name="Comma 3 8 7" xfId="11345"/>
    <cellStyle name="Comma 3 9" xfId="512"/>
    <cellStyle name="Comma 3 9 2" xfId="987"/>
    <cellStyle name="Comma 3 9 2 2" xfId="2048"/>
    <cellStyle name="Comma 3 9 2 2 2" xfId="3921"/>
    <cellStyle name="Comma 3 9 2 2 2 2" xfId="9186"/>
    <cellStyle name="Comma 3 9 2 2 2 2 2" xfId="19786"/>
    <cellStyle name="Comma 3 9 2 2 2 3" xfId="14525"/>
    <cellStyle name="Comma 3 9 2 2 3" xfId="5657"/>
    <cellStyle name="Comma 3 9 2 2 3 2" xfId="10919"/>
    <cellStyle name="Comma 3 9 2 2 3 2 2" xfId="21519"/>
    <cellStyle name="Comma 3 9 2 2 3 3" xfId="16259"/>
    <cellStyle name="Comma 3 9 2 2 4" xfId="7380"/>
    <cellStyle name="Comma 3 9 2 2 4 2" xfId="17980"/>
    <cellStyle name="Comma 3 9 2 2 5" xfId="12715"/>
    <cellStyle name="Comma 3 9 2 3" xfId="3049"/>
    <cellStyle name="Comma 3 9 2 3 2" xfId="8316"/>
    <cellStyle name="Comma 3 9 2 3 2 2" xfId="18916"/>
    <cellStyle name="Comma 3 9 2 3 3" xfId="13653"/>
    <cellStyle name="Comma 3 9 2 4" xfId="4789"/>
    <cellStyle name="Comma 3 9 2 4 2" xfId="10051"/>
    <cellStyle name="Comma 3 9 2 4 2 2" xfId="20651"/>
    <cellStyle name="Comma 3 9 2 4 3" xfId="15391"/>
    <cellStyle name="Comma 3 9 2 5" xfId="6520"/>
    <cellStyle name="Comma 3 9 2 5 2" xfId="17122"/>
    <cellStyle name="Comma 3 9 2 6" xfId="11845"/>
    <cellStyle name="Comma 3 9 3" xfId="1604"/>
    <cellStyle name="Comma 3 9 3 2" xfId="3493"/>
    <cellStyle name="Comma 3 9 3 2 2" xfId="8758"/>
    <cellStyle name="Comma 3 9 3 2 2 2" xfId="19358"/>
    <cellStyle name="Comma 3 9 3 2 3" xfId="14097"/>
    <cellStyle name="Comma 3 9 3 3" xfId="5229"/>
    <cellStyle name="Comma 3 9 3 3 2" xfId="10491"/>
    <cellStyle name="Comma 3 9 3 3 2 2" xfId="21091"/>
    <cellStyle name="Comma 3 9 3 3 3" xfId="15831"/>
    <cellStyle name="Comma 3 9 3 4" xfId="6960"/>
    <cellStyle name="Comma 3 9 3 4 2" xfId="17560"/>
    <cellStyle name="Comma 3 9 3 5" xfId="12287"/>
    <cellStyle name="Comma 3 9 4" xfId="2621"/>
    <cellStyle name="Comma 3 9 4 2" xfId="7888"/>
    <cellStyle name="Comma 3 9 4 2 2" xfId="18488"/>
    <cellStyle name="Comma 3 9 4 3" xfId="13225"/>
    <cellStyle name="Comma 3 9 5" xfId="4362"/>
    <cellStyle name="Comma 3 9 5 2" xfId="9624"/>
    <cellStyle name="Comma 3 9 5 2 2" xfId="20224"/>
    <cellStyle name="Comma 3 9 5 3" xfId="14964"/>
    <cellStyle name="Comma 3 9 6" xfId="6093"/>
    <cellStyle name="Comma 3 9 6 2" xfId="16695"/>
    <cellStyle name="Comma 3 9 7" xfId="11418"/>
    <cellStyle name="Comma 4" xfId="98"/>
    <cellStyle name="Comma 4 10" xfId="1256"/>
    <cellStyle name="Comma 4 10 2" xfId="3145"/>
    <cellStyle name="Comma 4 10 2 2" xfId="8410"/>
    <cellStyle name="Comma 4 10 2 2 2" xfId="19010"/>
    <cellStyle name="Comma 4 10 2 3" xfId="13749"/>
    <cellStyle name="Comma 4 10 3" xfId="4881"/>
    <cellStyle name="Comma 4 10 3 2" xfId="10143"/>
    <cellStyle name="Comma 4 10 3 2 2" xfId="20743"/>
    <cellStyle name="Comma 4 10 3 3" xfId="15483"/>
    <cellStyle name="Comma 4 10 4" xfId="6612"/>
    <cellStyle name="Comma 4 10 4 2" xfId="17212"/>
    <cellStyle name="Comma 4 10 5" xfId="11939"/>
    <cellStyle name="Comma 4 10 6" xfId="21705"/>
    <cellStyle name="Comma 4 11" xfId="2151"/>
    <cellStyle name="Comma 4 11 2" xfId="7464"/>
    <cellStyle name="Comma 4 11 2 2" xfId="18064"/>
    <cellStyle name="Comma 4 11 3" xfId="12799"/>
    <cellStyle name="Comma 4 12" xfId="2271"/>
    <cellStyle name="Comma 4 12 2" xfId="7538"/>
    <cellStyle name="Comma 4 12 2 2" xfId="18138"/>
    <cellStyle name="Comma 4 12 3" xfId="12875"/>
    <cellStyle name="Comma 4 13" xfId="4014"/>
    <cellStyle name="Comma 4 13 2" xfId="9276"/>
    <cellStyle name="Comma 4 13 2 2" xfId="19876"/>
    <cellStyle name="Comma 4 13 3" xfId="14616"/>
    <cellStyle name="Comma 4 14" xfId="5745"/>
    <cellStyle name="Comma 4 14 2" xfId="16347"/>
    <cellStyle name="Comma 4 15" xfId="11070"/>
    <cellStyle name="Comma 4 2" xfId="159"/>
    <cellStyle name="Comma 4 2 10" xfId="2305"/>
    <cellStyle name="Comma 4 2 10 2" xfId="7572"/>
    <cellStyle name="Comma 4 2 10 2 2" xfId="18172"/>
    <cellStyle name="Comma 4 2 10 3" xfId="12909"/>
    <cellStyle name="Comma 4 2 11" xfId="4048"/>
    <cellStyle name="Comma 4 2 11 2" xfId="9310"/>
    <cellStyle name="Comma 4 2 11 2 2" xfId="19910"/>
    <cellStyle name="Comma 4 2 11 3" xfId="14650"/>
    <cellStyle name="Comma 4 2 12" xfId="5779"/>
    <cellStyle name="Comma 4 2 12 2" xfId="16381"/>
    <cellStyle name="Comma 4 2 13" xfId="11104"/>
    <cellStyle name="Comma 4 2 2" xfId="225"/>
    <cellStyle name="Comma 4 2 2 2" xfId="724"/>
    <cellStyle name="Comma 4 2 2 2 2" xfId="1659"/>
    <cellStyle name="Comma 4 2 2 2 2 2" xfId="3546"/>
    <cellStyle name="Comma 4 2 2 2 2 2 2" xfId="8811"/>
    <cellStyle name="Comma 4 2 2 2 2 2 2 2" xfId="19411"/>
    <cellStyle name="Comma 4 2 2 2 2 2 3" xfId="14150"/>
    <cellStyle name="Comma 4 2 2 2 2 3" xfId="5282"/>
    <cellStyle name="Comma 4 2 2 2 2 3 2" xfId="10544"/>
    <cellStyle name="Comma 4 2 2 2 2 3 2 2" xfId="21144"/>
    <cellStyle name="Comma 4 2 2 2 2 3 3" xfId="15884"/>
    <cellStyle name="Comma 4 2 2 2 2 4" xfId="7011"/>
    <cellStyle name="Comma 4 2 2 2 2 4 2" xfId="17611"/>
    <cellStyle name="Comma 4 2 2 2 2 5" xfId="12340"/>
    <cellStyle name="Comma 4 2 2 2 2 6" xfId="21976"/>
    <cellStyle name="Comma 4 2 2 2 3" xfId="2786"/>
    <cellStyle name="Comma 4 2 2 2 3 2" xfId="8053"/>
    <cellStyle name="Comma 4 2 2 2 3 2 2" xfId="18653"/>
    <cellStyle name="Comma 4 2 2 2 3 3" xfId="13390"/>
    <cellStyle name="Comma 4 2 2 2 3 4" xfId="22043"/>
    <cellStyle name="Comma 4 2 2 2 4" xfId="4526"/>
    <cellStyle name="Comma 4 2 2 2 4 2" xfId="9788"/>
    <cellStyle name="Comma 4 2 2 2 4 2 2" xfId="20388"/>
    <cellStyle name="Comma 4 2 2 2 4 3" xfId="15128"/>
    <cellStyle name="Comma 4 2 2 2 5" xfId="6145"/>
    <cellStyle name="Comma 4 2 2 2 5 2" xfId="16747"/>
    <cellStyle name="Comma 4 2 2 2 6" xfId="11582"/>
    <cellStyle name="Comma 4 2 2 2 7" xfId="21883"/>
    <cellStyle name="Comma 4 2 2 3" xfId="1341"/>
    <cellStyle name="Comma 4 2 2 3 2" xfId="3230"/>
    <cellStyle name="Comma 4 2 2 3 2 2" xfId="8495"/>
    <cellStyle name="Comma 4 2 2 3 2 2 2" xfId="19095"/>
    <cellStyle name="Comma 4 2 2 3 2 3" xfId="13834"/>
    <cellStyle name="Comma 4 2 2 3 2 4" xfId="21752"/>
    <cellStyle name="Comma 4 2 2 3 3" xfId="4966"/>
    <cellStyle name="Comma 4 2 2 3 3 2" xfId="10228"/>
    <cellStyle name="Comma 4 2 2 3 3 2 2" xfId="20828"/>
    <cellStyle name="Comma 4 2 2 3 3 3" xfId="15568"/>
    <cellStyle name="Comma 4 2 2 3 3 4" xfId="21895"/>
    <cellStyle name="Comma 4 2 2 3 4" xfId="6697"/>
    <cellStyle name="Comma 4 2 2 3 4 2" xfId="17297"/>
    <cellStyle name="Comma 4 2 2 3 5" xfId="12024"/>
    <cellStyle name="Comma 4 2 2 3 6" xfId="21887"/>
    <cellStyle name="Comma 4 2 2 4" xfId="2356"/>
    <cellStyle name="Comma 4 2 2 4 2" xfId="7623"/>
    <cellStyle name="Comma 4 2 2 4 2 2" xfId="18223"/>
    <cellStyle name="Comma 4 2 2 4 2 3" xfId="21721"/>
    <cellStyle name="Comma 4 2 2 4 3" xfId="12960"/>
    <cellStyle name="Comma 4 2 2 4 4" xfId="21957"/>
    <cellStyle name="Comma 4 2 2 5" xfId="4099"/>
    <cellStyle name="Comma 4 2 2 5 2" xfId="9361"/>
    <cellStyle name="Comma 4 2 2 5 2 2" xfId="19961"/>
    <cellStyle name="Comma 4 2 2 5 3" xfId="14701"/>
    <cellStyle name="Comma 4 2 2 5 4" xfId="21753"/>
    <cellStyle name="Comma 4 2 2 6" xfId="5830"/>
    <cellStyle name="Comma 4 2 2 6 2" xfId="16432"/>
    <cellStyle name="Comma 4 2 2 6 3" xfId="22016"/>
    <cellStyle name="Comma 4 2 2 7" xfId="11155"/>
    <cellStyle name="Comma 4 2 2 8" xfId="21838"/>
    <cellStyle name="Comma 4 2 3" xfId="280"/>
    <cellStyle name="Comma 4 2 3 2" xfId="770"/>
    <cellStyle name="Comma 4 2 3 2 2" xfId="1831"/>
    <cellStyle name="Comma 4 2 3 2 2 2" xfId="3704"/>
    <cellStyle name="Comma 4 2 3 2 2 2 2" xfId="8969"/>
    <cellStyle name="Comma 4 2 3 2 2 2 2 2" xfId="19569"/>
    <cellStyle name="Comma 4 2 3 2 2 2 3" xfId="14308"/>
    <cellStyle name="Comma 4 2 3 2 2 3" xfId="5440"/>
    <cellStyle name="Comma 4 2 3 2 2 3 2" xfId="10702"/>
    <cellStyle name="Comma 4 2 3 2 2 3 2 2" xfId="21302"/>
    <cellStyle name="Comma 4 2 3 2 2 3 3" xfId="16042"/>
    <cellStyle name="Comma 4 2 3 2 2 4" xfId="7163"/>
    <cellStyle name="Comma 4 2 3 2 2 4 2" xfId="17763"/>
    <cellStyle name="Comma 4 2 3 2 2 5" xfId="12498"/>
    <cellStyle name="Comma 4 2 3 2 3" xfId="2832"/>
    <cellStyle name="Comma 4 2 3 2 3 2" xfId="8099"/>
    <cellStyle name="Comma 4 2 3 2 3 2 2" xfId="18699"/>
    <cellStyle name="Comma 4 2 3 2 3 3" xfId="13436"/>
    <cellStyle name="Comma 4 2 3 2 4" xfId="4572"/>
    <cellStyle name="Comma 4 2 3 2 4 2" xfId="9834"/>
    <cellStyle name="Comma 4 2 3 2 4 2 2" xfId="20434"/>
    <cellStyle name="Comma 4 2 3 2 4 3" xfId="15174"/>
    <cellStyle name="Comma 4 2 3 2 5" xfId="6303"/>
    <cellStyle name="Comma 4 2 3 2 5 2" xfId="16905"/>
    <cellStyle name="Comma 4 2 3 2 6" xfId="11628"/>
    <cellStyle name="Comma 4 2 3 3" xfId="1387"/>
    <cellStyle name="Comma 4 2 3 3 2" xfId="3276"/>
    <cellStyle name="Comma 4 2 3 3 2 2" xfId="8541"/>
    <cellStyle name="Comma 4 2 3 3 2 2 2" xfId="19141"/>
    <cellStyle name="Comma 4 2 3 3 2 3" xfId="13880"/>
    <cellStyle name="Comma 4 2 3 3 3" xfId="5012"/>
    <cellStyle name="Comma 4 2 3 3 3 2" xfId="10274"/>
    <cellStyle name="Comma 4 2 3 3 3 2 2" xfId="20874"/>
    <cellStyle name="Comma 4 2 3 3 3 3" xfId="15614"/>
    <cellStyle name="Comma 4 2 3 3 4" xfId="6743"/>
    <cellStyle name="Comma 4 2 3 3 4 2" xfId="17343"/>
    <cellStyle name="Comma 4 2 3 3 5" xfId="12070"/>
    <cellStyle name="Comma 4 2 3 4" xfId="2404"/>
    <cellStyle name="Comma 4 2 3 4 2" xfId="7671"/>
    <cellStyle name="Comma 4 2 3 4 2 2" xfId="18271"/>
    <cellStyle name="Comma 4 2 3 4 3" xfId="13008"/>
    <cellStyle name="Comma 4 2 3 5" xfId="4145"/>
    <cellStyle name="Comma 4 2 3 5 2" xfId="9407"/>
    <cellStyle name="Comma 4 2 3 5 2 2" xfId="20007"/>
    <cellStyle name="Comma 4 2 3 5 3" xfId="14747"/>
    <cellStyle name="Comma 4 2 3 6" xfId="5876"/>
    <cellStyle name="Comma 4 2 3 6 2" xfId="16478"/>
    <cellStyle name="Comma 4 2 3 7" xfId="11201"/>
    <cellStyle name="Comma 4 2 4" xfId="336"/>
    <cellStyle name="Comma 4 2 4 2" xfId="819"/>
    <cellStyle name="Comma 4 2 4 2 2" xfId="1880"/>
    <cellStyle name="Comma 4 2 4 2 2 2" xfId="3753"/>
    <cellStyle name="Comma 4 2 4 2 2 2 2" xfId="9018"/>
    <cellStyle name="Comma 4 2 4 2 2 2 2 2" xfId="19618"/>
    <cellStyle name="Comma 4 2 4 2 2 2 3" xfId="14357"/>
    <cellStyle name="Comma 4 2 4 2 2 3" xfId="5489"/>
    <cellStyle name="Comma 4 2 4 2 2 3 2" xfId="10751"/>
    <cellStyle name="Comma 4 2 4 2 2 3 2 2" xfId="21351"/>
    <cellStyle name="Comma 4 2 4 2 2 3 3" xfId="16091"/>
    <cellStyle name="Comma 4 2 4 2 2 4" xfId="7212"/>
    <cellStyle name="Comma 4 2 4 2 2 4 2" xfId="17812"/>
    <cellStyle name="Comma 4 2 4 2 2 5" xfId="12547"/>
    <cellStyle name="Comma 4 2 4 2 3" xfId="2881"/>
    <cellStyle name="Comma 4 2 4 2 3 2" xfId="8148"/>
    <cellStyle name="Comma 4 2 4 2 3 2 2" xfId="18748"/>
    <cellStyle name="Comma 4 2 4 2 3 3" xfId="13485"/>
    <cellStyle name="Comma 4 2 4 2 4" xfId="4621"/>
    <cellStyle name="Comma 4 2 4 2 4 2" xfId="9883"/>
    <cellStyle name="Comma 4 2 4 2 4 2 2" xfId="20483"/>
    <cellStyle name="Comma 4 2 4 2 4 3" xfId="15223"/>
    <cellStyle name="Comma 4 2 4 2 5" xfId="6352"/>
    <cellStyle name="Comma 4 2 4 2 5 2" xfId="16954"/>
    <cellStyle name="Comma 4 2 4 2 6" xfId="11677"/>
    <cellStyle name="Comma 4 2 4 2 7" xfId="22065"/>
    <cellStyle name="Comma 4 2 4 3" xfId="1436"/>
    <cellStyle name="Comma 4 2 4 3 2" xfId="3325"/>
    <cellStyle name="Comma 4 2 4 3 2 2" xfId="8590"/>
    <cellStyle name="Comma 4 2 4 3 2 2 2" xfId="19190"/>
    <cellStyle name="Comma 4 2 4 3 2 3" xfId="13929"/>
    <cellStyle name="Comma 4 2 4 3 3" xfId="5061"/>
    <cellStyle name="Comma 4 2 4 3 3 2" xfId="10323"/>
    <cellStyle name="Comma 4 2 4 3 3 2 2" xfId="20923"/>
    <cellStyle name="Comma 4 2 4 3 3 3" xfId="15663"/>
    <cellStyle name="Comma 4 2 4 3 4" xfId="6792"/>
    <cellStyle name="Comma 4 2 4 3 4 2" xfId="17392"/>
    <cellStyle name="Comma 4 2 4 3 5" xfId="12119"/>
    <cellStyle name="Comma 4 2 4 3 6" xfId="21641"/>
    <cellStyle name="Comma 4 2 4 4" xfId="2453"/>
    <cellStyle name="Comma 4 2 4 4 2" xfId="7720"/>
    <cellStyle name="Comma 4 2 4 4 2 2" xfId="18320"/>
    <cellStyle name="Comma 4 2 4 4 3" xfId="13057"/>
    <cellStyle name="Comma 4 2 4 5" xfId="4194"/>
    <cellStyle name="Comma 4 2 4 5 2" xfId="9456"/>
    <cellStyle name="Comma 4 2 4 5 2 2" xfId="20056"/>
    <cellStyle name="Comma 4 2 4 5 3" xfId="14796"/>
    <cellStyle name="Comma 4 2 4 6" xfId="5925"/>
    <cellStyle name="Comma 4 2 4 6 2" xfId="16527"/>
    <cellStyle name="Comma 4 2 4 7" xfId="11250"/>
    <cellStyle name="Comma 4 2 4 8" xfId="21866"/>
    <cellStyle name="Comma 4 2 5" xfId="390"/>
    <cellStyle name="Comma 4 2 5 2" xfId="866"/>
    <cellStyle name="Comma 4 2 5 2 2" xfId="1927"/>
    <cellStyle name="Comma 4 2 5 2 2 2" xfId="3800"/>
    <cellStyle name="Comma 4 2 5 2 2 2 2" xfId="9065"/>
    <cellStyle name="Comma 4 2 5 2 2 2 2 2" xfId="19665"/>
    <cellStyle name="Comma 4 2 5 2 2 2 3" xfId="14404"/>
    <cellStyle name="Comma 4 2 5 2 2 3" xfId="5536"/>
    <cellStyle name="Comma 4 2 5 2 2 3 2" xfId="10798"/>
    <cellStyle name="Comma 4 2 5 2 2 3 2 2" xfId="21398"/>
    <cellStyle name="Comma 4 2 5 2 2 3 3" xfId="16138"/>
    <cellStyle name="Comma 4 2 5 2 2 4" xfId="7259"/>
    <cellStyle name="Comma 4 2 5 2 2 4 2" xfId="17859"/>
    <cellStyle name="Comma 4 2 5 2 2 5" xfId="12594"/>
    <cellStyle name="Comma 4 2 5 2 3" xfId="2928"/>
    <cellStyle name="Comma 4 2 5 2 3 2" xfId="8195"/>
    <cellStyle name="Comma 4 2 5 2 3 2 2" xfId="18795"/>
    <cellStyle name="Comma 4 2 5 2 3 3" xfId="13532"/>
    <cellStyle name="Comma 4 2 5 2 4" xfId="4668"/>
    <cellStyle name="Comma 4 2 5 2 4 2" xfId="9930"/>
    <cellStyle name="Comma 4 2 5 2 4 2 2" xfId="20530"/>
    <cellStyle name="Comma 4 2 5 2 4 3" xfId="15270"/>
    <cellStyle name="Comma 4 2 5 2 5" xfId="6399"/>
    <cellStyle name="Comma 4 2 5 2 5 2" xfId="17001"/>
    <cellStyle name="Comma 4 2 5 2 6" xfId="11724"/>
    <cellStyle name="Comma 4 2 5 2 7" xfId="21778"/>
    <cellStyle name="Comma 4 2 5 3" xfId="1483"/>
    <cellStyle name="Comma 4 2 5 3 2" xfId="3372"/>
    <cellStyle name="Comma 4 2 5 3 2 2" xfId="8637"/>
    <cellStyle name="Comma 4 2 5 3 2 2 2" xfId="19237"/>
    <cellStyle name="Comma 4 2 5 3 2 3" xfId="13976"/>
    <cellStyle name="Comma 4 2 5 3 3" xfId="5108"/>
    <cellStyle name="Comma 4 2 5 3 3 2" xfId="10370"/>
    <cellStyle name="Comma 4 2 5 3 3 2 2" xfId="20970"/>
    <cellStyle name="Comma 4 2 5 3 3 3" xfId="15710"/>
    <cellStyle name="Comma 4 2 5 3 4" xfId="6839"/>
    <cellStyle name="Comma 4 2 5 3 4 2" xfId="17439"/>
    <cellStyle name="Comma 4 2 5 3 5" xfId="12166"/>
    <cellStyle name="Comma 4 2 5 3 6" xfId="21703"/>
    <cellStyle name="Comma 4 2 5 4" xfId="2500"/>
    <cellStyle name="Comma 4 2 5 4 2" xfId="7767"/>
    <cellStyle name="Comma 4 2 5 4 2 2" xfId="18367"/>
    <cellStyle name="Comma 4 2 5 4 3" xfId="13104"/>
    <cellStyle name="Comma 4 2 5 5" xfId="4241"/>
    <cellStyle name="Comma 4 2 5 5 2" xfId="9503"/>
    <cellStyle name="Comma 4 2 5 5 2 2" xfId="20103"/>
    <cellStyle name="Comma 4 2 5 5 3" xfId="14843"/>
    <cellStyle name="Comma 4 2 5 6" xfId="5972"/>
    <cellStyle name="Comma 4 2 5 6 2" xfId="16574"/>
    <cellStyle name="Comma 4 2 5 7" xfId="11297"/>
    <cellStyle name="Comma 4 2 5 8" xfId="21787"/>
    <cellStyle name="Comma 4 2 6" xfId="464"/>
    <cellStyle name="Comma 4 2 6 2" xfId="939"/>
    <cellStyle name="Comma 4 2 6 2 2" xfId="2000"/>
    <cellStyle name="Comma 4 2 6 2 2 2" xfId="3873"/>
    <cellStyle name="Comma 4 2 6 2 2 2 2" xfId="9138"/>
    <cellStyle name="Comma 4 2 6 2 2 2 2 2" xfId="19738"/>
    <cellStyle name="Comma 4 2 6 2 2 2 3" xfId="14477"/>
    <cellStyle name="Comma 4 2 6 2 2 3" xfId="5609"/>
    <cellStyle name="Comma 4 2 6 2 2 3 2" xfId="10871"/>
    <cellStyle name="Comma 4 2 6 2 2 3 2 2" xfId="21471"/>
    <cellStyle name="Comma 4 2 6 2 2 3 3" xfId="16211"/>
    <cellStyle name="Comma 4 2 6 2 2 4" xfId="7332"/>
    <cellStyle name="Comma 4 2 6 2 2 4 2" xfId="17932"/>
    <cellStyle name="Comma 4 2 6 2 2 5" xfId="12667"/>
    <cellStyle name="Comma 4 2 6 2 3" xfId="3001"/>
    <cellStyle name="Comma 4 2 6 2 3 2" xfId="8268"/>
    <cellStyle name="Comma 4 2 6 2 3 2 2" xfId="18868"/>
    <cellStyle name="Comma 4 2 6 2 3 3" xfId="13605"/>
    <cellStyle name="Comma 4 2 6 2 4" xfId="4741"/>
    <cellStyle name="Comma 4 2 6 2 4 2" xfId="10003"/>
    <cellStyle name="Comma 4 2 6 2 4 2 2" xfId="20603"/>
    <cellStyle name="Comma 4 2 6 2 4 3" xfId="15343"/>
    <cellStyle name="Comma 4 2 6 2 5" xfId="6472"/>
    <cellStyle name="Comma 4 2 6 2 5 2" xfId="17074"/>
    <cellStyle name="Comma 4 2 6 2 6" xfId="11797"/>
    <cellStyle name="Comma 4 2 6 2 7" xfId="21991"/>
    <cellStyle name="Comma 4 2 6 3" xfId="1556"/>
    <cellStyle name="Comma 4 2 6 3 2" xfId="3445"/>
    <cellStyle name="Comma 4 2 6 3 2 2" xfId="8710"/>
    <cellStyle name="Comma 4 2 6 3 2 2 2" xfId="19310"/>
    <cellStyle name="Comma 4 2 6 3 2 3" xfId="14049"/>
    <cellStyle name="Comma 4 2 6 3 3" xfId="5181"/>
    <cellStyle name="Comma 4 2 6 3 3 2" xfId="10443"/>
    <cellStyle name="Comma 4 2 6 3 3 2 2" xfId="21043"/>
    <cellStyle name="Comma 4 2 6 3 3 3" xfId="15783"/>
    <cellStyle name="Comma 4 2 6 3 4" xfId="6912"/>
    <cellStyle name="Comma 4 2 6 3 4 2" xfId="17512"/>
    <cellStyle name="Comma 4 2 6 3 5" xfId="12239"/>
    <cellStyle name="Comma 4 2 6 3 6" xfId="22042"/>
    <cellStyle name="Comma 4 2 6 4" xfId="2573"/>
    <cellStyle name="Comma 4 2 6 4 2" xfId="7840"/>
    <cellStyle name="Comma 4 2 6 4 2 2" xfId="18440"/>
    <cellStyle name="Comma 4 2 6 4 3" xfId="13177"/>
    <cellStyle name="Comma 4 2 6 5" xfId="4314"/>
    <cellStyle name="Comma 4 2 6 5 2" xfId="9576"/>
    <cellStyle name="Comma 4 2 6 5 2 2" xfId="20176"/>
    <cellStyle name="Comma 4 2 6 5 3" xfId="14916"/>
    <cellStyle name="Comma 4 2 6 6" xfId="6045"/>
    <cellStyle name="Comma 4 2 6 6 2" xfId="16647"/>
    <cellStyle name="Comma 4 2 6 7" xfId="11370"/>
    <cellStyle name="Comma 4 2 6 8" xfId="21624"/>
    <cellStyle name="Comma 4 2 7" xfId="673"/>
    <cellStyle name="Comma 4 2 7 2" xfId="1707"/>
    <cellStyle name="Comma 4 2 7 2 2" xfId="3589"/>
    <cellStyle name="Comma 4 2 7 2 2 2" xfId="8854"/>
    <cellStyle name="Comma 4 2 7 2 2 2 2" xfId="19454"/>
    <cellStyle name="Comma 4 2 7 2 2 3" xfId="14193"/>
    <cellStyle name="Comma 4 2 7 2 3" xfId="5325"/>
    <cellStyle name="Comma 4 2 7 2 3 2" xfId="10587"/>
    <cellStyle name="Comma 4 2 7 2 3 2 2" xfId="21187"/>
    <cellStyle name="Comma 4 2 7 2 3 3" xfId="15927"/>
    <cellStyle name="Comma 4 2 7 2 4" xfId="7052"/>
    <cellStyle name="Comma 4 2 7 2 4 2" xfId="17652"/>
    <cellStyle name="Comma 4 2 7 2 5" xfId="12383"/>
    <cellStyle name="Comma 4 2 7 3" xfId="2735"/>
    <cellStyle name="Comma 4 2 7 3 2" xfId="8002"/>
    <cellStyle name="Comma 4 2 7 3 2 2" xfId="18602"/>
    <cellStyle name="Comma 4 2 7 3 3" xfId="13339"/>
    <cellStyle name="Comma 4 2 7 4" xfId="4475"/>
    <cellStyle name="Comma 4 2 7 4 2" xfId="9737"/>
    <cellStyle name="Comma 4 2 7 4 2 2" xfId="20337"/>
    <cellStyle name="Comma 4 2 7 4 3" xfId="15077"/>
    <cellStyle name="Comma 4 2 7 5" xfId="6188"/>
    <cellStyle name="Comma 4 2 7 5 2" xfId="16790"/>
    <cellStyle name="Comma 4 2 7 6" xfId="11531"/>
    <cellStyle name="Comma 4 2 8" xfId="1290"/>
    <cellStyle name="Comma 4 2 8 2" xfId="3179"/>
    <cellStyle name="Comma 4 2 8 2 2" xfId="8444"/>
    <cellStyle name="Comma 4 2 8 2 2 2" xfId="19044"/>
    <cellStyle name="Comma 4 2 8 2 3" xfId="13783"/>
    <cellStyle name="Comma 4 2 8 3" xfId="4915"/>
    <cellStyle name="Comma 4 2 8 3 2" xfId="10177"/>
    <cellStyle name="Comma 4 2 8 3 2 2" xfId="20777"/>
    <cellStyle name="Comma 4 2 8 3 3" xfId="15517"/>
    <cellStyle name="Comma 4 2 8 4" xfId="6646"/>
    <cellStyle name="Comma 4 2 8 4 2" xfId="17246"/>
    <cellStyle name="Comma 4 2 8 5" xfId="11973"/>
    <cellStyle name="Comma 4 2 8 6" xfId="21837"/>
    <cellStyle name="Comma 4 2 9" xfId="2171"/>
    <cellStyle name="Comma 4 2 9 2" xfId="7484"/>
    <cellStyle name="Comma 4 2 9 2 2" xfId="18084"/>
    <cellStyle name="Comma 4 2 9 3" xfId="12819"/>
    <cellStyle name="Comma 4 3" xfId="191"/>
    <cellStyle name="Comma 4 3 10" xfId="11131"/>
    <cellStyle name="Comma 4 3 2" xfId="417"/>
    <cellStyle name="Comma 4 3 2 2" xfId="892"/>
    <cellStyle name="Comma 4 3 2 2 2" xfId="1953"/>
    <cellStyle name="Comma 4 3 2 2 2 2" xfId="3826"/>
    <cellStyle name="Comma 4 3 2 2 2 2 2" xfId="9091"/>
    <cellStyle name="Comma 4 3 2 2 2 2 2 2" xfId="19691"/>
    <cellStyle name="Comma 4 3 2 2 2 2 3" xfId="14430"/>
    <cellStyle name="Comma 4 3 2 2 2 3" xfId="5562"/>
    <cellStyle name="Comma 4 3 2 2 2 3 2" xfId="10824"/>
    <cellStyle name="Comma 4 3 2 2 2 3 2 2" xfId="21424"/>
    <cellStyle name="Comma 4 3 2 2 2 3 3" xfId="16164"/>
    <cellStyle name="Comma 4 3 2 2 2 4" xfId="7285"/>
    <cellStyle name="Comma 4 3 2 2 2 4 2" xfId="17885"/>
    <cellStyle name="Comma 4 3 2 2 2 5" xfId="12620"/>
    <cellStyle name="Comma 4 3 2 2 3" xfId="2954"/>
    <cellStyle name="Comma 4 3 2 2 3 2" xfId="8221"/>
    <cellStyle name="Comma 4 3 2 2 3 2 2" xfId="18821"/>
    <cellStyle name="Comma 4 3 2 2 3 3" xfId="13558"/>
    <cellStyle name="Comma 4 3 2 2 4" xfId="4694"/>
    <cellStyle name="Comma 4 3 2 2 4 2" xfId="9956"/>
    <cellStyle name="Comma 4 3 2 2 4 2 2" xfId="20556"/>
    <cellStyle name="Comma 4 3 2 2 4 3" xfId="15296"/>
    <cellStyle name="Comma 4 3 2 2 5" xfId="6425"/>
    <cellStyle name="Comma 4 3 2 2 5 2" xfId="17027"/>
    <cellStyle name="Comma 4 3 2 2 6" xfId="11750"/>
    <cellStyle name="Comma 4 3 2 3" xfId="1509"/>
    <cellStyle name="Comma 4 3 2 3 2" xfId="3398"/>
    <cellStyle name="Comma 4 3 2 3 2 2" xfId="8663"/>
    <cellStyle name="Comma 4 3 2 3 2 2 2" xfId="19263"/>
    <cellStyle name="Comma 4 3 2 3 2 3" xfId="14002"/>
    <cellStyle name="Comma 4 3 2 3 3" xfId="5134"/>
    <cellStyle name="Comma 4 3 2 3 3 2" xfId="10396"/>
    <cellStyle name="Comma 4 3 2 3 3 2 2" xfId="20996"/>
    <cellStyle name="Comma 4 3 2 3 3 3" xfId="15736"/>
    <cellStyle name="Comma 4 3 2 3 4" xfId="6865"/>
    <cellStyle name="Comma 4 3 2 3 4 2" xfId="17465"/>
    <cellStyle name="Comma 4 3 2 3 5" xfId="12192"/>
    <cellStyle name="Comma 4 3 2 4" xfId="2526"/>
    <cellStyle name="Comma 4 3 2 4 2" xfId="7793"/>
    <cellStyle name="Comma 4 3 2 4 2 2" xfId="18393"/>
    <cellStyle name="Comma 4 3 2 4 3" xfId="13130"/>
    <cellStyle name="Comma 4 3 2 5" xfId="4267"/>
    <cellStyle name="Comma 4 3 2 5 2" xfId="9529"/>
    <cellStyle name="Comma 4 3 2 5 2 2" xfId="20129"/>
    <cellStyle name="Comma 4 3 2 5 3" xfId="14869"/>
    <cellStyle name="Comma 4 3 2 6" xfId="5998"/>
    <cellStyle name="Comma 4 3 2 6 2" xfId="16600"/>
    <cellStyle name="Comma 4 3 2 7" xfId="11323"/>
    <cellStyle name="Comma 4 3 3" xfId="490"/>
    <cellStyle name="Comma 4 3 3 2" xfId="965"/>
    <cellStyle name="Comma 4 3 3 2 2" xfId="2026"/>
    <cellStyle name="Comma 4 3 3 2 2 2" xfId="3899"/>
    <cellStyle name="Comma 4 3 3 2 2 2 2" xfId="9164"/>
    <cellStyle name="Comma 4 3 3 2 2 2 2 2" xfId="19764"/>
    <cellStyle name="Comma 4 3 3 2 2 2 3" xfId="14503"/>
    <cellStyle name="Comma 4 3 3 2 2 3" xfId="5635"/>
    <cellStyle name="Comma 4 3 3 2 2 3 2" xfId="10897"/>
    <cellStyle name="Comma 4 3 3 2 2 3 2 2" xfId="21497"/>
    <cellStyle name="Comma 4 3 3 2 2 3 3" xfId="16237"/>
    <cellStyle name="Comma 4 3 3 2 2 4" xfId="7358"/>
    <cellStyle name="Comma 4 3 3 2 2 4 2" xfId="17958"/>
    <cellStyle name="Comma 4 3 3 2 2 5" xfId="12693"/>
    <cellStyle name="Comma 4 3 3 2 3" xfId="3027"/>
    <cellStyle name="Comma 4 3 3 2 3 2" xfId="8294"/>
    <cellStyle name="Comma 4 3 3 2 3 2 2" xfId="18894"/>
    <cellStyle name="Comma 4 3 3 2 3 3" xfId="13631"/>
    <cellStyle name="Comma 4 3 3 2 4" xfId="4767"/>
    <cellStyle name="Comma 4 3 3 2 4 2" xfId="10029"/>
    <cellStyle name="Comma 4 3 3 2 4 2 2" xfId="20629"/>
    <cellStyle name="Comma 4 3 3 2 4 3" xfId="15369"/>
    <cellStyle name="Comma 4 3 3 2 5" xfId="6498"/>
    <cellStyle name="Comma 4 3 3 2 5 2" xfId="17100"/>
    <cellStyle name="Comma 4 3 3 2 6" xfId="11823"/>
    <cellStyle name="Comma 4 3 3 3" xfId="1582"/>
    <cellStyle name="Comma 4 3 3 3 2" xfId="3471"/>
    <cellStyle name="Comma 4 3 3 3 2 2" xfId="8736"/>
    <cellStyle name="Comma 4 3 3 3 2 2 2" xfId="19336"/>
    <cellStyle name="Comma 4 3 3 3 2 3" xfId="14075"/>
    <cellStyle name="Comma 4 3 3 3 3" xfId="5207"/>
    <cellStyle name="Comma 4 3 3 3 3 2" xfId="10469"/>
    <cellStyle name="Comma 4 3 3 3 3 2 2" xfId="21069"/>
    <cellStyle name="Comma 4 3 3 3 3 3" xfId="15809"/>
    <cellStyle name="Comma 4 3 3 3 4" xfId="6938"/>
    <cellStyle name="Comma 4 3 3 3 4 2" xfId="17538"/>
    <cellStyle name="Comma 4 3 3 3 5" xfId="12265"/>
    <cellStyle name="Comma 4 3 3 4" xfId="2599"/>
    <cellStyle name="Comma 4 3 3 4 2" xfId="7866"/>
    <cellStyle name="Comma 4 3 3 4 2 2" xfId="18466"/>
    <cellStyle name="Comma 4 3 3 4 3" xfId="13203"/>
    <cellStyle name="Comma 4 3 3 5" xfId="4340"/>
    <cellStyle name="Comma 4 3 3 5 2" xfId="9602"/>
    <cellStyle name="Comma 4 3 3 5 2 2" xfId="20202"/>
    <cellStyle name="Comma 4 3 3 5 3" xfId="14942"/>
    <cellStyle name="Comma 4 3 3 6" xfId="6071"/>
    <cellStyle name="Comma 4 3 3 6 2" xfId="16673"/>
    <cellStyle name="Comma 4 3 3 7" xfId="11396"/>
    <cellStyle name="Comma 4 3 4" xfId="700"/>
    <cellStyle name="Comma 4 3 4 2" xfId="1651"/>
    <cellStyle name="Comma 4 3 4 2 2" xfId="3539"/>
    <cellStyle name="Comma 4 3 4 2 2 2" xfId="8804"/>
    <cellStyle name="Comma 4 3 4 2 2 2 2" xfId="19404"/>
    <cellStyle name="Comma 4 3 4 2 2 3" xfId="14143"/>
    <cellStyle name="Comma 4 3 4 2 3" xfId="5275"/>
    <cellStyle name="Comma 4 3 4 2 3 2" xfId="10537"/>
    <cellStyle name="Comma 4 3 4 2 3 2 2" xfId="21137"/>
    <cellStyle name="Comma 4 3 4 2 3 3" xfId="15877"/>
    <cellStyle name="Comma 4 3 4 2 4" xfId="7005"/>
    <cellStyle name="Comma 4 3 4 2 4 2" xfId="17605"/>
    <cellStyle name="Comma 4 3 4 2 5" xfId="12333"/>
    <cellStyle name="Comma 4 3 4 3" xfId="2762"/>
    <cellStyle name="Comma 4 3 4 3 2" xfId="8029"/>
    <cellStyle name="Comma 4 3 4 3 2 2" xfId="18629"/>
    <cellStyle name="Comma 4 3 4 3 3" xfId="13366"/>
    <cellStyle name="Comma 4 3 4 4" xfId="4502"/>
    <cellStyle name="Comma 4 3 4 4 2" xfId="9764"/>
    <cellStyle name="Comma 4 3 4 4 2 2" xfId="20364"/>
    <cellStyle name="Comma 4 3 4 4 3" xfId="15104"/>
    <cellStyle name="Comma 4 3 4 5" xfId="6138"/>
    <cellStyle name="Comma 4 3 4 5 2" xfId="16740"/>
    <cellStyle name="Comma 4 3 4 6" xfId="11558"/>
    <cellStyle name="Comma 4 3 5" xfId="1317"/>
    <cellStyle name="Comma 4 3 5 2" xfId="3206"/>
    <cellStyle name="Comma 4 3 5 2 2" xfId="8471"/>
    <cellStyle name="Comma 4 3 5 2 2 2" xfId="19071"/>
    <cellStyle name="Comma 4 3 5 2 3" xfId="13810"/>
    <cellStyle name="Comma 4 3 5 3" xfId="4942"/>
    <cellStyle name="Comma 4 3 5 3 2" xfId="10204"/>
    <cellStyle name="Comma 4 3 5 3 2 2" xfId="20804"/>
    <cellStyle name="Comma 4 3 5 3 3" xfId="15544"/>
    <cellStyle name="Comma 4 3 5 4" xfId="6673"/>
    <cellStyle name="Comma 4 3 5 4 2" xfId="17273"/>
    <cellStyle name="Comma 4 3 5 5" xfId="12000"/>
    <cellStyle name="Comma 4 3 6" xfId="2197"/>
    <cellStyle name="Comma 4 3 6 2" xfId="7510"/>
    <cellStyle name="Comma 4 3 6 2 2" xfId="18110"/>
    <cellStyle name="Comma 4 3 6 3" xfId="12845"/>
    <cellStyle name="Comma 4 3 7" xfId="2332"/>
    <cellStyle name="Comma 4 3 7 2" xfId="7599"/>
    <cellStyle name="Comma 4 3 7 2 2" xfId="18199"/>
    <cellStyle name="Comma 4 3 7 3" xfId="12936"/>
    <cellStyle name="Comma 4 3 8" xfId="4075"/>
    <cellStyle name="Comma 4 3 8 2" xfId="9337"/>
    <cellStyle name="Comma 4 3 8 2 2" xfId="19937"/>
    <cellStyle name="Comma 4 3 8 3" xfId="14677"/>
    <cellStyle name="Comma 4 3 9" xfId="5806"/>
    <cellStyle name="Comma 4 3 9 2" xfId="16408"/>
    <cellStyle name="Comma 4 4" xfId="260"/>
    <cellStyle name="Comma 4 4 2" xfId="750"/>
    <cellStyle name="Comma 4 4 2 2" xfId="1811"/>
    <cellStyle name="Comma 4 4 2 2 2" xfId="3684"/>
    <cellStyle name="Comma 4 4 2 2 2 2" xfId="8949"/>
    <cellStyle name="Comma 4 4 2 2 2 2 2" xfId="19549"/>
    <cellStyle name="Comma 4 4 2 2 2 3" xfId="14288"/>
    <cellStyle name="Comma 4 4 2 2 3" xfId="5420"/>
    <cellStyle name="Comma 4 4 2 2 3 2" xfId="10682"/>
    <cellStyle name="Comma 4 4 2 2 3 2 2" xfId="21282"/>
    <cellStyle name="Comma 4 4 2 2 3 3" xfId="16022"/>
    <cellStyle name="Comma 4 4 2 2 4" xfId="7143"/>
    <cellStyle name="Comma 4 4 2 2 4 2" xfId="17743"/>
    <cellStyle name="Comma 4 4 2 2 5" xfId="12478"/>
    <cellStyle name="Comma 4 4 2 2 6" xfId="21638"/>
    <cellStyle name="Comma 4 4 2 3" xfId="2812"/>
    <cellStyle name="Comma 4 4 2 3 2" xfId="8079"/>
    <cellStyle name="Comma 4 4 2 3 2 2" xfId="18679"/>
    <cellStyle name="Comma 4 4 2 3 3" xfId="13416"/>
    <cellStyle name="Comma 4 4 2 3 4" xfId="21825"/>
    <cellStyle name="Comma 4 4 2 4" xfId="4552"/>
    <cellStyle name="Comma 4 4 2 4 2" xfId="9814"/>
    <cellStyle name="Comma 4 4 2 4 2 2" xfId="20414"/>
    <cellStyle name="Comma 4 4 2 4 3" xfId="15154"/>
    <cellStyle name="Comma 4 4 2 5" xfId="6283"/>
    <cellStyle name="Comma 4 4 2 5 2" xfId="16885"/>
    <cellStyle name="Comma 4 4 2 6" xfId="11608"/>
    <cellStyle name="Comma 4 4 2 7" xfId="21947"/>
    <cellStyle name="Comma 4 4 3" xfId="1367"/>
    <cellStyle name="Comma 4 4 3 2" xfId="3256"/>
    <cellStyle name="Comma 4 4 3 2 2" xfId="8521"/>
    <cellStyle name="Comma 4 4 3 2 2 2" xfId="19121"/>
    <cellStyle name="Comma 4 4 3 2 3" xfId="13860"/>
    <cellStyle name="Comma 4 4 3 2 4" xfId="21882"/>
    <cellStyle name="Comma 4 4 3 3" xfId="4992"/>
    <cellStyle name="Comma 4 4 3 3 2" xfId="10254"/>
    <cellStyle name="Comma 4 4 3 3 2 2" xfId="20854"/>
    <cellStyle name="Comma 4 4 3 3 3" xfId="15594"/>
    <cellStyle name="Comma 4 4 3 3 4" xfId="21975"/>
    <cellStyle name="Comma 4 4 3 4" xfId="6723"/>
    <cellStyle name="Comma 4 4 3 4 2" xfId="17323"/>
    <cellStyle name="Comma 4 4 3 5" xfId="12050"/>
    <cellStyle name="Comma 4 4 3 6" xfId="21779"/>
    <cellStyle name="Comma 4 4 4" xfId="2384"/>
    <cellStyle name="Comma 4 4 4 2" xfId="7651"/>
    <cellStyle name="Comma 4 4 4 2 2" xfId="18251"/>
    <cellStyle name="Comma 4 4 4 2 3" xfId="21905"/>
    <cellStyle name="Comma 4 4 4 3" xfId="12988"/>
    <cellStyle name="Comma 4 4 4 4" xfId="21712"/>
    <cellStyle name="Comma 4 4 5" xfId="4125"/>
    <cellStyle name="Comma 4 4 5 2" xfId="9387"/>
    <cellStyle name="Comma 4 4 5 2 2" xfId="19987"/>
    <cellStyle name="Comma 4 4 5 3" xfId="14727"/>
    <cellStyle name="Comma 4 4 5 4" xfId="21859"/>
    <cellStyle name="Comma 4 4 6" xfId="5856"/>
    <cellStyle name="Comma 4 4 6 2" xfId="16458"/>
    <cellStyle name="Comma 4 4 7" xfId="11181"/>
    <cellStyle name="Comma 4 4 8" xfId="21892"/>
    <cellStyle name="Comma 4 5" xfId="312"/>
    <cellStyle name="Comma 4 5 2" xfId="798"/>
    <cellStyle name="Comma 4 5 2 2" xfId="1859"/>
    <cellStyle name="Comma 4 5 2 2 2" xfId="3732"/>
    <cellStyle name="Comma 4 5 2 2 2 2" xfId="8997"/>
    <cellStyle name="Comma 4 5 2 2 2 2 2" xfId="19597"/>
    <cellStyle name="Comma 4 5 2 2 2 3" xfId="14336"/>
    <cellStyle name="Comma 4 5 2 2 3" xfId="5468"/>
    <cellStyle name="Comma 4 5 2 2 3 2" xfId="10730"/>
    <cellStyle name="Comma 4 5 2 2 3 2 2" xfId="21330"/>
    <cellStyle name="Comma 4 5 2 2 3 3" xfId="16070"/>
    <cellStyle name="Comma 4 5 2 2 4" xfId="7191"/>
    <cellStyle name="Comma 4 5 2 2 4 2" xfId="17791"/>
    <cellStyle name="Comma 4 5 2 2 5" xfId="12526"/>
    <cellStyle name="Comma 4 5 2 3" xfId="2860"/>
    <cellStyle name="Comma 4 5 2 3 2" xfId="8127"/>
    <cellStyle name="Comma 4 5 2 3 2 2" xfId="18727"/>
    <cellStyle name="Comma 4 5 2 3 3" xfId="13464"/>
    <cellStyle name="Comma 4 5 2 4" xfId="4600"/>
    <cellStyle name="Comma 4 5 2 4 2" xfId="9862"/>
    <cellStyle name="Comma 4 5 2 4 2 2" xfId="20462"/>
    <cellStyle name="Comma 4 5 2 4 3" xfId="15202"/>
    <cellStyle name="Comma 4 5 2 5" xfId="6331"/>
    <cellStyle name="Comma 4 5 2 5 2" xfId="16933"/>
    <cellStyle name="Comma 4 5 2 6" xfId="11656"/>
    <cellStyle name="Comma 4 5 3" xfId="1415"/>
    <cellStyle name="Comma 4 5 3 2" xfId="3304"/>
    <cellStyle name="Comma 4 5 3 2 2" xfId="8569"/>
    <cellStyle name="Comma 4 5 3 2 2 2" xfId="19169"/>
    <cellStyle name="Comma 4 5 3 2 3" xfId="13908"/>
    <cellStyle name="Comma 4 5 3 3" xfId="5040"/>
    <cellStyle name="Comma 4 5 3 3 2" xfId="10302"/>
    <cellStyle name="Comma 4 5 3 3 2 2" xfId="20902"/>
    <cellStyle name="Comma 4 5 3 3 3" xfId="15642"/>
    <cellStyle name="Comma 4 5 3 4" xfId="6771"/>
    <cellStyle name="Comma 4 5 3 4 2" xfId="17371"/>
    <cellStyle name="Comma 4 5 3 5" xfId="12098"/>
    <cellStyle name="Comma 4 5 4" xfId="2432"/>
    <cellStyle name="Comma 4 5 4 2" xfId="7699"/>
    <cellStyle name="Comma 4 5 4 2 2" xfId="18299"/>
    <cellStyle name="Comma 4 5 4 3" xfId="13036"/>
    <cellStyle name="Comma 4 5 5" xfId="4173"/>
    <cellStyle name="Comma 4 5 5 2" xfId="9435"/>
    <cellStyle name="Comma 4 5 5 2 2" xfId="20035"/>
    <cellStyle name="Comma 4 5 5 3" xfId="14775"/>
    <cellStyle name="Comma 4 5 6" xfId="5904"/>
    <cellStyle name="Comma 4 5 6 2" xfId="16506"/>
    <cellStyle name="Comma 4 5 7" xfId="11229"/>
    <cellStyle name="Comma 4 6" xfId="370"/>
    <cellStyle name="Comma 4 6 2" xfId="846"/>
    <cellStyle name="Comma 4 6 2 2" xfId="1907"/>
    <cellStyle name="Comma 4 6 2 2 2" xfId="3780"/>
    <cellStyle name="Comma 4 6 2 2 2 2" xfId="9045"/>
    <cellStyle name="Comma 4 6 2 2 2 2 2" xfId="19645"/>
    <cellStyle name="Comma 4 6 2 2 2 3" xfId="14384"/>
    <cellStyle name="Comma 4 6 2 2 3" xfId="5516"/>
    <cellStyle name="Comma 4 6 2 2 3 2" xfId="10778"/>
    <cellStyle name="Comma 4 6 2 2 3 2 2" xfId="21378"/>
    <cellStyle name="Comma 4 6 2 2 3 3" xfId="16118"/>
    <cellStyle name="Comma 4 6 2 2 4" xfId="7239"/>
    <cellStyle name="Comma 4 6 2 2 4 2" xfId="17839"/>
    <cellStyle name="Comma 4 6 2 2 5" xfId="12574"/>
    <cellStyle name="Comma 4 6 2 3" xfId="2908"/>
    <cellStyle name="Comma 4 6 2 3 2" xfId="8175"/>
    <cellStyle name="Comma 4 6 2 3 2 2" xfId="18775"/>
    <cellStyle name="Comma 4 6 2 3 3" xfId="13512"/>
    <cellStyle name="Comma 4 6 2 4" xfId="4648"/>
    <cellStyle name="Comma 4 6 2 4 2" xfId="9910"/>
    <cellStyle name="Comma 4 6 2 4 2 2" xfId="20510"/>
    <cellStyle name="Comma 4 6 2 4 3" xfId="15250"/>
    <cellStyle name="Comma 4 6 2 5" xfId="6379"/>
    <cellStyle name="Comma 4 6 2 5 2" xfId="16981"/>
    <cellStyle name="Comma 4 6 2 6" xfId="11704"/>
    <cellStyle name="Comma 4 6 3" xfId="1463"/>
    <cellStyle name="Comma 4 6 3 2" xfId="3352"/>
    <cellStyle name="Comma 4 6 3 2 2" xfId="8617"/>
    <cellStyle name="Comma 4 6 3 2 2 2" xfId="19217"/>
    <cellStyle name="Comma 4 6 3 2 3" xfId="13956"/>
    <cellStyle name="Comma 4 6 3 3" xfId="5088"/>
    <cellStyle name="Comma 4 6 3 3 2" xfId="10350"/>
    <cellStyle name="Comma 4 6 3 3 2 2" xfId="20950"/>
    <cellStyle name="Comma 4 6 3 3 3" xfId="15690"/>
    <cellStyle name="Comma 4 6 3 4" xfId="6819"/>
    <cellStyle name="Comma 4 6 3 4 2" xfId="17419"/>
    <cellStyle name="Comma 4 6 3 5" xfId="12146"/>
    <cellStyle name="Comma 4 6 4" xfId="2480"/>
    <cellStyle name="Comma 4 6 4 2" xfId="7747"/>
    <cellStyle name="Comma 4 6 4 2 2" xfId="18347"/>
    <cellStyle name="Comma 4 6 4 3" xfId="13084"/>
    <cellStyle name="Comma 4 6 5" xfId="4221"/>
    <cellStyle name="Comma 4 6 5 2" xfId="9483"/>
    <cellStyle name="Comma 4 6 5 2 2" xfId="20083"/>
    <cellStyle name="Comma 4 6 5 3" xfId="14823"/>
    <cellStyle name="Comma 4 6 6" xfId="5952"/>
    <cellStyle name="Comma 4 6 6 2" xfId="16554"/>
    <cellStyle name="Comma 4 6 7" xfId="11277"/>
    <cellStyle name="Comma 4 7" xfId="444"/>
    <cellStyle name="Comma 4 7 2" xfId="919"/>
    <cellStyle name="Comma 4 7 2 2" xfId="1980"/>
    <cellStyle name="Comma 4 7 2 2 2" xfId="3853"/>
    <cellStyle name="Comma 4 7 2 2 2 2" xfId="9118"/>
    <cellStyle name="Comma 4 7 2 2 2 2 2" xfId="19718"/>
    <cellStyle name="Comma 4 7 2 2 2 3" xfId="14457"/>
    <cellStyle name="Comma 4 7 2 2 3" xfId="5589"/>
    <cellStyle name="Comma 4 7 2 2 3 2" xfId="10851"/>
    <cellStyle name="Comma 4 7 2 2 3 2 2" xfId="21451"/>
    <cellStyle name="Comma 4 7 2 2 3 3" xfId="16191"/>
    <cellStyle name="Comma 4 7 2 2 4" xfId="7312"/>
    <cellStyle name="Comma 4 7 2 2 4 2" xfId="17912"/>
    <cellStyle name="Comma 4 7 2 2 5" xfId="12647"/>
    <cellStyle name="Comma 4 7 2 3" xfId="2981"/>
    <cellStyle name="Comma 4 7 2 3 2" xfId="8248"/>
    <cellStyle name="Comma 4 7 2 3 2 2" xfId="18848"/>
    <cellStyle name="Comma 4 7 2 3 3" xfId="13585"/>
    <cellStyle name="Comma 4 7 2 4" xfId="4721"/>
    <cellStyle name="Comma 4 7 2 4 2" xfId="9983"/>
    <cellStyle name="Comma 4 7 2 4 2 2" xfId="20583"/>
    <cellStyle name="Comma 4 7 2 4 3" xfId="15323"/>
    <cellStyle name="Comma 4 7 2 5" xfId="6452"/>
    <cellStyle name="Comma 4 7 2 5 2" xfId="17054"/>
    <cellStyle name="Comma 4 7 2 6" xfId="11777"/>
    <cellStyle name="Comma 4 7 3" xfId="1536"/>
    <cellStyle name="Comma 4 7 3 2" xfId="3425"/>
    <cellStyle name="Comma 4 7 3 2 2" xfId="8690"/>
    <cellStyle name="Comma 4 7 3 2 2 2" xfId="19290"/>
    <cellStyle name="Comma 4 7 3 2 3" xfId="14029"/>
    <cellStyle name="Comma 4 7 3 3" xfId="5161"/>
    <cellStyle name="Comma 4 7 3 3 2" xfId="10423"/>
    <cellStyle name="Comma 4 7 3 3 2 2" xfId="21023"/>
    <cellStyle name="Comma 4 7 3 3 3" xfId="15763"/>
    <cellStyle name="Comma 4 7 3 4" xfId="6892"/>
    <cellStyle name="Comma 4 7 3 4 2" xfId="17492"/>
    <cellStyle name="Comma 4 7 3 5" xfId="12219"/>
    <cellStyle name="Comma 4 7 4" xfId="2553"/>
    <cellStyle name="Comma 4 7 4 2" xfId="7820"/>
    <cellStyle name="Comma 4 7 4 2 2" xfId="18420"/>
    <cellStyle name="Comma 4 7 4 3" xfId="13157"/>
    <cellStyle name="Comma 4 7 5" xfId="4294"/>
    <cellStyle name="Comma 4 7 5 2" xfId="9556"/>
    <cellStyle name="Comma 4 7 5 2 2" xfId="20156"/>
    <cellStyle name="Comma 4 7 5 3" xfId="14896"/>
    <cellStyle name="Comma 4 7 6" xfId="6025"/>
    <cellStyle name="Comma 4 7 6 2" xfId="16627"/>
    <cellStyle name="Comma 4 7 7" xfId="11350"/>
    <cellStyle name="Comma 4 8" xfId="517"/>
    <cellStyle name="Comma 4 8 2" xfId="992"/>
    <cellStyle name="Comma 4 8 2 2" xfId="2053"/>
    <cellStyle name="Comma 4 8 2 2 2" xfId="3926"/>
    <cellStyle name="Comma 4 8 2 2 2 2" xfId="9191"/>
    <cellStyle name="Comma 4 8 2 2 2 2 2" xfId="19791"/>
    <cellStyle name="Comma 4 8 2 2 2 3" xfId="14530"/>
    <cellStyle name="Comma 4 8 2 2 3" xfId="5662"/>
    <cellStyle name="Comma 4 8 2 2 3 2" xfId="10924"/>
    <cellStyle name="Comma 4 8 2 2 3 2 2" xfId="21524"/>
    <cellStyle name="Comma 4 8 2 2 3 3" xfId="16264"/>
    <cellStyle name="Comma 4 8 2 2 4" xfId="7385"/>
    <cellStyle name="Comma 4 8 2 2 4 2" xfId="17985"/>
    <cellStyle name="Comma 4 8 2 2 5" xfId="12720"/>
    <cellStyle name="Comma 4 8 2 3" xfId="3054"/>
    <cellStyle name="Comma 4 8 2 3 2" xfId="8321"/>
    <cellStyle name="Comma 4 8 2 3 2 2" xfId="18921"/>
    <cellStyle name="Comma 4 8 2 3 3" xfId="13658"/>
    <cellStyle name="Comma 4 8 2 4" xfId="4794"/>
    <cellStyle name="Comma 4 8 2 4 2" xfId="10056"/>
    <cellStyle name="Comma 4 8 2 4 2 2" xfId="20656"/>
    <cellStyle name="Comma 4 8 2 4 3" xfId="15396"/>
    <cellStyle name="Comma 4 8 2 5" xfId="6525"/>
    <cellStyle name="Comma 4 8 2 5 2" xfId="17127"/>
    <cellStyle name="Comma 4 8 2 6" xfId="11850"/>
    <cellStyle name="Comma 4 8 3" xfId="1609"/>
    <cellStyle name="Comma 4 8 3 2" xfId="3498"/>
    <cellStyle name="Comma 4 8 3 2 2" xfId="8763"/>
    <cellStyle name="Comma 4 8 3 2 2 2" xfId="19363"/>
    <cellStyle name="Comma 4 8 3 2 3" xfId="14102"/>
    <cellStyle name="Comma 4 8 3 3" xfId="5234"/>
    <cellStyle name="Comma 4 8 3 3 2" xfId="10496"/>
    <cellStyle name="Comma 4 8 3 3 2 2" xfId="21096"/>
    <cellStyle name="Comma 4 8 3 3 3" xfId="15836"/>
    <cellStyle name="Comma 4 8 3 4" xfId="6965"/>
    <cellStyle name="Comma 4 8 3 4 2" xfId="17565"/>
    <cellStyle name="Comma 4 8 3 5" xfId="12292"/>
    <cellStyle name="Comma 4 8 4" xfId="2626"/>
    <cellStyle name="Comma 4 8 4 2" xfId="7893"/>
    <cellStyle name="Comma 4 8 4 2 2" xfId="18493"/>
    <cellStyle name="Comma 4 8 4 3" xfId="13230"/>
    <cellStyle name="Comma 4 8 5" xfId="4367"/>
    <cellStyle name="Comma 4 8 5 2" xfId="9629"/>
    <cellStyle name="Comma 4 8 5 2 2" xfId="20229"/>
    <cellStyle name="Comma 4 8 5 3" xfId="14969"/>
    <cellStyle name="Comma 4 8 6" xfId="6098"/>
    <cellStyle name="Comma 4 8 6 2" xfId="16700"/>
    <cellStyle name="Comma 4 8 7" xfId="11423"/>
    <cellStyle name="Comma 4 9" xfId="635"/>
    <cellStyle name="Comma 4 9 2" xfId="1675"/>
    <cellStyle name="Comma 4 9 2 2" xfId="3561"/>
    <cellStyle name="Comma 4 9 2 2 2" xfId="8826"/>
    <cellStyle name="Comma 4 9 2 2 2 2" xfId="19426"/>
    <cellStyle name="Comma 4 9 2 2 3" xfId="14165"/>
    <cellStyle name="Comma 4 9 2 3" xfId="5297"/>
    <cellStyle name="Comma 4 9 2 3 2" xfId="10559"/>
    <cellStyle name="Comma 4 9 2 3 2 2" xfId="21159"/>
    <cellStyle name="Comma 4 9 2 3 3" xfId="15899"/>
    <cellStyle name="Comma 4 9 2 4" xfId="7025"/>
    <cellStyle name="Comma 4 9 2 4 2" xfId="17625"/>
    <cellStyle name="Comma 4 9 2 5" xfId="12355"/>
    <cellStyle name="Comma 4 9 3" xfId="2697"/>
    <cellStyle name="Comma 4 9 3 2" xfId="7964"/>
    <cellStyle name="Comma 4 9 3 2 2" xfId="18564"/>
    <cellStyle name="Comma 4 9 3 3" xfId="13301"/>
    <cellStyle name="Comma 4 9 4" xfId="4437"/>
    <cellStyle name="Comma 4 9 4 2" xfId="9699"/>
    <cellStyle name="Comma 4 9 4 2 2" xfId="20299"/>
    <cellStyle name="Comma 4 9 4 3" xfId="15039"/>
    <cellStyle name="Comma 4 9 5" xfId="6160"/>
    <cellStyle name="Comma 4 9 5 2" xfId="16762"/>
    <cellStyle name="Comma 4 9 6" xfId="11493"/>
    <cellStyle name="Comma 4 9 7" xfId="21936"/>
    <cellStyle name="Comma 5" xfId="131"/>
    <cellStyle name="Comma 5 10" xfId="2156"/>
    <cellStyle name="Comma 5 10 2" xfId="7469"/>
    <cellStyle name="Comma 5 10 2 2" xfId="18069"/>
    <cellStyle name="Comma 5 10 3" xfId="12804"/>
    <cellStyle name="Comma 5 11" xfId="2280"/>
    <cellStyle name="Comma 5 11 2" xfId="7547"/>
    <cellStyle name="Comma 5 11 2 2" xfId="18147"/>
    <cellStyle name="Comma 5 11 3" xfId="12884"/>
    <cellStyle name="Comma 5 12" xfId="4023"/>
    <cellStyle name="Comma 5 12 2" xfId="9285"/>
    <cellStyle name="Comma 5 12 2 2" xfId="19885"/>
    <cellStyle name="Comma 5 12 3" xfId="14625"/>
    <cellStyle name="Comma 5 13" xfId="5754"/>
    <cellStyle name="Comma 5 13 2" xfId="16356"/>
    <cellStyle name="Comma 5 14" xfId="11079"/>
    <cellStyle name="Comma 5 15" xfId="21674"/>
    <cellStyle name="Comma 5 2" xfId="201"/>
    <cellStyle name="Comma 5 2 2" xfId="709"/>
    <cellStyle name="Comma 5 2 2 2" xfId="1727"/>
    <cellStyle name="Comma 5 2 2 2 2" xfId="3608"/>
    <cellStyle name="Comma 5 2 2 2 2 2" xfId="8873"/>
    <cellStyle name="Comma 5 2 2 2 2 2 2" xfId="19473"/>
    <cellStyle name="Comma 5 2 2 2 2 3" xfId="14212"/>
    <cellStyle name="Comma 5 2 2 2 3" xfId="5344"/>
    <cellStyle name="Comma 5 2 2 2 3 2" xfId="10606"/>
    <cellStyle name="Comma 5 2 2 2 3 2 2" xfId="21206"/>
    <cellStyle name="Comma 5 2 2 2 3 3" xfId="15946"/>
    <cellStyle name="Comma 5 2 2 2 4" xfId="7071"/>
    <cellStyle name="Comma 5 2 2 2 4 2" xfId="17671"/>
    <cellStyle name="Comma 5 2 2 2 5" xfId="12402"/>
    <cellStyle name="Comma 5 2 2 3" xfId="2771"/>
    <cellStyle name="Comma 5 2 2 3 2" xfId="8038"/>
    <cellStyle name="Comma 5 2 2 3 2 2" xfId="18638"/>
    <cellStyle name="Comma 5 2 2 3 3" xfId="13375"/>
    <cellStyle name="Comma 5 2 2 3 4" xfId="21806"/>
    <cellStyle name="Comma 5 2 2 4" xfId="4511"/>
    <cellStyle name="Comma 5 2 2 4 2" xfId="9773"/>
    <cellStyle name="Comma 5 2 2 4 2 2" xfId="20373"/>
    <cellStyle name="Comma 5 2 2 4 3" xfId="15113"/>
    <cellStyle name="Comma 5 2 2 5" xfId="6207"/>
    <cellStyle name="Comma 5 2 2 5 2" xfId="16809"/>
    <cellStyle name="Comma 5 2 2 6" xfId="11567"/>
    <cellStyle name="Comma 5 2 3" xfId="1326"/>
    <cellStyle name="Comma 5 2 3 2" xfId="3215"/>
    <cellStyle name="Comma 5 2 3 2 2" xfId="8480"/>
    <cellStyle name="Comma 5 2 3 2 2 2" xfId="19080"/>
    <cellStyle name="Comma 5 2 3 2 3" xfId="13819"/>
    <cellStyle name="Comma 5 2 3 3" xfId="4951"/>
    <cellStyle name="Comma 5 2 3 3 2" xfId="10213"/>
    <cellStyle name="Comma 5 2 3 3 2 2" xfId="20813"/>
    <cellStyle name="Comma 5 2 3 3 3" xfId="15553"/>
    <cellStyle name="Comma 5 2 3 4" xfId="6682"/>
    <cellStyle name="Comma 5 2 3 4 2" xfId="17282"/>
    <cellStyle name="Comma 5 2 3 5" xfId="12009"/>
    <cellStyle name="Comma 5 2 4" xfId="2341"/>
    <cellStyle name="Comma 5 2 4 2" xfId="7608"/>
    <cellStyle name="Comma 5 2 4 2 2" xfId="18208"/>
    <cellStyle name="Comma 5 2 4 3" xfId="12945"/>
    <cellStyle name="Comma 5 2 5" xfId="4084"/>
    <cellStyle name="Comma 5 2 5 2" xfId="9346"/>
    <cellStyle name="Comma 5 2 5 2 2" xfId="19946"/>
    <cellStyle name="Comma 5 2 5 3" xfId="14686"/>
    <cellStyle name="Comma 5 2 6" xfId="5815"/>
    <cellStyle name="Comma 5 2 6 2" xfId="16417"/>
    <cellStyle name="Comma 5 2 7" xfId="11140"/>
    <cellStyle name="Comma 5 3" xfId="265"/>
    <cellStyle name="Comma 5 3 2" xfId="755"/>
    <cellStyle name="Comma 5 3 2 2" xfId="1816"/>
    <cellStyle name="Comma 5 3 2 2 2" xfId="3689"/>
    <cellStyle name="Comma 5 3 2 2 2 2" xfId="8954"/>
    <cellStyle name="Comma 5 3 2 2 2 2 2" xfId="19554"/>
    <cellStyle name="Comma 5 3 2 2 2 3" xfId="14293"/>
    <cellStyle name="Comma 5 3 2 2 3" xfId="5425"/>
    <cellStyle name="Comma 5 3 2 2 3 2" xfId="10687"/>
    <cellStyle name="Comma 5 3 2 2 3 2 2" xfId="21287"/>
    <cellStyle name="Comma 5 3 2 2 3 3" xfId="16027"/>
    <cellStyle name="Comma 5 3 2 2 4" xfId="7148"/>
    <cellStyle name="Comma 5 3 2 2 4 2" xfId="17748"/>
    <cellStyle name="Comma 5 3 2 2 5" xfId="12483"/>
    <cellStyle name="Comma 5 3 2 3" xfId="2817"/>
    <cellStyle name="Comma 5 3 2 3 2" xfId="8084"/>
    <cellStyle name="Comma 5 3 2 3 2 2" xfId="18684"/>
    <cellStyle name="Comma 5 3 2 3 3" xfId="13421"/>
    <cellStyle name="Comma 5 3 2 3 4" xfId="21886"/>
    <cellStyle name="Comma 5 3 2 4" xfId="4557"/>
    <cellStyle name="Comma 5 3 2 4 2" xfId="9819"/>
    <cellStyle name="Comma 5 3 2 4 2 2" xfId="20419"/>
    <cellStyle name="Comma 5 3 2 4 3" xfId="15159"/>
    <cellStyle name="Comma 5 3 2 5" xfId="6288"/>
    <cellStyle name="Comma 5 3 2 5 2" xfId="16890"/>
    <cellStyle name="Comma 5 3 2 6" xfId="11613"/>
    <cellStyle name="Comma 5 3 3" xfId="1372"/>
    <cellStyle name="Comma 5 3 3 2" xfId="3261"/>
    <cellStyle name="Comma 5 3 3 2 2" xfId="8526"/>
    <cellStyle name="Comma 5 3 3 2 2 2" xfId="19126"/>
    <cellStyle name="Comma 5 3 3 2 3" xfId="13865"/>
    <cellStyle name="Comma 5 3 3 3" xfId="4997"/>
    <cellStyle name="Comma 5 3 3 3 2" xfId="10259"/>
    <cellStyle name="Comma 5 3 3 3 2 2" xfId="20859"/>
    <cellStyle name="Comma 5 3 3 3 3" xfId="15599"/>
    <cellStyle name="Comma 5 3 3 4" xfId="6728"/>
    <cellStyle name="Comma 5 3 3 4 2" xfId="17328"/>
    <cellStyle name="Comma 5 3 3 5" xfId="12055"/>
    <cellStyle name="Comma 5 3 4" xfId="2389"/>
    <cellStyle name="Comma 5 3 4 2" xfId="7656"/>
    <cellStyle name="Comma 5 3 4 2 2" xfId="18256"/>
    <cellStyle name="Comma 5 3 4 3" xfId="12993"/>
    <cellStyle name="Comma 5 3 5" xfId="4130"/>
    <cellStyle name="Comma 5 3 5 2" xfId="9392"/>
    <cellStyle name="Comma 5 3 5 2 2" xfId="19992"/>
    <cellStyle name="Comma 5 3 5 3" xfId="14732"/>
    <cellStyle name="Comma 5 3 6" xfId="5861"/>
    <cellStyle name="Comma 5 3 6 2" xfId="16463"/>
    <cellStyle name="Comma 5 3 7" xfId="11186"/>
    <cellStyle name="Comma 5 4" xfId="321"/>
    <cellStyle name="Comma 5 4 2" xfId="804"/>
    <cellStyle name="Comma 5 4 2 2" xfId="1865"/>
    <cellStyle name="Comma 5 4 2 2 2" xfId="3738"/>
    <cellStyle name="Comma 5 4 2 2 2 2" xfId="9003"/>
    <cellStyle name="Comma 5 4 2 2 2 2 2" xfId="19603"/>
    <cellStyle name="Comma 5 4 2 2 2 3" xfId="14342"/>
    <cellStyle name="Comma 5 4 2 2 3" xfId="5474"/>
    <cellStyle name="Comma 5 4 2 2 3 2" xfId="10736"/>
    <cellStyle name="Comma 5 4 2 2 3 2 2" xfId="21336"/>
    <cellStyle name="Comma 5 4 2 2 3 3" xfId="16076"/>
    <cellStyle name="Comma 5 4 2 2 4" xfId="7197"/>
    <cellStyle name="Comma 5 4 2 2 4 2" xfId="17797"/>
    <cellStyle name="Comma 5 4 2 2 5" xfId="12532"/>
    <cellStyle name="Comma 5 4 2 3" xfId="2866"/>
    <cellStyle name="Comma 5 4 2 3 2" xfId="8133"/>
    <cellStyle name="Comma 5 4 2 3 2 2" xfId="18733"/>
    <cellStyle name="Comma 5 4 2 3 3" xfId="13470"/>
    <cellStyle name="Comma 5 4 2 4" xfId="4606"/>
    <cellStyle name="Comma 5 4 2 4 2" xfId="9868"/>
    <cellStyle name="Comma 5 4 2 4 2 2" xfId="20468"/>
    <cellStyle name="Comma 5 4 2 4 3" xfId="15208"/>
    <cellStyle name="Comma 5 4 2 5" xfId="6337"/>
    <cellStyle name="Comma 5 4 2 5 2" xfId="16939"/>
    <cellStyle name="Comma 5 4 2 6" xfId="11662"/>
    <cellStyle name="Comma 5 4 3" xfId="1421"/>
    <cellStyle name="Comma 5 4 3 2" xfId="3310"/>
    <cellStyle name="Comma 5 4 3 2 2" xfId="8575"/>
    <cellStyle name="Comma 5 4 3 2 2 2" xfId="19175"/>
    <cellStyle name="Comma 5 4 3 2 3" xfId="13914"/>
    <cellStyle name="Comma 5 4 3 3" xfId="5046"/>
    <cellStyle name="Comma 5 4 3 3 2" xfId="10308"/>
    <cellStyle name="Comma 5 4 3 3 2 2" xfId="20908"/>
    <cellStyle name="Comma 5 4 3 3 3" xfId="15648"/>
    <cellStyle name="Comma 5 4 3 4" xfId="6777"/>
    <cellStyle name="Comma 5 4 3 4 2" xfId="17377"/>
    <cellStyle name="Comma 5 4 3 5" xfId="12104"/>
    <cellStyle name="Comma 5 4 4" xfId="2438"/>
    <cellStyle name="Comma 5 4 4 2" xfId="7705"/>
    <cellStyle name="Comma 5 4 4 2 2" xfId="18305"/>
    <cellStyle name="Comma 5 4 4 3" xfId="13042"/>
    <cellStyle name="Comma 5 4 5" xfId="4179"/>
    <cellStyle name="Comma 5 4 5 2" xfId="9441"/>
    <cellStyle name="Comma 5 4 5 2 2" xfId="20041"/>
    <cellStyle name="Comma 5 4 5 3" xfId="14781"/>
    <cellStyle name="Comma 5 4 6" xfId="5910"/>
    <cellStyle name="Comma 5 4 6 2" xfId="16512"/>
    <cellStyle name="Comma 5 4 7" xfId="11235"/>
    <cellStyle name="Comma 5 4 8" xfId="21952"/>
    <cellStyle name="Comma 5 5" xfId="375"/>
    <cellStyle name="Comma 5 5 2" xfId="851"/>
    <cellStyle name="Comma 5 5 2 2" xfId="1912"/>
    <cellStyle name="Comma 5 5 2 2 2" xfId="3785"/>
    <cellStyle name="Comma 5 5 2 2 2 2" xfId="9050"/>
    <cellStyle name="Comma 5 5 2 2 2 2 2" xfId="19650"/>
    <cellStyle name="Comma 5 5 2 2 2 3" xfId="14389"/>
    <cellStyle name="Comma 5 5 2 2 3" xfId="5521"/>
    <cellStyle name="Comma 5 5 2 2 3 2" xfId="10783"/>
    <cellStyle name="Comma 5 5 2 2 3 2 2" xfId="21383"/>
    <cellStyle name="Comma 5 5 2 2 3 3" xfId="16123"/>
    <cellStyle name="Comma 5 5 2 2 4" xfId="7244"/>
    <cellStyle name="Comma 5 5 2 2 4 2" xfId="17844"/>
    <cellStyle name="Comma 5 5 2 2 5" xfId="12579"/>
    <cellStyle name="Comma 5 5 2 3" xfId="2913"/>
    <cellStyle name="Comma 5 5 2 3 2" xfId="8180"/>
    <cellStyle name="Comma 5 5 2 3 2 2" xfId="18780"/>
    <cellStyle name="Comma 5 5 2 3 3" xfId="13517"/>
    <cellStyle name="Comma 5 5 2 4" xfId="4653"/>
    <cellStyle name="Comma 5 5 2 4 2" xfId="9915"/>
    <cellStyle name="Comma 5 5 2 4 2 2" xfId="20515"/>
    <cellStyle name="Comma 5 5 2 4 3" xfId="15255"/>
    <cellStyle name="Comma 5 5 2 5" xfId="6384"/>
    <cellStyle name="Comma 5 5 2 5 2" xfId="16986"/>
    <cellStyle name="Comma 5 5 2 6" xfId="11709"/>
    <cellStyle name="Comma 5 5 3" xfId="1468"/>
    <cellStyle name="Comma 5 5 3 2" xfId="3357"/>
    <cellStyle name="Comma 5 5 3 2 2" xfId="8622"/>
    <cellStyle name="Comma 5 5 3 2 2 2" xfId="19222"/>
    <cellStyle name="Comma 5 5 3 2 3" xfId="13961"/>
    <cellStyle name="Comma 5 5 3 3" xfId="5093"/>
    <cellStyle name="Comma 5 5 3 3 2" xfId="10355"/>
    <cellStyle name="Comma 5 5 3 3 2 2" xfId="20955"/>
    <cellStyle name="Comma 5 5 3 3 3" xfId="15695"/>
    <cellStyle name="Comma 5 5 3 4" xfId="6824"/>
    <cellStyle name="Comma 5 5 3 4 2" xfId="17424"/>
    <cellStyle name="Comma 5 5 3 5" xfId="12151"/>
    <cellStyle name="Comma 5 5 4" xfId="2485"/>
    <cellStyle name="Comma 5 5 4 2" xfId="7752"/>
    <cellStyle name="Comma 5 5 4 2 2" xfId="18352"/>
    <cellStyle name="Comma 5 5 4 3" xfId="13089"/>
    <cellStyle name="Comma 5 5 5" xfId="4226"/>
    <cellStyle name="Comma 5 5 5 2" xfId="9488"/>
    <cellStyle name="Comma 5 5 5 2 2" xfId="20088"/>
    <cellStyle name="Comma 5 5 5 3" xfId="14828"/>
    <cellStyle name="Comma 5 5 6" xfId="5957"/>
    <cellStyle name="Comma 5 5 6 2" xfId="16559"/>
    <cellStyle name="Comma 5 5 7" xfId="11282"/>
    <cellStyle name="Comma 5 6" xfId="449"/>
    <cellStyle name="Comma 5 6 2" xfId="924"/>
    <cellStyle name="Comma 5 6 2 2" xfId="1985"/>
    <cellStyle name="Comma 5 6 2 2 2" xfId="3858"/>
    <cellStyle name="Comma 5 6 2 2 2 2" xfId="9123"/>
    <cellStyle name="Comma 5 6 2 2 2 2 2" xfId="19723"/>
    <cellStyle name="Comma 5 6 2 2 2 3" xfId="14462"/>
    <cellStyle name="Comma 5 6 2 2 3" xfId="5594"/>
    <cellStyle name="Comma 5 6 2 2 3 2" xfId="10856"/>
    <cellStyle name="Comma 5 6 2 2 3 2 2" xfId="21456"/>
    <cellStyle name="Comma 5 6 2 2 3 3" xfId="16196"/>
    <cellStyle name="Comma 5 6 2 2 4" xfId="7317"/>
    <cellStyle name="Comma 5 6 2 2 4 2" xfId="17917"/>
    <cellStyle name="Comma 5 6 2 2 5" xfId="12652"/>
    <cellStyle name="Comma 5 6 2 3" xfId="2986"/>
    <cellStyle name="Comma 5 6 2 3 2" xfId="8253"/>
    <cellStyle name="Comma 5 6 2 3 2 2" xfId="18853"/>
    <cellStyle name="Comma 5 6 2 3 3" xfId="13590"/>
    <cellStyle name="Comma 5 6 2 4" xfId="4726"/>
    <cellStyle name="Comma 5 6 2 4 2" xfId="9988"/>
    <cellStyle name="Comma 5 6 2 4 2 2" xfId="20588"/>
    <cellStyle name="Comma 5 6 2 4 3" xfId="15328"/>
    <cellStyle name="Comma 5 6 2 5" xfId="6457"/>
    <cellStyle name="Comma 5 6 2 5 2" xfId="17059"/>
    <cellStyle name="Comma 5 6 2 6" xfId="11782"/>
    <cellStyle name="Comma 5 6 3" xfId="1541"/>
    <cellStyle name="Comma 5 6 3 2" xfId="3430"/>
    <cellStyle name="Comma 5 6 3 2 2" xfId="8695"/>
    <cellStyle name="Comma 5 6 3 2 2 2" xfId="19295"/>
    <cellStyle name="Comma 5 6 3 2 3" xfId="14034"/>
    <cellStyle name="Comma 5 6 3 3" xfId="5166"/>
    <cellStyle name="Comma 5 6 3 3 2" xfId="10428"/>
    <cellStyle name="Comma 5 6 3 3 2 2" xfId="21028"/>
    <cellStyle name="Comma 5 6 3 3 3" xfId="15768"/>
    <cellStyle name="Comma 5 6 3 4" xfId="6897"/>
    <cellStyle name="Comma 5 6 3 4 2" xfId="17497"/>
    <cellStyle name="Comma 5 6 3 5" xfId="12224"/>
    <cellStyle name="Comma 5 6 4" xfId="2558"/>
    <cellStyle name="Comma 5 6 4 2" xfId="7825"/>
    <cellStyle name="Comma 5 6 4 2 2" xfId="18425"/>
    <cellStyle name="Comma 5 6 4 3" xfId="13162"/>
    <cellStyle name="Comma 5 6 5" xfId="4299"/>
    <cellStyle name="Comma 5 6 5 2" xfId="9561"/>
    <cellStyle name="Comma 5 6 5 2 2" xfId="20161"/>
    <cellStyle name="Comma 5 6 5 3" xfId="14901"/>
    <cellStyle name="Comma 5 6 6" xfId="6030"/>
    <cellStyle name="Comma 5 6 6 2" xfId="16632"/>
    <cellStyle name="Comma 5 6 7" xfId="11355"/>
    <cellStyle name="Comma 5 7" xfId="526"/>
    <cellStyle name="Comma 5 7 2" xfId="1001"/>
    <cellStyle name="Comma 5 7 2 2" xfId="2062"/>
    <cellStyle name="Comma 5 7 2 2 2" xfId="3935"/>
    <cellStyle name="Comma 5 7 2 2 2 2" xfId="9200"/>
    <cellStyle name="Comma 5 7 2 2 2 2 2" xfId="19800"/>
    <cellStyle name="Comma 5 7 2 2 2 3" xfId="14539"/>
    <cellStyle name="Comma 5 7 2 2 3" xfId="5671"/>
    <cellStyle name="Comma 5 7 2 2 3 2" xfId="10933"/>
    <cellStyle name="Comma 5 7 2 2 3 2 2" xfId="21533"/>
    <cellStyle name="Comma 5 7 2 2 3 3" xfId="16273"/>
    <cellStyle name="Comma 5 7 2 2 4" xfId="7394"/>
    <cellStyle name="Comma 5 7 2 2 4 2" xfId="17994"/>
    <cellStyle name="Comma 5 7 2 2 5" xfId="12729"/>
    <cellStyle name="Comma 5 7 2 3" xfId="3063"/>
    <cellStyle name="Comma 5 7 2 3 2" xfId="8330"/>
    <cellStyle name="Comma 5 7 2 3 2 2" xfId="18930"/>
    <cellStyle name="Comma 5 7 2 3 3" xfId="13667"/>
    <cellStyle name="Comma 5 7 2 4" xfId="4803"/>
    <cellStyle name="Comma 5 7 2 4 2" xfId="10065"/>
    <cellStyle name="Comma 5 7 2 4 2 2" xfId="20665"/>
    <cellStyle name="Comma 5 7 2 4 3" xfId="15405"/>
    <cellStyle name="Comma 5 7 2 5" xfId="6534"/>
    <cellStyle name="Comma 5 7 2 5 2" xfId="17136"/>
    <cellStyle name="Comma 5 7 2 6" xfId="11859"/>
    <cellStyle name="Comma 5 7 3" xfId="1618"/>
    <cellStyle name="Comma 5 7 3 2" xfId="3507"/>
    <cellStyle name="Comma 5 7 3 2 2" xfId="8772"/>
    <cellStyle name="Comma 5 7 3 2 2 2" xfId="19372"/>
    <cellStyle name="Comma 5 7 3 2 3" xfId="14111"/>
    <cellStyle name="Comma 5 7 3 3" xfId="5243"/>
    <cellStyle name="Comma 5 7 3 3 2" xfId="10505"/>
    <cellStyle name="Comma 5 7 3 3 2 2" xfId="21105"/>
    <cellStyle name="Comma 5 7 3 3 3" xfId="15845"/>
    <cellStyle name="Comma 5 7 3 4" xfId="6974"/>
    <cellStyle name="Comma 5 7 3 4 2" xfId="17574"/>
    <cellStyle name="Comma 5 7 3 5" xfId="12301"/>
    <cellStyle name="Comma 5 7 4" xfId="2635"/>
    <cellStyle name="Comma 5 7 4 2" xfId="7902"/>
    <cellStyle name="Comma 5 7 4 2 2" xfId="18502"/>
    <cellStyle name="Comma 5 7 4 3" xfId="13239"/>
    <cellStyle name="Comma 5 7 5" xfId="4376"/>
    <cellStyle name="Comma 5 7 5 2" xfId="9638"/>
    <cellStyle name="Comma 5 7 5 2 2" xfId="20238"/>
    <cellStyle name="Comma 5 7 5 3" xfId="14978"/>
    <cellStyle name="Comma 5 7 6" xfId="6107"/>
    <cellStyle name="Comma 5 7 6 2" xfId="16709"/>
    <cellStyle name="Comma 5 7 7" xfId="11432"/>
    <cellStyle name="Comma 5 8" xfId="648"/>
    <cellStyle name="Comma 5 8 2" xfId="1682"/>
    <cellStyle name="Comma 5 8 2 2" xfId="3567"/>
    <cellStyle name="Comma 5 8 2 2 2" xfId="8832"/>
    <cellStyle name="Comma 5 8 2 2 2 2" xfId="19432"/>
    <cellStyle name="Comma 5 8 2 2 3" xfId="14171"/>
    <cellStyle name="Comma 5 8 2 3" xfId="5303"/>
    <cellStyle name="Comma 5 8 2 3 2" xfId="10565"/>
    <cellStyle name="Comma 5 8 2 3 2 2" xfId="21165"/>
    <cellStyle name="Comma 5 8 2 3 3" xfId="15905"/>
    <cellStyle name="Comma 5 8 2 4" xfId="7031"/>
    <cellStyle name="Comma 5 8 2 4 2" xfId="17631"/>
    <cellStyle name="Comma 5 8 2 5" xfId="12361"/>
    <cellStyle name="Comma 5 8 3" xfId="2710"/>
    <cellStyle name="Comma 5 8 3 2" xfId="7977"/>
    <cellStyle name="Comma 5 8 3 2 2" xfId="18577"/>
    <cellStyle name="Comma 5 8 3 3" xfId="13314"/>
    <cellStyle name="Comma 5 8 4" xfId="4450"/>
    <cellStyle name="Comma 5 8 4 2" xfId="9712"/>
    <cellStyle name="Comma 5 8 4 2 2" xfId="20312"/>
    <cellStyle name="Comma 5 8 4 3" xfId="15052"/>
    <cellStyle name="Comma 5 8 5" xfId="6166"/>
    <cellStyle name="Comma 5 8 5 2" xfId="16768"/>
    <cellStyle name="Comma 5 8 6" xfId="11506"/>
    <cellStyle name="Comma 5 9" xfId="1265"/>
    <cellStyle name="Comma 5 9 2" xfId="3154"/>
    <cellStyle name="Comma 5 9 2 2" xfId="8419"/>
    <cellStyle name="Comma 5 9 2 2 2" xfId="19019"/>
    <cellStyle name="Comma 5 9 2 3" xfId="13758"/>
    <cellStyle name="Comma 5 9 3" xfId="4890"/>
    <cellStyle name="Comma 5 9 3 2" xfId="10152"/>
    <cellStyle name="Comma 5 9 3 2 2" xfId="20752"/>
    <cellStyle name="Comma 5 9 3 3" xfId="15492"/>
    <cellStyle name="Comma 5 9 4" xfId="6621"/>
    <cellStyle name="Comma 5 9 4 2" xfId="17221"/>
    <cellStyle name="Comma 5 9 5" xfId="11948"/>
    <cellStyle name="Comma 6" xfId="531"/>
    <cellStyle name="Comma 6 2" xfId="1004"/>
    <cellStyle name="Comma 6 2 2" xfId="2065"/>
    <cellStyle name="Comma 6 2 2 2" xfId="3938"/>
    <cellStyle name="Comma 6 2 2 2 2" xfId="9203"/>
    <cellStyle name="Comma 6 2 2 2 2 2" xfId="19803"/>
    <cellStyle name="Comma 6 2 2 2 3" xfId="14542"/>
    <cellStyle name="Comma 6 2 2 3" xfId="5674"/>
    <cellStyle name="Comma 6 2 2 3 2" xfId="10936"/>
    <cellStyle name="Comma 6 2 2 3 2 2" xfId="21536"/>
    <cellStyle name="Comma 6 2 2 3 3" xfId="16276"/>
    <cellStyle name="Comma 6 2 2 4" xfId="7397"/>
    <cellStyle name="Comma 6 2 2 4 2" xfId="17997"/>
    <cellStyle name="Comma 6 2 2 5" xfId="12732"/>
    <cellStyle name="Comma 6 2 2 6" xfId="21647"/>
    <cellStyle name="Comma 6 2 3" xfId="3066"/>
    <cellStyle name="Comma 6 2 3 2" xfId="8333"/>
    <cellStyle name="Comma 6 2 3 2 2" xfId="18933"/>
    <cellStyle name="Comma 6 2 3 3" xfId="13670"/>
    <cellStyle name="Comma 6 2 4" xfId="4806"/>
    <cellStyle name="Comma 6 2 4 2" xfId="10068"/>
    <cellStyle name="Comma 6 2 4 2 2" xfId="20668"/>
    <cellStyle name="Comma 6 2 4 3" xfId="15408"/>
    <cellStyle name="Comma 6 2 5" xfId="6537"/>
    <cellStyle name="Comma 6 2 5 2" xfId="17139"/>
    <cellStyle name="Comma 6 2 6" xfId="11862"/>
    <cellStyle name="Comma 6 2 7" xfId="22020"/>
    <cellStyle name="Comma 6 3" xfId="1621"/>
    <cellStyle name="Comma 6 3 2" xfId="3510"/>
    <cellStyle name="Comma 6 3 2 2" xfId="8775"/>
    <cellStyle name="Comma 6 3 2 2 2" xfId="19375"/>
    <cellStyle name="Comma 6 3 2 3" xfId="14114"/>
    <cellStyle name="Comma 6 3 3" xfId="5246"/>
    <cellStyle name="Comma 6 3 3 2" xfId="10508"/>
    <cellStyle name="Comma 6 3 3 2 2" xfId="21108"/>
    <cellStyle name="Comma 6 3 3 3" xfId="15848"/>
    <cellStyle name="Comma 6 3 4" xfId="6977"/>
    <cellStyle name="Comma 6 3 4 2" xfId="17577"/>
    <cellStyle name="Comma 6 3 5" xfId="12304"/>
    <cellStyle name="Comma 6 3 6" xfId="21804"/>
    <cellStyle name="Comma 6 4" xfId="2638"/>
    <cellStyle name="Comma 6 4 2" xfId="7905"/>
    <cellStyle name="Comma 6 4 2 2" xfId="18505"/>
    <cellStyle name="Comma 6 4 3" xfId="13242"/>
    <cellStyle name="Comma 6 5" xfId="4379"/>
    <cellStyle name="Comma 6 5 2" xfId="9641"/>
    <cellStyle name="Comma 6 5 2 2" xfId="20241"/>
    <cellStyle name="Comma 6 5 3" xfId="14981"/>
    <cellStyle name="Comma 6 6" xfId="6110"/>
    <cellStyle name="Comma 6 6 2" xfId="16712"/>
    <cellStyle name="Comma 6 7" xfId="11435"/>
    <cellStyle name="Comma 6 8" xfId="22067"/>
    <cellStyle name="Comma 6 9" xfId="21765"/>
    <cellStyle name="Comma 7" xfId="549"/>
    <cellStyle name="Comma 7 2" xfId="1048"/>
    <cellStyle name="Comma 7 2 2" xfId="1639"/>
    <cellStyle name="Comma 7 2 2 2" xfId="3528"/>
    <cellStyle name="Comma 7 2 2 2 2" xfId="8793"/>
    <cellStyle name="Comma 7 2 2 2 2 2" xfId="19393"/>
    <cellStyle name="Comma 7 2 2 2 3" xfId="14132"/>
    <cellStyle name="Comma 7 2 2 3" xfId="5264"/>
    <cellStyle name="Comma 7 2 2 3 2" xfId="10526"/>
    <cellStyle name="Comma 7 2 2 3 2 2" xfId="21126"/>
    <cellStyle name="Comma 7 2 2 3 3" xfId="15866"/>
    <cellStyle name="Comma 7 2 2 4" xfId="6995"/>
    <cellStyle name="Comma 7 2 2 4 2" xfId="17595"/>
    <cellStyle name="Comma 7 2 2 5" xfId="12322"/>
    <cellStyle name="Comma 7 2 2 6" xfId="21897"/>
    <cellStyle name="Comma 7 2 3" xfId="3083"/>
    <cellStyle name="Comma 7 2 3 2" xfId="8350"/>
    <cellStyle name="Comma 7 2 3 2 2" xfId="18950"/>
    <cellStyle name="Comma 7 2 3 3" xfId="13687"/>
    <cellStyle name="Comma 7 2 4" xfId="4823"/>
    <cellStyle name="Comma 7 2 4 2" xfId="10085"/>
    <cellStyle name="Comma 7 2 4 2 2" xfId="20685"/>
    <cellStyle name="Comma 7 2 4 3" xfId="15425"/>
    <cellStyle name="Comma 7 2 5" xfId="6127"/>
    <cellStyle name="Comma 7 2 5 2" xfId="16729"/>
    <cellStyle name="Comma 7 2 6" xfId="11879"/>
    <cellStyle name="Comma 7 2 7" xfId="22045"/>
    <cellStyle name="Comma 7 3" xfId="592"/>
    <cellStyle name="Comma 7 4" xfId="2655"/>
    <cellStyle name="Comma 7 4 2" xfId="7922"/>
    <cellStyle name="Comma 7 4 2 2" xfId="18522"/>
    <cellStyle name="Comma 7 4 3" xfId="13259"/>
    <cellStyle name="Comma 7 5" xfId="4396"/>
    <cellStyle name="Comma 7 5 2" xfId="9658"/>
    <cellStyle name="Comma 7 5 2 2" xfId="20258"/>
    <cellStyle name="Comma 7 5 3" xfId="14998"/>
    <cellStyle name="Comma 7 6" xfId="11452"/>
    <cellStyle name="Comma 8" xfId="563"/>
    <cellStyle name="Comma 8 2" xfId="1778"/>
    <cellStyle name="Comma 8 2 2" xfId="3657"/>
    <cellStyle name="Comma 8 2 2 2" xfId="8922"/>
    <cellStyle name="Comma 8 2 2 2 2" xfId="19522"/>
    <cellStyle name="Comma 8 2 2 3" xfId="14261"/>
    <cellStyle name="Comma 8 2 3" xfId="5393"/>
    <cellStyle name="Comma 8 2 3 2" xfId="10655"/>
    <cellStyle name="Comma 8 2 3 2 2" xfId="21255"/>
    <cellStyle name="Comma 8 2 3 3" xfId="15995"/>
    <cellStyle name="Comma 8 2 4" xfId="7116"/>
    <cellStyle name="Comma 8 2 4 2" xfId="17716"/>
    <cellStyle name="Comma 8 2 5" xfId="12451"/>
    <cellStyle name="Comma 8 3" xfId="2669"/>
    <cellStyle name="Comma 8 3 2" xfId="7936"/>
    <cellStyle name="Comma 8 3 2 2" xfId="18536"/>
    <cellStyle name="Comma 8 3 3" xfId="13273"/>
    <cellStyle name="Comma 8 4" xfId="4410"/>
    <cellStyle name="Comma 8 4 2" xfId="9672"/>
    <cellStyle name="Comma 8 4 2 2" xfId="20272"/>
    <cellStyle name="Comma 8 4 3" xfId="15012"/>
    <cellStyle name="Comma 8 5" xfId="6256"/>
    <cellStyle name="Comma 8 5 2" xfId="16858"/>
    <cellStyle name="Comma 8 6" xfId="11466"/>
    <cellStyle name="Comma 8 7" xfId="21921"/>
    <cellStyle name="Comma 9" xfId="1231"/>
    <cellStyle name="Comma 9 2" xfId="3120"/>
    <cellStyle name="Comma 9 2 2" xfId="8385"/>
    <cellStyle name="Comma 9 2 2 2" xfId="18985"/>
    <cellStyle name="Comma 9 2 3" xfId="13724"/>
    <cellStyle name="Comma 9 3" xfId="2248"/>
    <cellStyle name="Comma 9 4" xfId="4856"/>
    <cellStyle name="Comma 9 4 2" xfId="10118"/>
    <cellStyle name="Comma 9 4 2 2" xfId="20718"/>
    <cellStyle name="Comma 9 4 3" xfId="15458"/>
    <cellStyle name="Comma 9 5" xfId="6587"/>
    <cellStyle name="Comma 9 5 2" xfId="17187"/>
    <cellStyle name="Comma 9 6" xfId="11914"/>
    <cellStyle name="Comma0" xfId="108"/>
    <cellStyle name="Comma0 2" xfId="21827"/>
    <cellStyle name="Comma0 2 2" xfId="21847"/>
    <cellStyle name="Comma0 3" xfId="22136"/>
    <cellStyle name="Currency" xfId="22150" builtinId="4"/>
    <cellStyle name="Currency 10" xfId="1229"/>
    <cellStyle name="Currency 10 2" xfId="3118"/>
    <cellStyle name="Currency 10 2 2" xfId="8383"/>
    <cellStyle name="Currency 10 2 2 2" xfId="18983"/>
    <cellStyle name="Currency 10 2 3" xfId="13722"/>
    <cellStyle name="Currency 10 3" xfId="3987"/>
    <cellStyle name="Currency 10 4" xfId="4854"/>
    <cellStyle name="Currency 10 4 2" xfId="10116"/>
    <cellStyle name="Currency 10 4 2 2" xfId="20716"/>
    <cellStyle name="Currency 10 4 3" xfId="15456"/>
    <cellStyle name="Currency 10 5" xfId="6585"/>
    <cellStyle name="Currency 10 5 2" xfId="17185"/>
    <cellStyle name="Currency 10 6" xfId="11912"/>
    <cellStyle name="Currency 11" xfId="2231"/>
    <cellStyle name="Currency 12" xfId="3986"/>
    <cellStyle name="Currency 12 2" xfId="14589"/>
    <cellStyle name="Currency 13" xfId="5719"/>
    <cellStyle name="Currency 13 2" xfId="16321"/>
    <cellStyle name="Currency 14" xfId="11030"/>
    <cellStyle name="Currency 15" xfId="10999"/>
    <cellStyle name="Currency 16" xfId="30"/>
    <cellStyle name="Currency 17" xfId="22120"/>
    <cellStyle name="Currency 2" xfId="97"/>
    <cellStyle name="Currency 2 10" xfId="1255"/>
    <cellStyle name="Currency 2 10 2" xfId="3144"/>
    <cellStyle name="Currency 2 10 2 2" xfId="8409"/>
    <cellStyle name="Currency 2 10 2 2 2" xfId="19009"/>
    <cellStyle name="Currency 2 10 2 3" xfId="13748"/>
    <cellStyle name="Currency 2 10 3" xfId="4880"/>
    <cellStyle name="Currency 2 10 3 2" xfId="10142"/>
    <cellStyle name="Currency 2 10 3 2 2" xfId="20742"/>
    <cellStyle name="Currency 2 10 3 3" xfId="15482"/>
    <cellStyle name="Currency 2 10 4" xfId="6611"/>
    <cellStyle name="Currency 2 10 4 2" xfId="17211"/>
    <cellStyle name="Currency 2 10 5" xfId="11938"/>
    <cellStyle name="Currency 2 10 6" xfId="21780"/>
    <cellStyle name="Currency 2 11" xfId="2150"/>
    <cellStyle name="Currency 2 11 2" xfId="7463"/>
    <cellStyle name="Currency 2 11 2 2" xfId="18063"/>
    <cellStyle name="Currency 2 11 3" xfId="12798"/>
    <cellStyle name="Currency 2 12" xfId="2270"/>
    <cellStyle name="Currency 2 12 2" xfId="7537"/>
    <cellStyle name="Currency 2 12 2 2" xfId="18137"/>
    <cellStyle name="Currency 2 12 3" xfId="12874"/>
    <cellStyle name="Currency 2 13" xfId="4013"/>
    <cellStyle name="Currency 2 13 2" xfId="9275"/>
    <cellStyle name="Currency 2 13 2 2" xfId="19875"/>
    <cellStyle name="Currency 2 13 3" xfId="14615"/>
    <cellStyle name="Currency 2 14" xfId="5744"/>
    <cellStyle name="Currency 2 14 2" xfId="16346"/>
    <cellStyle name="Currency 2 15" xfId="11069"/>
    <cellStyle name="Currency 2 16" xfId="21593"/>
    <cellStyle name="Currency 2 2" xfId="158"/>
    <cellStyle name="Currency 2 2 2" xfId="210"/>
    <cellStyle name="Currency 2 2 2 2" xfId="21733"/>
    <cellStyle name="Currency 2 2 2 2 2" xfId="21829"/>
    <cellStyle name="Currency 2 2 2 2 3" xfId="21711"/>
    <cellStyle name="Currency 2 2 2 3" xfId="21735"/>
    <cellStyle name="Currency 2 2 2 3 2" xfId="21842"/>
    <cellStyle name="Currency 2 2 2 3 3" xfId="21715"/>
    <cellStyle name="Currency 2 2 2 4" xfId="21739"/>
    <cellStyle name="Currency 2 2 2 4 2" xfId="21816"/>
    <cellStyle name="Currency 2 2 2 5" xfId="21759"/>
    <cellStyle name="Currency 2 2 2 6" xfId="21937"/>
    <cellStyle name="Currency 2 2 2 7" xfId="21997"/>
    <cellStyle name="Currency 2 2 3" xfId="672"/>
    <cellStyle name="Currency 2 2 3 2" xfId="1722"/>
    <cellStyle name="Currency 2 2 3 2 2" xfId="3603"/>
    <cellStyle name="Currency 2 2 3 2 2 2" xfId="8868"/>
    <cellStyle name="Currency 2 2 3 2 2 2 2" xfId="19468"/>
    <cellStyle name="Currency 2 2 3 2 2 3" xfId="14207"/>
    <cellStyle name="Currency 2 2 3 2 2 4" xfId="21605"/>
    <cellStyle name="Currency 2 2 3 2 3" xfId="5339"/>
    <cellStyle name="Currency 2 2 3 2 3 2" xfId="10601"/>
    <cellStyle name="Currency 2 2 3 2 3 2 2" xfId="21201"/>
    <cellStyle name="Currency 2 2 3 2 3 3" xfId="15941"/>
    <cellStyle name="Currency 2 2 3 2 3 4" xfId="21831"/>
    <cellStyle name="Currency 2 2 3 2 4" xfId="7066"/>
    <cellStyle name="Currency 2 2 3 2 4 2" xfId="17666"/>
    <cellStyle name="Currency 2 2 3 2 5" xfId="12397"/>
    <cellStyle name="Currency 2 2 3 2 6" xfId="21908"/>
    <cellStyle name="Currency 2 2 3 3" xfId="2734"/>
    <cellStyle name="Currency 2 2 3 3 2" xfId="8001"/>
    <cellStyle name="Currency 2 2 3 3 2 2" xfId="18601"/>
    <cellStyle name="Currency 2 2 3 3 2 3" xfId="21792"/>
    <cellStyle name="Currency 2 2 3 3 3" xfId="13338"/>
    <cellStyle name="Currency 2 2 3 3 3 2" xfId="21669"/>
    <cellStyle name="Currency 2 2 3 3 4" xfId="21834"/>
    <cellStyle name="Currency 2 2 3 4" xfId="4474"/>
    <cellStyle name="Currency 2 2 3 4 2" xfId="9736"/>
    <cellStyle name="Currency 2 2 3 4 2 2" xfId="20336"/>
    <cellStyle name="Currency 2 2 3 4 2 3" xfId="21702"/>
    <cellStyle name="Currency 2 2 3 4 3" xfId="15076"/>
    <cellStyle name="Currency 2 2 3 4 4" xfId="21864"/>
    <cellStyle name="Currency 2 2 3 5" xfId="6202"/>
    <cellStyle name="Currency 2 2 3 5 2" xfId="16804"/>
    <cellStyle name="Currency 2 2 3 5 3" xfId="21845"/>
    <cellStyle name="Currency 2 2 3 6" xfId="11530"/>
    <cellStyle name="Currency 2 2 3 7" xfId="21803"/>
    <cellStyle name="Currency 2 2 4" xfId="1289"/>
    <cellStyle name="Currency 2 2 4 2" xfId="3178"/>
    <cellStyle name="Currency 2 2 4 2 2" xfId="8443"/>
    <cellStyle name="Currency 2 2 4 2 2 2" xfId="19043"/>
    <cellStyle name="Currency 2 2 4 2 3" xfId="13782"/>
    <cellStyle name="Currency 2 2 4 3" xfId="4914"/>
    <cellStyle name="Currency 2 2 4 3 2" xfId="10176"/>
    <cellStyle name="Currency 2 2 4 3 2 2" xfId="20776"/>
    <cellStyle name="Currency 2 2 4 3 3" xfId="15516"/>
    <cellStyle name="Currency 2 2 4 4" xfId="6645"/>
    <cellStyle name="Currency 2 2 4 4 2" xfId="17245"/>
    <cellStyle name="Currency 2 2 4 5" xfId="11972"/>
    <cellStyle name="Currency 2 2 5" xfId="2304"/>
    <cellStyle name="Currency 2 2 5 2" xfId="7571"/>
    <cellStyle name="Currency 2 2 5 2 2" xfId="18171"/>
    <cellStyle name="Currency 2 2 5 3" xfId="12908"/>
    <cellStyle name="Currency 2 2 6" xfId="4047"/>
    <cellStyle name="Currency 2 2 6 2" xfId="9309"/>
    <cellStyle name="Currency 2 2 6 2 2" xfId="19909"/>
    <cellStyle name="Currency 2 2 6 3" xfId="14649"/>
    <cellStyle name="Currency 2 2 7" xfId="5778"/>
    <cellStyle name="Currency 2 2 7 2" xfId="16380"/>
    <cellStyle name="Currency 2 2 8" xfId="11103"/>
    <cellStyle name="Currency 2 2 8 2" xfId="21661"/>
    <cellStyle name="Currency 2 2 9" xfId="21993"/>
    <cellStyle name="Currency 2 3" xfId="190"/>
    <cellStyle name="Currency 2 3 10" xfId="11130"/>
    <cellStyle name="Currency 2 3 2" xfId="416"/>
    <cellStyle name="Currency 2 3 2 2" xfId="891"/>
    <cellStyle name="Currency 2 3 2 2 2" xfId="1952"/>
    <cellStyle name="Currency 2 3 2 2 2 2" xfId="3825"/>
    <cellStyle name="Currency 2 3 2 2 2 2 2" xfId="9090"/>
    <cellStyle name="Currency 2 3 2 2 2 2 2 2" xfId="19690"/>
    <cellStyle name="Currency 2 3 2 2 2 2 3" xfId="14429"/>
    <cellStyle name="Currency 2 3 2 2 2 3" xfId="5561"/>
    <cellStyle name="Currency 2 3 2 2 2 3 2" xfId="10823"/>
    <cellStyle name="Currency 2 3 2 2 2 3 2 2" xfId="21423"/>
    <cellStyle name="Currency 2 3 2 2 2 3 3" xfId="16163"/>
    <cellStyle name="Currency 2 3 2 2 2 4" xfId="7284"/>
    <cellStyle name="Currency 2 3 2 2 2 4 2" xfId="17884"/>
    <cellStyle name="Currency 2 3 2 2 2 5" xfId="12619"/>
    <cellStyle name="Currency 2 3 2 2 3" xfId="2953"/>
    <cellStyle name="Currency 2 3 2 2 3 2" xfId="8220"/>
    <cellStyle name="Currency 2 3 2 2 3 2 2" xfId="18820"/>
    <cellStyle name="Currency 2 3 2 2 3 3" xfId="13557"/>
    <cellStyle name="Currency 2 3 2 2 4" xfId="4693"/>
    <cellStyle name="Currency 2 3 2 2 4 2" xfId="9955"/>
    <cellStyle name="Currency 2 3 2 2 4 2 2" xfId="20555"/>
    <cellStyle name="Currency 2 3 2 2 4 3" xfId="15295"/>
    <cellStyle name="Currency 2 3 2 2 5" xfId="6424"/>
    <cellStyle name="Currency 2 3 2 2 5 2" xfId="17026"/>
    <cellStyle name="Currency 2 3 2 2 6" xfId="11749"/>
    <cellStyle name="Currency 2 3 2 3" xfId="1508"/>
    <cellStyle name="Currency 2 3 2 3 2" xfId="3397"/>
    <cellStyle name="Currency 2 3 2 3 2 2" xfId="8662"/>
    <cellStyle name="Currency 2 3 2 3 2 2 2" xfId="19262"/>
    <cellStyle name="Currency 2 3 2 3 2 3" xfId="14001"/>
    <cellStyle name="Currency 2 3 2 3 3" xfId="5133"/>
    <cellStyle name="Currency 2 3 2 3 3 2" xfId="10395"/>
    <cellStyle name="Currency 2 3 2 3 3 2 2" xfId="20995"/>
    <cellStyle name="Currency 2 3 2 3 3 3" xfId="15735"/>
    <cellStyle name="Currency 2 3 2 3 4" xfId="6864"/>
    <cellStyle name="Currency 2 3 2 3 4 2" xfId="17464"/>
    <cellStyle name="Currency 2 3 2 3 5" xfId="12191"/>
    <cellStyle name="Currency 2 3 2 4" xfId="2525"/>
    <cellStyle name="Currency 2 3 2 4 2" xfId="7792"/>
    <cellStyle name="Currency 2 3 2 4 2 2" xfId="18392"/>
    <cellStyle name="Currency 2 3 2 4 3" xfId="13129"/>
    <cellStyle name="Currency 2 3 2 5" xfId="4266"/>
    <cellStyle name="Currency 2 3 2 5 2" xfId="9528"/>
    <cellStyle name="Currency 2 3 2 5 2 2" xfId="20128"/>
    <cellStyle name="Currency 2 3 2 5 3" xfId="14868"/>
    <cellStyle name="Currency 2 3 2 6" xfId="5997"/>
    <cellStyle name="Currency 2 3 2 6 2" xfId="16599"/>
    <cellStyle name="Currency 2 3 2 7" xfId="11322"/>
    <cellStyle name="Currency 2 3 3" xfId="489"/>
    <cellStyle name="Currency 2 3 3 2" xfId="964"/>
    <cellStyle name="Currency 2 3 3 2 2" xfId="2025"/>
    <cellStyle name="Currency 2 3 3 2 2 2" xfId="3898"/>
    <cellStyle name="Currency 2 3 3 2 2 2 2" xfId="9163"/>
    <cellStyle name="Currency 2 3 3 2 2 2 2 2" xfId="19763"/>
    <cellStyle name="Currency 2 3 3 2 2 2 3" xfId="14502"/>
    <cellStyle name="Currency 2 3 3 2 2 3" xfId="5634"/>
    <cellStyle name="Currency 2 3 3 2 2 3 2" xfId="10896"/>
    <cellStyle name="Currency 2 3 3 2 2 3 2 2" xfId="21496"/>
    <cellStyle name="Currency 2 3 3 2 2 3 3" xfId="16236"/>
    <cellStyle name="Currency 2 3 3 2 2 4" xfId="7357"/>
    <cellStyle name="Currency 2 3 3 2 2 4 2" xfId="17957"/>
    <cellStyle name="Currency 2 3 3 2 2 5" xfId="12692"/>
    <cellStyle name="Currency 2 3 3 2 3" xfId="3026"/>
    <cellStyle name="Currency 2 3 3 2 3 2" xfId="8293"/>
    <cellStyle name="Currency 2 3 3 2 3 2 2" xfId="18893"/>
    <cellStyle name="Currency 2 3 3 2 3 3" xfId="13630"/>
    <cellStyle name="Currency 2 3 3 2 4" xfId="4766"/>
    <cellStyle name="Currency 2 3 3 2 4 2" xfId="10028"/>
    <cellStyle name="Currency 2 3 3 2 4 2 2" xfId="20628"/>
    <cellStyle name="Currency 2 3 3 2 4 3" xfId="15368"/>
    <cellStyle name="Currency 2 3 3 2 5" xfId="6497"/>
    <cellStyle name="Currency 2 3 3 2 5 2" xfId="17099"/>
    <cellStyle name="Currency 2 3 3 2 6" xfId="11822"/>
    <cellStyle name="Currency 2 3 3 3" xfId="1581"/>
    <cellStyle name="Currency 2 3 3 3 2" xfId="3470"/>
    <cellStyle name="Currency 2 3 3 3 2 2" xfId="8735"/>
    <cellStyle name="Currency 2 3 3 3 2 2 2" xfId="19335"/>
    <cellStyle name="Currency 2 3 3 3 2 3" xfId="14074"/>
    <cellStyle name="Currency 2 3 3 3 3" xfId="5206"/>
    <cellStyle name="Currency 2 3 3 3 3 2" xfId="10468"/>
    <cellStyle name="Currency 2 3 3 3 3 2 2" xfId="21068"/>
    <cellStyle name="Currency 2 3 3 3 3 3" xfId="15808"/>
    <cellStyle name="Currency 2 3 3 3 4" xfId="6937"/>
    <cellStyle name="Currency 2 3 3 3 4 2" xfId="17537"/>
    <cellStyle name="Currency 2 3 3 3 5" xfId="12264"/>
    <cellStyle name="Currency 2 3 3 4" xfId="2598"/>
    <cellStyle name="Currency 2 3 3 4 2" xfId="7865"/>
    <cellStyle name="Currency 2 3 3 4 2 2" xfId="18465"/>
    <cellStyle name="Currency 2 3 3 4 3" xfId="13202"/>
    <cellStyle name="Currency 2 3 3 5" xfId="4339"/>
    <cellStyle name="Currency 2 3 3 5 2" xfId="9601"/>
    <cellStyle name="Currency 2 3 3 5 2 2" xfId="20201"/>
    <cellStyle name="Currency 2 3 3 5 3" xfId="14941"/>
    <cellStyle name="Currency 2 3 3 6" xfId="6070"/>
    <cellStyle name="Currency 2 3 3 6 2" xfId="16672"/>
    <cellStyle name="Currency 2 3 3 7" xfId="11395"/>
    <cellStyle name="Currency 2 3 4" xfId="699"/>
    <cellStyle name="Currency 2 3 4 2" xfId="1670"/>
    <cellStyle name="Currency 2 3 4 2 2" xfId="3556"/>
    <cellStyle name="Currency 2 3 4 2 2 2" xfId="8821"/>
    <cellStyle name="Currency 2 3 4 2 2 2 2" xfId="19421"/>
    <cellStyle name="Currency 2 3 4 2 2 3" xfId="14160"/>
    <cellStyle name="Currency 2 3 4 2 3" xfId="5292"/>
    <cellStyle name="Currency 2 3 4 2 3 2" xfId="10554"/>
    <cellStyle name="Currency 2 3 4 2 3 2 2" xfId="21154"/>
    <cellStyle name="Currency 2 3 4 2 3 3" xfId="15894"/>
    <cellStyle name="Currency 2 3 4 2 4" xfId="7021"/>
    <cellStyle name="Currency 2 3 4 2 4 2" xfId="17621"/>
    <cellStyle name="Currency 2 3 4 2 5" xfId="12350"/>
    <cellStyle name="Currency 2 3 4 3" xfId="2761"/>
    <cellStyle name="Currency 2 3 4 3 2" xfId="8028"/>
    <cellStyle name="Currency 2 3 4 3 2 2" xfId="18628"/>
    <cellStyle name="Currency 2 3 4 3 3" xfId="13365"/>
    <cellStyle name="Currency 2 3 4 4" xfId="4501"/>
    <cellStyle name="Currency 2 3 4 4 2" xfId="9763"/>
    <cellStyle name="Currency 2 3 4 4 2 2" xfId="20363"/>
    <cellStyle name="Currency 2 3 4 4 3" xfId="15103"/>
    <cellStyle name="Currency 2 3 4 5" xfId="6155"/>
    <cellStyle name="Currency 2 3 4 5 2" xfId="16757"/>
    <cellStyle name="Currency 2 3 4 6" xfId="11557"/>
    <cellStyle name="Currency 2 3 5" xfId="1316"/>
    <cellStyle name="Currency 2 3 5 2" xfId="3205"/>
    <cellStyle name="Currency 2 3 5 2 2" xfId="8470"/>
    <cellStyle name="Currency 2 3 5 2 2 2" xfId="19070"/>
    <cellStyle name="Currency 2 3 5 2 3" xfId="13809"/>
    <cellStyle name="Currency 2 3 5 3" xfId="4941"/>
    <cellStyle name="Currency 2 3 5 3 2" xfId="10203"/>
    <cellStyle name="Currency 2 3 5 3 2 2" xfId="20803"/>
    <cellStyle name="Currency 2 3 5 3 3" xfId="15543"/>
    <cellStyle name="Currency 2 3 5 4" xfId="6672"/>
    <cellStyle name="Currency 2 3 5 4 2" xfId="17272"/>
    <cellStyle name="Currency 2 3 5 5" xfId="11999"/>
    <cellStyle name="Currency 2 3 6" xfId="2196"/>
    <cellStyle name="Currency 2 3 6 2" xfId="7509"/>
    <cellStyle name="Currency 2 3 6 2 2" xfId="18109"/>
    <cellStyle name="Currency 2 3 6 3" xfId="12844"/>
    <cellStyle name="Currency 2 3 7" xfId="2331"/>
    <cellStyle name="Currency 2 3 7 2" xfId="7598"/>
    <cellStyle name="Currency 2 3 7 2 2" xfId="18198"/>
    <cellStyle name="Currency 2 3 7 3" xfId="12935"/>
    <cellStyle name="Currency 2 3 8" xfId="4074"/>
    <cellStyle name="Currency 2 3 8 2" xfId="9336"/>
    <cellStyle name="Currency 2 3 8 2 2" xfId="19936"/>
    <cellStyle name="Currency 2 3 8 3" xfId="14676"/>
    <cellStyle name="Currency 2 3 9" xfId="5805"/>
    <cellStyle name="Currency 2 3 9 2" xfId="16407"/>
    <cellStyle name="Currency 2 4" xfId="259"/>
    <cellStyle name="Currency 2 4 2" xfId="749"/>
    <cellStyle name="Currency 2 4 2 2" xfId="1810"/>
    <cellStyle name="Currency 2 4 2 2 2" xfId="3683"/>
    <cellStyle name="Currency 2 4 2 2 2 2" xfId="8948"/>
    <cellStyle name="Currency 2 4 2 2 2 2 2" xfId="19548"/>
    <cellStyle name="Currency 2 4 2 2 2 3" xfId="14287"/>
    <cellStyle name="Currency 2 4 2 2 3" xfId="5419"/>
    <cellStyle name="Currency 2 4 2 2 3 2" xfId="10681"/>
    <cellStyle name="Currency 2 4 2 2 3 2 2" xfId="21281"/>
    <cellStyle name="Currency 2 4 2 2 3 3" xfId="16021"/>
    <cellStyle name="Currency 2 4 2 2 4" xfId="7142"/>
    <cellStyle name="Currency 2 4 2 2 4 2" xfId="17742"/>
    <cellStyle name="Currency 2 4 2 2 5" xfId="12477"/>
    <cellStyle name="Currency 2 4 2 2 6" xfId="21679"/>
    <cellStyle name="Currency 2 4 2 3" xfId="2811"/>
    <cellStyle name="Currency 2 4 2 3 2" xfId="8078"/>
    <cellStyle name="Currency 2 4 2 3 2 2" xfId="18678"/>
    <cellStyle name="Currency 2 4 2 3 3" xfId="13415"/>
    <cellStyle name="Currency 2 4 2 3 4" xfId="21833"/>
    <cellStyle name="Currency 2 4 2 4" xfId="4551"/>
    <cellStyle name="Currency 2 4 2 4 2" xfId="9813"/>
    <cellStyle name="Currency 2 4 2 4 2 2" xfId="20413"/>
    <cellStyle name="Currency 2 4 2 4 3" xfId="15153"/>
    <cellStyle name="Currency 2 4 2 5" xfId="6282"/>
    <cellStyle name="Currency 2 4 2 5 2" xfId="16884"/>
    <cellStyle name="Currency 2 4 2 6" xfId="11607"/>
    <cellStyle name="Currency 2 4 2 7" xfId="21738"/>
    <cellStyle name="Currency 2 4 3" xfId="1366"/>
    <cellStyle name="Currency 2 4 3 2" xfId="3255"/>
    <cellStyle name="Currency 2 4 3 2 2" xfId="8520"/>
    <cellStyle name="Currency 2 4 3 2 2 2" xfId="19120"/>
    <cellStyle name="Currency 2 4 3 2 3" xfId="13859"/>
    <cellStyle name="Currency 2 4 3 2 4" xfId="21630"/>
    <cellStyle name="Currency 2 4 3 3" xfId="4991"/>
    <cellStyle name="Currency 2 4 3 3 2" xfId="10253"/>
    <cellStyle name="Currency 2 4 3 3 2 2" xfId="20853"/>
    <cellStyle name="Currency 2 4 3 3 3" xfId="15593"/>
    <cellStyle name="Currency 2 4 3 3 4" xfId="21713"/>
    <cellStyle name="Currency 2 4 3 4" xfId="6722"/>
    <cellStyle name="Currency 2 4 3 4 2" xfId="17322"/>
    <cellStyle name="Currency 2 4 3 5" xfId="12049"/>
    <cellStyle name="Currency 2 4 3 6" xfId="21918"/>
    <cellStyle name="Currency 2 4 4" xfId="2383"/>
    <cellStyle name="Currency 2 4 4 2" xfId="7650"/>
    <cellStyle name="Currency 2 4 4 2 2" xfId="18250"/>
    <cellStyle name="Currency 2 4 4 2 3" xfId="21979"/>
    <cellStyle name="Currency 2 4 4 3" xfId="12987"/>
    <cellStyle name="Currency 2 4 4 4" xfId="22005"/>
    <cellStyle name="Currency 2 4 5" xfId="4124"/>
    <cellStyle name="Currency 2 4 5 2" xfId="9386"/>
    <cellStyle name="Currency 2 4 5 2 2" xfId="19986"/>
    <cellStyle name="Currency 2 4 5 3" xfId="14726"/>
    <cellStyle name="Currency 2 4 5 4" xfId="21761"/>
    <cellStyle name="Currency 2 4 6" xfId="5855"/>
    <cellStyle name="Currency 2 4 6 2" xfId="16457"/>
    <cellStyle name="Currency 2 4 7" xfId="11180"/>
    <cellStyle name="Currency 2 4 8" xfId="21926"/>
    <cellStyle name="Currency 2 5" xfId="311"/>
    <cellStyle name="Currency 2 5 2" xfId="797"/>
    <cellStyle name="Currency 2 5 2 2" xfId="1858"/>
    <cellStyle name="Currency 2 5 2 2 2" xfId="3731"/>
    <cellStyle name="Currency 2 5 2 2 2 2" xfId="8996"/>
    <cellStyle name="Currency 2 5 2 2 2 2 2" xfId="19596"/>
    <cellStyle name="Currency 2 5 2 2 2 3" xfId="14335"/>
    <cellStyle name="Currency 2 5 2 2 3" xfId="5467"/>
    <cellStyle name="Currency 2 5 2 2 3 2" xfId="10729"/>
    <cellStyle name="Currency 2 5 2 2 3 2 2" xfId="21329"/>
    <cellStyle name="Currency 2 5 2 2 3 3" xfId="16069"/>
    <cellStyle name="Currency 2 5 2 2 4" xfId="7190"/>
    <cellStyle name="Currency 2 5 2 2 4 2" xfId="17790"/>
    <cellStyle name="Currency 2 5 2 2 5" xfId="12525"/>
    <cellStyle name="Currency 2 5 2 3" xfId="2859"/>
    <cellStyle name="Currency 2 5 2 3 2" xfId="8126"/>
    <cellStyle name="Currency 2 5 2 3 2 2" xfId="18726"/>
    <cellStyle name="Currency 2 5 2 3 3" xfId="13463"/>
    <cellStyle name="Currency 2 5 2 4" xfId="4599"/>
    <cellStyle name="Currency 2 5 2 4 2" xfId="9861"/>
    <cellStyle name="Currency 2 5 2 4 2 2" xfId="20461"/>
    <cellStyle name="Currency 2 5 2 4 3" xfId="15201"/>
    <cellStyle name="Currency 2 5 2 5" xfId="6330"/>
    <cellStyle name="Currency 2 5 2 5 2" xfId="16932"/>
    <cellStyle name="Currency 2 5 2 6" xfId="11655"/>
    <cellStyle name="Currency 2 5 3" xfId="1414"/>
    <cellStyle name="Currency 2 5 3 2" xfId="3303"/>
    <cellStyle name="Currency 2 5 3 2 2" xfId="8568"/>
    <cellStyle name="Currency 2 5 3 2 2 2" xfId="19168"/>
    <cellStyle name="Currency 2 5 3 2 3" xfId="13907"/>
    <cellStyle name="Currency 2 5 3 3" xfId="5039"/>
    <cellStyle name="Currency 2 5 3 3 2" xfId="10301"/>
    <cellStyle name="Currency 2 5 3 3 2 2" xfId="20901"/>
    <cellStyle name="Currency 2 5 3 3 3" xfId="15641"/>
    <cellStyle name="Currency 2 5 3 4" xfId="6770"/>
    <cellStyle name="Currency 2 5 3 4 2" xfId="17370"/>
    <cellStyle name="Currency 2 5 3 5" xfId="12097"/>
    <cellStyle name="Currency 2 5 4" xfId="2431"/>
    <cellStyle name="Currency 2 5 4 2" xfId="7698"/>
    <cellStyle name="Currency 2 5 4 2 2" xfId="18298"/>
    <cellStyle name="Currency 2 5 4 3" xfId="13035"/>
    <cellStyle name="Currency 2 5 5" xfId="4172"/>
    <cellStyle name="Currency 2 5 5 2" xfId="9434"/>
    <cellStyle name="Currency 2 5 5 2 2" xfId="20034"/>
    <cellStyle name="Currency 2 5 5 3" xfId="14774"/>
    <cellStyle name="Currency 2 5 6" xfId="5903"/>
    <cellStyle name="Currency 2 5 6 2" xfId="16505"/>
    <cellStyle name="Currency 2 5 7" xfId="11228"/>
    <cellStyle name="Currency 2 6" xfId="369"/>
    <cellStyle name="Currency 2 6 2" xfId="845"/>
    <cellStyle name="Currency 2 6 2 2" xfId="1906"/>
    <cellStyle name="Currency 2 6 2 2 2" xfId="3779"/>
    <cellStyle name="Currency 2 6 2 2 2 2" xfId="9044"/>
    <cellStyle name="Currency 2 6 2 2 2 2 2" xfId="19644"/>
    <cellStyle name="Currency 2 6 2 2 2 3" xfId="14383"/>
    <cellStyle name="Currency 2 6 2 2 3" xfId="5515"/>
    <cellStyle name="Currency 2 6 2 2 3 2" xfId="10777"/>
    <cellStyle name="Currency 2 6 2 2 3 2 2" xfId="21377"/>
    <cellStyle name="Currency 2 6 2 2 3 3" xfId="16117"/>
    <cellStyle name="Currency 2 6 2 2 4" xfId="7238"/>
    <cellStyle name="Currency 2 6 2 2 4 2" xfId="17838"/>
    <cellStyle name="Currency 2 6 2 2 5" xfId="12573"/>
    <cellStyle name="Currency 2 6 2 3" xfId="2907"/>
    <cellStyle name="Currency 2 6 2 3 2" xfId="8174"/>
    <cellStyle name="Currency 2 6 2 3 2 2" xfId="18774"/>
    <cellStyle name="Currency 2 6 2 3 3" xfId="13511"/>
    <cellStyle name="Currency 2 6 2 4" xfId="4647"/>
    <cellStyle name="Currency 2 6 2 4 2" xfId="9909"/>
    <cellStyle name="Currency 2 6 2 4 2 2" xfId="20509"/>
    <cellStyle name="Currency 2 6 2 4 3" xfId="15249"/>
    <cellStyle name="Currency 2 6 2 5" xfId="6378"/>
    <cellStyle name="Currency 2 6 2 5 2" xfId="16980"/>
    <cellStyle name="Currency 2 6 2 6" xfId="11703"/>
    <cellStyle name="Currency 2 6 3" xfId="1462"/>
    <cellStyle name="Currency 2 6 3 2" xfId="3351"/>
    <cellStyle name="Currency 2 6 3 2 2" xfId="8616"/>
    <cellStyle name="Currency 2 6 3 2 2 2" xfId="19216"/>
    <cellStyle name="Currency 2 6 3 2 3" xfId="13955"/>
    <cellStyle name="Currency 2 6 3 3" xfId="5087"/>
    <cellStyle name="Currency 2 6 3 3 2" xfId="10349"/>
    <cellStyle name="Currency 2 6 3 3 2 2" xfId="20949"/>
    <cellStyle name="Currency 2 6 3 3 3" xfId="15689"/>
    <cellStyle name="Currency 2 6 3 4" xfId="6818"/>
    <cellStyle name="Currency 2 6 3 4 2" xfId="17418"/>
    <cellStyle name="Currency 2 6 3 5" xfId="12145"/>
    <cellStyle name="Currency 2 6 4" xfId="2479"/>
    <cellStyle name="Currency 2 6 4 2" xfId="7746"/>
    <cellStyle name="Currency 2 6 4 2 2" xfId="18346"/>
    <cellStyle name="Currency 2 6 4 3" xfId="13083"/>
    <cellStyle name="Currency 2 6 5" xfId="4220"/>
    <cellStyle name="Currency 2 6 5 2" xfId="9482"/>
    <cellStyle name="Currency 2 6 5 2 2" xfId="20082"/>
    <cellStyle name="Currency 2 6 5 3" xfId="14822"/>
    <cellStyle name="Currency 2 6 6" xfId="5951"/>
    <cellStyle name="Currency 2 6 6 2" xfId="16553"/>
    <cellStyle name="Currency 2 6 7" xfId="11276"/>
    <cellStyle name="Currency 2 7" xfId="443"/>
    <cellStyle name="Currency 2 7 2" xfId="918"/>
    <cellStyle name="Currency 2 7 2 2" xfId="1979"/>
    <cellStyle name="Currency 2 7 2 2 2" xfId="3852"/>
    <cellStyle name="Currency 2 7 2 2 2 2" xfId="9117"/>
    <cellStyle name="Currency 2 7 2 2 2 2 2" xfId="19717"/>
    <cellStyle name="Currency 2 7 2 2 2 3" xfId="14456"/>
    <cellStyle name="Currency 2 7 2 2 3" xfId="5588"/>
    <cellStyle name="Currency 2 7 2 2 3 2" xfId="10850"/>
    <cellStyle name="Currency 2 7 2 2 3 2 2" xfId="21450"/>
    <cellStyle name="Currency 2 7 2 2 3 3" xfId="16190"/>
    <cellStyle name="Currency 2 7 2 2 4" xfId="7311"/>
    <cellStyle name="Currency 2 7 2 2 4 2" xfId="17911"/>
    <cellStyle name="Currency 2 7 2 2 5" xfId="12646"/>
    <cellStyle name="Currency 2 7 2 3" xfId="2980"/>
    <cellStyle name="Currency 2 7 2 3 2" xfId="8247"/>
    <cellStyle name="Currency 2 7 2 3 2 2" xfId="18847"/>
    <cellStyle name="Currency 2 7 2 3 3" xfId="13584"/>
    <cellStyle name="Currency 2 7 2 4" xfId="4720"/>
    <cellStyle name="Currency 2 7 2 4 2" xfId="9982"/>
    <cellStyle name="Currency 2 7 2 4 2 2" xfId="20582"/>
    <cellStyle name="Currency 2 7 2 4 3" xfId="15322"/>
    <cellStyle name="Currency 2 7 2 5" xfId="6451"/>
    <cellStyle name="Currency 2 7 2 5 2" xfId="17053"/>
    <cellStyle name="Currency 2 7 2 6" xfId="11776"/>
    <cellStyle name="Currency 2 7 3" xfId="1535"/>
    <cellStyle name="Currency 2 7 3 2" xfId="3424"/>
    <cellStyle name="Currency 2 7 3 2 2" xfId="8689"/>
    <cellStyle name="Currency 2 7 3 2 2 2" xfId="19289"/>
    <cellStyle name="Currency 2 7 3 2 3" xfId="14028"/>
    <cellStyle name="Currency 2 7 3 3" xfId="5160"/>
    <cellStyle name="Currency 2 7 3 3 2" xfId="10422"/>
    <cellStyle name="Currency 2 7 3 3 2 2" xfId="21022"/>
    <cellStyle name="Currency 2 7 3 3 3" xfId="15762"/>
    <cellStyle name="Currency 2 7 3 4" xfId="6891"/>
    <cellStyle name="Currency 2 7 3 4 2" xfId="17491"/>
    <cellStyle name="Currency 2 7 3 5" xfId="12218"/>
    <cellStyle name="Currency 2 7 4" xfId="2552"/>
    <cellStyle name="Currency 2 7 4 2" xfId="7819"/>
    <cellStyle name="Currency 2 7 4 2 2" xfId="18419"/>
    <cellStyle name="Currency 2 7 4 3" xfId="13156"/>
    <cellStyle name="Currency 2 7 5" xfId="4293"/>
    <cellStyle name="Currency 2 7 5 2" xfId="9555"/>
    <cellStyle name="Currency 2 7 5 2 2" xfId="20155"/>
    <cellStyle name="Currency 2 7 5 3" xfId="14895"/>
    <cellStyle name="Currency 2 7 6" xfId="6024"/>
    <cellStyle name="Currency 2 7 6 2" xfId="16626"/>
    <cellStyle name="Currency 2 7 7" xfId="11349"/>
    <cellStyle name="Currency 2 8" xfId="516"/>
    <cellStyle name="Currency 2 8 2" xfId="991"/>
    <cellStyle name="Currency 2 8 2 2" xfId="2052"/>
    <cellStyle name="Currency 2 8 2 2 2" xfId="3925"/>
    <cellStyle name="Currency 2 8 2 2 2 2" xfId="9190"/>
    <cellStyle name="Currency 2 8 2 2 2 2 2" xfId="19790"/>
    <cellStyle name="Currency 2 8 2 2 2 3" xfId="14529"/>
    <cellStyle name="Currency 2 8 2 2 3" xfId="5661"/>
    <cellStyle name="Currency 2 8 2 2 3 2" xfId="10923"/>
    <cellStyle name="Currency 2 8 2 2 3 2 2" xfId="21523"/>
    <cellStyle name="Currency 2 8 2 2 3 3" xfId="16263"/>
    <cellStyle name="Currency 2 8 2 2 4" xfId="7384"/>
    <cellStyle name="Currency 2 8 2 2 4 2" xfId="17984"/>
    <cellStyle name="Currency 2 8 2 2 5" xfId="12719"/>
    <cellStyle name="Currency 2 8 2 3" xfId="3053"/>
    <cellStyle name="Currency 2 8 2 3 2" xfId="8320"/>
    <cellStyle name="Currency 2 8 2 3 2 2" xfId="18920"/>
    <cellStyle name="Currency 2 8 2 3 3" xfId="13657"/>
    <cellStyle name="Currency 2 8 2 4" xfId="4793"/>
    <cellStyle name="Currency 2 8 2 4 2" xfId="10055"/>
    <cellStyle name="Currency 2 8 2 4 2 2" xfId="20655"/>
    <cellStyle name="Currency 2 8 2 4 3" xfId="15395"/>
    <cellStyle name="Currency 2 8 2 5" xfId="6524"/>
    <cellStyle name="Currency 2 8 2 5 2" xfId="17126"/>
    <cellStyle name="Currency 2 8 2 6" xfId="11849"/>
    <cellStyle name="Currency 2 8 3" xfId="1608"/>
    <cellStyle name="Currency 2 8 3 2" xfId="3497"/>
    <cellStyle name="Currency 2 8 3 2 2" xfId="8762"/>
    <cellStyle name="Currency 2 8 3 2 2 2" xfId="19362"/>
    <cellStyle name="Currency 2 8 3 2 3" xfId="14101"/>
    <cellStyle name="Currency 2 8 3 3" xfId="5233"/>
    <cellStyle name="Currency 2 8 3 3 2" xfId="10495"/>
    <cellStyle name="Currency 2 8 3 3 2 2" xfId="21095"/>
    <cellStyle name="Currency 2 8 3 3 3" xfId="15835"/>
    <cellStyle name="Currency 2 8 3 4" xfId="6964"/>
    <cellStyle name="Currency 2 8 3 4 2" xfId="17564"/>
    <cellStyle name="Currency 2 8 3 5" xfId="12291"/>
    <cellStyle name="Currency 2 8 4" xfId="2625"/>
    <cellStyle name="Currency 2 8 4 2" xfId="7892"/>
    <cellStyle name="Currency 2 8 4 2 2" xfId="18492"/>
    <cellStyle name="Currency 2 8 4 3" xfId="13229"/>
    <cellStyle name="Currency 2 8 5" xfId="4366"/>
    <cellStyle name="Currency 2 8 5 2" xfId="9628"/>
    <cellStyle name="Currency 2 8 5 2 2" xfId="20228"/>
    <cellStyle name="Currency 2 8 5 3" xfId="14968"/>
    <cellStyle name="Currency 2 8 6" xfId="6097"/>
    <cellStyle name="Currency 2 8 6 2" xfId="16699"/>
    <cellStyle name="Currency 2 8 7" xfId="11422"/>
    <cellStyle name="Currency 2 9" xfId="634"/>
    <cellStyle name="Currency 2 9 2" xfId="1748"/>
    <cellStyle name="Currency 2 9 2 2" xfId="3629"/>
    <cellStyle name="Currency 2 9 2 2 2" xfId="8894"/>
    <cellStyle name="Currency 2 9 2 2 2 2" xfId="19494"/>
    <cellStyle name="Currency 2 9 2 2 3" xfId="14233"/>
    <cellStyle name="Currency 2 9 2 3" xfId="5365"/>
    <cellStyle name="Currency 2 9 2 3 2" xfId="10627"/>
    <cellStyle name="Currency 2 9 2 3 2 2" xfId="21227"/>
    <cellStyle name="Currency 2 9 2 3 3" xfId="15967"/>
    <cellStyle name="Currency 2 9 2 4" xfId="7090"/>
    <cellStyle name="Currency 2 9 2 4 2" xfId="17690"/>
    <cellStyle name="Currency 2 9 2 5" xfId="12423"/>
    <cellStyle name="Currency 2 9 3" xfId="2696"/>
    <cellStyle name="Currency 2 9 3 2" xfId="7963"/>
    <cellStyle name="Currency 2 9 3 2 2" xfId="18563"/>
    <cellStyle name="Currency 2 9 3 3" xfId="13300"/>
    <cellStyle name="Currency 2 9 4" xfId="4436"/>
    <cellStyle name="Currency 2 9 4 2" xfId="9698"/>
    <cellStyle name="Currency 2 9 4 2 2" xfId="20298"/>
    <cellStyle name="Currency 2 9 4 3" xfId="15038"/>
    <cellStyle name="Currency 2 9 5" xfId="6228"/>
    <cellStyle name="Currency 2 9 5 2" xfId="16830"/>
    <cellStyle name="Currency 2 9 6" xfId="11492"/>
    <cellStyle name="Currency 2 9 7" xfId="21750"/>
    <cellStyle name="Currency 3" xfId="125"/>
    <cellStyle name="Currency 3 2" xfId="21819"/>
    <cellStyle name="Currency 3 2 2" xfId="21932"/>
    <cellStyle name="Currency 3 3" xfId="21940"/>
    <cellStyle name="Currency 3 3 2" xfId="21821"/>
    <cellStyle name="Currency 3 4" xfId="22148"/>
    <cellStyle name="Currency 4" xfId="130"/>
    <cellStyle name="Currency 4 10" xfId="2157"/>
    <cellStyle name="Currency 4 10 2" xfId="7470"/>
    <cellStyle name="Currency 4 10 2 2" xfId="18070"/>
    <cellStyle name="Currency 4 10 3" xfId="12805"/>
    <cellStyle name="Currency 4 11" xfId="2279"/>
    <cellStyle name="Currency 4 11 2" xfId="7546"/>
    <cellStyle name="Currency 4 11 2 2" xfId="18146"/>
    <cellStyle name="Currency 4 11 3" xfId="12883"/>
    <cellStyle name="Currency 4 12" xfId="4022"/>
    <cellStyle name="Currency 4 12 2" xfId="9284"/>
    <cellStyle name="Currency 4 12 2 2" xfId="19884"/>
    <cellStyle name="Currency 4 12 3" xfId="14624"/>
    <cellStyle name="Currency 4 13" xfId="5753"/>
    <cellStyle name="Currency 4 13 2" xfId="16355"/>
    <cellStyle name="Currency 4 14" xfId="11078"/>
    <cellStyle name="Currency 4 15" xfId="21790"/>
    <cellStyle name="Currency 4 2" xfId="200"/>
    <cellStyle name="Currency 4 2 2" xfId="708"/>
    <cellStyle name="Currency 4 2 2 2" xfId="1749"/>
    <cellStyle name="Currency 4 2 2 2 2" xfId="3630"/>
    <cellStyle name="Currency 4 2 2 2 2 2" xfId="8895"/>
    <cellStyle name="Currency 4 2 2 2 2 2 2" xfId="19495"/>
    <cellStyle name="Currency 4 2 2 2 2 3" xfId="14234"/>
    <cellStyle name="Currency 4 2 2 2 3" xfId="5366"/>
    <cellStyle name="Currency 4 2 2 2 3 2" xfId="10628"/>
    <cellStyle name="Currency 4 2 2 2 3 2 2" xfId="21228"/>
    <cellStyle name="Currency 4 2 2 2 3 3" xfId="15968"/>
    <cellStyle name="Currency 4 2 2 2 4" xfId="7091"/>
    <cellStyle name="Currency 4 2 2 2 4 2" xfId="17691"/>
    <cellStyle name="Currency 4 2 2 2 5" xfId="12424"/>
    <cellStyle name="Currency 4 2 2 3" xfId="2770"/>
    <cellStyle name="Currency 4 2 2 3 2" xfId="8037"/>
    <cellStyle name="Currency 4 2 2 3 2 2" xfId="18637"/>
    <cellStyle name="Currency 4 2 2 3 3" xfId="13374"/>
    <cellStyle name="Currency 4 2 2 4" xfId="4510"/>
    <cellStyle name="Currency 4 2 2 4 2" xfId="9772"/>
    <cellStyle name="Currency 4 2 2 4 2 2" xfId="20372"/>
    <cellStyle name="Currency 4 2 2 4 3" xfId="15112"/>
    <cellStyle name="Currency 4 2 2 5" xfId="6229"/>
    <cellStyle name="Currency 4 2 2 5 2" xfId="16831"/>
    <cellStyle name="Currency 4 2 2 6" xfId="11566"/>
    <cellStyle name="Currency 4 2 3" xfId="1325"/>
    <cellStyle name="Currency 4 2 3 2" xfId="3214"/>
    <cellStyle name="Currency 4 2 3 2 2" xfId="8479"/>
    <cellStyle name="Currency 4 2 3 2 2 2" xfId="19079"/>
    <cellStyle name="Currency 4 2 3 2 3" xfId="13818"/>
    <cellStyle name="Currency 4 2 3 3" xfId="4950"/>
    <cellStyle name="Currency 4 2 3 3 2" xfId="10212"/>
    <cellStyle name="Currency 4 2 3 3 2 2" xfId="20812"/>
    <cellStyle name="Currency 4 2 3 3 3" xfId="15552"/>
    <cellStyle name="Currency 4 2 3 4" xfId="6681"/>
    <cellStyle name="Currency 4 2 3 4 2" xfId="17281"/>
    <cellStyle name="Currency 4 2 3 5" xfId="12008"/>
    <cellStyle name="Currency 4 2 4" xfId="2340"/>
    <cellStyle name="Currency 4 2 4 2" xfId="7607"/>
    <cellStyle name="Currency 4 2 4 2 2" xfId="18207"/>
    <cellStyle name="Currency 4 2 4 3" xfId="12944"/>
    <cellStyle name="Currency 4 2 5" xfId="4083"/>
    <cellStyle name="Currency 4 2 5 2" xfId="9345"/>
    <cellStyle name="Currency 4 2 5 2 2" xfId="19945"/>
    <cellStyle name="Currency 4 2 5 3" xfId="14685"/>
    <cellStyle name="Currency 4 2 6" xfId="5814"/>
    <cellStyle name="Currency 4 2 6 2" xfId="16416"/>
    <cellStyle name="Currency 4 2 7" xfId="11139"/>
    <cellStyle name="Currency 4 3" xfId="266"/>
    <cellStyle name="Currency 4 3 2" xfId="756"/>
    <cellStyle name="Currency 4 3 2 2" xfId="1817"/>
    <cellStyle name="Currency 4 3 2 2 2" xfId="3690"/>
    <cellStyle name="Currency 4 3 2 2 2 2" xfId="8955"/>
    <cellStyle name="Currency 4 3 2 2 2 2 2" xfId="19555"/>
    <cellStyle name="Currency 4 3 2 2 2 3" xfId="14294"/>
    <cellStyle name="Currency 4 3 2 2 3" xfId="5426"/>
    <cellStyle name="Currency 4 3 2 2 3 2" xfId="10688"/>
    <cellStyle name="Currency 4 3 2 2 3 2 2" xfId="21288"/>
    <cellStyle name="Currency 4 3 2 2 3 3" xfId="16028"/>
    <cellStyle name="Currency 4 3 2 2 4" xfId="7149"/>
    <cellStyle name="Currency 4 3 2 2 4 2" xfId="17749"/>
    <cellStyle name="Currency 4 3 2 2 5" xfId="12484"/>
    <cellStyle name="Currency 4 3 2 3" xfId="2818"/>
    <cellStyle name="Currency 4 3 2 3 2" xfId="8085"/>
    <cellStyle name="Currency 4 3 2 3 2 2" xfId="18685"/>
    <cellStyle name="Currency 4 3 2 3 3" xfId="13422"/>
    <cellStyle name="Currency 4 3 2 4" xfId="4558"/>
    <cellStyle name="Currency 4 3 2 4 2" xfId="9820"/>
    <cellStyle name="Currency 4 3 2 4 2 2" xfId="20420"/>
    <cellStyle name="Currency 4 3 2 4 3" xfId="15160"/>
    <cellStyle name="Currency 4 3 2 5" xfId="6289"/>
    <cellStyle name="Currency 4 3 2 5 2" xfId="16891"/>
    <cellStyle name="Currency 4 3 2 6" xfId="11614"/>
    <cellStyle name="Currency 4 3 3" xfId="1373"/>
    <cellStyle name="Currency 4 3 3 2" xfId="3262"/>
    <cellStyle name="Currency 4 3 3 2 2" xfId="8527"/>
    <cellStyle name="Currency 4 3 3 2 2 2" xfId="19127"/>
    <cellStyle name="Currency 4 3 3 2 3" xfId="13866"/>
    <cellStyle name="Currency 4 3 3 3" xfId="4998"/>
    <cellStyle name="Currency 4 3 3 3 2" xfId="10260"/>
    <cellStyle name="Currency 4 3 3 3 2 2" xfId="20860"/>
    <cellStyle name="Currency 4 3 3 3 3" xfId="15600"/>
    <cellStyle name="Currency 4 3 3 4" xfId="6729"/>
    <cellStyle name="Currency 4 3 3 4 2" xfId="17329"/>
    <cellStyle name="Currency 4 3 3 5" xfId="12056"/>
    <cellStyle name="Currency 4 3 3 6" xfId="21964"/>
    <cellStyle name="Currency 4 3 4" xfId="2390"/>
    <cellStyle name="Currency 4 3 4 2" xfId="7657"/>
    <cellStyle name="Currency 4 3 4 2 2" xfId="18257"/>
    <cellStyle name="Currency 4 3 4 3" xfId="12994"/>
    <cellStyle name="Currency 4 3 5" xfId="4131"/>
    <cellStyle name="Currency 4 3 5 2" xfId="9393"/>
    <cellStyle name="Currency 4 3 5 2 2" xfId="19993"/>
    <cellStyle name="Currency 4 3 5 3" xfId="14733"/>
    <cellStyle name="Currency 4 3 6" xfId="5862"/>
    <cellStyle name="Currency 4 3 6 2" xfId="16464"/>
    <cellStyle name="Currency 4 3 7" xfId="11187"/>
    <cellStyle name="Currency 4 4" xfId="322"/>
    <cellStyle name="Currency 4 4 2" xfId="805"/>
    <cellStyle name="Currency 4 4 2 2" xfId="1866"/>
    <cellStyle name="Currency 4 4 2 2 2" xfId="3739"/>
    <cellStyle name="Currency 4 4 2 2 2 2" xfId="9004"/>
    <cellStyle name="Currency 4 4 2 2 2 2 2" xfId="19604"/>
    <cellStyle name="Currency 4 4 2 2 2 3" xfId="14343"/>
    <cellStyle name="Currency 4 4 2 2 3" xfId="5475"/>
    <cellStyle name="Currency 4 4 2 2 3 2" xfId="10737"/>
    <cellStyle name="Currency 4 4 2 2 3 2 2" xfId="21337"/>
    <cellStyle name="Currency 4 4 2 2 3 3" xfId="16077"/>
    <cellStyle name="Currency 4 4 2 2 4" xfId="7198"/>
    <cellStyle name="Currency 4 4 2 2 4 2" xfId="17798"/>
    <cellStyle name="Currency 4 4 2 2 5" xfId="12533"/>
    <cellStyle name="Currency 4 4 2 3" xfId="2867"/>
    <cellStyle name="Currency 4 4 2 3 2" xfId="8134"/>
    <cellStyle name="Currency 4 4 2 3 2 2" xfId="18734"/>
    <cellStyle name="Currency 4 4 2 3 3" xfId="13471"/>
    <cellStyle name="Currency 4 4 2 4" xfId="4607"/>
    <cellStyle name="Currency 4 4 2 4 2" xfId="9869"/>
    <cellStyle name="Currency 4 4 2 4 2 2" xfId="20469"/>
    <cellStyle name="Currency 4 4 2 4 3" xfId="15209"/>
    <cellStyle name="Currency 4 4 2 5" xfId="6338"/>
    <cellStyle name="Currency 4 4 2 5 2" xfId="16940"/>
    <cellStyle name="Currency 4 4 2 6" xfId="11663"/>
    <cellStyle name="Currency 4 4 3" xfId="1422"/>
    <cellStyle name="Currency 4 4 3 2" xfId="3311"/>
    <cellStyle name="Currency 4 4 3 2 2" xfId="8576"/>
    <cellStyle name="Currency 4 4 3 2 2 2" xfId="19176"/>
    <cellStyle name="Currency 4 4 3 2 3" xfId="13915"/>
    <cellStyle name="Currency 4 4 3 3" xfId="5047"/>
    <cellStyle name="Currency 4 4 3 3 2" xfId="10309"/>
    <cellStyle name="Currency 4 4 3 3 2 2" xfId="20909"/>
    <cellStyle name="Currency 4 4 3 3 3" xfId="15649"/>
    <cellStyle name="Currency 4 4 3 4" xfId="6778"/>
    <cellStyle name="Currency 4 4 3 4 2" xfId="17378"/>
    <cellStyle name="Currency 4 4 3 5" xfId="12105"/>
    <cellStyle name="Currency 4 4 4" xfId="2439"/>
    <cellStyle name="Currency 4 4 4 2" xfId="7706"/>
    <cellStyle name="Currency 4 4 4 2 2" xfId="18306"/>
    <cellStyle name="Currency 4 4 4 3" xfId="13043"/>
    <cellStyle name="Currency 4 4 5" xfId="4180"/>
    <cellStyle name="Currency 4 4 5 2" xfId="9442"/>
    <cellStyle name="Currency 4 4 5 2 2" xfId="20042"/>
    <cellStyle name="Currency 4 4 5 3" xfId="14782"/>
    <cellStyle name="Currency 4 4 6" xfId="5911"/>
    <cellStyle name="Currency 4 4 6 2" xfId="16513"/>
    <cellStyle name="Currency 4 4 7" xfId="11236"/>
    <cellStyle name="Currency 4 5" xfId="376"/>
    <cellStyle name="Currency 4 5 2" xfId="852"/>
    <cellStyle name="Currency 4 5 2 2" xfId="1913"/>
    <cellStyle name="Currency 4 5 2 2 2" xfId="3786"/>
    <cellStyle name="Currency 4 5 2 2 2 2" xfId="9051"/>
    <cellStyle name="Currency 4 5 2 2 2 2 2" xfId="19651"/>
    <cellStyle name="Currency 4 5 2 2 2 3" xfId="14390"/>
    <cellStyle name="Currency 4 5 2 2 3" xfId="5522"/>
    <cellStyle name="Currency 4 5 2 2 3 2" xfId="10784"/>
    <cellStyle name="Currency 4 5 2 2 3 2 2" xfId="21384"/>
    <cellStyle name="Currency 4 5 2 2 3 3" xfId="16124"/>
    <cellStyle name="Currency 4 5 2 2 4" xfId="7245"/>
    <cellStyle name="Currency 4 5 2 2 4 2" xfId="17845"/>
    <cellStyle name="Currency 4 5 2 2 5" xfId="12580"/>
    <cellStyle name="Currency 4 5 2 3" xfId="2914"/>
    <cellStyle name="Currency 4 5 2 3 2" xfId="8181"/>
    <cellStyle name="Currency 4 5 2 3 2 2" xfId="18781"/>
    <cellStyle name="Currency 4 5 2 3 3" xfId="13518"/>
    <cellStyle name="Currency 4 5 2 4" xfId="4654"/>
    <cellStyle name="Currency 4 5 2 4 2" xfId="9916"/>
    <cellStyle name="Currency 4 5 2 4 2 2" xfId="20516"/>
    <cellStyle name="Currency 4 5 2 4 3" xfId="15256"/>
    <cellStyle name="Currency 4 5 2 5" xfId="6385"/>
    <cellStyle name="Currency 4 5 2 5 2" xfId="16987"/>
    <cellStyle name="Currency 4 5 2 6" xfId="11710"/>
    <cellStyle name="Currency 4 5 3" xfId="1469"/>
    <cellStyle name="Currency 4 5 3 2" xfId="3358"/>
    <cellStyle name="Currency 4 5 3 2 2" xfId="8623"/>
    <cellStyle name="Currency 4 5 3 2 2 2" xfId="19223"/>
    <cellStyle name="Currency 4 5 3 2 3" xfId="13962"/>
    <cellStyle name="Currency 4 5 3 3" xfId="5094"/>
    <cellStyle name="Currency 4 5 3 3 2" xfId="10356"/>
    <cellStyle name="Currency 4 5 3 3 2 2" xfId="20956"/>
    <cellStyle name="Currency 4 5 3 3 3" xfId="15696"/>
    <cellStyle name="Currency 4 5 3 4" xfId="6825"/>
    <cellStyle name="Currency 4 5 3 4 2" xfId="17425"/>
    <cellStyle name="Currency 4 5 3 5" xfId="12152"/>
    <cellStyle name="Currency 4 5 4" xfId="2486"/>
    <cellStyle name="Currency 4 5 4 2" xfId="7753"/>
    <cellStyle name="Currency 4 5 4 2 2" xfId="18353"/>
    <cellStyle name="Currency 4 5 4 3" xfId="13090"/>
    <cellStyle name="Currency 4 5 5" xfId="4227"/>
    <cellStyle name="Currency 4 5 5 2" xfId="9489"/>
    <cellStyle name="Currency 4 5 5 2 2" xfId="20089"/>
    <cellStyle name="Currency 4 5 5 3" xfId="14829"/>
    <cellStyle name="Currency 4 5 6" xfId="5958"/>
    <cellStyle name="Currency 4 5 6 2" xfId="16560"/>
    <cellStyle name="Currency 4 5 7" xfId="11283"/>
    <cellStyle name="Currency 4 6" xfId="450"/>
    <cellStyle name="Currency 4 6 2" xfId="925"/>
    <cellStyle name="Currency 4 6 2 2" xfId="1986"/>
    <cellStyle name="Currency 4 6 2 2 2" xfId="3859"/>
    <cellStyle name="Currency 4 6 2 2 2 2" xfId="9124"/>
    <cellStyle name="Currency 4 6 2 2 2 2 2" xfId="19724"/>
    <cellStyle name="Currency 4 6 2 2 2 3" xfId="14463"/>
    <cellStyle name="Currency 4 6 2 2 3" xfId="5595"/>
    <cellStyle name="Currency 4 6 2 2 3 2" xfId="10857"/>
    <cellStyle name="Currency 4 6 2 2 3 2 2" xfId="21457"/>
    <cellStyle name="Currency 4 6 2 2 3 3" xfId="16197"/>
    <cellStyle name="Currency 4 6 2 2 4" xfId="7318"/>
    <cellStyle name="Currency 4 6 2 2 4 2" xfId="17918"/>
    <cellStyle name="Currency 4 6 2 2 5" xfId="12653"/>
    <cellStyle name="Currency 4 6 2 3" xfId="2987"/>
    <cellStyle name="Currency 4 6 2 3 2" xfId="8254"/>
    <cellStyle name="Currency 4 6 2 3 2 2" xfId="18854"/>
    <cellStyle name="Currency 4 6 2 3 3" xfId="13591"/>
    <cellStyle name="Currency 4 6 2 4" xfId="4727"/>
    <cellStyle name="Currency 4 6 2 4 2" xfId="9989"/>
    <cellStyle name="Currency 4 6 2 4 2 2" xfId="20589"/>
    <cellStyle name="Currency 4 6 2 4 3" xfId="15329"/>
    <cellStyle name="Currency 4 6 2 5" xfId="6458"/>
    <cellStyle name="Currency 4 6 2 5 2" xfId="17060"/>
    <cellStyle name="Currency 4 6 2 6" xfId="11783"/>
    <cellStyle name="Currency 4 6 3" xfId="1542"/>
    <cellStyle name="Currency 4 6 3 2" xfId="3431"/>
    <cellStyle name="Currency 4 6 3 2 2" xfId="8696"/>
    <cellStyle name="Currency 4 6 3 2 2 2" xfId="19296"/>
    <cellStyle name="Currency 4 6 3 2 3" xfId="14035"/>
    <cellStyle name="Currency 4 6 3 3" xfId="5167"/>
    <cellStyle name="Currency 4 6 3 3 2" xfId="10429"/>
    <cellStyle name="Currency 4 6 3 3 2 2" xfId="21029"/>
    <cellStyle name="Currency 4 6 3 3 3" xfId="15769"/>
    <cellStyle name="Currency 4 6 3 4" xfId="6898"/>
    <cellStyle name="Currency 4 6 3 4 2" xfId="17498"/>
    <cellStyle name="Currency 4 6 3 5" xfId="12225"/>
    <cellStyle name="Currency 4 6 4" xfId="2559"/>
    <cellStyle name="Currency 4 6 4 2" xfId="7826"/>
    <cellStyle name="Currency 4 6 4 2 2" xfId="18426"/>
    <cellStyle name="Currency 4 6 4 3" xfId="13163"/>
    <cellStyle name="Currency 4 6 5" xfId="4300"/>
    <cellStyle name="Currency 4 6 5 2" xfId="9562"/>
    <cellStyle name="Currency 4 6 5 2 2" xfId="20162"/>
    <cellStyle name="Currency 4 6 5 3" xfId="14902"/>
    <cellStyle name="Currency 4 6 6" xfId="6031"/>
    <cellStyle name="Currency 4 6 6 2" xfId="16633"/>
    <cellStyle name="Currency 4 6 7" xfId="11356"/>
    <cellStyle name="Currency 4 7" xfId="525"/>
    <cellStyle name="Currency 4 7 2" xfId="1000"/>
    <cellStyle name="Currency 4 7 2 2" xfId="2061"/>
    <cellStyle name="Currency 4 7 2 2 2" xfId="3934"/>
    <cellStyle name="Currency 4 7 2 2 2 2" xfId="9199"/>
    <cellStyle name="Currency 4 7 2 2 2 2 2" xfId="19799"/>
    <cellStyle name="Currency 4 7 2 2 2 3" xfId="14538"/>
    <cellStyle name="Currency 4 7 2 2 3" xfId="5670"/>
    <cellStyle name="Currency 4 7 2 2 3 2" xfId="10932"/>
    <cellStyle name="Currency 4 7 2 2 3 2 2" xfId="21532"/>
    <cellStyle name="Currency 4 7 2 2 3 3" xfId="16272"/>
    <cellStyle name="Currency 4 7 2 2 4" xfId="7393"/>
    <cellStyle name="Currency 4 7 2 2 4 2" xfId="17993"/>
    <cellStyle name="Currency 4 7 2 2 5" xfId="12728"/>
    <cellStyle name="Currency 4 7 2 3" xfId="3062"/>
    <cellStyle name="Currency 4 7 2 3 2" xfId="8329"/>
    <cellStyle name="Currency 4 7 2 3 2 2" xfId="18929"/>
    <cellStyle name="Currency 4 7 2 3 3" xfId="13666"/>
    <cellStyle name="Currency 4 7 2 4" xfId="4802"/>
    <cellStyle name="Currency 4 7 2 4 2" xfId="10064"/>
    <cellStyle name="Currency 4 7 2 4 2 2" xfId="20664"/>
    <cellStyle name="Currency 4 7 2 4 3" xfId="15404"/>
    <cellStyle name="Currency 4 7 2 5" xfId="6533"/>
    <cellStyle name="Currency 4 7 2 5 2" xfId="17135"/>
    <cellStyle name="Currency 4 7 2 6" xfId="11858"/>
    <cellStyle name="Currency 4 7 3" xfId="1617"/>
    <cellStyle name="Currency 4 7 3 2" xfId="3506"/>
    <cellStyle name="Currency 4 7 3 2 2" xfId="8771"/>
    <cellStyle name="Currency 4 7 3 2 2 2" xfId="19371"/>
    <cellStyle name="Currency 4 7 3 2 3" xfId="14110"/>
    <cellStyle name="Currency 4 7 3 3" xfId="5242"/>
    <cellStyle name="Currency 4 7 3 3 2" xfId="10504"/>
    <cellStyle name="Currency 4 7 3 3 2 2" xfId="21104"/>
    <cellStyle name="Currency 4 7 3 3 3" xfId="15844"/>
    <cellStyle name="Currency 4 7 3 4" xfId="6973"/>
    <cellStyle name="Currency 4 7 3 4 2" xfId="17573"/>
    <cellStyle name="Currency 4 7 3 5" xfId="12300"/>
    <cellStyle name="Currency 4 7 4" xfId="2634"/>
    <cellStyle name="Currency 4 7 4 2" xfId="7901"/>
    <cellStyle name="Currency 4 7 4 2 2" xfId="18501"/>
    <cellStyle name="Currency 4 7 4 3" xfId="13238"/>
    <cellStyle name="Currency 4 7 5" xfId="4375"/>
    <cellStyle name="Currency 4 7 5 2" xfId="9637"/>
    <cellStyle name="Currency 4 7 5 2 2" xfId="20237"/>
    <cellStyle name="Currency 4 7 5 3" xfId="14977"/>
    <cellStyle name="Currency 4 7 6" xfId="6106"/>
    <cellStyle name="Currency 4 7 6 2" xfId="16708"/>
    <cellStyle name="Currency 4 7 7" xfId="11431"/>
    <cellStyle name="Currency 4 8" xfId="647"/>
    <cellStyle name="Currency 4 8 2" xfId="1701"/>
    <cellStyle name="Currency 4 8 2 2" xfId="3583"/>
    <cellStyle name="Currency 4 8 2 2 2" xfId="8848"/>
    <cellStyle name="Currency 4 8 2 2 2 2" xfId="19448"/>
    <cellStyle name="Currency 4 8 2 2 3" xfId="14187"/>
    <cellStyle name="Currency 4 8 2 3" xfId="5319"/>
    <cellStyle name="Currency 4 8 2 3 2" xfId="10581"/>
    <cellStyle name="Currency 4 8 2 3 2 2" xfId="21181"/>
    <cellStyle name="Currency 4 8 2 3 3" xfId="15921"/>
    <cellStyle name="Currency 4 8 2 4" xfId="7047"/>
    <cellStyle name="Currency 4 8 2 4 2" xfId="17647"/>
    <cellStyle name="Currency 4 8 2 5" xfId="12377"/>
    <cellStyle name="Currency 4 8 3" xfId="2709"/>
    <cellStyle name="Currency 4 8 3 2" xfId="7976"/>
    <cellStyle name="Currency 4 8 3 2 2" xfId="18576"/>
    <cellStyle name="Currency 4 8 3 3" xfId="13313"/>
    <cellStyle name="Currency 4 8 4" xfId="4449"/>
    <cellStyle name="Currency 4 8 4 2" xfId="9711"/>
    <cellStyle name="Currency 4 8 4 2 2" xfId="20311"/>
    <cellStyle name="Currency 4 8 4 3" xfId="15051"/>
    <cellStyle name="Currency 4 8 5" xfId="6182"/>
    <cellStyle name="Currency 4 8 5 2" xfId="16784"/>
    <cellStyle name="Currency 4 8 6" xfId="11505"/>
    <cellStyle name="Currency 4 9" xfId="1264"/>
    <cellStyle name="Currency 4 9 2" xfId="3153"/>
    <cellStyle name="Currency 4 9 2 2" xfId="8418"/>
    <cellStyle name="Currency 4 9 2 2 2" xfId="19018"/>
    <cellStyle name="Currency 4 9 2 3" xfId="13757"/>
    <cellStyle name="Currency 4 9 3" xfId="4889"/>
    <cellStyle name="Currency 4 9 3 2" xfId="10151"/>
    <cellStyle name="Currency 4 9 3 2 2" xfId="20751"/>
    <cellStyle name="Currency 4 9 3 3" xfId="15491"/>
    <cellStyle name="Currency 4 9 4" xfId="6620"/>
    <cellStyle name="Currency 4 9 4 2" xfId="17220"/>
    <cellStyle name="Currency 4 9 5" xfId="11947"/>
    <cellStyle name="Currency 5" xfId="528"/>
    <cellStyle name="Currency 5 2" xfId="1003"/>
    <cellStyle name="Currency 5 2 2" xfId="2064"/>
    <cellStyle name="Currency 5 2 2 2" xfId="3937"/>
    <cellStyle name="Currency 5 2 2 2 2" xfId="9202"/>
    <cellStyle name="Currency 5 2 2 2 2 2" xfId="19802"/>
    <cellStyle name="Currency 5 2 2 2 3" xfId="14541"/>
    <cellStyle name="Currency 5 2 2 3" xfId="5673"/>
    <cellStyle name="Currency 5 2 2 3 2" xfId="10935"/>
    <cellStyle name="Currency 5 2 2 3 2 2" xfId="21535"/>
    <cellStyle name="Currency 5 2 2 3 3" xfId="16275"/>
    <cellStyle name="Currency 5 2 2 4" xfId="7396"/>
    <cellStyle name="Currency 5 2 2 4 2" xfId="17996"/>
    <cellStyle name="Currency 5 2 2 5" xfId="12731"/>
    <cellStyle name="Currency 5 2 3" xfId="3065"/>
    <cellStyle name="Currency 5 2 3 2" xfId="8332"/>
    <cellStyle name="Currency 5 2 3 2 2" xfId="18932"/>
    <cellStyle name="Currency 5 2 3 3" xfId="13669"/>
    <cellStyle name="Currency 5 2 4" xfId="4805"/>
    <cellStyle name="Currency 5 2 4 2" xfId="10067"/>
    <cellStyle name="Currency 5 2 4 2 2" xfId="20667"/>
    <cellStyle name="Currency 5 2 4 3" xfId="15407"/>
    <cellStyle name="Currency 5 2 5" xfId="6536"/>
    <cellStyle name="Currency 5 2 5 2" xfId="17138"/>
    <cellStyle name="Currency 5 2 6" xfId="11861"/>
    <cellStyle name="Currency 5 2 7" xfId="21699"/>
    <cellStyle name="Currency 5 3" xfId="1620"/>
    <cellStyle name="Currency 5 3 2" xfId="3509"/>
    <cellStyle name="Currency 5 3 2 2" xfId="8774"/>
    <cellStyle name="Currency 5 3 2 2 2" xfId="19374"/>
    <cellStyle name="Currency 5 3 2 3" xfId="14113"/>
    <cellStyle name="Currency 5 3 3" xfId="5245"/>
    <cellStyle name="Currency 5 3 3 2" xfId="10507"/>
    <cellStyle name="Currency 5 3 3 2 2" xfId="21107"/>
    <cellStyle name="Currency 5 3 3 3" xfId="15847"/>
    <cellStyle name="Currency 5 3 4" xfId="6976"/>
    <cellStyle name="Currency 5 3 4 2" xfId="17576"/>
    <cellStyle name="Currency 5 3 5" xfId="12303"/>
    <cellStyle name="Currency 5 4" xfId="2637"/>
    <cellStyle name="Currency 5 4 2" xfId="7904"/>
    <cellStyle name="Currency 5 4 2 2" xfId="18504"/>
    <cellStyle name="Currency 5 4 3" xfId="13241"/>
    <cellStyle name="Currency 5 5" xfId="4378"/>
    <cellStyle name="Currency 5 5 2" xfId="9640"/>
    <cellStyle name="Currency 5 5 2 2" xfId="20240"/>
    <cellStyle name="Currency 5 5 3" xfId="14980"/>
    <cellStyle name="Currency 5 6" xfId="6109"/>
    <cellStyle name="Currency 5 6 2" xfId="16711"/>
    <cellStyle name="Currency 5 7" xfId="11434"/>
    <cellStyle name="Currency 5 8" xfId="21863"/>
    <cellStyle name="Currency 5 9" xfId="21671"/>
    <cellStyle name="Currency 6" xfId="550"/>
    <cellStyle name="Currency 6 2" xfId="1049"/>
    <cellStyle name="Currency 6 2 2" xfId="1640"/>
    <cellStyle name="Currency 6 2 2 2" xfId="3529"/>
    <cellStyle name="Currency 6 2 2 2 2" xfId="8794"/>
    <cellStyle name="Currency 6 2 2 2 2 2" xfId="19394"/>
    <cellStyle name="Currency 6 2 2 2 3" xfId="14133"/>
    <cellStyle name="Currency 6 2 2 3" xfId="5265"/>
    <cellStyle name="Currency 6 2 2 3 2" xfId="10527"/>
    <cellStyle name="Currency 6 2 2 3 2 2" xfId="21127"/>
    <cellStyle name="Currency 6 2 2 3 3" xfId="15867"/>
    <cellStyle name="Currency 6 2 2 4" xfId="6996"/>
    <cellStyle name="Currency 6 2 2 4 2" xfId="17596"/>
    <cellStyle name="Currency 6 2 2 5" xfId="12323"/>
    <cellStyle name="Currency 6 2 3" xfId="3084"/>
    <cellStyle name="Currency 6 2 3 2" xfId="8351"/>
    <cellStyle name="Currency 6 2 3 2 2" xfId="18951"/>
    <cellStyle name="Currency 6 2 3 3" xfId="13688"/>
    <cellStyle name="Currency 6 2 4" xfId="4824"/>
    <cellStyle name="Currency 6 2 4 2" xfId="10086"/>
    <cellStyle name="Currency 6 2 4 2 2" xfId="20686"/>
    <cellStyle name="Currency 6 2 4 3" xfId="15426"/>
    <cellStyle name="Currency 6 2 5" xfId="6128"/>
    <cellStyle name="Currency 6 2 5 2" xfId="16730"/>
    <cellStyle name="Currency 6 2 6" xfId="11880"/>
    <cellStyle name="Currency 6 3" xfId="593"/>
    <cellStyle name="Currency 6 4" xfId="2656"/>
    <cellStyle name="Currency 6 4 2" xfId="7923"/>
    <cellStyle name="Currency 6 4 2 2" xfId="18523"/>
    <cellStyle name="Currency 6 4 3" xfId="13260"/>
    <cellStyle name="Currency 6 5" xfId="4397"/>
    <cellStyle name="Currency 6 5 2" xfId="9659"/>
    <cellStyle name="Currency 6 5 2 2" xfId="20259"/>
    <cellStyle name="Currency 6 5 3" xfId="14999"/>
    <cellStyle name="Currency 6 6" xfId="11453"/>
    <cellStyle name="Currency 7" xfId="552"/>
    <cellStyle name="Currency 7 2" xfId="1683"/>
    <cellStyle name="Currency 7 2 2" xfId="3568"/>
    <cellStyle name="Currency 7 2 2 2" xfId="8833"/>
    <cellStyle name="Currency 7 2 2 2 2" xfId="19433"/>
    <cellStyle name="Currency 7 2 2 3" xfId="14172"/>
    <cellStyle name="Currency 7 2 3" xfId="5304"/>
    <cellStyle name="Currency 7 2 3 2" xfId="10566"/>
    <cellStyle name="Currency 7 2 3 2 2" xfId="21166"/>
    <cellStyle name="Currency 7 2 3 3" xfId="15906"/>
    <cellStyle name="Currency 7 2 4" xfId="7032"/>
    <cellStyle name="Currency 7 2 4 2" xfId="17632"/>
    <cellStyle name="Currency 7 2 5" xfId="12362"/>
    <cellStyle name="Currency 7 3" xfId="2658"/>
    <cellStyle name="Currency 7 3 2" xfId="7925"/>
    <cellStyle name="Currency 7 3 2 2" xfId="18525"/>
    <cellStyle name="Currency 7 3 3" xfId="13262"/>
    <cellStyle name="Currency 7 4" xfId="4399"/>
    <cellStyle name="Currency 7 4 2" xfId="9661"/>
    <cellStyle name="Currency 7 4 2 2" xfId="20261"/>
    <cellStyle name="Currency 7 4 3" xfId="15001"/>
    <cellStyle name="Currency 7 5" xfId="6167"/>
    <cellStyle name="Currency 7 5 2" xfId="16769"/>
    <cellStyle name="Currency 7 6" xfId="11455"/>
    <cellStyle name="Currency 8" xfId="561"/>
    <cellStyle name="Currency 8 2" xfId="1709"/>
    <cellStyle name="Currency 8 2 2" xfId="3591"/>
    <cellStyle name="Currency 8 2 2 2" xfId="8856"/>
    <cellStyle name="Currency 8 2 2 2 2" xfId="19456"/>
    <cellStyle name="Currency 8 2 2 3" xfId="14195"/>
    <cellStyle name="Currency 8 2 3" xfId="5327"/>
    <cellStyle name="Currency 8 2 3 2" xfId="10589"/>
    <cellStyle name="Currency 8 2 3 2 2" xfId="21189"/>
    <cellStyle name="Currency 8 2 3 3" xfId="15929"/>
    <cellStyle name="Currency 8 2 4" xfId="7054"/>
    <cellStyle name="Currency 8 2 4 2" xfId="17654"/>
    <cellStyle name="Currency 8 2 5" xfId="12385"/>
    <cellStyle name="Currency 8 3" xfId="2667"/>
    <cellStyle name="Currency 8 3 2" xfId="7934"/>
    <cellStyle name="Currency 8 3 2 2" xfId="18534"/>
    <cellStyle name="Currency 8 3 3" xfId="13271"/>
    <cellStyle name="Currency 8 4" xfId="4408"/>
    <cellStyle name="Currency 8 4 2" xfId="9670"/>
    <cellStyle name="Currency 8 4 2 2" xfId="20270"/>
    <cellStyle name="Currency 8 4 3" xfId="15010"/>
    <cellStyle name="Currency 8 5" xfId="6190"/>
    <cellStyle name="Currency 8 5 2" xfId="16792"/>
    <cellStyle name="Currency 8 6" xfId="11464"/>
    <cellStyle name="Currency 9" xfId="1222"/>
    <cellStyle name="Currency 9 2" xfId="2107"/>
    <cellStyle name="Currency 9 2 2" xfId="3976"/>
    <cellStyle name="Currency 9 2 2 2" xfId="9241"/>
    <cellStyle name="Currency 9 2 2 2 2" xfId="19841"/>
    <cellStyle name="Currency 9 2 2 3" xfId="14580"/>
    <cellStyle name="Currency 9 2 3" xfId="5712"/>
    <cellStyle name="Currency 9 2 3 2" xfId="10974"/>
    <cellStyle name="Currency 9 2 3 2 2" xfId="21574"/>
    <cellStyle name="Currency 9 2 3 3" xfId="16314"/>
    <cellStyle name="Currency 9 2 4" xfId="7435"/>
    <cellStyle name="Currency 9 2 4 2" xfId="18035"/>
    <cellStyle name="Currency 9 2 5" xfId="12770"/>
    <cellStyle name="Currency 9 3" xfId="3111"/>
    <cellStyle name="Currency 9 3 2" xfId="8376"/>
    <cellStyle name="Currency 9 3 2 2" xfId="18976"/>
    <cellStyle name="Currency 9 3 3" xfId="13715"/>
    <cellStyle name="Currency 9 4" xfId="4847"/>
    <cellStyle name="Currency 9 4 2" xfId="10109"/>
    <cellStyle name="Currency 9 4 2 2" xfId="20709"/>
    <cellStyle name="Currency 9 4 3" xfId="15449"/>
    <cellStyle name="Currency 9 5" xfId="6575"/>
    <cellStyle name="Currency 9 5 2" xfId="17177"/>
    <cellStyle name="Currency 9 6" xfId="11905"/>
    <cellStyle name="Currency0" xfId="109"/>
    <cellStyle name="Currency0 2" xfId="22053"/>
    <cellStyle name="Currency0 2 2" xfId="21631"/>
    <cellStyle name="Currency0 2 3" xfId="21618"/>
    <cellStyle name="Currency0 3" xfId="22137"/>
    <cellStyle name="Date" xfId="110"/>
    <cellStyle name="Date 2" xfId="21640"/>
    <cellStyle name="Date 2 2" xfId="21682"/>
    <cellStyle name="Date 3" xfId="22138"/>
    <cellStyle name="Explanatory Text 2" xfId="63"/>
    <cellStyle name="Explanatory Text 2 2" xfId="22035"/>
    <cellStyle name="Explanatory Text 2 2 2" xfId="22084"/>
    <cellStyle name="Explanatory Text 3" xfId="594"/>
    <cellStyle name="Explanatory Text 3 2" xfId="22083"/>
    <cellStyle name="Explanatory Text 4" xfId="2232"/>
    <cellStyle name="Explanatory Text 5" xfId="11031"/>
    <cellStyle name="Explanatory Text 6" xfId="31"/>
    <cellStyle name="Fixed" xfId="111"/>
    <cellStyle name="Fixed 2" xfId="21910"/>
    <cellStyle name="Fixed 2 2" xfId="21963"/>
    <cellStyle name="Fixed 3" xfId="22139"/>
    <cellStyle name="Good 2" xfId="53"/>
    <cellStyle name="Good 2 2" xfId="22017"/>
    <cellStyle name="Good 2 2 2" xfId="22086"/>
    <cellStyle name="Good 3" xfId="595"/>
    <cellStyle name="Good 3 2" xfId="22085"/>
    <cellStyle name="Good 4" xfId="2233"/>
    <cellStyle name="Good 5" xfId="11032"/>
    <cellStyle name="Good 6" xfId="32"/>
    <cellStyle name="Grey" xfId="112"/>
    <cellStyle name="Heading 1 2" xfId="49"/>
    <cellStyle name="Heading 1 2 2" xfId="21596"/>
    <cellStyle name="Heading 1 2 2 2" xfId="21856"/>
    <cellStyle name="Heading 1 2 2 3" xfId="22088"/>
    <cellStyle name="Heading 1 3" xfId="529"/>
    <cellStyle name="Heading 1 3 2" xfId="21879"/>
    <cellStyle name="Heading 1 3 3" xfId="22087"/>
    <cellStyle name="Heading 1 4" xfId="596"/>
    <cellStyle name="Heading 1 5" xfId="2234"/>
    <cellStyle name="Heading 1 5 2" xfId="21835"/>
    <cellStyle name="Heading 1 6" xfId="11033"/>
    <cellStyle name="Heading 1 7" xfId="33"/>
    <cellStyle name="Heading 2 2" xfId="48"/>
    <cellStyle name="Heading 2 2 2" xfId="21594"/>
    <cellStyle name="Heading 2 2 2 2" xfId="21928"/>
    <cellStyle name="Heading 2 2 2 3" xfId="22090"/>
    <cellStyle name="Heading 2 3" xfId="530"/>
    <cellStyle name="Heading 2 3 2" xfId="22026"/>
    <cellStyle name="Heading 2 3 3" xfId="22089"/>
    <cellStyle name="Heading 2 4" xfId="597"/>
    <cellStyle name="Heading 2 5" xfId="2235"/>
    <cellStyle name="Heading 2 5 2" xfId="21795"/>
    <cellStyle name="Heading 2 6" xfId="11034"/>
    <cellStyle name="Heading 2 7" xfId="34"/>
    <cellStyle name="Heading 3 2" xfId="51"/>
    <cellStyle name="Heading 3 2 2" xfId="21766"/>
    <cellStyle name="Heading 3 2 2 2" xfId="22092"/>
    <cellStyle name="Heading 3 3" xfId="598"/>
    <cellStyle name="Heading 3 3 2" xfId="22091"/>
    <cellStyle name="Heading 3 4" xfId="2236"/>
    <cellStyle name="Heading 3 5" xfId="11035"/>
    <cellStyle name="Heading 3 6" xfId="35"/>
    <cellStyle name="Heading 4 2" xfId="52"/>
    <cellStyle name="Heading 4 2 2" xfId="22021"/>
    <cellStyle name="Heading 4 2 2 2" xfId="22094"/>
    <cellStyle name="Heading 4 3" xfId="599"/>
    <cellStyle name="Heading 4 3 2" xfId="22093"/>
    <cellStyle name="Heading 4 4" xfId="2237"/>
    <cellStyle name="Heading 4 5" xfId="11036"/>
    <cellStyle name="Heading 4 6" xfId="36"/>
    <cellStyle name="Hyperlink 2" xfId="21902"/>
    <cellStyle name="Hyperlink 2 2" xfId="22095"/>
    <cellStyle name="Input [yellow]" xfId="113"/>
    <cellStyle name="Input 10" xfId="1037"/>
    <cellStyle name="Input 11" xfId="1029"/>
    <cellStyle name="Input 12" xfId="1036"/>
    <cellStyle name="Input 13" xfId="1045"/>
    <cellStyle name="Input 14" xfId="1053"/>
    <cellStyle name="Input 15" xfId="1092"/>
    <cellStyle name="Input 16" xfId="1070"/>
    <cellStyle name="Input 17" xfId="1075"/>
    <cellStyle name="Input 18" xfId="1139"/>
    <cellStyle name="Input 19" xfId="1104"/>
    <cellStyle name="Input 2" xfId="56"/>
    <cellStyle name="Input 2 2" xfId="21777"/>
    <cellStyle name="Input 2 2 2" xfId="22097"/>
    <cellStyle name="Input 20" xfId="1081"/>
    <cellStyle name="Input 21" xfId="1091"/>
    <cellStyle name="Input 22" xfId="1110"/>
    <cellStyle name="Input 23" xfId="1077"/>
    <cellStyle name="Input 24" xfId="1074"/>
    <cellStyle name="Input 25" xfId="1142"/>
    <cellStyle name="Input 26" xfId="1130"/>
    <cellStyle name="Input 27" xfId="1071"/>
    <cellStyle name="Input 28" xfId="1100"/>
    <cellStyle name="Input 29" xfId="1078"/>
    <cellStyle name="Input 3" xfId="211"/>
    <cellStyle name="Input 3 2" xfId="21914"/>
    <cellStyle name="Input 3 3" xfId="22096"/>
    <cellStyle name="Input 30" xfId="1060"/>
    <cellStyle name="Input 31" xfId="1119"/>
    <cellStyle name="Input 32" xfId="1068"/>
    <cellStyle name="Input 33" xfId="1098"/>
    <cellStyle name="Input 34" xfId="1126"/>
    <cellStyle name="Input 35" xfId="1144"/>
    <cellStyle name="Input 36" xfId="1141"/>
    <cellStyle name="Input 37" xfId="1102"/>
    <cellStyle name="Input 38" xfId="1120"/>
    <cellStyle name="Input 39" xfId="1057"/>
    <cellStyle name="Input 4" xfId="600"/>
    <cellStyle name="Input 40" xfId="1065"/>
    <cellStyle name="Input 41" xfId="1079"/>
    <cellStyle name="Input 42" xfId="1089"/>
    <cellStyle name="Input 43" xfId="1054"/>
    <cellStyle name="Input 44" xfId="1135"/>
    <cellStyle name="Input 45" xfId="1114"/>
    <cellStyle name="Input 46" xfId="1150"/>
    <cellStyle name="Input 47" xfId="1172"/>
    <cellStyle name="Input 48" xfId="1188"/>
    <cellStyle name="Input 49" xfId="1157"/>
    <cellStyle name="Input 5" xfId="1021"/>
    <cellStyle name="Input 50" xfId="1148"/>
    <cellStyle name="Input 51" xfId="1154"/>
    <cellStyle name="Input 52" xfId="1187"/>
    <cellStyle name="Input 53" xfId="1169"/>
    <cellStyle name="Input 54" xfId="1149"/>
    <cellStyle name="Input 55" xfId="1162"/>
    <cellStyle name="Input 56" xfId="1177"/>
    <cellStyle name="Input 57" xfId="1193"/>
    <cellStyle name="Input 58" xfId="1183"/>
    <cellStyle name="Input 59" xfId="1195"/>
    <cellStyle name="Input 6" xfId="1030"/>
    <cellStyle name="Input 60" xfId="1158"/>
    <cellStyle name="Input 61" xfId="1174"/>
    <cellStyle name="Input 62" xfId="1198"/>
    <cellStyle name="Input 63" xfId="1163"/>
    <cellStyle name="Input 64" xfId="1783"/>
    <cellStyle name="Input 65" xfId="2081"/>
    <cellStyle name="Input 66" xfId="2127"/>
    <cellStyle name="Input 67" xfId="1763"/>
    <cellStyle name="Input 68" xfId="2120"/>
    <cellStyle name="Input 69" xfId="2121"/>
    <cellStyle name="Input 7" xfId="1031"/>
    <cellStyle name="Input 70" xfId="2084"/>
    <cellStyle name="Input 71" xfId="2083"/>
    <cellStyle name="Input 72" xfId="2238"/>
    <cellStyle name="Input 73" xfId="6582"/>
    <cellStyle name="Input 74" xfId="10981"/>
    <cellStyle name="Input 75" xfId="10985"/>
    <cellStyle name="Input 76" xfId="10995"/>
    <cellStyle name="Input 77" xfId="10997"/>
    <cellStyle name="Input 78" xfId="10993"/>
    <cellStyle name="Input 79" xfId="10983"/>
    <cellStyle name="Input 8" xfId="1039"/>
    <cellStyle name="Input 80" xfId="11037"/>
    <cellStyle name="Input 81" xfId="11882"/>
    <cellStyle name="Input 82" xfId="37"/>
    <cellStyle name="Input 83" xfId="21600"/>
    <cellStyle name="Input 84" xfId="21960"/>
    <cellStyle name="Input 85" xfId="21822"/>
    <cellStyle name="Input 86" xfId="22036"/>
    <cellStyle name="Input 87" xfId="21800"/>
    <cellStyle name="Input 88" xfId="21869"/>
    <cellStyle name="Input 89" xfId="21828"/>
    <cellStyle name="Input 9" xfId="1043"/>
    <cellStyle name="Input 90" xfId="21722"/>
    <cellStyle name="Input 91" xfId="22008"/>
    <cellStyle name="Input 92" xfId="21793"/>
    <cellStyle name="Input 93" xfId="22064"/>
    <cellStyle name="Input 94" xfId="21615"/>
    <cellStyle name="Input 95" xfId="21689"/>
    <cellStyle name="Input 96" xfId="21771"/>
    <cellStyle name="Input 97" xfId="22121"/>
    <cellStyle name="Input 98" xfId="22127"/>
    <cellStyle name="Linked Cell 2" xfId="59"/>
    <cellStyle name="Linked Cell 2 2" xfId="21872"/>
    <cellStyle name="Linked Cell 2 2 2" xfId="22099"/>
    <cellStyle name="Linked Cell 3" xfId="601"/>
    <cellStyle name="Linked Cell 3 2" xfId="22098"/>
    <cellStyle name="Linked Cell 4" xfId="2239"/>
    <cellStyle name="Linked Cell 5" xfId="11038"/>
    <cellStyle name="Linked Cell 6" xfId="38"/>
    <cellStyle name="M" xfId="114"/>
    <cellStyle name="M 2" xfId="21791"/>
    <cellStyle name="M 3" xfId="22140"/>
    <cellStyle name="M.00" xfId="115"/>
    <cellStyle name="M.00 2" xfId="21690"/>
    <cellStyle name="M.00 3" xfId="22141"/>
    <cellStyle name="M_9. Rev2Cost_GDPIPI" xfId="116"/>
    <cellStyle name="M_9. Rev2Cost_GDPIPI 2" xfId="22018"/>
    <cellStyle name="M_9. Rev2Cost_GDPIPI 3" xfId="22142"/>
    <cellStyle name="M_lists" xfId="117"/>
    <cellStyle name="M_lists 2" xfId="21662"/>
    <cellStyle name="M_lists 3" xfId="22143"/>
    <cellStyle name="M_lists_4. Current Monthly Fixed Charge" xfId="118"/>
    <cellStyle name="M_lists_4. Current Monthly Fixed Charge 2" xfId="21955"/>
    <cellStyle name="M_lists_4. Current Monthly Fixed Charge 3" xfId="22144"/>
    <cellStyle name="M_Sheet4" xfId="119"/>
    <cellStyle name="M_Sheet4 2" xfId="21706"/>
    <cellStyle name="M_Sheet4 3" xfId="22145"/>
    <cellStyle name="Millares_repenerconsomarzobis" xfId="208"/>
    <cellStyle name="Neutral 2" xfId="55"/>
    <cellStyle name="Neutral 2 2" xfId="21622"/>
    <cellStyle name="Neutral 2 2 2" xfId="22101"/>
    <cellStyle name="Neutral 3" xfId="602"/>
    <cellStyle name="Neutral 3 2" xfId="22100"/>
    <cellStyle name="Neutral 4" xfId="2240"/>
    <cellStyle name="Neutral 5" xfId="11039"/>
    <cellStyle name="Neutral 6" xfId="39"/>
    <cellStyle name="Normal" xfId="0" builtinId="0"/>
    <cellStyle name="Normal - Style1" xfId="120"/>
    <cellStyle name="Normal - Style1 2" xfId="21676"/>
    <cellStyle name="Normal - Style1 3" xfId="22146"/>
    <cellStyle name="Normal 10" xfId="161"/>
    <cellStyle name="Normal 10 2" xfId="21714"/>
    <cellStyle name="Normal 100" xfId="1200"/>
    <cellStyle name="Normal 100 2" xfId="2085"/>
    <cellStyle name="Normal 100 2 2" xfId="3954"/>
    <cellStyle name="Normal 100 2 2 2" xfId="9219"/>
    <cellStyle name="Normal 100 2 2 2 2" xfId="19819"/>
    <cellStyle name="Normal 100 2 2 3" xfId="14558"/>
    <cellStyle name="Normal 100 2 3" xfId="5690"/>
    <cellStyle name="Normal 100 2 3 2" xfId="10952"/>
    <cellStyle name="Normal 100 2 3 2 2" xfId="21552"/>
    <cellStyle name="Normal 100 2 3 3" xfId="16292"/>
    <cellStyle name="Normal 100 2 4" xfId="7413"/>
    <cellStyle name="Normal 100 2 4 2" xfId="18013"/>
    <cellStyle name="Normal 100 2 5" xfId="12748"/>
    <cellStyle name="Normal 100 3" xfId="3089"/>
    <cellStyle name="Normal 100 3 2" xfId="8354"/>
    <cellStyle name="Normal 100 3 2 2" xfId="18954"/>
    <cellStyle name="Normal 100 3 3" xfId="13693"/>
    <cellStyle name="Normal 100 4" xfId="4825"/>
    <cellStyle name="Normal 100 4 2" xfId="10087"/>
    <cellStyle name="Normal 100 4 2 2" xfId="20687"/>
    <cellStyle name="Normal 100 4 3" xfId="15427"/>
    <cellStyle name="Normal 100 5" xfId="6553"/>
    <cellStyle name="Normal 100 5 2" xfId="17155"/>
    <cellStyle name="Normal 100 6" xfId="11883"/>
    <cellStyle name="Normal 101" xfId="1202"/>
    <cellStyle name="Normal 101 2" xfId="2087"/>
    <cellStyle name="Normal 101 2 2" xfId="3956"/>
    <cellStyle name="Normal 101 2 2 2" xfId="9221"/>
    <cellStyle name="Normal 101 2 2 2 2" xfId="19821"/>
    <cellStyle name="Normal 101 2 2 3" xfId="14560"/>
    <cellStyle name="Normal 101 2 3" xfId="5692"/>
    <cellStyle name="Normal 101 2 3 2" xfId="10954"/>
    <cellStyle name="Normal 101 2 3 2 2" xfId="21554"/>
    <cellStyle name="Normal 101 2 3 3" xfId="16294"/>
    <cellStyle name="Normal 101 2 4" xfId="7415"/>
    <cellStyle name="Normal 101 2 4 2" xfId="18015"/>
    <cellStyle name="Normal 101 2 5" xfId="12750"/>
    <cellStyle name="Normal 101 3" xfId="3091"/>
    <cellStyle name="Normal 101 3 2" xfId="8356"/>
    <cellStyle name="Normal 101 3 2 2" xfId="18956"/>
    <cellStyle name="Normal 101 3 3" xfId="13695"/>
    <cellStyle name="Normal 101 4" xfId="4827"/>
    <cellStyle name="Normal 101 4 2" xfId="10089"/>
    <cellStyle name="Normal 101 4 2 2" xfId="20689"/>
    <cellStyle name="Normal 101 4 3" xfId="15429"/>
    <cellStyle name="Normal 101 5" xfId="6555"/>
    <cellStyle name="Normal 101 5 2" xfId="17157"/>
    <cellStyle name="Normal 101 6" xfId="11885"/>
    <cellStyle name="Normal 102" xfId="1209"/>
    <cellStyle name="Normal 102 2" xfId="2094"/>
    <cellStyle name="Normal 102 2 2" xfId="3963"/>
    <cellStyle name="Normal 102 2 2 2" xfId="9228"/>
    <cellStyle name="Normal 102 2 2 2 2" xfId="19828"/>
    <cellStyle name="Normal 102 2 2 3" xfId="14567"/>
    <cellStyle name="Normal 102 2 3" xfId="5699"/>
    <cellStyle name="Normal 102 2 3 2" xfId="10961"/>
    <cellStyle name="Normal 102 2 3 2 2" xfId="21561"/>
    <cellStyle name="Normal 102 2 3 3" xfId="16301"/>
    <cellStyle name="Normal 102 2 4" xfId="7422"/>
    <cellStyle name="Normal 102 2 4 2" xfId="18022"/>
    <cellStyle name="Normal 102 2 5" xfId="12757"/>
    <cellStyle name="Normal 102 3" xfId="3098"/>
    <cellStyle name="Normal 102 3 2" xfId="8363"/>
    <cellStyle name="Normal 102 3 2 2" xfId="18963"/>
    <cellStyle name="Normal 102 3 3" xfId="13702"/>
    <cellStyle name="Normal 102 4" xfId="4834"/>
    <cellStyle name="Normal 102 4 2" xfId="10096"/>
    <cellStyle name="Normal 102 4 2 2" xfId="20696"/>
    <cellStyle name="Normal 102 4 3" xfId="15436"/>
    <cellStyle name="Normal 102 5" xfId="6562"/>
    <cellStyle name="Normal 102 5 2" xfId="17164"/>
    <cellStyle name="Normal 102 6" xfId="11892"/>
    <cellStyle name="Normal 103" xfId="609"/>
    <cellStyle name="Normal 103 2" xfId="1705"/>
    <cellStyle name="Normal 103 2 2" xfId="3587"/>
    <cellStyle name="Normal 103 2 2 2" xfId="8852"/>
    <cellStyle name="Normal 103 2 2 2 2" xfId="19452"/>
    <cellStyle name="Normal 103 2 2 3" xfId="14191"/>
    <cellStyle name="Normal 103 2 3" xfId="5323"/>
    <cellStyle name="Normal 103 2 3 2" xfId="10585"/>
    <cellStyle name="Normal 103 2 3 2 2" xfId="21185"/>
    <cellStyle name="Normal 103 2 3 3" xfId="15925"/>
    <cellStyle name="Normal 103 2 4" xfId="7050"/>
    <cellStyle name="Normal 103 2 4 2" xfId="17650"/>
    <cellStyle name="Normal 103 2 5" xfId="12381"/>
    <cellStyle name="Normal 103 3" xfId="2671"/>
    <cellStyle name="Normal 103 3 2" xfId="7938"/>
    <cellStyle name="Normal 103 3 2 2" xfId="18538"/>
    <cellStyle name="Normal 103 3 3" xfId="13275"/>
    <cellStyle name="Normal 103 4" xfId="4411"/>
    <cellStyle name="Normal 103 4 2" xfId="9673"/>
    <cellStyle name="Normal 103 4 2 2" xfId="20273"/>
    <cellStyle name="Normal 103 4 3" xfId="15013"/>
    <cellStyle name="Normal 103 5" xfId="6186"/>
    <cellStyle name="Normal 103 5 2" xfId="16788"/>
    <cellStyle name="Normal 103 6" xfId="11467"/>
    <cellStyle name="Normal 104" xfId="1207"/>
    <cellStyle name="Normal 104 2" xfId="2092"/>
    <cellStyle name="Normal 104 2 2" xfId="3961"/>
    <cellStyle name="Normal 104 2 2 2" xfId="9226"/>
    <cellStyle name="Normal 104 2 2 2 2" xfId="19826"/>
    <cellStyle name="Normal 104 2 2 3" xfId="14565"/>
    <cellStyle name="Normal 104 2 3" xfId="5697"/>
    <cellStyle name="Normal 104 2 3 2" xfId="10959"/>
    <cellStyle name="Normal 104 2 3 2 2" xfId="21559"/>
    <cellStyle name="Normal 104 2 3 3" xfId="16299"/>
    <cellStyle name="Normal 104 2 4" xfId="7420"/>
    <cellStyle name="Normal 104 2 4 2" xfId="18020"/>
    <cellStyle name="Normal 104 2 5" xfId="12755"/>
    <cellStyle name="Normal 104 3" xfId="3096"/>
    <cellStyle name="Normal 104 3 2" xfId="8361"/>
    <cellStyle name="Normal 104 3 2 2" xfId="18961"/>
    <cellStyle name="Normal 104 3 3" xfId="13700"/>
    <cellStyle name="Normal 104 4" xfId="4832"/>
    <cellStyle name="Normal 104 4 2" xfId="10094"/>
    <cellStyle name="Normal 104 4 2 2" xfId="20694"/>
    <cellStyle name="Normal 104 4 3" xfId="15434"/>
    <cellStyle name="Normal 104 5" xfId="6560"/>
    <cellStyle name="Normal 104 5 2" xfId="17162"/>
    <cellStyle name="Normal 104 6" xfId="11890"/>
    <cellStyle name="Normal 105" xfId="1214"/>
    <cellStyle name="Normal 105 2" xfId="2099"/>
    <cellStyle name="Normal 105 2 2" xfId="3968"/>
    <cellStyle name="Normal 105 2 2 2" xfId="9233"/>
    <cellStyle name="Normal 105 2 2 2 2" xfId="19833"/>
    <cellStyle name="Normal 105 2 2 3" xfId="14572"/>
    <cellStyle name="Normal 105 2 3" xfId="5704"/>
    <cellStyle name="Normal 105 2 3 2" xfId="10966"/>
    <cellStyle name="Normal 105 2 3 2 2" xfId="21566"/>
    <cellStyle name="Normal 105 2 3 3" xfId="16306"/>
    <cellStyle name="Normal 105 2 4" xfId="7427"/>
    <cellStyle name="Normal 105 2 4 2" xfId="18027"/>
    <cellStyle name="Normal 105 2 5" xfId="12762"/>
    <cellStyle name="Normal 105 3" xfId="3103"/>
    <cellStyle name="Normal 105 3 2" xfId="8368"/>
    <cellStyle name="Normal 105 3 2 2" xfId="18968"/>
    <cellStyle name="Normal 105 3 3" xfId="13707"/>
    <cellStyle name="Normal 105 4" xfId="4839"/>
    <cellStyle name="Normal 105 4 2" xfId="10101"/>
    <cellStyle name="Normal 105 4 2 2" xfId="20701"/>
    <cellStyle name="Normal 105 4 3" xfId="15441"/>
    <cellStyle name="Normal 105 5" xfId="6567"/>
    <cellStyle name="Normal 105 5 2" xfId="17169"/>
    <cellStyle name="Normal 105 6" xfId="11897"/>
    <cellStyle name="Normal 106" xfId="636"/>
    <cellStyle name="Normal 106 2" xfId="1656"/>
    <cellStyle name="Normal 106 2 2" xfId="3544"/>
    <cellStyle name="Normal 106 2 2 2" xfId="8809"/>
    <cellStyle name="Normal 106 2 2 2 2" xfId="19409"/>
    <cellStyle name="Normal 106 2 2 3" xfId="14148"/>
    <cellStyle name="Normal 106 2 3" xfId="5280"/>
    <cellStyle name="Normal 106 2 3 2" xfId="10542"/>
    <cellStyle name="Normal 106 2 3 2 2" xfId="21142"/>
    <cellStyle name="Normal 106 2 3 3" xfId="15882"/>
    <cellStyle name="Normal 106 2 4" xfId="7009"/>
    <cellStyle name="Normal 106 2 4 2" xfId="17609"/>
    <cellStyle name="Normal 106 2 5" xfId="12338"/>
    <cellStyle name="Normal 106 3" xfId="2698"/>
    <cellStyle name="Normal 106 3 2" xfId="7965"/>
    <cellStyle name="Normal 106 3 2 2" xfId="18565"/>
    <cellStyle name="Normal 106 3 3" xfId="13302"/>
    <cellStyle name="Normal 106 4" xfId="4438"/>
    <cellStyle name="Normal 106 4 2" xfId="9700"/>
    <cellStyle name="Normal 106 4 2 2" xfId="20300"/>
    <cellStyle name="Normal 106 4 3" xfId="15040"/>
    <cellStyle name="Normal 106 5" xfId="6143"/>
    <cellStyle name="Normal 106 5 2" xfId="16745"/>
    <cellStyle name="Normal 106 6" xfId="11494"/>
    <cellStyle name="Normal 107" xfId="1201"/>
    <cellStyle name="Normal 107 2" xfId="2086"/>
    <cellStyle name="Normal 107 2 2" xfId="3955"/>
    <cellStyle name="Normal 107 2 2 2" xfId="9220"/>
    <cellStyle name="Normal 107 2 2 2 2" xfId="19820"/>
    <cellStyle name="Normal 107 2 2 3" xfId="14559"/>
    <cellStyle name="Normal 107 2 3" xfId="5691"/>
    <cellStyle name="Normal 107 2 3 2" xfId="10953"/>
    <cellStyle name="Normal 107 2 3 2 2" xfId="21553"/>
    <cellStyle name="Normal 107 2 3 3" xfId="16293"/>
    <cellStyle name="Normal 107 2 4" xfId="7414"/>
    <cellStyle name="Normal 107 2 4 2" xfId="18014"/>
    <cellStyle name="Normal 107 2 5" xfId="12749"/>
    <cellStyle name="Normal 107 3" xfId="3090"/>
    <cellStyle name="Normal 107 3 2" xfId="8355"/>
    <cellStyle name="Normal 107 3 2 2" xfId="18955"/>
    <cellStyle name="Normal 107 3 3" xfId="13694"/>
    <cellStyle name="Normal 107 4" xfId="4826"/>
    <cellStyle name="Normal 107 4 2" xfId="10088"/>
    <cellStyle name="Normal 107 4 2 2" xfId="20688"/>
    <cellStyle name="Normal 107 4 3" xfId="15428"/>
    <cellStyle name="Normal 107 5" xfId="6554"/>
    <cellStyle name="Normal 107 5 2" xfId="17156"/>
    <cellStyle name="Normal 107 6" xfId="11884"/>
    <cellStyle name="Normal 108" xfId="1217"/>
    <cellStyle name="Normal 108 2" xfId="2102"/>
    <cellStyle name="Normal 108 2 2" xfId="3971"/>
    <cellStyle name="Normal 108 2 2 2" xfId="9236"/>
    <cellStyle name="Normal 108 2 2 2 2" xfId="19836"/>
    <cellStyle name="Normal 108 2 2 3" xfId="14575"/>
    <cellStyle name="Normal 108 2 3" xfId="5707"/>
    <cellStyle name="Normal 108 2 3 2" xfId="10969"/>
    <cellStyle name="Normal 108 2 3 2 2" xfId="21569"/>
    <cellStyle name="Normal 108 2 3 3" xfId="16309"/>
    <cellStyle name="Normal 108 2 4" xfId="7430"/>
    <cellStyle name="Normal 108 2 4 2" xfId="18030"/>
    <cellStyle name="Normal 108 2 5" xfId="12765"/>
    <cellStyle name="Normal 108 3" xfId="3106"/>
    <cellStyle name="Normal 108 3 2" xfId="8371"/>
    <cellStyle name="Normal 108 3 2 2" xfId="18971"/>
    <cellStyle name="Normal 108 3 3" xfId="13710"/>
    <cellStyle name="Normal 108 4" xfId="4842"/>
    <cellStyle name="Normal 108 4 2" xfId="10104"/>
    <cellStyle name="Normal 108 4 2 2" xfId="20704"/>
    <cellStyle name="Normal 108 4 3" xfId="15444"/>
    <cellStyle name="Normal 108 5" xfId="6570"/>
    <cellStyle name="Normal 108 5 2" xfId="17172"/>
    <cellStyle name="Normal 108 6" xfId="11900"/>
    <cellStyle name="Normal 109" xfId="1203"/>
    <cellStyle name="Normal 109 2" xfId="2088"/>
    <cellStyle name="Normal 109 2 2" xfId="3957"/>
    <cellStyle name="Normal 109 2 2 2" xfId="9222"/>
    <cellStyle name="Normal 109 2 2 2 2" xfId="19822"/>
    <cellStyle name="Normal 109 2 2 3" xfId="14561"/>
    <cellStyle name="Normal 109 2 3" xfId="5693"/>
    <cellStyle name="Normal 109 2 3 2" xfId="10955"/>
    <cellStyle name="Normal 109 2 3 2 2" xfId="21555"/>
    <cellStyle name="Normal 109 2 3 3" xfId="16295"/>
    <cellStyle name="Normal 109 2 4" xfId="7416"/>
    <cellStyle name="Normal 109 2 4 2" xfId="18016"/>
    <cellStyle name="Normal 109 2 5" xfId="12751"/>
    <cellStyle name="Normal 109 3" xfId="3092"/>
    <cellStyle name="Normal 109 3 2" xfId="8357"/>
    <cellStyle name="Normal 109 3 2 2" xfId="18957"/>
    <cellStyle name="Normal 109 3 3" xfId="13696"/>
    <cellStyle name="Normal 109 4" xfId="4828"/>
    <cellStyle name="Normal 109 4 2" xfId="10090"/>
    <cellStyle name="Normal 109 4 2 2" xfId="20690"/>
    <cellStyle name="Normal 109 4 3" xfId="15430"/>
    <cellStyle name="Normal 109 5" xfId="6556"/>
    <cellStyle name="Normal 109 5 2" xfId="17158"/>
    <cellStyle name="Normal 109 6" xfId="11886"/>
    <cellStyle name="Normal 11" xfId="160"/>
    <cellStyle name="Normal 11 2" xfId="21894"/>
    <cellStyle name="Normal 110" xfId="1221"/>
    <cellStyle name="Normal 110 2" xfId="2106"/>
    <cellStyle name="Normal 110 2 2" xfId="3975"/>
    <cellStyle name="Normal 110 2 2 2" xfId="9240"/>
    <cellStyle name="Normal 110 2 2 2 2" xfId="19840"/>
    <cellStyle name="Normal 110 2 2 3" xfId="14579"/>
    <cellStyle name="Normal 110 2 3" xfId="5711"/>
    <cellStyle name="Normal 110 2 3 2" xfId="10973"/>
    <cellStyle name="Normal 110 2 3 2 2" xfId="21573"/>
    <cellStyle name="Normal 110 2 3 3" xfId="16313"/>
    <cellStyle name="Normal 110 2 4" xfId="7434"/>
    <cellStyle name="Normal 110 2 4 2" xfId="18034"/>
    <cellStyle name="Normal 110 2 5" xfId="12769"/>
    <cellStyle name="Normal 110 3" xfId="3110"/>
    <cellStyle name="Normal 110 3 2" xfId="8375"/>
    <cellStyle name="Normal 110 3 2 2" xfId="18975"/>
    <cellStyle name="Normal 110 3 3" xfId="13714"/>
    <cellStyle name="Normal 110 4" xfId="4846"/>
    <cellStyle name="Normal 110 4 2" xfId="10108"/>
    <cellStyle name="Normal 110 4 2 2" xfId="20708"/>
    <cellStyle name="Normal 110 4 3" xfId="15448"/>
    <cellStyle name="Normal 110 5" xfId="6574"/>
    <cellStyle name="Normal 110 5 2" xfId="17176"/>
    <cellStyle name="Normal 110 6" xfId="11904"/>
    <cellStyle name="Normal 111" xfId="1224"/>
    <cellStyle name="Normal 111 2" xfId="2109"/>
    <cellStyle name="Normal 111 2 2" xfId="3978"/>
    <cellStyle name="Normal 111 2 2 2" xfId="9243"/>
    <cellStyle name="Normal 111 2 2 2 2" xfId="19843"/>
    <cellStyle name="Normal 111 2 2 3" xfId="14582"/>
    <cellStyle name="Normal 111 2 3" xfId="5714"/>
    <cellStyle name="Normal 111 2 3 2" xfId="10976"/>
    <cellStyle name="Normal 111 2 3 2 2" xfId="21576"/>
    <cellStyle name="Normal 111 2 3 3" xfId="16316"/>
    <cellStyle name="Normal 111 2 4" xfId="7437"/>
    <cellStyle name="Normal 111 2 4 2" xfId="18037"/>
    <cellStyle name="Normal 111 2 5" xfId="12772"/>
    <cellStyle name="Normal 111 3" xfId="3113"/>
    <cellStyle name="Normal 111 3 2" xfId="8378"/>
    <cellStyle name="Normal 111 3 2 2" xfId="18978"/>
    <cellStyle name="Normal 111 3 3" xfId="13717"/>
    <cellStyle name="Normal 111 4" xfId="4849"/>
    <cellStyle name="Normal 111 4 2" xfId="10111"/>
    <cellStyle name="Normal 111 4 2 2" xfId="20711"/>
    <cellStyle name="Normal 111 4 3" xfId="15451"/>
    <cellStyle name="Normal 111 5" xfId="6577"/>
    <cellStyle name="Normal 111 5 2" xfId="17179"/>
    <cellStyle name="Normal 111 6" xfId="11907"/>
    <cellStyle name="Normal 112" xfId="1226"/>
    <cellStyle name="Normal 112 2" xfId="2111"/>
    <cellStyle name="Normal 112 2 2" xfId="3980"/>
    <cellStyle name="Normal 112 2 2 2" xfId="9245"/>
    <cellStyle name="Normal 112 2 2 2 2" xfId="19845"/>
    <cellStyle name="Normal 112 2 2 3" xfId="14584"/>
    <cellStyle name="Normal 112 2 3" xfId="5716"/>
    <cellStyle name="Normal 112 2 3 2" xfId="10978"/>
    <cellStyle name="Normal 112 2 3 2 2" xfId="21578"/>
    <cellStyle name="Normal 112 2 3 3" xfId="16318"/>
    <cellStyle name="Normal 112 2 4" xfId="7439"/>
    <cellStyle name="Normal 112 2 4 2" xfId="18039"/>
    <cellStyle name="Normal 112 2 5" xfId="12774"/>
    <cellStyle name="Normal 112 3" xfId="3115"/>
    <cellStyle name="Normal 112 3 2" xfId="8380"/>
    <cellStyle name="Normal 112 3 2 2" xfId="18980"/>
    <cellStyle name="Normal 112 3 3" xfId="13719"/>
    <cellStyle name="Normal 112 4" xfId="4851"/>
    <cellStyle name="Normal 112 4 2" xfId="10113"/>
    <cellStyle name="Normal 112 4 2 2" xfId="20713"/>
    <cellStyle name="Normal 112 4 3" xfId="15453"/>
    <cellStyle name="Normal 112 5" xfId="6579"/>
    <cellStyle name="Normal 112 5 2" xfId="17181"/>
    <cellStyle name="Normal 112 6" xfId="11909"/>
    <cellStyle name="Normal 113" xfId="1648"/>
    <cellStyle name="Normal 113 2" xfId="3985"/>
    <cellStyle name="Normal 114" xfId="1720"/>
    <cellStyle name="Normal 115" xfId="1667"/>
    <cellStyle name="Normal 116" xfId="2124"/>
    <cellStyle name="Normal 117" xfId="1681"/>
    <cellStyle name="Normal 118" xfId="1781"/>
    <cellStyle name="Normal 119" xfId="1785"/>
    <cellStyle name="Normal 12" xfId="235"/>
    <cellStyle name="Normal 12 2" xfId="21925"/>
    <cellStyle name="Normal 120" xfId="1685"/>
    <cellStyle name="Normal 121" xfId="1228"/>
    <cellStyle name="Normal 121 2" xfId="3117"/>
    <cellStyle name="Normal 121 2 2" xfId="8382"/>
    <cellStyle name="Normal 121 2 2 2" xfId="18982"/>
    <cellStyle name="Normal 121 2 3" xfId="13721"/>
    <cellStyle name="Normal 121 3" xfId="4853"/>
    <cellStyle name="Normal 121 3 2" xfId="10115"/>
    <cellStyle name="Normal 121 3 2 2" xfId="20715"/>
    <cellStyle name="Normal 121 3 3" xfId="15455"/>
    <cellStyle name="Normal 121 4" xfId="6584"/>
    <cellStyle name="Normal 121 4 2" xfId="17184"/>
    <cellStyle name="Normal 121 5" xfId="11911"/>
    <cellStyle name="Normal 122" xfId="1233"/>
    <cellStyle name="Normal 122 2" xfId="3122"/>
    <cellStyle name="Normal 122 2 2" xfId="8387"/>
    <cellStyle name="Normal 122 2 2 2" xfId="18987"/>
    <cellStyle name="Normal 122 2 3" xfId="13726"/>
    <cellStyle name="Normal 122 3" xfId="4858"/>
    <cellStyle name="Normal 122 3 2" xfId="10120"/>
    <cellStyle name="Normal 122 3 2 2" xfId="20720"/>
    <cellStyle name="Normal 122 3 3" xfId="15460"/>
    <cellStyle name="Normal 122 4" xfId="6589"/>
    <cellStyle name="Normal 122 4 2" xfId="17189"/>
    <cellStyle name="Normal 122 5" xfId="11916"/>
    <cellStyle name="Normal 123" xfId="2202"/>
    <cellStyle name="Normal 123 2" xfId="12850"/>
    <cellStyle name="Normal 124" xfId="2201"/>
    <cellStyle name="Normal 124 2" xfId="7514"/>
    <cellStyle name="Normal 124 2 2" xfId="18114"/>
    <cellStyle name="Normal 124 3" xfId="12849"/>
    <cellStyle name="Normal 125" xfId="2670"/>
    <cellStyle name="Normal 125 2" xfId="7937"/>
    <cellStyle name="Normal 125 2 2" xfId="18537"/>
    <cellStyle name="Normal 125 3" xfId="13274"/>
    <cellStyle name="Normal 126" xfId="3086"/>
    <cellStyle name="Normal 126 2" xfId="8353"/>
    <cellStyle name="Normal 126 2 2" xfId="18953"/>
    <cellStyle name="Normal 126 3" xfId="13690"/>
    <cellStyle name="Normal 127" xfId="3984"/>
    <cellStyle name="Normal 127 2" xfId="9249"/>
    <cellStyle name="Normal 127 2 2" xfId="19849"/>
    <cellStyle name="Normal 127 3" xfId="14588"/>
    <cellStyle name="Normal 128" xfId="2359"/>
    <cellStyle name="Normal 128 2" xfId="7626"/>
    <cellStyle name="Normal 128 2 2" xfId="18226"/>
    <cellStyle name="Normal 128 3" xfId="12963"/>
    <cellStyle name="Normal 129" xfId="3983"/>
    <cellStyle name="Normal 129 2" xfId="9248"/>
    <cellStyle name="Normal 129 2 2" xfId="19848"/>
    <cellStyle name="Normal 129 3" xfId="14587"/>
    <cellStyle name="Normal 13" xfId="192"/>
    <cellStyle name="Normal 13 2" xfId="21871"/>
    <cellStyle name="Normal 130" xfId="3988"/>
    <cellStyle name="Normal 130 2" xfId="9250"/>
    <cellStyle name="Normal 130 2 2" xfId="19850"/>
    <cellStyle name="Normal 130 3" xfId="14590"/>
    <cellStyle name="Normal 131" xfId="3085"/>
    <cellStyle name="Normal 131 2" xfId="8352"/>
    <cellStyle name="Normal 131 2 2" xfId="18952"/>
    <cellStyle name="Normal 131 3" xfId="13689"/>
    <cellStyle name="Normal 132" xfId="3989"/>
    <cellStyle name="Normal 132 2" xfId="9251"/>
    <cellStyle name="Normal 132 2 2" xfId="19851"/>
    <cellStyle name="Normal 132 3" xfId="14591"/>
    <cellStyle name="Normal 133" xfId="3990"/>
    <cellStyle name="Normal 133 2" xfId="9252"/>
    <cellStyle name="Normal 133 2 2" xfId="19852"/>
    <cellStyle name="Normal 133 3" xfId="14592"/>
    <cellStyle name="Normal 134" xfId="6581"/>
    <cellStyle name="Normal 134 2" xfId="17183"/>
    <cellStyle name="Normal 135" xfId="10980"/>
    <cellStyle name="Normal 135 2" xfId="21580"/>
    <cellStyle name="Normal 136" xfId="10988"/>
    <cellStyle name="Normal 136 2" xfId="21583"/>
    <cellStyle name="Normal 137" xfId="10984"/>
    <cellStyle name="Normal 137 2" xfId="21581"/>
    <cellStyle name="Normal 138" xfId="10994"/>
    <cellStyle name="Normal 138 2" xfId="21585"/>
    <cellStyle name="Normal 139" xfId="10986"/>
    <cellStyle name="Normal 139 2" xfId="21582"/>
    <cellStyle name="Normal 14" xfId="204"/>
    <cellStyle name="Normal 14 2" xfId="21646"/>
    <cellStyle name="Normal 14 3" xfId="21719"/>
    <cellStyle name="Normal 140" xfId="10991"/>
    <cellStyle name="Normal 140 2" xfId="21584"/>
    <cellStyle name="Normal 141" xfId="5718"/>
    <cellStyle name="Normal 141 2" xfId="16320"/>
    <cellStyle name="Normal 142" xfId="11001"/>
    <cellStyle name="Normal 143" xfId="10998"/>
    <cellStyle name="Normal 144" xfId="12851"/>
    <cellStyle name="Normal 145" xfId="11881"/>
    <cellStyle name="Normal 146" xfId="21587"/>
    <cellStyle name="Normal 147" xfId="21597"/>
    <cellStyle name="Normal 148" xfId="21591"/>
    <cellStyle name="Normal 149" xfId="1"/>
    <cellStyle name="Normal 15" xfId="236"/>
    <cellStyle name="Normal 150" xfId="21598"/>
    <cellStyle name="Normal 151" xfId="22057"/>
    <cellStyle name="Normal 152" xfId="21742"/>
    <cellStyle name="Normal 153" xfId="21986"/>
    <cellStyle name="Normal 154" xfId="21919"/>
    <cellStyle name="Normal 155" xfId="21643"/>
    <cellStyle name="Normal 156" xfId="21708"/>
    <cellStyle name="Normal 157" xfId="21953"/>
    <cellStyle name="Normal 158" xfId="21794"/>
    <cellStyle name="Normal 159" xfId="21931"/>
    <cellStyle name="Normal 16" xfId="166"/>
    <cellStyle name="Normal 160" xfId="21773"/>
    <cellStyle name="Normal 161" xfId="21944"/>
    <cellStyle name="Normal 162" xfId="21691"/>
    <cellStyle name="Normal 163" xfId="22111"/>
    <cellStyle name="Normal 164" xfId="22118"/>
    <cellStyle name="Normal 165" xfId="22126"/>
    <cellStyle name="Normal 17" xfId="173"/>
    <cellStyle name="Normal 18" xfId="203"/>
    <cellStyle name="Normal 19" xfId="342"/>
    <cellStyle name="Normal 19 2" xfId="533"/>
    <cellStyle name="Normal 19 2 2" xfId="1005"/>
    <cellStyle name="Normal 19 2 2 2" xfId="2066"/>
    <cellStyle name="Normal 19 2 2 2 2" xfId="3939"/>
    <cellStyle name="Normal 19 2 2 2 2 2" xfId="9204"/>
    <cellStyle name="Normal 19 2 2 2 2 2 2" xfId="19804"/>
    <cellStyle name="Normal 19 2 2 2 2 3" xfId="14543"/>
    <cellStyle name="Normal 19 2 2 2 3" xfId="5675"/>
    <cellStyle name="Normal 19 2 2 2 3 2" xfId="10937"/>
    <cellStyle name="Normal 19 2 2 2 3 2 2" xfId="21537"/>
    <cellStyle name="Normal 19 2 2 2 3 3" xfId="16277"/>
    <cellStyle name="Normal 19 2 2 2 4" xfId="7398"/>
    <cellStyle name="Normal 19 2 2 2 4 2" xfId="17998"/>
    <cellStyle name="Normal 19 2 2 2 5" xfId="12733"/>
    <cellStyle name="Normal 19 2 2 3" xfId="3067"/>
    <cellStyle name="Normal 19 2 2 3 2" xfId="8334"/>
    <cellStyle name="Normal 19 2 2 3 2 2" xfId="18934"/>
    <cellStyle name="Normal 19 2 2 3 3" xfId="13671"/>
    <cellStyle name="Normal 19 2 2 4" xfId="4807"/>
    <cellStyle name="Normal 19 2 2 4 2" xfId="10069"/>
    <cellStyle name="Normal 19 2 2 4 2 2" xfId="20669"/>
    <cellStyle name="Normal 19 2 2 4 3" xfId="15409"/>
    <cellStyle name="Normal 19 2 2 5" xfId="6538"/>
    <cellStyle name="Normal 19 2 2 5 2" xfId="17140"/>
    <cellStyle name="Normal 19 2 2 6" xfId="11863"/>
    <cellStyle name="Normal 19 2 3" xfId="1623"/>
    <cellStyle name="Normal 19 2 3 2" xfId="3512"/>
    <cellStyle name="Normal 19 2 3 2 2" xfId="8777"/>
    <cellStyle name="Normal 19 2 3 2 2 2" xfId="19377"/>
    <cellStyle name="Normal 19 2 3 2 3" xfId="14116"/>
    <cellStyle name="Normal 19 2 3 3" xfId="5248"/>
    <cellStyle name="Normal 19 2 3 3 2" xfId="10510"/>
    <cellStyle name="Normal 19 2 3 3 2 2" xfId="21110"/>
    <cellStyle name="Normal 19 2 3 3 3" xfId="15850"/>
    <cellStyle name="Normal 19 2 3 4" xfId="6979"/>
    <cellStyle name="Normal 19 2 3 4 2" xfId="17579"/>
    <cellStyle name="Normal 19 2 3 5" xfId="12306"/>
    <cellStyle name="Normal 19 2 4" xfId="2639"/>
    <cellStyle name="Normal 19 2 4 2" xfId="7906"/>
    <cellStyle name="Normal 19 2 4 2 2" xfId="18506"/>
    <cellStyle name="Normal 19 2 4 3" xfId="13243"/>
    <cellStyle name="Normal 19 2 5" xfId="4380"/>
    <cellStyle name="Normal 19 2 5 2" xfId="9642"/>
    <cellStyle name="Normal 19 2 5 2 2" xfId="20242"/>
    <cellStyle name="Normal 19 2 5 3" xfId="14982"/>
    <cellStyle name="Normal 19 2 6" xfId="6111"/>
    <cellStyle name="Normal 19 2 6 2" xfId="16713"/>
    <cellStyle name="Normal 19 2 7" xfId="11436"/>
    <cellStyle name="Normal 2" xfId="46"/>
    <cellStyle name="Normal 2 2" xfId="228"/>
    <cellStyle name="Normal 2 2 2" xfId="233"/>
    <cellStyle name="Normal 2 2 2 2" xfId="21913"/>
    <cellStyle name="Normal 2 2 3" xfId="21809"/>
    <cellStyle name="Normal 2 2 4" xfId="21876"/>
    <cellStyle name="Normal 2 2 5" xfId="22102"/>
    <cellStyle name="Normal 2 3" xfId="231"/>
    <cellStyle name="Normal 2 3 2" xfId="21768"/>
    <cellStyle name="Normal 2 3 3" xfId="21606"/>
    <cellStyle name="Normal 2 3 4" xfId="21854"/>
    <cellStyle name="Normal 2 4" xfId="21933"/>
    <cellStyle name="Normal 2 5" xfId="22124"/>
    <cellStyle name="Normal 2 6" xfId="22009"/>
    <cellStyle name="Normal 20" xfId="341"/>
    <cellStyle name="Normal 20 2" xfId="534"/>
    <cellStyle name="Normal 20 2 2" xfId="1006"/>
    <cellStyle name="Normal 20 2 2 2" xfId="2067"/>
    <cellStyle name="Normal 20 2 2 2 2" xfId="3940"/>
    <cellStyle name="Normal 20 2 2 2 2 2" xfId="9205"/>
    <cellStyle name="Normal 20 2 2 2 2 2 2" xfId="19805"/>
    <cellStyle name="Normal 20 2 2 2 2 3" xfId="14544"/>
    <cellStyle name="Normal 20 2 2 2 3" xfId="5676"/>
    <cellStyle name="Normal 20 2 2 2 3 2" xfId="10938"/>
    <cellStyle name="Normal 20 2 2 2 3 2 2" xfId="21538"/>
    <cellStyle name="Normal 20 2 2 2 3 3" xfId="16278"/>
    <cellStyle name="Normal 20 2 2 2 4" xfId="7399"/>
    <cellStyle name="Normal 20 2 2 2 4 2" xfId="17999"/>
    <cellStyle name="Normal 20 2 2 2 5" xfId="12734"/>
    <cellStyle name="Normal 20 2 2 3" xfId="3068"/>
    <cellStyle name="Normal 20 2 2 3 2" xfId="8335"/>
    <cellStyle name="Normal 20 2 2 3 2 2" xfId="18935"/>
    <cellStyle name="Normal 20 2 2 3 3" xfId="13672"/>
    <cellStyle name="Normal 20 2 2 4" xfId="4808"/>
    <cellStyle name="Normal 20 2 2 4 2" xfId="10070"/>
    <cellStyle name="Normal 20 2 2 4 2 2" xfId="20670"/>
    <cellStyle name="Normal 20 2 2 4 3" xfId="15410"/>
    <cellStyle name="Normal 20 2 2 5" xfId="6539"/>
    <cellStyle name="Normal 20 2 2 5 2" xfId="17141"/>
    <cellStyle name="Normal 20 2 2 6" xfId="11864"/>
    <cellStyle name="Normal 20 2 3" xfId="1624"/>
    <cellStyle name="Normal 20 2 3 2" xfId="3513"/>
    <cellStyle name="Normal 20 2 3 2 2" xfId="8778"/>
    <cellStyle name="Normal 20 2 3 2 2 2" xfId="19378"/>
    <cellStyle name="Normal 20 2 3 2 3" xfId="14117"/>
    <cellStyle name="Normal 20 2 3 3" xfId="5249"/>
    <cellStyle name="Normal 20 2 3 3 2" xfId="10511"/>
    <cellStyle name="Normal 20 2 3 3 2 2" xfId="21111"/>
    <cellStyle name="Normal 20 2 3 3 3" xfId="15851"/>
    <cellStyle name="Normal 20 2 3 4" xfId="6980"/>
    <cellStyle name="Normal 20 2 3 4 2" xfId="17580"/>
    <cellStyle name="Normal 20 2 3 5" xfId="12307"/>
    <cellStyle name="Normal 20 2 4" xfId="2640"/>
    <cellStyle name="Normal 20 2 4 2" xfId="7907"/>
    <cellStyle name="Normal 20 2 4 2 2" xfId="18507"/>
    <cellStyle name="Normal 20 2 4 3" xfId="13244"/>
    <cellStyle name="Normal 20 2 5" xfId="4381"/>
    <cellStyle name="Normal 20 2 5 2" xfId="9643"/>
    <cellStyle name="Normal 20 2 5 2 2" xfId="20243"/>
    <cellStyle name="Normal 20 2 5 3" xfId="14983"/>
    <cellStyle name="Normal 20 2 6" xfId="6112"/>
    <cellStyle name="Normal 20 2 6 2" xfId="16714"/>
    <cellStyle name="Normal 20 2 7" xfId="11437"/>
    <cellStyle name="Normal 21" xfId="340"/>
    <cellStyle name="Normal 21 2" xfId="535"/>
    <cellStyle name="Normal 21 2 2" xfId="1007"/>
    <cellStyle name="Normal 21 2 2 2" xfId="2068"/>
    <cellStyle name="Normal 21 2 2 2 2" xfId="3941"/>
    <cellStyle name="Normal 21 2 2 2 2 2" xfId="9206"/>
    <cellStyle name="Normal 21 2 2 2 2 2 2" xfId="19806"/>
    <cellStyle name="Normal 21 2 2 2 2 3" xfId="14545"/>
    <cellStyle name="Normal 21 2 2 2 3" xfId="5677"/>
    <cellStyle name="Normal 21 2 2 2 3 2" xfId="10939"/>
    <cellStyle name="Normal 21 2 2 2 3 2 2" xfId="21539"/>
    <cellStyle name="Normal 21 2 2 2 3 3" xfId="16279"/>
    <cellStyle name="Normal 21 2 2 2 4" xfId="7400"/>
    <cellStyle name="Normal 21 2 2 2 4 2" xfId="18000"/>
    <cellStyle name="Normal 21 2 2 2 5" xfId="12735"/>
    <cellStyle name="Normal 21 2 2 3" xfId="3069"/>
    <cellStyle name="Normal 21 2 2 3 2" xfId="8336"/>
    <cellStyle name="Normal 21 2 2 3 2 2" xfId="18936"/>
    <cellStyle name="Normal 21 2 2 3 3" xfId="13673"/>
    <cellStyle name="Normal 21 2 2 4" xfId="4809"/>
    <cellStyle name="Normal 21 2 2 4 2" xfId="10071"/>
    <cellStyle name="Normal 21 2 2 4 2 2" xfId="20671"/>
    <cellStyle name="Normal 21 2 2 4 3" xfId="15411"/>
    <cellStyle name="Normal 21 2 2 5" xfId="6540"/>
    <cellStyle name="Normal 21 2 2 5 2" xfId="17142"/>
    <cellStyle name="Normal 21 2 2 6" xfId="11865"/>
    <cellStyle name="Normal 21 2 3" xfId="1625"/>
    <cellStyle name="Normal 21 2 3 2" xfId="3514"/>
    <cellStyle name="Normal 21 2 3 2 2" xfId="8779"/>
    <cellStyle name="Normal 21 2 3 2 2 2" xfId="19379"/>
    <cellStyle name="Normal 21 2 3 2 3" xfId="14118"/>
    <cellStyle name="Normal 21 2 3 3" xfId="5250"/>
    <cellStyle name="Normal 21 2 3 3 2" xfId="10512"/>
    <cellStyle name="Normal 21 2 3 3 2 2" xfId="21112"/>
    <cellStyle name="Normal 21 2 3 3 3" xfId="15852"/>
    <cellStyle name="Normal 21 2 3 4" xfId="6981"/>
    <cellStyle name="Normal 21 2 3 4 2" xfId="17581"/>
    <cellStyle name="Normal 21 2 3 5" xfId="12308"/>
    <cellStyle name="Normal 21 2 4" xfId="2641"/>
    <cellStyle name="Normal 21 2 4 2" xfId="7908"/>
    <cellStyle name="Normal 21 2 4 2 2" xfId="18508"/>
    <cellStyle name="Normal 21 2 4 3" xfId="13245"/>
    <cellStyle name="Normal 21 2 5" xfId="4382"/>
    <cellStyle name="Normal 21 2 5 2" xfId="9644"/>
    <cellStyle name="Normal 21 2 5 2 2" xfId="20244"/>
    <cellStyle name="Normal 21 2 5 3" xfId="14984"/>
    <cellStyle name="Normal 21 2 6" xfId="6113"/>
    <cellStyle name="Normal 21 2 6 2" xfId="16715"/>
    <cellStyle name="Normal 21 2 7" xfId="11438"/>
    <cellStyle name="Normal 22" xfId="284"/>
    <cellStyle name="Normal 22 2" xfId="536"/>
    <cellStyle name="Normal 22 2 2" xfId="1008"/>
    <cellStyle name="Normal 22 2 2 2" xfId="2069"/>
    <cellStyle name="Normal 22 2 2 2 2" xfId="3942"/>
    <cellStyle name="Normal 22 2 2 2 2 2" xfId="9207"/>
    <cellStyle name="Normal 22 2 2 2 2 2 2" xfId="19807"/>
    <cellStyle name="Normal 22 2 2 2 2 3" xfId="14546"/>
    <cellStyle name="Normal 22 2 2 2 3" xfId="5678"/>
    <cellStyle name="Normal 22 2 2 2 3 2" xfId="10940"/>
    <cellStyle name="Normal 22 2 2 2 3 2 2" xfId="21540"/>
    <cellStyle name="Normal 22 2 2 2 3 3" xfId="16280"/>
    <cellStyle name="Normal 22 2 2 2 4" xfId="7401"/>
    <cellStyle name="Normal 22 2 2 2 4 2" xfId="18001"/>
    <cellStyle name="Normal 22 2 2 2 5" xfId="12736"/>
    <cellStyle name="Normal 22 2 2 3" xfId="3070"/>
    <cellStyle name="Normal 22 2 2 3 2" xfId="8337"/>
    <cellStyle name="Normal 22 2 2 3 2 2" xfId="18937"/>
    <cellStyle name="Normal 22 2 2 3 3" xfId="13674"/>
    <cellStyle name="Normal 22 2 2 4" xfId="4810"/>
    <cellStyle name="Normal 22 2 2 4 2" xfId="10072"/>
    <cellStyle name="Normal 22 2 2 4 2 2" xfId="20672"/>
    <cellStyle name="Normal 22 2 2 4 3" xfId="15412"/>
    <cellStyle name="Normal 22 2 2 5" xfId="6541"/>
    <cellStyle name="Normal 22 2 2 5 2" xfId="17143"/>
    <cellStyle name="Normal 22 2 2 6" xfId="11866"/>
    <cellStyle name="Normal 22 2 3" xfId="1626"/>
    <cellStyle name="Normal 22 2 3 2" xfId="3515"/>
    <cellStyle name="Normal 22 2 3 2 2" xfId="8780"/>
    <cellStyle name="Normal 22 2 3 2 2 2" xfId="19380"/>
    <cellStyle name="Normal 22 2 3 2 3" xfId="14119"/>
    <cellStyle name="Normal 22 2 3 3" xfId="5251"/>
    <cellStyle name="Normal 22 2 3 3 2" xfId="10513"/>
    <cellStyle name="Normal 22 2 3 3 2 2" xfId="21113"/>
    <cellStyle name="Normal 22 2 3 3 3" xfId="15853"/>
    <cellStyle name="Normal 22 2 3 4" xfId="6982"/>
    <cellStyle name="Normal 22 2 3 4 2" xfId="17582"/>
    <cellStyle name="Normal 22 2 3 5" xfId="12309"/>
    <cellStyle name="Normal 22 2 4" xfId="2642"/>
    <cellStyle name="Normal 22 2 4 2" xfId="7909"/>
    <cellStyle name="Normal 22 2 4 2 2" xfId="18509"/>
    <cellStyle name="Normal 22 2 4 3" xfId="13246"/>
    <cellStyle name="Normal 22 2 5" xfId="4383"/>
    <cellStyle name="Normal 22 2 5 2" xfId="9645"/>
    <cellStyle name="Normal 22 2 5 2 2" xfId="20245"/>
    <cellStyle name="Normal 22 2 5 3" xfId="14985"/>
    <cellStyle name="Normal 22 2 6" xfId="6114"/>
    <cellStyle name="Normal 22 2 6 2" xfId="16716"/>
    <cellStyle name="Normal 22 2 7" xfId="11439"/>
    <cellStyle name="Normal 22 3" xfId="22001"/>
    <cellStyle name="Normal 22 3 2" xfId="21930"/>
    <cellStyle name="Normal 22 3 3" xfId="21625"/>
    <cellStyle name="Normal 22 4" xfId="21660"/>
    <cellStyle name="Normal 22 4 2" xfId="22019"/>
    <cellStyle name="Normal 22 4 3" xfId="21850"/>
    <cellStyle name="Normal 22 5" xfId="21613"/>
    <cellStyle name="Normal 22 5 2" xfId="21858"/>
    <cellStyle name="Normal 22 6" xfId="21654"/>
    <cellStyle name="Normal 22 7" xfId="21782"/>
    <cellStyle name="Normal 23" xfId="314"/>
    <cellStyle name="Normal 23 2" xfId="537"/>
    <cellStyle name="Normal 23 2 2" xfId="1009"/>
    <cellStyle name="Normal 23 2 2 2" xfId="2070"/>
    <cellStyle name="Normal 23 2 2 2 2" xfId="3943"/>
    <cellStyle name="Normal 23 2 2 2 2 2" xfId="9208"/>
    <cellStyle name="Normal 23 2 2 2 2 2 2" xfId="19808"/>
    <cellStyle name="Normal 23 2 2 2 2 3" xfId="14547"/>
    <cellStyle name="Normal 23 2 2 2 3" xfId="5679"/>
    <cellStyle name="Normal 23 2 2 2 3 2" xfId="10941"/>
    <cellStyle name="Normal 23 2 2 2 3 2 2" xfId="21541"/>
    <cellStyle name="Normal 23 2 2 2 3 3" xfId="16281"/>
    <cellStyle name="Normal 23 2 2 2 4" xfId="7402"/>
    <cellStyle name="Normal 23 2 2 2 4 2" xfId="18002"/>
    <cellStyle name="Normal 23 2 2 2 5" xfId="12737"/>
    <cellStyle name="Normal 23 2 2 3" xfId="3071"/>
    <cellStyle name="Normal 23 2 2 3 2" xfId="8338"/>
    <cellStyle name="Normal 23 2 2 3 2 2" xfId="18938"/>
    <cellStyle name="Normal 23 2 2 3 3" xfId="13675"/>
    <cellStyle name="Normal 23 2 2 4" xfId="4811"/>
    <cellStyle name="Normal 23 2 2 4 2" xfId="10073"/>
    <cellStyle name="Normal 23 2 2 4 2 2" xfId="20673"/>
    <cellStyle name="Normal 23 2 2 4 3" xfId="15413"/>
    <cellStyle name="Normal 23 2 2 5" xfId="6542"/>
    <cellStyle name="Normal 23 2 2 5 2" xfId="17144"/>
    <cellStyle name="Normal 23 2 2 6" xfId="11867"/>
    <cellStyle name="Normal 23 2 3" xfId="1627"/>
    <cellStyle name="Normal 23 2 3 2" xfId="3516"/>
    <cellStyle name="Normal 23 2 3 2 2" xfId="8781"/>
    <cellStyle name="Normal 23 2 3 2 2 2" xfId="19381"/>
    <cellStyle name="Normal 23 2 3 2 3" xfId="14120"/>
    <cellStyle name="Normal 23 2 3 3" xfId="5252"/>
    <cellStyle name="Normal 23 2 3 3 2" xfId="10514"/>
    <cellStyle name="Normal 23 2 3 3 2 2" xfId="21114"/>
    <cellStyle name="Normal 23 2 3 3 3" xfId="15854"/>
    <cellStyle name="Normal 23 2 3 4" xfId="6983"/>
    <cellStyle name="Normal 23 2 3 4 2" xfId="17583"/>
    <cellStyle name="Normal 23 2 3 5" xfId="12310"/>
    <cellStyle name="Normal 23 2 4" xfId="2643"/>
    <cellStyle name="Normal 23 2 4 2" xfId="7910"/>
    <cellStyle name="Normal 23 2 4 2 2" xfId="18510"/>
    <cellStyle name="Normal 23 2 4 3" xfId="13247"/>
    <cellStyle name="Normal 23 2 5" xfId="4384"/>
    <cellStyle name="Normal 23 2 5 2" xfId="9646"/>
    <cellStyle name="Normal 23 2 5 2 2" xfId="20246"/>
    <cellStyle name="Normal 23 2 5 3" xfId="14986"/>
    <cellStyle name="Normal 23 2 6" xfId="6115"/>
    <cellStyle name="Normal 23 2 6 2" xfId="16717"/>
    <cellStyle name="Normal 23 2 7" xfId="11440"/>
    <cellStyle name="Normal 23 3" xfId="21720"/>
    <cellStyle name="Normal 23 3 2" xfId="21688"/>
    <cellStyle name="Normal 23 3 3" xfId="21709"/>
    <cellStyle name="Normal 23 4" xfId="21707"/>
    <cellStyle name="Normal 23 4 2" xfId="21737"/>
    <cellStyle name="Normal 23 4 3" xfId="21724"/>
    <cellStyle name="Normal 23 5" xfId="22048"/>
    <cellStyle name="Normal 23 5 2" xfId="21998"/>
    <cellStyle name="Normal 23 6" xfId="21608"/>
    <cellStyle name="Normal 23 7" xfId="21880"/>
    <cellStyle name="Normal 24" xfId="315"/>
    <cellStyle name="Normal 24 2" xfId="538"/>
    <cellStyle name="Normal 24 2 2" xfId="1010"/>
    <cellStyle name="Normal 24 2 2 2" xfId="2071"/>
    <cellStyle name="Normal 24 2 2 2 2" xfId="3944"/>
    <cellStyle name="Normal 24 2 2 2 2 2" xfId="9209"/>
    <cellStyle name="Normal 24 2 2 2 2 2 2" xfId="19809"/>
    <cellStyle name="Normal 24 2 2 2 2 3" xfId="14548"/>
    <cellStyle name="Normal 24 2 2 2 3" xfId="5680"/>
    <cellStyle name="Normal 24 2 2 2 3 2" xfId="10942"/>
    <cellStyle name="Normal 24 2 2 2 3 2 2" xfId="21542"/>
    <cellStyle name="Normal 24 2 2 2 3 3" xfId="16282"/>
    <cellStyle name="Normal 24 2 2 2 4" xfId="7403"/>
    <cellStyle name="Normal 24 2 2 2 4 2" xfId="18003"/>
    <cellStyle name="Normal 24 2 2 2 5" xfId="12738"/>
    <cellStyle name="Normal 24 2 2 3" xfId="3072"/>
    <cellStyle name="Normal 24 2 2 3 2" xfId="8339"/>
    <cellStyle name="Normal 24 2 2 3 2 2" xfId="18939"/>
    <cellStyle name="Normal 24 2 2 3 3" xfId="13676"/>
    <cellStyle name="Normal 24 2 2 4" xfId="4812"/>
    <cellStyle name="Normal 24 2 2 4 2" xfId="10074"/>
    <cellStyle name="Normal 24 2 2 4 2 2" xfId="20674"/>
    <cellStyle name="Normal 24 2 2 4 3" xfId="15414"/>
    <cellStyle name="Normal 24 2 2 5" xfId="6543"/>
    <cellStyle name="Normal 24 2 2 5 2" xfId="17145"/>
    <cellStyle name="Normal 24 2 2 6" xfId="11868"/>
    <cellStyle name="Normal 24 2 3" xfId="1628"/>
    <cellStyle name="Normal 24 2 3 2" xfId="3517"/>
    <cellStyle name="Normal 24 2 3 2 2" xfId="8782"/>
    <cellStyle name="Normal 24 2 3 2 2 2" xfId="19382"/>
    <cellStyle name="Normal 24 2 3 2 3" xfId="14121"/>
    <cellStyle name="Normal 24 2 3 3" xfId="5253"/>
    <cellStyle name="Normal 24 2 3 3 2" xfId="10515"/>
    <cellStyle name="Normal 24 2 3 3 2 2" xfId="21115"/>
    <cellStyle name="Normal 24 2 3 3 3" xfId="15855"/>
    <cellStyle name="Normal 24 2 3 4" xfId="6984"/>
    <cellStyle name="Normal 24 2 3 4 2" xfId="17584"/>
    <cellStyle name="Normal 24 2 3 5" xfId="12311"/>
    <cellStyle name="Normal 24 2 4" xfId="2644"/>
    <cellStyle name="Normal 24 2 4 2" xfId="7911"/>
    <cellStyle name="Normal 24 2 4 2 2" xfId="18511"/>
    <cellStyle name="Normal 24 2 4 3" xfId="13248"/>
    <cellStyle name="Normal 24 2 5" xfId="4385"/>
    <cellStyle name="Normal 24 2 5 2" xfId="9647"/>
    <cellStyle name="Normal 24 2 5 2 2" xfId="20247"/>
    <cellStyle name="Normal 24 2 5 3" xfId="14987"/>
    <cellStyle name="Normal 24 2 6" xfId="6116"/>
    <cellStyle name="Normal 24 2 6 2" xfId="16718"/>
    <cellStyle name="Normal 24 2 7" xfId="11441"/>
    <cellStyle name="Normal 24 3" xfId="21903"/>
    <cellStyle name="Normal 24 3 2" xfId="21686"/>
    <cellStyle name="Normal 24 3 3" xfId="21747"/>
    <cellStyle name="Normal 24 4" xfId="21786"/>
    <cellStyle name="Normal 24 4 2" xfId="22047"/>
    <cellStyle name="Normal 24 4 3" xfId="21877"/>
    <cellStyle name="Normal 24 5" xfId="21696"/>
    <cellStyle name="Normal 24 5 2" xfId="21967"/>
    <cellStyle name="Normal 24 6" xfId="21740"/>
    <cellStyle name="Normal 24 7" xfId="21849"/>
    <cellStyle name="Normal 25" xfId="287"/>
    <cellStyle name="Normal 25 2" xfId="539"/>
    <cellStyle name="Normal 25 2 2" xfId="1011"/>
    <cellStyle name="Normal 25 2 2 2" xfId="2072"/>
    <cellStyle name="Normal 25 2 2 2 2" xfId="3945"/>
    <cellStyle name="Normal 25 2 2 2 2 2" xfId="9210"/>
    <cellStyle name="Normal 25 2 2 2 2 2 2" xfId="19810"/>
    <cellStyle name="Normal 25 2 2 2 2 3" xfId="14549"/>
    <cellStyle name="Normal 25 2 2 2 3" xfId="5681"/>
    <cellStyle name="Normal 25 2 2 2 3 2" xfId="10943"/>
    <cellStyle name="Normal 25 2 2 2 3 2 2" xfId="21543"/>
    <cellStyle name="Normal 25 2 2 2 3 3" xfId="16283"/>
    <cellStyle name="Normal 25 2 2 2 4" xfId="7404"/>
    <cellStyle name="Normal 25 2 2 2 4 2" xfId="18004"/>
    <cellStyle name="Normal 25 2 2 2 5" xfId="12739"/>
    <cellStyle name="Normal 25 2 2 3" xfId="3073"/>
    <cellStyle name="Normal 25 2 2 3 2" xfId="8340"/>
    <cellStyle name="Normal 25 2 2 3 2 2" xfId="18940"/>
    <cellStyle name="Normal 25 2 2 3 3" xfId="13677"/>
    <cellStyle name="Normal 25 2 2 4" xfId="4813"/>
    <cellStyle name="Normal 25 2 2 4 2" xfId="10075"/>
    <cellStyle name="Normal 25 2 2 4 2 2" xfId="20675"/>
    <cellStyle name="Normal 25 2 2 4 3" xfId="15415"/>
    <cellStyle name="Normal 25 2 2 5" xfId="6544"/>
    <cellStyle name="Normal 25 2 2 5 2" xfId="17146"/>
    <cellStyle name="Normal 25 2 2 6" xfId="11869"/>
    <cellStyle name="Normal 25 2 3" xfId="1629"/>
    <cellStyle name="Normal 25 2 3 2" xfId="3518"/>
    <cellStyle name="Normal 25 2 3 2 2" xfId="8783"/>
    <cellStyle name="Normal 25 2 3 2 2 2" xfId="19383"/>
    <cellStyle name="Normal 25 2 3 2 3" xfId="14122"/>
    <cellStyle name="Normal 25 2 3 3" xfId="5254"/>
    <cellStyle name="Normal 25 2 3 3 2" xfId="10516"/>
    <cellStyle name="Normal 25 2 3 3 2 2" xfId="21116"/>
    <cellStyle name="Normal 25 2 3 3 3" xfId="15856"/>
    <cellStyle name="Normal 25 2 3 4" xfId="6985"/>
    <cellStyle name="Normal 25 2 3 4 2" xfId="17585"/>
    <cellStyle name="Normal 25 2 3 5" xfId="12312"/>
    <cellStyle name="Normal 25 2 4" xfId="2645"/>
    <cellStyle name="Normal 25 2 4 2" xfId="7912"/>
    <cellStyle name="Normal 25 2 4 2 2" xfId="18512"/>
    <cellStyle name="Normal 25 2 4 3" xfId="13249"/>
    <cellStyle name="Normal 25 2 5" xfId="4386"/>
    <cellStyle name="Normal 25 2 5 2" xfId="9648"/>
    <cellStyle name="Normal 25 2 5 2 2" xfId="20248"/>
    <cellStyle name="Normal 25 2 5 3" xfId="14988"/>
    <cellStyle name="Normal 25 2 6" xfId="6117"/>
    <cellStyle name="Normal 25 2 6 2" xfId="16719"/>
    <cellStyle name="Normal 25 2 7" xfId="11442"/>
    <cellStyle name="Normal 25 3" xfId="21909"/>
    <cellStyle name="Normal 25 3 2" xfId="21961"/>
    <cellStyle name="Normal 25 3 3" xfId="22025"/>
    <cellStyle name="Normal 25 4" xfId="21645"/>
    <cellStyle name="Normal 25 4 2" xfId="21927"/>
    <cellStyle name="Normal 25 4 3" xfId="21972"/>
    <cellStyle name="Normal 25 5" xfId="21741"/>
    <cellStyle name="Normal 25 5 2" xfId="21789"/>
    <cellStyle name="Normal 25 6" xfId="21651"/>
    <cellStyle name="Normal 25 7" xfId="21644"/>
    <cellStyle name="Normal 26" xfId="339"/>
    <cellStyle name="Normal 26 2" xfId="540"/>
    <cellStyle name="Normal 26 2 2" xfId="1012"/>
    <cellStyle name="Normal 26 2 2 2" xfId="2073"/>
    <cellStyle name="Normal 26 2 2 2 2" xfId="3946"/>
    <cellStyle name="Normal 26 2 2 2 2 2" xfId="9211"/>
    <cellStyle name="Normal 26 2 2 2 2 2 2" xfId="19811"/>
    <cellStyle name="Normal 26 2 2 2 2 3" xfId="14550"/>
    <cellStyle name="Normal 26 2 2 2 3" xfId="5682"/>
    <cellStyle name="Normal 26 2 2 2 3 2" xfId="10944"/>
    <cellStyle name="Normal 26 2 2 2 3 2 2" xfId="21544"/>
    <cellStyle name="Normal 26 2 2 2 3 3" xfId="16284"/>
    <cellStyle name="Normal 26 2 2 2 4" xfId="7405"/>
    <cellStyle name="Normal 26 2 2 2 4 2" xfId="18005"/>
    <cellStyle name="Normal 26 2 2 2 5" xfId="12740"/>
    <cellStyle name="Normal 26 2 2 3" xfId="3074"/>
    <cellStyle name="Normal 26 2 2 3 2" xfId="8341"/>
    <cellStyle name="Normal 26 2 2 3 2 2" xfId="18941"/>
    <cellStyle name="Normal 26 2 2 3 3" xfId="13678"/>
    <cellStyle name="Normal 26 2 2 4" xfId="4814"/>
    <cellStyle name="Normal 26 2 2 4 2" xfId="10076"/>
    <cellStyle name="Normal 26 2 2 4 2 2" xfId="20676"/>
    <cellStyle name="Normal 26 2 2 4 3" xfId="15416"/>
    <cellStyle name="Normal 26 2 2 5" xfId="6545"/>
    <cellStyle name="Normal 26 2 2 5 2" xfId="17147"/>
    <cellStyle name="Normal 26 2 2 6" xfId="11870"/>
    <cellStyle name="Normal 26 2 3" xfId="1630"/>
    <cellStyle name="Normal 26 2 3 2" xfId="3519"/>
    <cellStyle name="Normal 26 2 3 2 2" xfId="8784"/>
    <cellStyle name="Normal 26 2 3 2 2 2" xfId="19384"/>
    <cellStyle name="Normal 26 2 3 2 3" xfId="14123"/>
    <cellStyle name="Normal 26 2 3 3" xfId="5255"/>
    <cellStyle name="Normal 26 2 3 3 2" xfId="10517"/>
    <cellStyle name="Normal 26 2 3 3 2 2" xfId="21117"/>
    <cellStyle name="Normal 26 2 3 3 3" xfId="15857"/>
    <cellStyle name="Normal 26 2 3 4" xfId="6986"/>
    <cellStyle name="Normal 26 2 3 4 2" xfId="17586"/>
    <cellStyle name="Normal 26 2 3 5" xfId="12313"/>
    <cellStyle name="Normal 26 2 4" xfId="2646"/>
    <cellStyle name="Normal 26 2 4 2" xfId="7913"/>
    <cellStyle name="Normal 26 2 4 2 2" xfId="18513"/>
    <cellStyle name="Normal 26 2 4 3" xfId="13250"/>
    <cellStyle name="Normal 26 2 5" xfId="4387"/>
    <cellStyle name="Normal 26 2 5 2" xfId="9649"/>
    <cellStyle name="Normal 26 2 5 2 2" xfId="20249"/>
    <cellStyle name="Normal 26 2 5 3" xfId="14989"/>
    <cellStyle name="Normal 26 2 6" xfId="6118"/>
    <cellStyle name="Normal 26 2 6 2" xfId="16720"/>
    <cellStyle name="Normal 26 2 7" xfId="11443"/>
    <cellStyle name="Normal 26 3" xfId="21873"/>
    <cellStyle name="Normal 26 3 2" xfId="22002"/>
    <cellStyle name="Normal 26 3 3" xfId="21966"/>
    <cellStyle name="Normal 26 4" xfId="21881"/>
    <cellStyle name="Normal 26 4 2" xfId="22015"/>
    <cellStyle name="Normal 26 4 3" xfId="21657"/>
    <cellStyle name="Normal 26 5" xfId="22012"/>
    <cellStyle name="Normal 26 5 2" xfId="22032"/>
    <cellStyle name="Normal 26 6" xfId="21901"/>
    <cellStyle name="Normal 26 7" xfId="21670"/>
    <cellStyle name="Normal 27" xfId="313"/>
    <cellStyle name="Normal 27 2" xfId="541"/>
    <cellStyle name="Normal 27 2 2" xfId="1013"/>
    <cellStyle name="Normal 27 2 2 2" xfId="2074"/>
    <cellStyle name="Normal 27 2 2 2 2" xfId="3947"/>
    <cellStyle name="Normal 27 2 2 2 2 2" xfId="9212"/>
    <cellStyle name="Normal 27 2 2 2 2 2 2" xfId="19812"/>
    <cellStyle name="Normal 27 2 2 2 2 3" xfId="14551"/>
    <cellStyle name="Normal 27 2 2 2 3" xfId="5683"/>
    <cellStyle name="Normal 27 2 2 2 3 2" xfId="10945"/>
    <cellStyle name="Normal 27 2 2 2 3 2 2" xfId="21545"/>
    <cellStyle name="Normal 27 2 2 2 3 3" xfId="16285"/>
    <cellStyle name="Normal 27 2 2 2 4" xfId="7406"/>
    <cellStyle name="Normal 27 2 2 2 4 2" xfId="18006"/>
    <cellStyle name="Normal 27 2 2 2 5" xfId="12741"/>
    <cellStyle name="Normal 27 2 2 3" xfId="3075"/>
    <cellStyle name="Normal 27 2 2 3 2" xfId="8342"/>
    <cellStyle name="Normal 27 2 2 3 2 2" xfId="18942"/>
    <cellStyle name="Normal 27 2 2 3 3" xfId="13679"/>
    <cellStyle name="Normal 27 2 2 4" xfId="4815"/>
    <cellStyle name="Normal 27 2 2 4 2" xfId="10077"/>
    <cellStyle name="Normal 27 2 2 4 2 2" xfId="20677"/>
    <cellStyle name="Normal 27 2 2 4 3" xfId="15417"/>
    <cellStyle name="Normal 27 2 2 5" xfId="6546"/>
    <cellStyle name="Normal 27 2 2 5 2" xfId="17148"/>
    <cellStyle name="Normal 27 2 2 6" xfId="11871"/>
    <cellStyle name="Normal 27 2 3" xfId="1631"/>
    <cellStyle name="Normal 27 2 3 2" xfId="3520"/>
    <cellStyle name="Normal 27 2 3 2 2" xfId="8785"/>
    <cellStyle name="Normal 27 2 3 2 2 2" xfId="19385"/>
    <cellStyle name="Normal 27 2 3 2 3" xfId="14124"/>
    <cellStyle name="Normal 27 2 3 3" xfId="5256"/>
    <cellStyle name="Normal 27 2 3 3 2" xfId="10518"/>
    <cellStyle name="Normal 27 2 3 3 2 2" xfId="21118"/>
    <cellStyle name="Normal 27 2 3 3 3" xfId="15858"/>
    <cellStyle name="Normal 27 2 3 4" xfId="6987"/>
    <cellStyle name="Normal 27 2 3 4 2" xfId="17587"/>
    <cellStyle name="Normal 27 2 3 5" xfId="12314"/>
    <cellStyle name="Normal 27 2 4" xfId="2647"/>
    <cellStyle name="Normal 27 2 4 2" xfId="7914"/>
    <cellStyle name="Normal 27 2 4 2 2" xfId="18514"/>
    <cellStyle name="Normal 27 2 4 3" xfId="13251"/>
    <cellStyle name="Normal 27 2 5" xfId="4388"/>
    <cellStyle name="Normal 27 2 5 2" xfId="9650"/>
    <cellStyle name="Normal 27 2 5 2 2" xfId="20250"/>
    <cellStyle name="Normal 27 2 5 3" xfId="14990"/>
    <cellStyle name="Normal 27 2 6" xfId="6119"/>
    <cellStyle name="Normal 27 2 6 2" xfId="16721"/>
    <cellStyle name="Normal 27 2 7" xfId="11444"/>
    <cellStyle name="Normal 27 3" xfId="21807"/>
    <cellStyle name="Normal 27 3 2" xfId="21783"/>
    <cellStyle name="Normal 27 3 3" xfId="21632"/>
    <cellStyle name="Normal 27 4" xfId="21889"/>
    <cellStyle name="Normal 27 4 2" xfId="22013"/>
    <cellStyle name="Normal 27 4 3" xfId="22007"/>
    <cellStyle name="Normal 27 5" xfId="21687"/>
    <cellStyle name="Normal 27 5 2" xfId="21774"/>
    <cellStyle name="Normal 27 6" xfId="22022"/>
    <cellStyle name="Normal 27 7" xfId="21982"/>
    <cellStyle name="Normal 28" xfId="285"/>
    <cellStyle name="Normal 28 2" xfId="542"/>
    <cellStyle name="Normal 28 2 2" xfId="1014"/>
    <cellStyle name="Normal 28 2 2 2" xfId="2075"/>
    <cellStyle name="Normal 28 2 2 2 2" xfId="3948"/>
    <cellStyle name="Normal 28 2 2 2 2 2" xfId="9213"/>
    <cellStyle name="Normal 28 2 2 2 2 2 2" xfId="19813"/>
    <cellStyle name="Normal 28 2 2 2 2 3" xfId="14552"/>
    <cellStyle name="Normal 28 2 2 2 3" xfId="5684"/>
    <cellStyle name="Normal 28 2 2 2 3 2" xfId="10946"/>
    <cellStyle name="Normal 28 2 2 2 3 2 2" xfId="21546"/>
    <cellStyle name="Normal 28 2 2 2 3 3" xfId="16286"/>
    <cellStyle name="Normal 28 2 2 2 4" xfId="7407"/>
    <cellStyle name="Normal 28 2 2 2 4 2" xfId="18007"/>
    <cellStyle name="Normal 28 2 2 2 5" xfId="12742"/>
    <cellStyle name="Normal 28 2 2 3" xfId="3076"/>
    <cellStyle name="Normal 28 2 2 3 2" xfId="8343"/>
    <cellStyle name="Normal 28 2 2 3 2 2" xfId="18943"/>
    <cellStyle name="Normal 28 2 2 3 3" xfId="13680"/>
    <cellStyle name="Normal 28 2 2 4" xfId="4816"/>
    <cellStyle name="Normal 28 2 2 4 2" xfId="10078"/>
    <cellStyle name="Normal 28 2 2 4 2 2" xfId="20678"/>
    <cellStyle name="Normal 28 2 2 4 3" xfId="15418"/>
    <cellStyle name="Normal 28 2 2 5" xfId="6547"/>
    <cellStyle name="Normal 28 2 2 5 2" xfId="17149"/>
    <cellStyle name="Normal 28 2 2 6" xfId="11872"/>
    <cellStyle name="Normal 28 2 3" xfId="1632"/>
    <cellStyle name="Normal 28 2 3 2" xfId="3521"/>
    <cellStyle name="Normal 28 2 3 2 2" xfId="8786"/>
    <cellStyle name="Normal 28 2 3 2 2 2" xfId="19386"/>
    <cellStyle name="Normal 28 2 3 2 3" xfId="14125"/>
    <cellStyle name="Normal 28 2 3 3" xfId="5257"/>
    <cellStyle name="Normal 28 2 3 3 2" xfId="10519"/>
    <cellStyle name="Normal 28 2 3 3 2 2" xfId="21119"/>
    <cellStyle name="Normal 28 2 3 3 3" xfId="15859"/>
    <cellStyle name="Normal 28 2 3 4" xfId="6988"/>
    <cellStyle name="Normal 28 2 3 4 2" xfId="17588"/>
    <cellStyle name="Normal 28 2 3 5" xfId="12315"/>
    <cellStyle name="Normal 28 2 4" xfId="2648"/>
    <cellStyle name="Normal 28 2 4 2" xfId="7915"/>
    <cellStyle name="Normal 28 2 4 2 2" xfId="18515"/>
    <cellStyle name="Normal 28 2 4 3" xfId="13252"/>
    <cellStyle name="Normal 28 2 5" xfId="4389"/>
    <cellStyle name="Normal 28 2 5 2" xfId="9651"/>
    <cellStyle name="Normal 28 2 5 2 2" xfId="20251"/>
    <cellStyle name="Normal 28 2 5 3" xfId="14991"/>
    <cellStyle name="Normal 28 2 6" xfId="6120"/>
    <cellStyle name="Normal 28 2 6 2" xfId="16722"/>
    <cellStyle name="Normal 28 2 7" xfId="11445"/>
    <cellStyle name="Normal 29" xfId="344"/>
    <cellStyle name="Normal 29 2" xfId="543"/>
    <cellStyle name="Normal 29 2 2" xfId="1015"/>
    <cellStyle name="Normal 29 2 2 2" xfId="2076"/>
    <cellStyle name="Normal 29 2 2 2 2" xfId="3949"/>
    <cellStyle name="Normal 29 2 2 2 2 2" xfId="9214"/>
    <cellStyle name="Normal 29 2 2 2 2 2 2" xfId="19814"/>
    <cellStyle name="Normal 29 2 2 2 2 3" xfId="14553"/>
    <cellStyle name="Normal 29 2 2 2 3" xfId="5685"/>
    <cellStyle name="Normal 29 2 2 2 3 2" xfId="10947"/>
    <cellStyle name="Normal 29 2 2 2 3 2 2" xfId="21547"/>
    <cellStyle name="Normal 29 2 2 2 3 3" xfId="16287"/>
    <cellStyle name="Normal 29 2 2 2 4" xfId="7408"/>
    <cellStyle name="Normal 29 2 2 2 4 2" xfId="18008"/>
    <cellStyle name="Normal 29 2 2 2 5" xfId="12743"/>
    <cellStyle name="Normal 29 2 2 3" xfId="3077"/>
    <cellStyle name="Normal 29 2 2 3 2" xfId="8344"/>
    <cellStyle name="Normal 29 2 2 3 2 2" xfId="18944"/>
    <cellStyle name="Normal 29 2 2 3 3" xfId="13681"/>
    <cellStyle name="Normal 29 2 2 4" xfId="4817"/>
    <cellStyle name="Normal 29 2 2 4 2" xfId="10079"/>
    <cellStyle name="Normal 29 2 2 4 2 2" xfId="20679"/>
    <cellStyle name="Normal 29 2 2 4 3" xfId="15419"/>
    <cellStyle name="Normal 29 2 2 5" xfId="6548"/>
    <cellStyle name="Normal 29 2 2 5 2" xfId="17150"/>
    <cellStyle name="Normal 29 2 2 6" xfId="11873"/>
    <cellStyle name="Normal 29 2 3" xfId="1633"/>
    <cellStyle name="Normal 29 2 3 2" xfId="3522"/>
    <cellStyle name="Normal 29 2 3 2 2" xfId="8787"/>
    <cellStyle name="Normal 29 2 3 2 2 2" xfId="19387"/>
    <cellStyle name="Normal 29 2 3 2 3" xfId="14126"/>
    <cellStyle name="Normal 29 2 3 3" xfId="5258"/>
    <cellStyle name="Normal 29 2 3 3 2" xfId="10520"/>
    <cellStyle name="Normal 29 2 3 3 2 2" xfId="21120"/>
    <cellStyle name="Normal 29 2 3 3 3" xfId="15860"/>
    <cellStyle name="Normal 29 2 3 4" xfId="6989"/>
    <cellStyle name="Normal 29 2 3 4 2" xfId="17589"/>
    <cellStyle name="Normal 29 2 3 5" xfId="12316"/>
    <cellStyle name="Normal 29 2 4" xfId="2649"/>
    <cellStyle name="Normal 29 2 4 2" xfId="7916"/>
    <cellStyle name="Normal 29 2 4 2 2" xfId="18516"/>
    <cellStyle name="Normal 29 2 4 3" xfId="13253"/>
    <cellStyle name="Normal 29 2 5" xfId="4390"/>
    <cellStyle name="Normal 29 2 5 2" xfId="9652"/>
    <cellStyle name="Normal 29 2 5 2 2" xfId="20252"/>
    <cellStyle name="Normal 29 2 5 3" xfId="14992"/>
    <cellStyle name="Normal 29 2 6" xfId="6121"/>
    <cellStyle name="Normal 29 2 6 2" xfId="16723"/>
    <cellStyle name="Normal 29 2 7" xfId="11446"/>
    <cellStyle name="Normal 3" xfId="50"/>
    <cellStyle name="Normal 3 10" xfId="610"/>
    <cellStyle name="Normal 3 10 2" xfId="1688"/>
    <cellStyle name="Normal 3 10 2 2" xfId="3571"/>
    <cellStyle name="Normal 3 10 2 2 2" xfId="8836"/>
    <cellStyle name="Normal 3 10 2 2 2 2" xfId="19436"/>
    <cellStyle name="Normal 3 10 2 2 3" xfId="14175"/>
    <cellStyle name="Normal 3 10 2 3" xfId="5307"/>
    <cellStyle name="Normal 3 10 2 3 2" xfId="10569"/>
    <cellStyle name="Normal 3 10 2 3 2 2" xfId="21169"/>
    <cellStyle name="Normal 3 10 2 3 3" xfId="15909"/>
    <cellStyle name="Normal 3 10 2 4" xfId="7035"/>
    <cellStyle name="Normal 3 10 2 4 2" xfId="17635"/>
    <cellStyle name="Normal 3 10 2 5" xfId="12365"/>
    <cellStyle name="Normal 3 10 3" xfId="2672"/>
    <cellStyle name="Normal 3 10 3 2" xfId="7939"/>
    <cellStyle name="Normal 3 10 3 2 2" xfId="18539"/>
    <cellStyle name="Normal 3 10 3 3" xfId="13276"/>
    <cellStyle name="Normal 3 10 4" xfId="4412"/>
    <cellStyle name="Normal 3 10 4 2" xfId="9674"/>
    <cellStyle name="Normal 3 10 4 2 2" xfId="20274"/>
    <cellStyle name="Normal 3 10 4 3" xfId="15014"/>
    <cellStyle name="Normal 3 10 5" xfId="6170"/>
    <cellStyle name="Normal 3 10 5 2" xfId="16772"/>
    <cellStyle name="Normal 3 10 6" xfId="11468"/>
    <cellStyle name="Normal 3 11" xfId="1232"/>
    <cellStyle name="Normal 3 11 2" xfId="3121"/>
    <cellStyle name="Normal 3 11 2 2" xfId="8386"/>
    <cellStyle name="Normal 3 11 2 2 2" xfId="18986"/>
    <cellStyle name="Normal 3 11 2 3" xfId="13725"/>
    <cellStyle name="Normal 3 11 3" xfId="4857"/>
    <cellStyle name="Normal 3 11 3 2" xfId="10119"/>
    <cellStyle name="Normal 3 11 3 2 2" xfId="20719"/>
    <cellStyle name="Normal 3 11 3 3" xfId="15459"/>
    <cellStyle name="Normal 3 11 4" xfId="6588"/>
    <cellStyle name="Normal 3 11 4 2" xfId="17188"/>
    <cellStyle name="Normal 3 11 5" xfId="11915"/>
    <cellStyle name="Normal 3 12" xfId="2128"/>
    <cellStyle name="Normal 3 12 2" xfId="7441"/>
    <cellStyle name="Normal 3 12 2 2" xfId="18041"/>
    <cellStyle name="Normal 3 12 3" xfId="12776"/>
    <cellStyle name="Normal 3 13" xfId="2247"/>
    <cellStyle name="Normal 3 13 2" xfId="7515"/>
    <cellStyle name="Normal 3 13 2 2" xfId="18115"/>
    <cellStyle name="Normal 3 13 3" xfId="12852"/>
    <cellStyle name="Normal 3 14" xfId="3991"/>
    <cellStyle name="Normal 3 14 2" xfId="9253"/>
    <cellStyle name="Normal 3 14 2 2" xfId="19853"/>
    <cellStyle name="Normal 3 14 3" xfId="14593"/>
    <cellStyle name="Normal 3 15" xfId="5722"/>
    <cellStyle name="Normal 3 15 2" xfId="16324"/>
    <cellStyle name="Normal 3 16" xfId="11046"/>
    <cellStyle name="Normal 3 17" xfId="21595"/>
    <cellStyle name="Normal 3 2" xfId="135"/>
    <cellStyle name="Normal 3 2 2" xfId="234"/>
    <cellStyle name="Normal 3 2 2 2" xfId="21760"/>
    <cellStyle name="Normal 3 2 2 2 2" xfId="21639"/>
    <cellStyle name="Normal 3 2 2 2 3" xfId="21978"/>
    <cellStyle name="Normal 3 2 2 3" xfId="21965"/>
    <cellStyle name="Normal 3 2 2 3 2" xfId="21604"/>
    <cellStyle name="Normal 3 2 2 3 3" xfId="21848"/>
    <cellStyle name="Normal 3 2 2 4" xfId="22030"/>
    <cellStyle name="Normal 3 2 2 4 2" xfId="21757"/>
    <cellStyle name="Normal 3 2 2 5" xfId="21996"/>
    <cellStyle name="Normal 3 2 2 6" xfId="21942"/>
    <cellStyle name="Normal 3 2 2 7" xfId="21999"/>
    <cellStyle name="Normal 3 2 3" xfId="650"/>
    <cellStyle name="Normal 3 2 3 2" xfId="1746"/>
    <cellStyle name="Normal 3 2 3 2 2" xfId="3627"/>
    <cellStyle name="Normal 3 2 3 2 2 2" xfId="8892"/>
    <cellStyle name="Normal 3 2 3 2 2 2 2" xfId="19492"/>
    <cellStyle name="Normal 3 2 3 2 2 3" xfId="14231"/>
    <cellStyle name="Normal 3 2 3 2 3" xfId="5363"/>
    <cellStyle name="Normal 3 2 3 2 3 2" xfId="10625"/>
    <cellStyle name="Normal 3 2 3 2 3 2 2" xfId="21225"/>
    <cellStyle name="Normal 3 2 3 2 3 3" xfId="15965"/>
    <cellStyle name="Normal 3 2 3 2 4" xfId="7089"/>
    <cellStyle name="Normal 3 2 3 2 4 2" xfId="17689"/>
    <cellStyle name="Normal 3 2 3 2 5" xfId="12421"/>
    <cellStyle name="Normal 3 2 3 3" xfId="2712"/>
    <cellStyle name="Normal 3 2 3 3 2" xfId="7979"/>
    <cellStyle name="Normal 3 2 3 3 2 2" xfId="18579"/>
    <cellStyle name="Normal 3 2 3 3 3" xfId="13316"/>
    <cellStyle name="Normal 3 2 3 3 4" xfId="21884"/>
    <cellStyle name="Normal 3 2 3 4" xfId="4452"/>
    <cellStyle name="Normal 3 2 3 4 2" xfId="9714"/>
    <cellStyle name="Normal 3 2 3 4 2 2" xfId="20314"/>
    <cellStyle name="Normal 3 2 3 4 3" xfId="15054"/>
    <cellStyle name="Normal 3 2 3 5" xfId="6226"/>
    <cellStyle name="Normal 3 2 3 5 2" xfId="16828"/>
    <cellStyle name="Normal 3 2 3 6" xfId="11508"/>
    <cellStyle name="Normal 3 2 4" xfId="1267"/>
    <cellStyle name="Normal 3 2 4 2" xfId="3156"/>
    <cellStyle name="Normal 3 2 4 2 2" xfId="8421"/>
    <cellStyle name="Normal 3 2 4 2 2 2" xfId="19021"/>
    <cellStyle name="Normal 3 2 4 2 3" xfId="13760"/>
    <cellStyle name="Normal 3 2 4 3" xfId="4892"/>
    <cellStyle name="Normal 3 2 4 3 2" xfId="10154"/>
    <cellStyle name="Normal 3 2 4 3 2 2" xfId="20754"/>
    <cellStyle name="Normal 3 2 4 3 3" xfId="15494"/>
    <cellStyle name="Normal 3 2 4 4" xfId="6623"/>
    <cellStyle name="Normal 3 2 4 4 2" xfId="17223"/>
    <cellStyle name="Normal 3 2 4 5" xfId="11950"/>
    <cellStyle name="Normal 3 2 5" xfId="2282"/>
    <cellStyle name="Normal 3 2 5 2" xfId="7549"/>
    <cellStyle name="Normal 3 2 5 2 2" xfId="18149"/>
    <cellStyle name="Normal 3 2 5 3" xfId="12886"/>
    <cellStyle name="Normal 3 2 6" xfId="4025"/>
    <cellStyle name="Normal 3 2 6 2" xfId="9287"/>
    <cellStyle name="Normal 3 2 6 2 2" xfId="19887"/>
    <cellStyle name="Normal 3 2 6 3" xfId="14627"/>
    <cellStyle name="Normal 3 2 7" xfId="5756"/>
    <cellStyle name="Normal 3 2 7 2" xfId="16358"/>
    <cellStyle name="Normal 3 2 8" xfId="11081"/>
    <cellStyle name="Normal 3 3" xfId="167"/>
    <cellStyle name="Normal 3 3 2" xfId="230"/>
    <cellStyle name="Normal 3 3 2 2" xfId="21683"/>
    <cellStyle name="Normal 3 3 2 3" xfId="21626"/>
    <cellStyle name="Normal 3 3 2 4" xfId="21665"/>
    <cellStyle name="Normal 3 3 3" xfId="677"/>
    <cellStyle name="Normal 3 3 3 2" xfId="1730"/>
    <cellStyle name="Normal 3 3 3 2 2" xfId="3611"/>
    <cellStyle name="Normal 3 3 3 2 2 2" xfId="8876"/>
    <cellStyle name="Normal 3 3 3 2 2 2 2" xfId="19476"/>
    <cellStyle name="Normal 3 3 3 2 2 3" xfId="14215"/>
    <cellStyle name="Normal 3 3 3 2 3" xfId="5347"/>
    <cellStyle name="Normal 3 3 3 2 3 2" xfId="10609"/>
    <cellStyle name="Normal 3 3 3 2 3 2 2" xfId="21209"/>
    <cellStyle name="Normal 3 3 3 2 3 3" xfId="15949"/>
    <cellStyle name="Normal 3 3 3 2 4" xfId="7074"/>
    <cellStyle name="Normal 3 3 3 2 4 2" xfId="17674"/>
    <cellStyle name="Normal 3 3 3 2 5" xfId="12405"/>
    <cellStyle name="Normal 3 3 3 3" xfId="2739"/>
    <cellStyle name="Normal 3 3 3 3 2" xfId="8006"/>
    <cellStyle name="Normal 3 3 3 3 2 2" xfId="18606"/>
    <cellStyle name="Normal 3 3 3 3 3" xfId="13343"/>
    <cellStyle name="Normal 3 3 3 4" xfId="4479"/>
    <cellStyle name="Normal 3 3 3 4 2" xfId="9741"/>
    <cellStyle name="Normal 3 3 3 4 2 2" xfId="20341"/>
    <cellStyle name="Normal 3 3 3 4 3" xfId="15081"/>
    <cellStyle name="Normal 3 3 3 5" xfId="6210"/>
    <cellStyle name="Normal 3 3 3 5 2" xfId="16812"/>
    <cellStyle name="Normal 3 3 3 6" xfId="11535"/>
    <cellStyle name="Normal 3 3 4" xfId="1294"/>
    <cellStyle name="Normal 3 3 4 2" xfId="3183"/>
    <cellStyle name="Normal 3 3 4 2 2" xfId="8448"/>
    <cellStyle name="Normal 3 3 4 2 2 2" xfId="19048"/>
    <cellStyle name="Normal 3 3 4 2 3" xfId="13787"/>
    <cellStyle name="Normal 3 3 4 3" xfId="4919"/>
    <cellStyle name="Normal 3 3 4 3 2" xfId="10181"/>
    <cellStyle name="Normal 3 3 4 3 2 2" xfId="20781"/>
    <cellStyle name="Normal 3 3 4 3 3" xfId="15521"/>
    <cellStyle name="Normal 3 3 4 4" xfId="6650"/>
    <cellStyle name="Normal 3 3 4 4 2" xfId="17250"/>
    <cellStyle name="Normal 3 3 4 5" xfId="11977"/>
    <cellStyle name="Normal 3 3 5" xfId="2309"/>
    <cellStyle name="Normal 3 3 5 2" xfId="7576"/>
    <cellStyle name="Normal 3 3 5 2 2" xfId="18176"/>
    <cellStyle name="Normal 3 3 5 3" xfId="12913"/>
    <cellStyle name="Normal 3 3 6" xfId="4052"/>
    <cellStyle name="Normal 3 3 6 2" xfId="9314"/>
    <cellStyle name="Normal 3 3 6 2 2" xfId="19914"/>
    <cellStyle name="Normal 3 3 6 3" xfId="14654"/>
    <cellStyle name="Normal 3 3 7" xfId="5783"/>
    <cellStyle name="Normal 3 3 7 2" xfId="16385"/>
    <cellStyle name="Normal 3 3 8" xfId="11108"/>
    <cellStyle name="Normal 3 3 9" xfId="22103"/>
    <cellStyle name="Normal 3 4" xfId="229"/>
    <cellStyle name="Normal 3 4 2" xfId="21659"/>
    <cellStyle name="Normal 3 4 2 2" xfId="21808"/>
    <cellStyle name="Normal 3 4 3" xfId="21681"/>
    <cellStyle name="Normal 3 4 4" xfId="21959"/>
    <cellStyle name="Normal 3 5" xfId="237"/>
    <cellStyle name="Normal 3 5 10" xfId="11158"/>
    <cellStyle name="Normal 3 5 2" xfId="394"/>
    <cellStyle name="Normal 3 5 2 2" xfId="869"/>
    <cellStyle name="Normal 3 5 2 2 2" xfId="1930"/>
    <cellStyle name="Normal 3 5 2 2 2 2" xfId="3803"/>
    <cellStyle name="Normal 3 5 2 2 2 2 2" xfId="9068"/>
    <cellStyle name="Normal 3 5 2 2 2 2 2 2" xfId="19668"/>
    <cellStyle name="Normal 3 5 2 2 2 2 3" xfId="14407"/>
    <cellStyle name="Normal 3 5 2 2 2 3" xfId="5539"/>
    <cellStyle name="Normal 3 5 2 2 2 3 2" xfId="10801"/>
    <cellStyle name="Normal 3 5 2 2 2 3 2 2" xfId="21401"/>
    <cellStyle name="Normal 3 5 2 2 2 3 3" xfId="16141"/>
    <cellStyle name="Normal 3 5 2 2 2 4" xfId="7262"/>
    <cellStyle name="Normal 3 5 2 2 2 4 2" xfId="17862"/>
    <cellStyle name="Normal 3 5 2 2 2 5" xfId="12597"/>
    <cellStyle name="Normal 3 5 2 2 3" xfId="2931"/>
    <cellStyle name="Normal 3 5 2 2 3 2" xfId="8198"/>
    <cellStyle name="Normal 3 5 2 2 3 2 2" xfId="18798"/>
    <cellStyle name="Normal 3 5 2 2 3 3" xfId="13535"/>
    <cellStyle name="Normal 3 5 2 2 4" xfId="4671"/>
    <cellStyle name="Normal 3 5 2 2 4 2" xfId="9933"/>
    <cellStyle name="Normal 3 5 2 2 4 2 2" xfId="20533"/>
    <cellStyle name="Normal 3 5 2 2 4 3" xfId="15273"/>
    <cellStyle name="Normal 3 5 2 2 5" xfId="6402"/>
    <cellStyle name="Normal 3 5 2 2 5 2" xfId="17004"/>
    <cellStyle name="Normal 3 5 2 2 6" xfId="11727"/>
    <cellStyle name="Normal 3 5 2 3" xfId="1486"/>
    <cellStyle name="Normal 3 5 2 3 2" xfId="3375"/>
    <cellStyle name="Normal 3 5 2 3 2 2" xfId="8640"/>
    <cellStyle name="Normal 3 5 2 3 2 2 2" xfId="19240"/>
    <cellStyle name="Normal 3 5 2 3 2 3" xfId="13979"/>
    <cellStyle name="Normal 3 5 2 3 3" xfId="5111"/>
    <cellStyle name="Normal 3 5 2 3 3 2" xfId="10373"/>
    <cellStyle name="Normal 3 5 2 3 3 2 2" xfId="20973"/>
    <cellStyle name="Normal 3 5 2 3 3 3" xfId="15713"/>
    <cellStyle name="Normal 3 5 2 3 4" xfId="6842"/>
    <cellStyle name="Normal 3 5 2 3 4 2" xfId="17442"/>
    <cellStyle name="Normal 3 5 2 3 5" xfId="12169"/>
    <cellStyle name="Normal 3 5 2 4" xfId="2503"/>
    <cellStyle name="Normal 3 5 2 4 2" xfId="7770"/>
    <cellStyle name="Normal 3 5 2 4 2 2" xfId="18370"/>
    <cellStyle name="Normal 3 5 2 4 3" xfId="13107"/>
    <cellStyle name="Normal 3 5 2 5" xfId="4244"/>
    <cellStyle name="Normal 3 5 2 5 2" xfId="9506"/>
    <cellStyle name="Normal 3 5 2 5 2 2" xfId="20106"/>
    <cellStyle name="Normal 3 5 2 5 3" xfId="14846"/>
    <cellStyle name="Normal 3 5 2 6" xfId="5975"/>
    <cellStyle name="Normal 3 5 2 6 2" xfId="16577"/>
    <cellStyle name="Normal 3 5 2 7" xfId="11300"/>
    <cellStyle name="Normal 3 5 3" xfId="467"/>
    <cellStyle name="Normal 3 5 3 2" xfId="942"/>
    <cellStyle name="Normal 3 5 3 2 2" xfId="2003"/>
    <cellStyle name="Normal 3 5 3 2 2 2" xfId="3876"/>
    <cellStyle name="Normal 3 5 3 2 2 2 2" xfId="9141"/>
    <cellStyle name="Normal 3 5 3 2 2 2 2 2" xfId="19741"/>
    <cellStyle name="Normal 3 5 3 2 2 2 3" xfId="14480"/>
    <cellStyle name="Normal 3 5 3 2 2 3" xfId="5612"/>
    <cellStyle name="Normal 3 5 3 2 2 3 2" xfId="10874"/>
    <cellStyle name="Normal 3 5 3 2 2 3 2 2" xfId="21474"/>
    <cellStyle name="Normal 3 5 3 2 2 3 3" xfId="16214"/>
    <cellStyle name="Normal 3 5 3 2 2 4" xfId="7335"/>
    <cellStyle name="Normal 3 5 3 2 2 4 2" xfId="17935"/>
    <cellStyle name="Normal 3 5 3 2 2 5" xfId="12670"/>
    <cellStyle name="Normal 3 5 3 2 3" xfId="3004"/>
    <cellStyle name="Normal 3 5 3 2 3 2" xfId="8271"/>
    <cellStyle name="Normal 3 5 3 2 3 2 2" xfId="18871"/>
    <cellStyle name="Normal 3 5 3 2 3 3" xfId="13608"/>
    <cellStyle name="Normal 3 5 3 2 4" xfId="4744"/>
    <cellStyle name="Normal 3 5 3 2 4 2" xfId="10006"/>
    <cellStyle name="Normal 3 5 3 2 4 2 2" xfId="20606"/>
    <cellStyle name="Normal 3 5 3 2 4 3" xfId="15346"/>
    <cellStyle name="Normal 3 5 3 2 5" xfId="6475"/>
    <cellStyle name="Normal 3 5 3 2 5 2" xfId="17077"/>
    <cellStyle name="Normal 3 5 3 2 6" xfId="11800"/>
    <cellStyle name="Normal 3 5 3 3" xfId="1559"/>
    <cellStyle name="Normal 3 5 3 3 2" xfId="3448"/>
    <cellStyle name="Normal 3 5 3 3 2 2" xfId="8713"/>
    <cellStyle name="Normal 3 5 3 3 2 2 2" xfId="19313"/>
    <cellStyle name="Normal 3 5 3 3 2 3" xfId="14052"/>
    <cellStyle name="Normal 3 5 3 3 3" xfId="5184"/>
    <cellStyle name="Normal 3 5 3 3 3 2" xfId="10446"/>
    <cellStyle name="Normal 3 5 3 3 3 2 2" xfId="21046"/>
    <cellStyle name="Normal 3 5 3 3 3 3" xfId="15786"/>
    <cellStyle name="Normal 3 5 3 3 4" xfId="6915"/>
    <cellStyle name="Normal 3 5 3 3 4 2" xfId="17515"/>
    <cellStyle name="Normal 3 5 3 3 5" xfId="12242"/>
    <cellStyle name="Normal 3 5 3 4" xfId="2576"/>
    <cellStyle name="Normal 3 5 3 4 2" xfId="7843"/>
    <cellStyle name="Normal 3 5 3 4 2 2" xfId="18443"/>
    <cellStyle name="Normal 3 5 3 4 3" xfId="13180"/>
    <cellStyle name="Normal 3 5 3 5" xfId="4317"/>
    <cellStyle name="Normal 3 5 3 5 2" xfId="9579"/>
    <cellStyle name="Normal 3 5 3 5 2 2" xfId="20179"/>
    <cellStyle name="Normal 3 5 3 5 3" xfId="14919"/>
    <cellStyle name="Normal 3 5 3 6" xfId="6048"/>
    <cellStyle name="Normal 3 5 3 6 2" xfId="16650"/>
    <cellStyle name="Normal 3 5 3 7" xfId="11373"/>
    <cellStyle name="Normal 3 5 4" xfId="727"/>
    <cellStyle name="Normal 3 5 4 2" xfId="1788"/>
    <cellStyle name="Normal 3 5 4 2 2" xfId="3661"/>
    <cellStyle name="Normal 3 5 4 2 2 2" xfId="8926"/>
    <cellStyle name="Normal 3 5 4 2 2 2 2" xfId="19526"/>
    <cellStyle name="Normal 3 5 4 2 2 3" xfId="14265"/>
    <cellStyle name="Normal 3 5 4 2 3" xfId="5397"/>
    <cellStyle name="Normal 3 5 4 2 3 2" xfId="10659"/>
    <cellStyle name="Normal 3 5 4 2 3 2 2" xfId="21259"/>
    <cellStyle name="Normal 3 5 4 2 3 3" xfId="15999"/>
    <cellStyle name="Normal 3 5 4 2 4" xfId="7120"/>
    <cellStyle name="Normal 3 5 4 2 4 2" xfId="17720"/>
    <cellStyle name="Normal 3 5 4 2 5" xfId="12455"/>
    <cellStyle name="Normal 3 5 4 3" xfId="2789"/>
    <cellStyle name="Normal 3 5 4 3 2" xfId="8056"/>
    <cellStyle name="Normal 3 5 4 3 2 2" xfId="18656"/>
    <cellStyle name="Normal 3 5 4 3 3" xfId="13393"/>
    <cellStyle name="Normal 3 5 4 4" xfId="4529"/>
    <cellStyle name="Normal 3 5 4 4 2" xfId="9791"/>
    <cellStyle name="Normal 3 5 4 4 2 2" xfId="20391"/>
    <cellStyle name="Normal 3 5 4 4 3" xfId="15131"/>
    <cellStyle name="Normal 3 5 4 5" xfId="6260"/>
    <cellStyle name="Normal 3 5 4 5 2" xfId="16862"/>
    <cellStyle name="Normal 3 5 4 6" xfId="11585"/>
    <cellStyle name="Normal 3 5 5" xfId="1344"/>
    <cellStyle name="Normal 3 5 5 2" xfId="3233"/>
    <cellStyle name="Normal 3 5 5 2 2" xfId="8498"/>
    <cellStyle name="Normal 3 5 5 2 2 2" xfId="19098"/>
    <cellStyle name="Normal 3 5 5 2 3" xfId="13837"/>
    <cellStyle name="Normal 3 5 5 3" xfId="4969"/>
    <cellStyle name="Normal 3 5 5 3 2" xfId="10231"/>
    <cellStyle name="Normal 3 5 5 3 2 2" xfId="20831"/>
    <cellStyle name="Normal 3 5 5 3 3" xfId="15571"/>
    <cellStyle name="Normal 3 5 5 4" xfId="6700"/>
    <cellStyle name="Normal 3 5 5 4 2" xfId="17300"/>
    <cellStyle name="Normal 3 5 5 5" xfId="12027"/>
    <cellStyle name="Normal 3 5 6" xfId="2174"/>
    <cellStyle name="Normal 3 5 6 2" xfId="7487"/>
    <cellStyle name="Normal 3 5 6 2 2" xfId="18087"/>
    <cellStyle name="Normal 3 5 6 3" xfId="12822"/>
    <cellStyle name="Normal 3 5 7" xfId="2361"/>
    <cellStyle name="Normal 3 5 7 2" xfId="7628"/>
    <cellStyle name="Normal 3 5 7 2 2" xfId="18228"/>
    <cellStyle name="Normal 3 5 7 3" xfId="12965"/>
    <cellStyle name="Normal 3 5 8" xfId="4102"/>
    <cellStyle name="Normal 3 5 8 2" xfId="9364"/>
    <cellStyle name="Normal 3 5 8 2 2" xfId="19964"/>
    <cellStyle name="Normal 3 5 8 3" xfId="14704"/>
    <cellStyle name="Normal 3 5 9" xfId="5833"/>
    <cellStyle name="Normal 3 5 9 2" xfId="16435"/>
    <cellStyle name="Normal 3 6" xfId="286"/>
    <cellStyle name="Normal 3 6 2" xfId="773"/>
    <cellStyle name="Normal 3 6 2 2" xfId="1834"/>
    <cellStyle name="Normal 3 6 2 2 2" xfId="3707"/>
    <cellStyle name="Normal 3 6 2 2 2 2" xfId="8972"/>
    <cellStyle name="Normal 3 6 2 2 2 2 2" xfId="19572"/>
    <cellStyle name="Normal 3 6 2 2 2 3" xfId="14311"/>
    <cellStyle name="Normal 3 6 2 2 3" xfId="5443"/>
    <cellStyle name="Normal 3 6 2 2 3 2" xfId="10705"/>
    <cellStyle name="Normal 3 6 2 2 3 2 2" xfId="21305"/>
    <cellStyle name="Normal 3 6 2 2 3 3" xfId="16045"/>
    <cellStyle name="Normal 3 6 2 2 4" xfId="7166"/>
    <cellStyle name="Normal 3 6 2 2 4 2" xfId="17766"/>
    <cellStyle name="Normal 3 6 2 2 5" xfId="12501"/>
    <cellStyle name="Normal 3 6 2 3" xfId="2835"/>
    <cellStyle name="Normal 3 6 2 3 2" xfId="8102"/>
    <cellStyle name="Normal 3 6 2 3 2 2" xfId="18702"/>
    <cellStyle name="Normal 3 6 2 3 3" xfId="13439"/>
    <cellStyle name="Normal 3 6 2 4" xfId="4575"/>
    <cellStyle name="Normal 3 6 2 4 2" xfId="9837"/>
    <cellStyle name="Normal 3 6 2 4 2 2" xfId="20437"/>
    <cellStyle name="Normal 3 6 2 4 3" xfId="15177"/>
    <cellStyle name="Normal 3 6 2 5" xfId="6306"/>
    <cellStyle name="Normal 3 6 2 5 2" xfId="16908"/>
    <cellStyle name="Normal 3 6 2 6" xfId="11631"/>
    <cellStyle name="Normal 3 6 3" xfId="1390"/>
    <cellStyle name="Normal 3 6 3 2" xfId="3279"/>
    <cellStyle name="Normal 3 6 3 2 2" xfId="8544"/>
    <cellStyle name="Normal 3 6 3 2 2 2" xfId="19144"/>
    <cellStyle name="Normal 3 6 3 2 3" xfId="13883"/>
    <cellStyle name="Normal 3 6 3 3" xfId="5015"/>
    <cellStyle name="Normal 3 6 3 3 2" xfId="10277"/>
    <cellStyle name="Normal 3 6 3 3 2 2" xfId="20877"/>
    <cellStyle name="Normal 3 6 3 3 3" xfId="15617"/>
    <cellStyle name="Normal 3 6 3 4" xfId="6746"/>
    <cellStyle name="Normal 3 6 3 4 2" xfId="17346"/>
    <cellStyle name="Normal 3 6 3 5" xfId="12073"/>
    <cellStyle name="Normal 3 6 4" xfId="2407"/>
    <cellStyle name="Normal 3 6 4 2" xfId="7674"/>
    <cellStyle name="Normal 3 6 4 2 2" xfId="18274"/>
    <cellStyle name="Normal 3 6 4 3" xfId="13011"/>
    <cellStyle name="Normal 3 6 5" xfId="4148"/>
    <cellStyle name="Normal 3 6 5 2" xfId="9410"/>
    <cellStyle name="Normal 3 6 5 2 2" xfId="20010"/>
    <cellStyle name="Normal 3 6 5 3" xfId="14750"/>
    <cellStyle name="Normal 3 6 6" xfId="5879"/>
    <cellStyle name="Normal 3 6 6 2" xfId="16481"/>
    <cellStyle name="Normal 3 6 7" xfId="11204"/>
    <cellStyle name="Normal 3 7" xfId="347"/>
    <cellStyle name="Normal 3 7 2" xfId="823"/>
    <cellStyle name="Normal 3 7 2 2" xfId="1884"/>
    <cellStyle name="Normal 3 7 2 2 2" xfId="3757"/>
    <cellStyle name="Normal 3 7 2 2 2 2" xfId="9022"/>
    <cellStyle name="Normal 3 7 2 2 2 2 2" xfId="19622"/>
    <cellStyle name="Normal 3 7 2 2 2 3" xfId="14361"/>
    <cellStyle name="Normal 3 7 2 2 3" xfId="5493"/>
    <cellStyle name="Normal 3 7 2 2 3 2" xfId="10755"/>
    <cellStyle name="Normal 3 7 2 2 3 2 2" xfId="21355"/>
    <cellStyle name="Normal 3 7 2 2 3 3" xfId="16095"/>
    <cellStyle name="Normal 3 7 2 2 4" xfId="7216"/>
    <cellStyle name="Normal 3 7 2 2 4 2" xfId="17816"/>
    <cellStyle name="Normal 3 7 2 2 5" xfId="12551"/>
    <cellStyle name="Normal 3 7 2 3" xfId="2885"/>
    <cellStyle name="Normal 3 7 2 3 2" xfId="8152"/>
    <cellStyle name="Normal 3 7 2 3 2 2" xfId="18752"/>
    <cellStyle name="Normal 3 7 2 3 3" xfId="13489"/>
    <cellStyle name="Normal 3 7 2 4" xfId="4625"/>
    <cellStyle name="Normal 3 7 2 4 2" xfId="9887"/>
    <cellStyle name="Normal 3 7 2 4 2 2" xfId="20487"/>
    <cellStyle name="Normal 3 7 2 4 3" xfId="15227"/>
    <cellStyle name="Normal 3 7 2 5" xfId="6356"/>
    <cellStyle name="Normal 3 7 2 5 2" xfId="16958"/>
    <cellStyle name="Normal 3 7 2 6" xfId="11681"/>
    <cellStyle name="Normal 3 7 3" xfId="1440"/>
    <cellStyle name="Normal 3 7 3 2" xfId="3329"/>
    <cellStyle name="Normal 3 7 3 2 2" xfId="8594"/>
    <cellStyle name="Normal 3 7 3 2 2 2" xfId="19194"/>
    <cellStyle name="Normal 3 7 3 2 3" xfId="13933"/>
    <cellStyle name="Normal 3 7 3 3" xfId="5065"/>
    <cellStyle name="Normal 3 7 3 3 2" xfId="10327"/>
    <cellStyle name="Normal 3 7 3 3 2 2" xfId="20927"/>
    <cellStyle name="Normal 3 7 3 3 3" xfId="15667"/>
    <cellStyle name="Normal 3 7 3 4" xfId="6796"/>
    <cellStyle name="Normal 3 7 3 4 2" xfId="17396"/>
    <cellStyle name="Normal 3 7 3 5" xfId="12123"/>
    <cellStyle name="Normal 3 7 4" xfId="2457"/>
    <cellStyle name="Normal 3 7 4 2" xfId="7724"/>
    <cellStyle name="Normal 3 7 4 2 2" xfId="18324"/>
    <cellStyle name="Normal 3 7 4 3" xfId="13061"/>
    <cellStyle name="Normal 3 7 5" xfId="4198"/>
    <cellStyle name="Normal 3 7 5 2" xfId="9460"/>
    <cellStyle name="Normal 3 7 5 2 2" xfId="20060"/>
    <cellStyle name="Normal 3 7 5 3" xfId="14800"/>
    <cellStyle name="Normal 3 7 6" xfId="5929"/>
    <cellStyle name="Normal 3 7 6 2" xfId="16531"/>
    <cellStyle name="Normal 3 7 7" xfId="11254"/>
    <cellStyle name="Normal 3 8" xfId="421"/>
    <cellStyle name="Normal 3 8 2" xfId="896"/>
    <cellStyle name="Normal 3 8 2 2" xfId="1957"/>
    <cellStyle name="Normal 3 8 2 2 2" xfId="3830"/>
    <cellStyle name="Normal 3 8 2 2 2 2" xfId="9095"/>
    <cellStyle name="Normal 3 8 2 2 2 2 2" xfId="19695"/>
    <cellStyle name="Normal 3 8 2 2 2 3" xfId="14434"/>
    <cellStyle name="Normal 3 8 2 2 3" xfId="5566"/>
    <cellStyle name="Normal 3 8 2 2 3 2" xfId="10828"/>
    <cellStyle name="Normal 3 8 2 2 3 2 2" xfId="21428"/>
    <cellStyle name="Normal 3 8 2 2 3 3" xfId="16168"/>
    <cellStyle name="Normal 3 8 2 2 4" xfId="7289"/>
    <cellStyle name="Normal 3 8 2 2 4 2" xfId="17889"/>
    <cellStyle name="Normal 3 8 2 2 5" xfId="12624"/>
    <cellStyle name="Normal 3 8 2 3" xfId="2958"/>
    <cellStyle name="Normal 3 8 2 3 2" xfId="8225"/>
    <cellStyle name="Normal 3 8 2 3 2 2" xfId="18825"/>
    <cellStyle name="Normal 3 8 2 3 3" xfId="13562"/>
    <cellStyle name="Normal 3 8 2 4" xfId="4698"/>
    <cellStyle name="Normal 3 8 2 4 2" xfId="9960"/>
    <cellStyle name="Normal 3 8 2 4 2 2" xfId="20560"/>
    <cellStyle name="Normal 3 8 2 4 3" xfId="15300"/>
    <cellStyle name="Normal 3 8 2 5" xfId="6429"/>
    <cellStyle name="Normal 3 8 2 5 2" xfId="17031"/>
    <cellStyle name="Normal 3 8 2 6" xfId="11754"/>
    <cellStyle name="Normal 3 8 3" xfId="1513"/>
    <cellStyle name="Normal 3 8 3 2" xfId="3402"/>
    <cellStyle name="Normal 3 8 3 2 2" xfId="8667"/>
    <cellStyle name="Normal 3 8 3 2 2 2" xfId="19267"/>
    <cellStyle name="Normal 3 8 3 2 3" xfId="14006"/>
    <cellStyle name="Normal 3 8 3 3" xfId="5138"/>
    <cellStyle name="Normal 3 8 3 3 2" xfId="10400"/>
    <cellStyle name="Normal 3 8 3 3 2 2" xfId="21000"/>
    <cellStyle name="Normal 3 8 3 3 3" xfId="15740"/>
    <cellStyle name="Normal 3 8 3 4" xfId="6869"/>
    <cellStyle name="Normal 3 8 3 4 2" xfId="17469"/>
    <cellStyle name="Normal 3 8 3 5" xfId="12196"/>
    <cellStyle name="Normal 3 8 4" xfId="2530"/>
    <cellStyle name="Normal 3 8 4 2" xfId="7797"/>
    <cellStyle name="Normal 3 8 4 2 2" xfId="18397"/>
    <cellStyle name="Normal 3 8 4 3" xfId="13134"/>
    <cellStyle name="Normal 3 8 5" xfId="4271"/>
    <cellStyle name="Normal 3 8 5 2" xfId="9533"/>
    <cellStyle name="Normal 3 8 5 2 2" xfId="20133"/>
    <cellStyle name="Normal 3 8 5 3" xfId="14873"/>
    <cellStyle name="Normal 3 8 6" xfId="6002"/>
    <cellStyle name="Normal 3 8 6 2" xfId="16604"/>
    <cellStyle name="Normal 3 8 7" xfId="11327"/>
    <cellStyle name="Normal 3 9" xfId="494"/>
    <cellStyle name="Normal 3 9 2" xfId="969"/>
    <cellStyle name="Normal 3 9 2 2" xfId="2030"/>
    <cellStyle name="Normal 3 9 2 2 2" xfId="3903"/>
    <cellStyle name="Normal 3 9 2 2 2 2" xfId="9168"/>
    <cellStyle name="Normal 3 9 2 2 2 2 2" xfId="19768"/>
    <cellStyle name="Normal 3 9 2 2 2 3" xfId="14507"/>
    <cellStyle name="Normal 3 9 2 2 3" xfId="5639"/>
    <cellStyle name="Normal 3 9 2 2 3 2" xfId="10901"/>
    <cellStyle name="Normal 3 9 2 2 3 2 2" xfId="21501"/>
    <cellStyle name="Normal 3 9 2 2 3 3" xfId="16241"/>
    <cellStyle name="Normal 3 9 2 2 4" xfId="7362"/>
    <cellStyle name="Normal 3 9 2 2 4 2" xfId="17962"/>
    <cellStyle name="Normal 3 9 2 2 5" xfId="12697"/>
    <cellStyle name="Normal 3 9 2 3" xfId="3031"/>
    <cellStyle name="Normal 3 9 2 3 2" xfId="8298"/>
    <cellStyle name="Normal 3 9 2 3 2 2" xfId="18898"/>
    <cellStyle name="Normal 3 9 2 3 3" xfId="13635"/>
    <cellStyle name="Normal 3 9 2 4" xfId="4771"/>
    <cellStyle name="Normal 3 9 2 4 2" xfId="10033"/>
    <cellStyle name="Normal 3 9 2 4 2 2" xfId="20633"/>
    <cellStyle name="Normal 3 9 2 4 3" xfId="15373"/>
    <cellStyle name="Normal 3 9 2 5" xfId="6502"/>
    <cellStyle name="Normal 3 9 2 5 2" xfId="17104"/>
    <cellStyle name="Normal 3 9 2 6" xfId="11827"/>
    <cellStyle name="Normal 3 9 3" xfId="1586"/>
    <cellStyle name="Normal 3 9 3 2" xfId="3475"/>
    <cellStyle name="Normal 3 9 3 2 2" xfId="8740"/>
    <cellStyle name="Normal 3 9 3 2 2 2" xfId="19340"/>
    <cellStyle name="Normal 3 9 3 2 3" xfId="14079"/>
    <cellStyle name="Normal 3 9 3 3" xfId="5211"/>
    <cellStyle name="Normal 3 9 3 3 2" xfId="10473"/>
    <cellStyle name="Normal 3 9 3 3 2 2" xfId="21073"/>
    <cellStyle name="Normal 3 9 3 3 3" xfId="15813"/>
    <cellStyle name="Normal 3 9 3 4" xfId="6942"/>
    <cellStyle name="Normal 3 9 3 4 2" xfId="17542"/>
    <cellStyle name="Normal 3 9 3 5" xfId="12269"/>
    <cellStyle name="Normal 3 9 4" xfId="2603"/>
    <cellStyle name="Normal 3 9 4 2" xfId="7870"/>
    <cellStyle name="Normal 3 9 4 2 2" xfId="18470"/>
    <cellStyle name="Normal 3 9 4 3" xfId="13207"/>
    <cellStyle name="Normal 3 9 5" xfId="4344"/>
    <cellStyle name="Normal 3 9 5 2" xfId="9606"/>
    <cellStyle name="Normal 3 9 5 2 2" xfId="20206"/>
    <cellStyle name="Normal 3 9 5 3" xfId="14946"/>
    <cellStyle name="Normal 3 9 6" xfId="6075"/>
    <cellStyle name="Normal 3 9 6 2" xfId="16677"/>
    <cellStyle name="Normal 3 9 7" xfId="11400"/>
    <cellStyle name="Normal 30" xfId="343"/>
    <cellStyle name="Normal 30 2" xfId="544"/>
    <cellStyle name="Normal 30 2 2" xfId="1016"/>
    <cellStyle name="Normal 30 2 2 2" xfId="2077"/>
    <cellStyle name="Normal 30 2 2 2 2" xfId="3950"/>
    <cellStyle name="Normal 30 2 2 2 2 2" xfId="9215"/>
    <cellStyle name="Normal 30 2 2 2 2 2 2" xfId="19815"/>
    <cellStyle name="Normal 30 2 2 2 2 3" xfId="14554"/>
    <cellStyle name="Normal 30 2 2 2 3" xfId="5686"/>
    <cellStyle name="Normal 30 2 2 2 3 2" xfId="10948"/>
    <cellStyle name="Normal 30 2 2 2 3 2 2" xfId="21548"/>
    <cellStyle name="Normal 30 2 2 2 3 3" xfId="16288"/>
    <cellStyle name="Normal 30 2 2 2 4" xfId="7409"/>
    <cellStyle name="Normal 30 2 2 2 4 2" xfId="18009"/>
    <cellStyle name="Normal 30 2 2 2 5" xfId="12744"/>
    <cellStyle name="Normal 30 2 2 3" xfId="3078"/>
    <cellStyle name="Normal 30 2 2 3 2" xfId="8345"/>
    <cellStyle name="Normal 30 2 2 3 2 2" xfId="18945"/>
    <cellStyle name="Normal 30 2 2 3 3" xfId="13682"/>
    <cellStyle name="Normal 30 2 2 4" xfId="4818"/>
    <cellStyle name="Normal 30 2 2 4 2" xfId="10080"/>
    <cellStyle name="Normal 30 2 2 4 2 2" xfId="20680"/>
    <cellStyle name="Normal 30 2 2 4 3" xfId="15420"/>
    <cellStyle name="Normal 30 2 2 5" xfId="6549"/>
    <cellStyle name="Normal 30 2 2 5 2" xfId="17151"/>
    <cellStyle name="Normal 30 2 2 6" xfId="11874"/>
    <cellStyle name="Normal 30 2 3" xfId="1634"/>
    <cellStyle name="Normal 30 2 3 2" xfId="3523"/>
    <cellStyle name="Normal 30 2 3 2 2" xfId="8788"/>
    <cellStyle name="Normal 30 2 3 2 2 2" xfId="19388"/>
    <cellStyle name="Normal 30 2 3 2 3" xfId="14127"/>
    <cellStyle name="Normal 30 2 3 3" xfId="5259"/>
    <cellStyle name="Normal 30 2 3 3 2" xfId="10521"/>
    <cellStyle name="Normal 30 2 3 3 2 2" xfId="21121"/>
    <cellStyle name="Normal 30 2 3 3 3" xfId="15861"/>
    <cellStyle name="Normal 30 2 3 4" xfId="6990"/>
    <cellStyle name="Normal 30 2 3 4 2" xfId="17590"/>
    <cellStyle name="Normal 30 2 3 5" xfId="12317"/>
    <cellStyle name="Normal 30 2 4" xfId="2650"/>
    <cellStyle name="Normal 30 2 4 2" xfId="7917"/>
    <cellStyle name="Normal 30 2 4 2 2" xfId="18517"/>
    <cellStyle name="Normal 30 2 4 3" xfId="13254"/>
    <cellStyle name="Normal 30 2 5" xfId="4391"/>
    <cellStyle name="Normal 30 2 5 2" xfId="9653"/>
    <cellStyle name="Normal 30 2 5 2 2" xfId="20253"/>
    <cellStyle name="Normal 30 2 5 3" xfId="14993"/>
    <cellStyle name="Normal 30 2 6" xfId="6122"/>
    <cellStyle name="Normal 30 2 6 2" xfId="16724"/>
    <cellStyle name="Normal 30 2 7" xfId="11447"/>
    <cellStyle name="Normal 31" xfId="283"/>
    <cellStyle name="Normal 31 2" xfId="545"/>
    <cellStyle name="Normal 31 2 2" xfId="1017"/>
    <cellStyle name="Normal 31 2 2 2" xfId="2078"/>
    <cellStyle name="Normal 31 2 2 2 2" xfId="3951"/>
    <cellStyle name="Normal 31 2 2 2 2 2" xfId="9216"/>
    <cellStyle name="Normal 31 2 2 2 2 2 2" xfId="19816"/>
    <cellStyle name="Normal 31 2 2 2 2 3" xfId="14555"/>
    <cellStyle name="Normal 31 2 2 2 3" xfId="5687"/>
    <cellStyle name="Normal 31 2 2 2 3 2" xfId="10949"/>
    <cellStyle name="Normal 31 2 2 2 3 2 2" xfId="21549"/>
    <cellStyle name="Normal 31 2 2 2 3 3" xfId="16289"/>
    <cellStyle name="Normal 31 2 2 2 4" xfId="7410"/>
    <cellStyle name="Normal 31 2 2 2 4 2" xfId="18010"/>
    <cellStyle name="Normal 31 2 2 2 5" xfId="12745"/>
    <cellStyle name="Normal 31 2 2 3" xfId="3079"/>
    <cellStyle name="Normal 31 2 2 3 2" xfId="8346"/>
    <cellStyle name="Normal 31 2 2 3 2 2" xfId="18946"/>
    <cellStyle name="Normal 31 2 2 3 3" xfId="13683"/>
    <cellStyle name="Normal 31 2 2 4" xfId="4819"/>
    <cellStyle name="Normal 31 2 2 4 2" xfId="10081"/>
    <cellStyle name="Normal 31 2 2 4 2 2" xfId="20681"/>
    <cellStyle name="Normal 31 2 2 4 3" xfId="15421"/>
    <cellStyle name="Normal 31 2 2 5" xfId="6550"/>
    <cellStyle name="Normal 31 2 2 5 2" xfId="17152"/>
    <cellStyle name="Normal 31 2 2 6" xfId="11875"/>
    <cellStyle name="Normal 31 2 3" xfId="1635"/>
    <cellStyle name="Normal 31 2 3 2" xfId="3524"/>
    <cellStyle name="Normal 31 2 3 2 2" xfId="8789"/>
    <cellStyle name="Normal 31 2 3 2 2 2" xfId="19389"/>
    <cellStyle name="Normal 31 2 3 2 3" xfId="14128"/>
    <cellStyle name="Normal 31 2 3 3" xfId="5260"/>
    <cellStyle name="Normal 31 2 3 3 2" xfId="10522"/>
    <cellStyle name="Normal 31 2 3 3 2 2" xfId="21122"/>
    <cellStyle name="Normal 31 2 3 3 3" xfId="15862"/>
    <cellStyle name="Normal 31 2 3 4" xfId="6991"/>
    <cellStyle name="Normal 31 2 3 4 2" xfId="17591"/>
    <cellStyle name="Normal 31 2 3 5" xfId="12318"/>
    <cellStyle name="Normal 31 2 4" xfId="2651"/>
    <cellStyle name="Normal 31 2 4 2" xfId="7918"/>
    <cellStyle name="Normal 31 2 4 2 2" xfId="18518"/>
    <cellStyle name="Normal 31 2 4 3" xfId="13255"/>
    <cellStyle name="Normal 31 2 5" xfId="4392"/>
    <cellStyle name="Normal 31 2 5 2" xfId="9654"/>
    <cellStyle name="Normal 31 2 5 2 2" xfId="20254"/>
    <cellStyle name="Normal 31 2 5 3" xfId="14994"/>
    <cellStyle name="Normal 31 2 6" xfId="6123"/>
    <cellStyle name="Normal 31 2 6 2" xfId="16725"/>
    <cellStyle name="Normal 31 2 7" xfId="11448"/>
    <cellStyle name="Normal 32" xfId="320"/>
    <cellStyle name="Normal 32 2" xfId="546"/>
    <cellStyle name="Normal 32 2 2" xfId="1018"/>
    <cellStyle name="Normal 32 2 2 2" xfId="2079"/>
    <cellStyle name="Normal 32 2 2 2 2" xfId="3952"/>
    <cellStyle name="Normal 32 2 2 2 2 2" xfId="9217"/>
    <cellStyle name="Normal 32 2 2 2 2 2 2" xfId="19817"/>
    <cellStyle name="Normal 32 2 2 2 2 3" xfId="14556"/>
    <cellStyle name="Normal 32 2 2 2 3" xfId="5688"/>
    <cellStyle name="Normal 32 2 2 2 3 2" xfId="10950"/>
    <cellStyle name="Normal 32 2 2 2 3 2 2" xfId="21550"/>
    <cellStyle name="Normal 32 2 2 2 3 3" xfId="16290"/>
    <cellStyle name="Normal 32 2 2 2 4" xfId="7411"/>
    <cellStyle name="Normal 32 2 2 2 4 2" xfId="18011"/>
    <cellStyle name="Normal 32 2 2 2 5" xfId="12746"/>
    <cellStyle name="Normal 32 2 2 3" xfId="3080"/>
    <cellStyle name="Normal 32 2 2 3 2" xfId="8347"/>
    <cellStyle name="Normal 32 2 2 3 2 2" xfId="18947"/>
    <cellStyle name="Normal 32 2 2 3 3" xfId="13684"/>
    <cellStyle name="Normal 32 2 2 4" xfId="4820"/>
    <cellStyle name="Normal 32 2 2 4 2" xfId="10082"/>
    <cellStyle name="Normal 32 2 2 4 2 2" xfId="20682"/>
    <cellStyle name="Normal 32 2 2 4 3" xfId="15422"/>
    <cellStyle name="Normal 32 2 2 5" xfId="6551"/>
    <cellStyle name="Normal 32 2 2 5 2" xfId="17153"/>
    <cellStyle name="Normal 32 2 2 6" xfId="11876"/>
    <cellStyle name="Normal 32 2 3" xfId="1636"/>
    <cellStyle name="Normal 32 2 3 2" xfId="3525"/>
    <cellStyle name="Normal 32 2 3 2 2" xfId="8790"/>
    <cellStyle name="Normal 32 2 3 2 2 2" xfId="19390"/>
    <cellStyle name="Normal 32 2 3 2 3" xfId="14129"/>
    <cellStyle name="Normal 32 2 3 3" xfId="5261"/>
    <cellStyle name="Normal 32 2 3 3 2" xfId="10523"/>
    <cellStyle name="Normal 32 2 3 3 2 2" xfId="21123"/>
    <cellStyle name="Normal 32 2 3 3 3" xfId="15863"/>
    <cellStyle name="Normal 32 2 3 4" xfId="6992"/>
    <cellStyle name="Normal 32 2 3 4 2" xfId="17592"/>
    <cellStyle name="Normal 32 2 3 5" xfId="12319"/>
    <cellStyle name="Normal 32 2 4" xfId="2652"/>
    <cellStyle name="Normal 32 2 4 2" xfId="7919"/>
    <cellStyle name="Normal 32 2 4 2 2" xfId="18519"/>
    <cellStyle name="Normal 32 2 4 3" xfId="13256"/>
    <cellStyle name="Normal 32 2 5" xfId="4393"/>
    <cellStyle name="Normal 32 2 5 2" xfId="9655"/>
    <cellStyle name="Normal 32 2 5 2 2" xfId="20255"/>
    <cellStyle name="Normal 32 2 5 3" xfId="14995"/>
    <cellStyle name="Normal 32 2 6" xfId="6124"/>
    <cellStyle name="Normal 32 2 6 2" xfId="16726"/>
    <cellStyle name="Normal 32 2 7" xfId="11449"/>
    <cellStyle name="Normal 32 2 8" xfId="22023"/>
    <cellStyle name="Normal 32 3" xfId="803"/>
    <cellStyle name="Normal 32 3 2" xfId="1864"/>
    <cellStyle name="Normal 32 3 2 2" xfId="3737"/>
    <cellStyle name="Normal 32 3 2 2 2" xfId="9002"/>
    <cellStyle name="Normal 32 3 2 2 2 2" xfId="19602"/>
    <cellStyle name="Normal 32 3 2 2 3" xfId="14341"/>
    <cellStyle name="Normal 32 3 2 3" xfId="5473"/>
    <cellStyle name="Normal 32 3 2 3 2" xfId="10735"/>
    <cellStyle name="Normal 32 3 2 3 2 2" xfId="21335"/>
    <cellStyle name="Normal 32 3 2 3 3" xfId="16075"/>
    <cellStyle name="Normal 32 3 2 4" xfId="7196"/>
    <cellStyle name="Normal 32 3 2 4 2" xfId="17796"/>
    <cellStyle name="Normal 32 3 2 5" xfId="12531"/>
    <cellStyle name="Normal 32 3 3" xfId="2865"/>
    <cellStyle name="Normal 32 3 3 2" xfId="8132"/>
    <cellStyle name="Normal 32 3 3 2 2" xfId="18732"/>
    <cellStyle name="Normal 32 3 3 3" xfId="13469"/>
    <cellStyle name="Normal 32 3 4" xfId="4605"/>
    <cellStyle name="Normal 32 3 4 2" xfId="9867"/>
    <cellStyle name="Normal 32 3 4 2 2" xfId="20467"/>
    <cellStyle name="Normal 32 3 4 3" xfId="15207"/>
    <cellStyle name="Normal 32 3 5" xfId="6336"/>
    <cellStyle name="Normal 32 3 5 2" xfId="16938"/>
    <cellStyle name="Normal 32 3 6" xfId="11661"/>
    <cellStyle name="Normal 32 3 7" xfId="21974"/>
    <cellStyle name="Normal 32 4" xfId="1420"/>
    <cellStyle name="Normal 32 4 2" xfId="3309"/>
    <cellStyle name="Normal 32 4 2 2" xfId="8574"/>
    <cellStyle name="Normal 32 4 2 2 2" xfId="19174"/>
    <cellStyle name="Normal 32 4 2 3" xfId="13913"/>
    <cellStyle name="Normal 32 4 3" xfId="5045"/>
    <cellStyle name="Normal 32 4 3 2" xfId="10307"/>
    <cellStyle name="Normal 32 4 3 2 2" xfId="20907"/>
    <cellStyle name="Normal 32 4 3 3" xfId="15647"/>
    <cellStyle name="Normal 32 4 4" xfId="6776"/>
    <cellStyle name="Normal 32 4 4 2" xfId="17376"/>
    <cellStyle name="Normal 32 4 5" xfId="12103"/>
    <cellStyle name="Normal 32 4 6" xfId="21860"/>
    <cellStyle name="Normal 32 5" xfId="2437"/>
    <cellStyle name="Normal 32 5 2" xfId="7704"/>
    <cellStyle name="Normal 32 5 2 2" xfId="18304"/>
    <cellStyle name="Normal 32 5 3" xfId="13041"/>
    <cellStyle name="Normal 32 6" xfId="4178"/>
    <cellStyle name="Normal 32 6 2" xfId="9440"/>
    <cellStyle name="Normal 32 6 2 2" xfId="20040"/>
    <cellStyle name="Normal 32 6 3" xfId="14780"/>
    <cellStyle name="Normal 32 7" xfId="5909"/>
    <cellStyle name="Normal 32 7 2" xfId="16511"/>
    <cellStyle name="Normal 32 8" xfId="11234"/>
    <cellStyle name="Normal 32 9" xfId="21855"/>
    <cellStyle name="Normal 33" xfId="288"/>
    <cellStyle name="Normal 33 2" xfId="547"/>
    <cellStyle name="Normal 33 2 2" xfId="1019"/>
    <cellStyle name="Normal 33 2 2 2" xfId="2080"/>
    <cellStyle name="Normal 33 2 2 2 2" xfId="3953"/>
    <cellStyle name="Normal 33 2 2 2 2 2" xfId="9218"/>
    <cellStyle name="Normal 33 2 2 2 2 2 2" xfId="19818"/>
    <cellStyle name="Normal 33 2 2 2 2 3" xfId="14557"/>
    <cellStyle name="Normal 33 2 2 2 3" xfId="5689"/>
    <cellStyle name="Normal 33 2 2 2 3 2" xfId="10951"/>
    <cellStyle name="Normal 33 2 2 2 3 2 2" xfId="21551"/>
    <cellStyle name="Normal 33 2 2 2 3 3" xfId="16291"/>
    <cellStyle name="Normal 33 2 2 2 4" xfId="7412"/>
    <cellStyle name="Normal 33 2 2 2 4 2" xfId="18012"/>
    <cellStyle name="Normal 33 2 2 2 5" xfId="12747"/>
    <cellStyle name="Normal 33 2 2 3" xfId="3081"/>
    <cellStyle name="Normal 33 2 2 3 2" xfId="8348"/>
    <cellStyle name="Normal 33 2 2 3 2 2" xfId="18948"/>
    <cellStyle name="Normal 33 2 2 3 3" xfId="13685"/>
    <cellStyle name="Normal 33 2 2 4" xfId="4821"/>
    <cellStyle name="Normal 33 2 2 4 2" xfId="10083"/>
    <cellStyle name="Normal 33 2 2 4 2 2" xfId="20683"/>
    <cellStyle name="Normal 33 2 2 4 3" xfId="15423"/>
    <cellStyle name="Normal 33 2 2 5" xfId="6552"/>
    <cellStyle name="Normal 33 2 2 5 2" xfId="17154"/>
    <cellStyle name="Normal 33 2 2 6" xfId="11877"/>
    <cellStyle name="Normal 33 2 3" xfId="1637"/>
    <cellStyle name="Normal 33 2 3 2" xfId="3526"/>
    <cellStyle name="Normal 33 2 3 2 2" xfId="8791"/>
    <cellStyle name="Normal 33 2 3 2 2 2" xfId="19391"/>
    <cellStyle name="Normal 33 2 3 2 3" xfId="14130"/>
    <cellStyle name="Normal 33 2 3 3" xfId="5262"/>
    <cellStyle name="Normal 33 2 3 3 2" xfId="10524"/>
    <cellStyle name="Normal 33 2 3 3 2 2" xfId="21124"/>
    <cellStyle name="Normal 33 2 3 3 3" xfId="15864"/>
    <cellStyle name="Normal 33 2 3 4" xfId="6993"/>
    <cellStyle name="Normal 33 2 3 4 2" xfId="17593"/>
    <cellStyle name="Normal 33 2 3 5" xfId="12320"/>
    <cellStyle name="Normal 33 2 4" xfId="2653"/>
    <cellStyle name="Normal 33 2 4 2" xfId="7920"/>
    <cellStyle name="Normal 33 2 4 2 2" xfId="18520"/>
    <cellStyle name="Normal 33 2 4 3" xfId="13257"/>
    <cellStyle name="Normal 33 2 5" xfId="4394"/>
    <cellStyle name="Normal 33 2 5 2" xfId="9656"/>
    <cellStyle name="Normal 33 2 5 2 2" xfId="20256"/>
    <cellStyle name="Normal 33 2 5 3" xfId="14996"/>
    <cellStyle name="Normal 33 2 6" xfId="6125"/>
    <cellStyle name="Normal 33 2 6 2" xfId="16727"/>
    <cellStyle name="Normal 33 2 7" xfId="11450"/>
    <cellStyle name="Normal 33 3" xfId="774"/>
    <cellStyle name="Normal 33 3 2" xfId="1835"/>
    <cellStyle name="Normal 33 3 2 2" xfId="3708"/>
    <cellStyle name="Normal 33 3 2 2 2" xfId="8973"/>
    <cellStyle name="Normal 33 3 2 2 2 2" xfId="19573"/>
    <cellStyle name="Normal 33 3 2 2 3" xfId="14312"/>
    <cellStyle name="Normal 33 3 2 3" xfId="5444"/>
    <cellStyle name="Normal 33 3 2 3 2" xfId="10706"/>
    <cellStyle name="Normal 33 3 2 3 2 2" xfId="21306"/>
    <cellStyle name="Normal 33 3 2 3 3" xfId="16046"/>
    <cellStyle name="Normal 33 3 2 4" xfId="7167"/>
    <cellStyle name="Normal 33 3 2 4 2" xfId="17767"/>
    <cellStyle name="Normal 33 3 2 5" xfId="12502"/>
    <cellStyle name="Normal 33 3 3" xfId="2836"/>
    <cellStyle name="Normal 33 3 3 2" xfId="8103"/>
    <cellStyle name="Normal 33 3 3 2 2" xfId="18703"/>
    <cellStyle name="Normal 33 3 3 3" xfId="13440"/>
    <cellStyle name="Normal 33 3 4" xfId="4576"/>
    <cellStyle name="Normal 33 3 4 2" xfId="9838"/>
    <cellStyle name="Normal 33 3 4 2 2" xfId="20438"/>
    <cellStyle name="Normal 33 3 4 3" xfId="15178"/>
    <cellStyle name="Normal 33 3 5" xfId="6307"/>
    <cellStyle name="Normal 33 3 5 2" xfId="16909"/>
    <cellStyle name="Normal 33 3 6" xfId="11632"/>
    <cellStyle name="Normal 33 4" xfId="1391"/>
    <cellStyle name="Normal 33 4 2" xfId="3280"/>
    <cellStyle name="Normal 33 4 2 2" xfId="8545"/>
    <cellStyle name="Normal 33 4 2 2 2" xfId="19145"/>
    <cellStyle name="Normal 33 4 2 3" xfId="13884"/>
    <cellStyle name="Normal 33 4 3" xfId="5016"/>
    <cellStyle name="Normal 33 4 3 2" xfId="10278"/>
    <cellStyle name="Normal 33 4 3 2 2" xfId="20878"/>
    <cellStyle name="Normal 33 4 3 3" xfId="15618"/>
    <cellStyle name="Normal 33 4 4" xfId="6747"/>
    <cellStyle name="Normal 33 4 4 2" xfId="17347"/>
    <cellStyle name="Normal 33 4 5" xfId="12074"/>
    <cellStyle name="Normal 33 5" xfId="2408"/>
    <cellStyle name="Normal 33 5 2" xfId="7675"/>
    <cellStyle name="Normal 33 5 2 2" xfId="18275"/>
    <cellStyle name="Normal 33 5 3" xfId="13012"/>
    <cellStyle name="Normal 33 6" xfId="4149"/>
    <cellStyle name="Normal 33 6 2" xfId="9411"/>
    <cellStyle name="Normal 33 6 2 2" xfId="20011"/>
    <cellStyle name="Normal 33 6 3" xfId="14751"/>
    <cellStyle name="Normal 33 7" xfId="5880"/>
    <cellStyle name="Normal 33 7 2" xfId="16482"/>
    <cellStyle name="Normal 33 8" xfId="11205"/>
    <cellStyle name="Normal 33 9" xfId="21628"/>
    <cellStyle name="Normal 34" xfId="346"/>
    <cellStyle name="Normal 35" xfId="548"/>
    <cellStyle name="Normal 35 2" xfId="1047"/>
    <cellStyle name="Normal 35 2 2" xfId="1638"/>
    <cellStyle name="Normal 35 2 2 2" xfId="3527"/>
    <cellStyle name="Normal 35 2 2 2 2" xfId="8792"/>
    <cellStyle name="Normal 35 2 2 2 2 2" xfId="19392"/>
    <cellStyle name="Normal 35 2 2 2 3" xfId="14131"/>
    <cellStyle name="Normal 35 2 2 3" xfId="5263"/>
    <cellStyle name="Normal 35 2 2 3 2" xfId="10525"/>
    <cellStyle name="Normal 35 2 2 3 2 2" xfId="21125"/>
    <cellStyle name="Normal 35 2 2 3 3" xfId="15865"/>
    <cellStyle name="Normal 35 2 2 4" xfId="6994"/>
    <cellStyle name="Normal 35 2 2 4 2" xfId="17594"/>
    <cellStyle name="Normal 35 2 2 5" xfId="12321"/>
    <cellStyle name="Normal 35 2 3" xfId="3082"/>
    <cellStyle name="Normal 35 2 3 2" xfId="8349"/>
    <cellStyle name="Normal 35 2 3 2 2" xfId="18949"/>
    <cellStyle name="Normal 35 2 3 3" xfId="13686"/>
    <cellStyle name="Normal 35 2 4" xfId="4822"/>
    <cellStyle name="Normal 35 2 4 2" xfId="10084"/>
    <cellStyle name="Normal 35 2 4 2 2" xfId="20684"/>
    <cellStyle name="Normal 35 2 4 3" xfId="15424"/>
    <cellStyle name="Normal 35 2 5" xfId="6126"/>
    <cellStyle name="Normal 35 2 5 2" xfId="16728"/>
    <cellStyle name="Normal 35 2 6" xfId="11878"/>
    <cellStyle name="Normal 35 3" xfId="564"/>
    <cellStyle name="Normal 35 3 2" xfId="1786"/>
    <cellStyle name="Normal 35 3 2 2" xfId="22066"/>
    <cellStyle name="Normal 35 3 3" xfId="21700"/>
    <cellStyle name="Normal 35 3 4" xfId="21616"/>
    <cellStyle name="Normal 35 4" xfId="2654"/>
    <cellStyle name="Normal 35 4 2" xfId="7921"/>
    <cellStyle name="Normal 35 4 2 2" xfId="18521"/>
    <cellStyle name="Normal 35 4 3" xfId="13258"/>
    <cellStyle name="Normal 35 5" xfId="4395"/>
    <cellStyle name="Normal 35 5 2" xfId="9657"/>
    <cellStyle name="Normal 35 5 2 2" xfId="20257"/>
    <cellStyle name="Normal 35 5 3" xfId="14997"/>
    <cellStyle name="Normal 35 6" xfId="11451"/>
    <cellStyle name="Normal 36" xfId="551"/>
    <cellStyle name="Normal 36 2" xfId="1020"/>
    <cellStyle name="Normal 36 2 2" xfId="2113"/>
    <cellStyle name="Normal 36 3" xfId="1702"/>
    <cellStyle name="Normal 36 3 2" xfId="3584"/>
    <cellStyle name="Normal 36 3 2 2" xfId="8849"/>
    <cellStyle name="Normal 36 3 2 2 2" xfId="19449"/>
    <cellStyle name="Normal 36 3 2 3" xfId="14188"/>
    <cellStyle name="Normal 36 3 3" xfId="5320"/>
    <cellStyle name="Normal 36 3 3 2" xfId="10582"/>
    <cellStyle name="Normal 36 3 3 2 2" xfId="21182"/>
    <cellStyle name="Normal 36 3 3 3" xfId="15922"/>
    <cellStyle name="Normal 36 3 4" xfId="6183"/>
    <cellStyle name="Normal 36 3 4 2" xfId="16785"/>
    <cellStyle name="Normal 36 3 5" xfId="12378"/>
    <cellStyle name="Normal 36 4" xfId="2657"/>
    <cellStyle name="Normal 36 4 2" xfId="7924"/>
    <cellStyle name="Normal 36 4 2 2" xfId="18524"/>
    <cellStyle name="Normal 36 4 3" xfId="13261"/>
    <cellStyle name="Normal 36 5" xfId="4398"/>
    <cellStyle name="Normal 36 5 2" xfId="9660"/>
    <cellStyle name="Normal 36 5 2 2" xfId="20260"/>
    <cellStyle name="Normal 36 5 3" xfId="15000"/>
    <cellStyle name="Normal 36 6" xfId="11454"/>
    <cellStyle name="Normal 37" xfId="554"/>
    <cellStyle name="Normal 37 2" xfId="1025"/>
    <cellStyle name="Normal 37 2 2" xfId="2114"/>
    <cellStyle name="Normal 37 3" xfId="1747"/>
    <cellStyle name="Normal 37 3 2" xfId="3628"/>
    <cellStyle name="Normal 37 3 2 2" xfId="8893"/>
    <cellStyle name="Normal 37 3 2 2 2" xfId="19493"/>
    <cellStyle name="Normal 37 3 2 3" xfId="14232"/>
    <cellStyle name="Normal 37 3 3" xfId="5364"/>
    <cellStyle name="Normal 37 3 3 2" xfId="10626"/>
    <cellStyle name="Normal 37 3 3 2 2" xfId="21226"/>
    <cellStyle name="Normal 37 3 3 3" xfId="15966"/>
    <cellStyle name="Normal 37 3 4" xfId="6227"/>
    <cellStyle name="Normal 37 3 4 2" xfId="16829"/>
    <cellStyle name="Normal 37 3 5" xfId="12422"/>
    <cellStyle name="Normal 37 4" xfId="2660"/>
    <cellStyle name="Normal 37 4 2" xfId="7927"/>
    <cellStyle name="Normal 37 4 2 2" xfId="18527"/>
    <cellStyle name="Normal 37 4 3" xfId="13264"/>
    <cellStyle name="Normal 37 5" xfId="4401"/>
    <cellStyle name="Normal 37 5 2" xfId="9663"/>
    <cellStyle name="Normal 37 5 2 2" xfId="20263"/>
    <cellStyle name="Normal 37 5 3" xfId="15003"/>
    <cellStyle name="Normal 37 6" xfId="11457"/>
    <cellStyle name="Normal 38" xfId="556"/>
    <cellStyle name="Normal 38 2" xfId="1042"/>
    <cellStyle name="Normal 38 2 2" xfId="2115"/>
    <cellStyle name="Normal 38 3" xfId="1655"/>
    <cellStyle name="Normal 38 3 2" xfId="3543"/>
    <cellStyle name="Normal 38 3 2 2" xfId="8808"/>
    <cellStyle name="Normal 38 3 2 2 2" xfId="19408"/>
    <cellStyle name="Normal 38 3 2 3" xfId="14147"/>
    <cellStyle name="Normal 38 3 3" xfId="5279"/>
    <cellStyle name="Normal 38 3 3 2" xfId="10541"/>
    <cellStyle name="Normal 38 3 3 2 2" xfId="21141"/>
    <cellStyle name="Normal 38 3 3 3" xfId="15881"/>
    <cellStyle name="Normal 38 3 4" xfId="6142"/>
    <cellStyle name="Normal 38 3 4 2" xfId="16744"/>
    <cellStyle name="Normal 38 3 5" xfId="12337"/>
    <cellStyle name="Normal 38 4" xfId="2662"/>
    <cellStyle name="Normal 38 4 2" xfId="7929"/>
    <cellStyle name="Normal 38 4 2 2" xfId="18529"/>
    <cellStyle name="Normal 38 4 3" xfId="13266"/>
    <cellStyle name="Normal 38 5" xfId="4403"/>
    <cellStyle name="Normal 38 5 2" xfId="9665"/>
    <cellStyle name="Normal 38 5 2 2" xfId="20265"/>
    <cellStyle name="Normal 38 5 3" xfId="15005"/>
    <cellStyle name="Normal 38 6" xfId="11459"/>
    <cellStyle name="Normal 39" xfId="558"/>
    <cellStyle name="Normal 39 2" xfId="1032"/>
    <cellStyle name="Normal 39 3" xfId="1760"/>
    <cellStyle name="Normal 39 3 2" xfId="3641"/>
    <cellStyle name="Normal 39 3 2 2" xfId="8906"/>
    <cellStyle name="Normal 39 3 2 2 2" xfId="19506"/>
    <cellStyle name="Normal 39 3 2 3" xfId="14245"/>
    <cellStyle name="Normal 39 3 3" xfId="5377"/>
    <cellStyle name="Normal 39 3 3 2" xfId="10639"/>
    <cellStyle name="Normal 39 3 3 2 2" xfId="21239"/>
    <cellStyle name="Normal 39 3 3 3" xfId="15979"/>
    <cellStyle name="Normal 39 3 4" xfId="6240"/>
    <cellStyle name="Normal 39 3 4 2" xfId="16842"/>
    <cellStyle name="Normal 39 3 5" xfId="12435"/>
    <cellStyle name="Normal 39 4" xfId="2664"/>
    <cellStyle name="Normal 39 4 2" xfId="7931"/>
    <cellStyle name="Normal 39 4 2 2" xfId="18531"/>
    <cellStyle name="Normal 39 4 3" xfId="13268"/>
    <cellStyle name="Normal 39 5" xfId="4405"/>
    <cellStyle name="Normal 39 5 2" xfId="9667"/>
    <cellStyle name="Normal 39 5 2 2" xfId="20267"/>
    <cellStyle name="Normal 39 5 3" xfId="15007"/>
    <cellStyle name="Normal 39 6" xfId="11461"/>
    <cellStyle name="Normal 4" xfId="89"/>
    <cellStyle name="Normal 4 10" xfId="1247"/>
    <cellStyle name="Normal 4 10 2" xfId="3136"/>
    <cellStyle name="Normal 4 10 2 2" xfId="8401"/>
    <cellStyle name="Normal 4 10 2 2 2" xfId="19001"/>
    <cellStyle name="Normal 4 10 2 3" xfId="13740"/>
    <cellStyle name="Normal 4 10 3" xfId="4872"/>
    <cellStyle name="Normal 4 10 3 2" xfId="10134"/>
    <cellStyle name="Normal 4 10 3 2 2" xfId="20734"/>
    <cellStyle name="Normal 4 10 3 3" xfId="15474"/>
    <cellStyle name="Normal 4 10 4" xfId="6603"/>
    <cellStyle name="Normal 4 10 4 2" xfId="17203"/>
    <cellStyle name="Normal 4 10 5" xfId="11930"/>
    <cellStyle name="Normal 4 11" xfId="2142"/>
    <cellStyle name="Normal 4 11 2" xfId="7455"/>
    <cellStyle name="Normal 4 11 2 2" xfId="18055"/>
    <cellStyle name="Normal 4 11 3" xfId="12790"/>
    <cellStyle name="Normal 4 12" xfId="2262"/>
    <cellStyle name="Normal 4 12 2" xfId="7529"/>
    <cellStyle name="Normal 4 12 2 2" xfId="18129"/>
    <cellStyle name="Normal 4 12 3" xfId="12866"/>
    <cellStyle name="Normal 4 13" xfId="4005"/>
    <cellStyle name="Normal 4 13 2" xfId="9267"/>
    <cellStyle name="Normal 4 13 2 2" xfId="19867"/>
    <cellStyle name="Normal 4 13 3" xfId="14607"/>
    <cellStyle name="Normal 4 14" xfId="5736"/>
    <cellStyle name="Normal 4 14 2" xfId="16338"/>
    <cellStyle name="Normal 4 15" xfId="11061"/>
    <cellStyle name="Normal 4 2" xfId="150"/>
    <cellStyle name="Normal 4 2 10" xfId="11095"/>
    <cellStyle name="Normal 4 2 11" xfId="21650"/>
    <cellStyle name="Normal 4 2 2" xfId="408"/>
    <cellStyle name="Normal 4 2 2 2" xfId="883"/>
    <cellStyle name="Normal 4 2 2 2 2" xfId="1944"/>
    <cellStyle name="Normal 4 2 2 2 2 2" xfId="3817"/>
    <cellStyle name="Normal 4 2 2 2 2 2 2" xfId="9082"/>
    <cellStyle name="Normal 4 2 2 2 2 2 2 2" xfId="19682"/>
    <cellStyle name="Normal 4 2 2 2 2 2 3" xfId="14421"/>
    <cellStyle name="Normal 4 2 2 2 2 3" xfId="5553"/>
    <cellStyle name="Normal 4 2 2 2 2 3 2" xfId="10815"/>
    <cellStyle name="Normal 4 2 2 2 2 3 2 2" xfId="21415"/>
    <cellStyle name="Normal 4 2 2 2 2 3 3" xfId="16155"/>
    <cellStyle name="Normal 4 2 2 2 2 4" xfId="7276"/>
    <cellStyle name="Normal 4 2 2 2 2 4 2" xfId="17876"/>
    <cellStyle name="Normal 4 2 2 2 2 5" xfId="12611"/>
    <cellStyle name="Normal 4 2 2 2 3" xfId="2945"/>
    <cellStyle name="Normal 4 2 2 2 3 2" xfId="8212"/>
    <cellStyle name="Normal 4 2 2 2 3 2 2" xfId="18812"/>
    <cellStyle name="Normal 4 2 2 2 3 3" xfId="13549"/>
    <cellStyle name="Normal 4 2 2 2 4" xfId="4685"/>
    <cellStyle name="Normal 4 2 2 2 4 2" xfId="9947"/>
    <cellStyle name="Normal 4 2 2 2 4 2 2" xfId="20547"/>
    <cellStyle name="Normal 4 2 2 2 4 3" xfId="15287"/>
    <cellStyle name="Normal 4 2 2 2 5" xfId="6416"/>
    <cellStyle name="Normal 4 2 2 2 5 2" xfId="17018"/>
    <cellStyle name="Normal 4 2 2 2 6" xfId="11741"/>
    <cellStyle name="Normal 4 2 2 3" xfId="1500"/>
    <cellStyle name="Normal 4 2 2 3 2" xfId="3389"/>
    <cellStyle name="Normal 4 2 2 3 2 2" xfId="8654"/>
    <cellStyle name="Normal 4 2 2 3 2 2 2" xfId="19254"/>
    <cellStyle name="Normal 4 2 2 3 2 3" xfId="13993"/>
    <cellStyle name="Normal 4 2 2 3 3" xfId="5125"/>
    <cellStyle name="Normal 4 2 2 3 3 2" xfId="10387"/>
    <cellStyle name="Normal 4 2 2 3 3 2 2" xfId="20987"/>
    <cellStyle name="Normal 4 2 2 3 3 3" xfId="15727"/>
    <cellStyle name="Normal 4 2 2 3 4" xfId="6856"/>
    <cellStyle name="Normal 4 2 2 3 4 2" xfId="17456"/>
    <cellStyle name="Normal 4 2 2 3 5" xfId="12183"/>
    <cellStyle name="Normal 4 2 2 3 6" xfId="21812"/>
    <cellStyle name="Normal 4 2 2 4" xfId="2517"/>
    <cellStyle name="Normal 4 2 2 4 2" xfId="7784"/>
    <cellStyle name="Normal 4 2 2 4 2 2" xfId="18384"/>
    <cellStyle name="Normal 4 2 2 4 3" xfId="13121"/>
    <cellStyle name="Normal 4 2 2 5" xfId="4258"/>
    <cellStyle name="Normal 4 2 2 5 2" xfId="9520"/>
    <cellStyle name="Normal 4 2 2 5 2 2" xfId="20120"/>
    <cellStyle name="Normal 4 2 2 5 3" xfId="14860"/>
    <cellStyle name="Normal 4 2 2 6" xfId="5989"/>
    <cellStyle name="Normal 4 2 2 6 2" xfId="16591"/>
    <cellStyle name="Normal 4 2 2 7" xfId="11314"/>
    <cellStyle name="Normal 4 2 3" xfId="481"/>
    <cellStyle name="Normal 4 2 3 2" xfId="956"/>
    <cellStyle name="Normal 4 2 3 2 2" xfId="2017"/>
    <cellStyle name="Normal 4 2 3 2 2 2" xfId="3890"/>
    <cellStyle name="Normal 4 2 3 2 2 2 2" xfId="9155"/>
    <cellStyle name="Normal 4 2 3 2 2 2 2 2" xfId="19755"/>
    <cellStyle name="Normal 4 2 3 2 2 2 3" xfId="14494"/>
    <cellStyle name="Normal 4 2 3 2 2 3" xfId="5626"/>
    <cellStyle name="Normal 4 2 3 2 2 3 2" xfId="10888"/>
    <cellStyle name="Normal 4 2 3 2 2 3 2 2" xfId="21488"/>
    <cellStyle name="Normal 4 2 3 2 2 3 3" xfId="16228"/>
    <cellStyle name="Normal 4 2 3 2 2 4" xfId="7349"/>
    <cellStyle name="Normal 4 2 3 2 2 4 2" xfId="17949"/>
    <cellStyle name="Normal 4 2 3 2 2 5" xfId="12684"/>
    <cellStyle name="Normal 4 2 3 2 3" xfId="3018"/>
    <cellStyle name="Normal 4 2 3 2 3 2" xfId="8285"/>
    <cellStyle name="Normal 4 2 3 2 3 2 2" xfId="18885"/>
    <cellStyle name="Normal 4 2 3 2 3 3" xfId="13622"/>
    <cellStyle name="Normal 4 2 3 2 4" xfId="4758"/>
    <cellStyle name="Normal 4 2 3 2 4 2" xfId="10020"/>
    <cellStyle name="Normal 4 2 3 2 4 2 2" xfId="20620"/>
    <cellStyle name="Normal 4 2 3 2 4 3" xfId="15360"/>
    <cellStyle name="Normal 4 2 3 2 5" xfId="6489"/>
    <cellStyle name="Normal 4 2 3 2 5 2" xfId="17091"/>
    <cellStyle name="Normal 4 2 3 2 6" xfId="11814"/>
    <cellStyle name="Normal 4 2 3 3" xfId="1573"/>
    <cellStyle name="Normal 4 2 3 3 2" xfId="3462"/>
    <cellStyle name="Normal 4 2 3 3 2 2" xfId="8727"/>
    <cellStyle name="Normal 4 2 3 3 2 2 2" xfId="19327"/>
    <cellStyle name="Normal 4 2 3 3 2 3" xfId="14066"/>
    <cellStyle name="Normal 4 2 3 3 3" xfId="5198"/>
    <cellStyle name="Normal 4 2 3 3 3 2" xfId="10460"/>
    <cellStyle name="Normal 4 2 3 3 3 2 2" xfId="21060"/>
    <cellStyle name="Normal 4 2 3 3 3 3" xfId="15800"/>
    <cellStyle name="Normal 4 2 3 3 4" xfId="6929"/>
    <cellStyle name="Normal 4 2 3 3 4 2" xfId="17529"/>
    <cellStyle name="Normal 4 2 3 3 5" xfId="12256"/>
    <cellStyle name="Normal 4 2 3 4" xfId="2590"/>
    <cellStyle name="Normal 4 2 3 4 2" xfId="7857"/>
    <cellStyle name="Normal 4 2 3 4 2 2" xfId="18457"/>
    <cellStyle name="Normal 4 2 3 4 3" xfId="13194"/>
    <cellStyle name="Normal 4 2 3 5" xfId="4331"/>
    <cellStyle name="Normal 4 2 3 5 2" xfId="9593"/>
    <cellStyle name="Normal 4 2 3 5 2 2" xfId="20193"/>
    <cellStyle name="Normal 4 2 3 5 3" xfId="14933"/>
    <cellStyle name="Normal 4 2 3 6" xfId="6062"/>
    <cellStyle name="Normal 4 2 3 6 2" xfId="16664"/>
    <cellStyle name="Normal 4 2 3 7" xfId="11387"/>
    <cellStyle name="Normal 4 2 4" xfId="664"/>
    <cellStyle name="Normal 4 2 4 2" xfId="1680"/>
    <cellStyle name="Normal 4 2 4 2 2" xfId="3566"/>
    <cellStyle name="Normal 4 2 4 2 2 2" xfId="8831"/>
    <cellStyle name="Normal 4 2 4 2 2 2 2" xfId="19431"/>
    <cellStyle name="Normal 4 2 4 2 2 3" xfId="14170"/>
    <cellStyle name="Normal 4 2 4 2 3" xfId="5302"/>
    <cellStyle name="Normal 4 2 4 2 3 2" xfId="10564"/>
    <cellStyle name="Normal 4 2 4 2 3 2 2" xfId="21164"/>
    <cellStyle name="Normal 4 2 4 2 3 3" xfId="15904"/>
    <cellStyle name="Normal 4 2 4 2 4" xfId="7030"/>
    <cellStyle name="Normal 4 2 4 2 4 2" xfId="17630"/>
    <cellStyle name="Normal 4 2 4 2 5" xfId="12360"/>
    <cellStyle name="Normal 4 2 4 3" xfId="2726"/>
    <cellStyle name="Normal 4 2 4 3 2" xfId="7993"/>
    <cellStyle name="Normal 4 2 4 3 2 2" xfId="18593"/>
    <cellStyle name="Normal 4 2 4 3 3" xfId="13330"/>
    <cellStyle name="Normal 4 2 4 4" xfId="4466"/>
    <cellStyle name="Normal 4 2 4 4 2" xfId="9728"/>
    <cellStyle name="Normal 4 2 4 4 2 2" xfId="20328"/>
    <cellStyle name="Normal 4 2 4 4 3" xfId="15068"/>
    <cellStyle name="Normal 4 2 4 5" xfId="6165"/>
    <cellStyle name="Normal 4 2 4 5 2" xfId="16767"/>
    <cellStyle name="Normal 4 2 4 6" xfId="11522"/>
    <cellStyle name="Normal 4 2 5" xfId="1281"/>
    <cellStyle name="Normal 4 2 5 2" xfId="3170"/>
    <cellStyle name="Normal 4 2 5 2 2" xfId="8435"/>
    <cellStyle name="Normal 4 2 5 2 2 2" xfId="19035"/>
    <cellStyle name="Normal 4 2 5 2 3" xfId="13774"/>
    <cellStyle name="Normal 4 2 5 3" xfId="4906"/>
    <cellStyle name="Normal 4 2 5 3 2" xfId="10168"/>
    <cellStyle name="Normal 4 2 5 3 2 2" xfId="20768"/>
    <cellStyle name="Normal 4 2 5 3 3" xfId="15508"/>
    <cellStyle name="Normal 4 2 5 4" xfId="6637"/>
    <cellStyle name="Normal 4 2 5 4 2" xfId="17237"/>
    <cellStyle name="Normal 4 2 5 5" xfId="11964"/>
    <cellStyle name="Normal 4 2 6" xfId="2188"/>
    <cellStyle name="Normal 4 2 6 2" xfId="7501"/>
    <cellStyle name="Normal 4 2 6 2 2" xfId="18101"/>
    <cellStyle name="Normal 4 2 6 3" xfId="12836"/>
    <cellStyle name="Normal 4 2 7" xfId="2296"/>
    <cellStyle name="Normal 4 2 7 2" xfId="7563"/>
    <cellStyle name="Normal 4 2 7 2 2" xfId="18163"/>
    <cellStyle name="Normal 4 2 7 3" xfId="12900"/>
    <cellStyle name="Normal 4 2 8" xfId="4039"/>
    <cellStyle name="Normal 4 2 8 2" xfId="9301"/>
    <cellStyle name="Normal 4 2 8 2 2" xfId="19901"/>
    <cellStyle name="Normal 4 2 8 3" xfId="14641"/>
    <cellStyle name="Normal 4 2 9" xfId="5770"/>
    <cellStyle name="Normal 4 2 9 2" xfId="16372"/>
    <cellStyle name="Normal 4 3" xfId="182"/>
    <cellStyle name="Normal 4 3 2" xfId="691"/>
    <cellStyle name="Normal 4 3 2 2" xfId="1775"/>
    <cellStyle name="Normal 4 3 2 2 2" xfId="3654"/>
    <cellStyle name="Normal 4 3 2 2 2 2" xfId="8919"/>
    <cellStyle name="Normal 4 3 2 2 2 2 2" xfId="19519"/>
    <cellStyle name="Normal 4 3 2 2 2 3" xfId="14258"/>
    <cellStyle name="Normal 4 3 2 2 3" xfId="5390"/>
    <cellStyle name="Normal 4 3 2 2 3 2" xfId="10652"/>
    <cellStyle name="Normal 4 3 2 2 3 2 2" xfId="21252"/>
    <cellStyle name="Normal 4 3 2 2 3 3" xfId="15992"/>
    <cellStyle name="Normal 4 3 2 2 4" xfId="7113"/>
    <cellStyle name="Normal 4 3 2 2 4 2" xfId="17713"/>
    <cellStyle name="Normal 4 3 2 2 5" xfId="12448"/>
    <cellStyle name="Normal 4 3 2 3" xfId="2753"/>
    <cellStyle name="Normal 4 3 2 3 2" xfId="8020"/>
    <cellStyle name="Normal 4 3 2 3 2 2" xfId="18620"/>
    <cellStyle name="Normal 4 3 2 3 3" xfId="13357"/>
    <cellStyle name="Normal 4 3 2 3 4" xfId="21924"/>
    <cellStyle name="Normal 4 3 2 4" xfId="4493"/>
    <cellStyle name="Normal 4 3 2 4 2" xfId="9755"/>
    <cellStyle name="Normal 4 3 2 4 2 2" xfId="20355"/>
    <cellStyle name="Normal 4 3 2 4 3" xfId="15095"/>
    <cellStyle name="Normal 4 3 2 4 4" xfId="21767"/>
    <cellStyle name="Normal 4 3 2 5" xfId="6253"/>
    <cellStyle name="Normal 4 3 2 5 2" xfId="16855"/>
    <cellStyle name="Normal 4 3 2 6" xfId="11549"/>
    <cellStyle name="Normal 4 3 3" xfId="1308"/>
    <cellStyle name="Normal 4 3 3 2" xfId="3197"/>
    <cellStyle name="Normal 4 3 3 2 2" xfId="8462"/>
    <cellStyle name="Normal 4 3 3 2 2 2" xfId="19062"/>
    <cellStyle name="Normal 4 3 3 2 3" xfId="13801"/>
    <cellStyle name="Normal 4 3 3 3" xfId="4933"/>
    <cellStyle name="Normal 4 3 3 3 2" xfId="10195"/>
    <cellStyle name="Normal 4 3 3 3 2 2" xfId="20795"/>
    <cellStyle name="Normal 4 3 3 3 3" xfId="15535"/>
    <cellStyle name="Normal 4 3 3 4" xfId="6664"/>
    <cellStyle name="Normal 4 3 3 4 2" xfId="17264"/>
    <cellStyle name="Normal 4 3 3 5" xfId="11991"/>
    <cellStyle name="Normal 4 3 4" xfId="2323"/>
    <cellStyle name="Normal 4 3 4 2" xfId="7590"/>
    <cellStyle name="Normal 4 3 4 2 2" xfId="18190"/>
    <cellStyle name="Normal 4 3 4 3" xfId="12927"/>
    <cellStyle name="Normal 4 3 5" xfId="4066"/>
    <cellStyle name="Normal 4 3 5 2" xfId="9328"/>
    <cellStyle name="Normal 4 3 5 2 2" xfId="19928"/>
    <cellStyle name="Normal 4 3 5 3" xfId="14668"/>
    <cellStyle name="Normal 4 3 6" xfId="5797"/>
    <cellStyle name="Normal 4 3 6 2" xfId="16399"/>
    <cellStyle name="Normal 4 3 7" xfId="11122"/>
    <cellStyle name="Normal 4 3 8" xfId="22104"/>
    <cellStyle name="Normal 4 4" xfId="251"/>
    <cellStyle name="Normal 4 4 2" xfId="741"/>
    <cellStyle name="Normal 4 4 2 2" xfId="1802"/>
    <cellStyle name="Normal 4 4 2 2 2" xfId="3675"/>
    <cellStyle name="Normal 4 4 2 2 2 2" xfId="8940"/>
    <cellStyle name="Normal 4 4 2 2 2 2 2" xfId="19540"/>
    <cellStyle name="Normal 4 4 2 2 2 3" xfId="14279"/>
    <cellStyle name="Normal 4 4 2 2 3" xfId="5411"/>
    <cellStyle name="Normal 4 4 2 2 3 2" xfId="10673"/>
    <cellStyle name="Normal 4 4 2 2 3 2 2" xfId="21273"/>
    <cellStyle name="Normal 4 4 2 2 3 3" xfId="16013"/>
    <cellStyle name="Normal 4 4 2 2 4" xfId="7134"/>
    <cellStyle name="Normal 4 4 2 2 4 2" xfId="17734"/>
    <cellStyle name="Normal 4 4 2 2 5" xfId="12469"/>
    <cellStyle name="Normal 4 4 2 3" xfId="2803"/>
    <cellStyle name="Normal 4 4 2 3 2" xfId="8070"/>
    <cellStyle name="Normal 4 4 2 3 2 2" xfId="18670"/>
    <cellStyle name="Normal 4 4 2 3 3" xfId="13407"/>
    <cellStyle name="Normal 4 4 2 4" xfId="4543"/>
    <cellStyle name="Normal 4 4 2 4 2" xfId="9805"/>
    <cellStyle name="Normal 4 4 2 4 2 2" xfId="20405"/>
    <cellStyle name="Normal 4 4 2 4 3" xfId="15145"/>
    <cellStyle name="Normal 4 4 2 5" xfId="6274"/>
    <cellStyle name="Normal 4 4 2 5 2" xfId="16876"/>
    <cellStyle name="Normal 4 4 2 6" xfId="11599"/>
    <cellStyle name="Normal 4 4 2 7" xfId="21915"/>
    <cellStyle name="Normal 4 4 3" xfId="1358"/>
    <cellStyle name="Normal 4 4 3 2" xfId="3247"/>
    <cellStyle name="Normal 4 4 3 2 2" xfId="8512"/>
    <cellStyle name="Normal 4 4 3 2 2 2" xfId="19112"/>
    <cellStyle name="Normal 4 4 3 2 3" xfId="13851"/>
    <cellStyle name="Normal 4 4 3 3" xfId="4983"/>
    <cellStyle name="Normal 4 4 3 3 2" xfId="10245"/>
    <cellStyle name="Normal 4 4 3 3 2 2" xfId="20845"/>
    <cellStyle name="Normal 4 4 3 3 3" xfId="15585"/>
    <cellStyle name="Normal 4 4 3 4" xfId="6714"/>
    <cellStyle name="Normal 4 4 3 4 2" xfId="17314"/>
    <cellStyle name="Normal 4 4 3 5" xfId="12041"/>
    <cellStyle name="Normal 4 4 3 6" xfId="21609"/>
    <cellStyle name="Normal 4 4 4" xfId="2375"/>
    <cellStyle name="Normal 4 4 4 2" xfId="7642"/>
    <cellStyle name="Normal 4 4 4 2 2" xfId="18242"/>
    <cellStyle name="Normal 4 4 4 3" xfId="12979"/>
    <cellStyle name="Normal 4 4 4 4" xfId="21868"/>
    <cellStyle name="Normal 4 4 5" xfId="4116"/>
    <cellStyle name="Normal 4 4 5 2" xfId="9378"/>
    <cellStyle name="Normal 4 4 5 2 2" xfId="19978"/>
    <cellStyle name="Normal 4 4 5 3" xfId="14718"/>
    <cellStyle name="Normal 4 4 6" xfId="5847"/>
    <cellStyle name="Normal 4 4 6 2" xfId="16449"/>
    <cellStyle name="Normal 4 4 7" xfId="11172"/>
    <cellStyle name="Normal 4 4 8" xfId="21797"/>
    <cellStyle name="Normal 4 5" xfId="303"/>
    <cellStyle name="Normal 4 5 2" xfId="789"/>
    <cellStyle name="Normal 4 5 2 2" xfId="1850"/>
    <cellStyle name="Normal 4 5 2 2 2" xfId="3723"/>
    <cellStyle name="Normal 4 5 2 2 2 2" xfId="8988"/>
    <cellStyle name="Normal 4 5 2 2 2 2 2" xfId="19588"/>
    <cellStyle name="Normal 4 5 2 2 2 3" xfId="14327"/>
    <cellStyle name="Normal 4 5 2 2 3" xfId="5459"/>
    <cellStyle name="Normal 4 5 2 2 3 2" xfId="10721"/>
    <cellStyle name="Normal 4 5 2 2 3 2 2" xfId="21321"/>
    <cellStyle name="Normal 4 5 2 2 3 3" xfId="16061"/>
    <cellStyle name="Normal 4 5 2 2 4" xfId="7182"/>
    <cellStyle name="Normal 4 5 2 2 4 2" xfId="17782"/>
    <cellStyle name="Normal 4 5 2 2 5" xfId="12517"/>
    <cellStyle name="Normal 4 5 2 3" xfId="2851"/>
    <cellStyle name="Normal 4 5 2 3 2" xfId="8118"/>
    <cellStyle name="Normal 4 5 2 3 2 2" xfId="18718"/>
    <cellStyle name="Normal 4 5 2 3 3" xfId="13455"/>
    <cellStyle name="Normal 4 5 2 4" xfId="4591"/>
    <cellStyle name="Normal 4 5 2 4 2" xfId="9853"/>
    <cellStyle name="Normal 4 5 2 4 2 2" xfId="20453"/>
    <cellStyle name="Normal 4 5 2 4 3" xfId="15193"/>
    <cellStyle name="Normal 4 5 2 5" xfId="6322"/>
    <cellStyle name="Normal 4 5 2 5 2" xfId="16924"/>
    <cellStyle name="Normal 4 5 2 6" xfId="11647"/>
    <cellStyle name="Normal 4 5 3" xfId="1406"/>
    <cellStyle name="Normal 4 5 3 2" xfId="3295"/>
    <cellStyle name="Normal 4 5 3 2 2" xfId="8560"/>
    <cellStyle name="Normal 4 5 3 2 2 2" xfId="19160"/>
    <cellStyle name="Normal 4 5 3 2 3" xfId="13899"/>
    <cellStyle name="Normal 4 5 3 3" xfId="5031"/>
    <cellStyle name="Normal 4 5 3 3 2" xfId="10293"/>
    <cellStyle name="Normal 4 5 3 3 2 2" xfId="20893"/>
    <cellStyle name="Normal 4 5 3 3 3" xfId="15633"/>
    <cellStyle name="Normal 4 5 3 4" xfId="6762"/>
    <cellStyle name="Normal 4 5 3 4 2" xfId="17362"/>
    <cellStyle name="Normal 4 5 3 5" xfId="12089"/>
    <cellStyle name="Normal 4 5 4" xfId="2423"/>
    <cellStyle name="Normal 4 5 4 2" xfId="7690"/>
    <cellStyle name="Normal 4 5 4 2 2" xfId="18290"/>
    <cellStyle name="Normal 4 5 4 3" xfId="13027"/>
    <cellStyle name="Normal 4 5 5" xfId="4164"/>
    <cellStyle name="Normal 4 5 5 2" xfId="9426"/>
    <cellStyle name="Normal 4 5 5 2 2" xfId="20026"/>
    <cellStyle name="Normal 4 5 5 3" xfId="14766"/>
    <cellStyle name="Normal 4 5 6" xfId="5895"/>
    <cellStyle name="Normal 4 5 6 2" xfId="16497"/>
    <cellStyle name="Normal 4 5 7" xfId="11220"/>
    <cellStyle name="Normal 4 6" xfId="361"/>
    <cellStyle name="Normal 4 6 2" xfId="837"/>
    <cellStyle name="Normal 4 6 2 2" xfId="1898"/>
    <cellStyle name="Normal 4 6 2 2 2" xfId="3771"/>
    <cellStyle name="Normal 4 6 2 2 2 2" xfId="9036"/>
    <cellStyle name="Normal 4 6 2 2 2 2 2" xfId="19636"/>
    <cellStyle name="Normal 4 6 2 2 2 3" xfId="14375"/>
    <cellStyle name="Normal 4 6 2 2 3" xfId="5507"/>
    <cellStyle name="Normal 4 6 2 2 3 2" xfId="10769"/>
    <cellStyle name="Normal 4 6 2 2 3 2 2" xfId="21369"/>
    <cellStyle name="Normal 4 6 2 2 3 3" xfId="16109"/>
    <cellStyle name="Normal 4 6 2 2 4" xfId="7230"/>
    <cellStyle name="Normal 4 6 2 2 4 2" xfId="17830"/>
    <cellStyle name="Normal 4 6 2 2 5" xfId="12565"/>
    <cellStyle name="Normal 4 6 2 3" xfId="2899"/>
    <cellStyle name="Normal 4 6 2 3 2" xfId="8166"/>
    <cellStyle name="Normal 4 6 2 3 2 2" xfId="18766"/>
    <cellStyle name="Normal 4 6 2 3 3" xfId="13503"/>
    <cellStyle name="Normal 4 6 2 4" xfId="4639"/>
    <cellStyle name="Normal 4 6 2 4 2" xfId="9901"/>
    <cellStyle name="Normal 4 6 2 4 2 2" xfId="20501"/>
    <cellStyle name="Normal 4 6 2 4 3" xfId="15241"/>
    <cellStyle name="Normal 4 6 2 5" xfId="6370"/>
    <cellStyle name="Normal 4 6 2 5 2" xfId="16972"/>
    <cellStyle name="Normal 4 6 2 6" xfId="11695"/>
    <cellStyle name="Normal 4 6 3" xfId="1454"/>
    <cellStyle name="Normal 4 6 3 2" xfId="3343"/>
    <cellStyle name="Normal 4 6 3 2 2" xfId="8608"/>
    <cellStyle name="Normal 4 6 3 2 2 2" xfId="19208"/>
    <cellStyle name="Normal 4 6 3 2 3" xfId="13947"/>
    <cellStyle name="Normal 4 6 3 3" xfId="5079"/>
    <cellStyle name="Normal 4 6 3 3 2" xfId="10341"/>
    <cellStyle name="Normal 4 6 3 3 2 2" xfId="20941"/>
    <cellStyle name="Normal 4 6 3 3 3" xfId="15681"/>
    <cellStyle name="Normal 4 6 3 4" xfId="6810"/>
    <cellStyle name="Normal 4 6 3 4 2" xfId="17410"/>
    <cellStyle name="Normal 4 6 3 5" xfId="12137"/>
    <cellStyle name="Normal 4 6 4" xfId="2471"/>
    <cellStyle name="Normal 4 6 4 2" xfId="7738"/>
    <cellStyle name="Normal 4 6 4 2 2" xfId="18338"/>
    <cellStyle name="Normal 4 6 4 3" xfId="13075"/>
    <cellStyle name="Normal 4 6 5" xfId="4212"/>
    <cellStyle name="Normal 4 6 5 2" xfId="9474"/>
    <cellStyle name="Normal 4 6 5 2 2" xfId="20074"/>
    <cellStyle name="Normal 4 6 5 3" xfId="14814"/>
    <cellStyle name="Normal 4 6 6" xfId="5943"/>
    <cellStyle name="Normal 4 6 6 2" xfId="16545"/>
    <cellStyle name="Normal 4 6 7" xfId="11268"/>
    <cellStyle name="Normal 4 7" xfId="435"/>
    <cellStyle name="Normal 4 7 2" xfId="910"/>
    <cellStyle name="Normal 4 7 2 2" xfId="1971"/>
    <cellStyle name="Normal 4 7 2 2 2" xfId="3844"/>
    <cellStyle name="Normal 4 7 2 2 2 2" xfId="9109"/>
    <cellStyle name="Normal 4 7 2 2 2 2 2" xfId="19709"/>
    <cellStyle name="Normal 4 7 2 2 2 3" xfId="14448"/>
    <cellStyle name="Normal 4 7 2 2 3" xfId="5580"/>
    <cellStyle name="Normal 4 7 2 2 3 2" xfId="10842"/>
    <cellStyle name="Normal 4 7 2 2 3 2 2" xfId="21442"/>
    <cellStyle name="Normal 4 7 2 2 3 3" xfId="16182"/>
    <cellStyle name="Normal 4 7 2 2 4" xfId="7303"/>
    <cellStyle name="Normal 4 7 2 2 4 2" xfId="17903"/>
    <cellStyle name="Normal 4 7 2 2 5" xfId="12638"/>
    <cellStyle name="Normal 4 7 2 3" xfId="2972"/>
    <cellStyle name="Normal 4 7 2 3 2" xfId="8239"/>
    <cellStyle name="Normal 4 7 2 3 2 2" xfId="18839"/>
    <cellStyle name="Normal 4 7 2 3 3" xfId="13576"/>
    <cellStyle name="Normal 4 7 2 4" xfId="4712"/>
    <cellStyle name="Normal 4 7 2 4 2" xfId="9974"/>
    <cellStyle name="Normal 4 7 2 4 2 2" xfId="20574"/>
    <cellStyle name="Normal 4 7 2 4 3" xfId="15314"/>
    <cellStyle name="Normal 4 7 2 5" xfId="6443"/>
    <cellStyle name="Normal 4 7 2 5 2" xfId="17045"/>
    <cellStyle name="Normal 4 7 2 6" xfId="11768"/>
    <cellStyle name="Normal 4 7 3" xfId="1527"/>
    <cellStyle name="Normal 4 7 3 2" xfId="3416"/>
    <cellStyle name="Normal 4 7 3 2 2" xfId="8681"/>
    <cellStyle name="Normal 4 7 3 2 2 2" xfId="19281"/>
    <cellStyle name="Normal 4 7 3 2 3" xfId="14020"/>
    <cellStyle name="Normal 4 7 3 3" xfId="5152"/>
    <cellStyle name="Normal 4 7 3 3 2" xfId="10414"/>
    <cellStyle name="Normal 4 7 3 3 2 2" xfId="21014"/>
    <cellStyle name="Normal 4 7 3 3 3" xfId="15754"/>
    <cellStyle name="Normal 4 7 3 4" xfId="6883"/>
    <cellStyle name="Normal 4 7 3 4 2" xfId="17483"/>
    <cellStyle name="Normal 4 7 3 5" xfId="12210"/>
    <cellStyle name="Normal 4 7 4" xfId="2544"/>
    <cellStyle name="Normal 4 7 4 2" xfId="7811"/>
    <cellStyle name="Normal 4 7 4 2 2" xfId="18411"/>
    <cellStyle name="Normal 4 7 4 3" xfId="13148"/>
    <cellStyle name="Normal 4 7 5" xfId="4285"/>
    <cellStyle name="Normal 4 7 5 2" xfId="9547"/>
    <cellStyle name="Normal 4 7 5 2 2" xfId="20147"/>
    <cellStyle name="Normal 4 7 5 3" xfId="14887"/>
    <cellStyle name="Normal 4 7 6" xfId="6016"/>
    <cellStyle name="Normal 4 7 6 2" xfId="16618"/>
    <cellStyle name="Normal 4 7 7" xfId="11341"/>
    <cellStyle name="Normal 4 8" xfId="508"/>
    <cellStyle name="Normal 4 8 2" xfId="983"/>
    <cellStyle name="Normal 4 8 2 2" xfId="2044"/>
    <cellStyle name="Normal 4 8 2 2 2" xfId="3917"/>
    <cellStyle name="Normal 4 8 2 2 2 2" xfId="9182"/>
    <cellStyle name="Normal 4 8 2 2 2 2 2" xfId="19782"/>
    <cellStyle name="Normal 4 8 2 2 2 3" xfId="14521"/>
    <cellStyle name="Normal 4 8 2 2 3" xfId="5653"/>
    <cellStyle name="Normal 4 8 2 2 3 2" xfId="10915"/>
    <cellStyle name="Normal 4 8 2 2 3 2 2" xfId="21515"/>
    <cellStyle name="Normal 4 8 2 2 3 3" xfId="16255"/>
    <cellStyle name="Normal 4 8 2 2 4" xfId="7376"/>
    <cellStyle name="Normal 4 8 2 2 4 2" xfId="17976"/>
    <cellStyle name="Normal 4 8 2 2 5" xfId="12711"/>
    <cellStyle name="Normal 4 8 2 3" xfId="3045"/>
    <cellStyle name="Normal 4 8 2 3 2" xfId="8312"/>
    <cellStyle name="Normal 4 8 2 3 2 2" xfId="18912"/>
    <cellStyle name="Normal 4 8 2 3 3" xfId="13649"/>
    <cellStyle name="Normal 4 8 2 4" xfId="4785"/>
    <cellStyle name="Normal 4 8 2 4 2" xfId="10047"/>
    <cellStyle name="Normal 4 8 2 4 2 2" xfId="20647"/>
    <cellStyle name="Normal 4 8 2 4 3" xfId="15387"/>
    <cellStyle name="Normal 4 8 2 5" xfId="6516"/>
    <cellStyle name="Normal 4 8 2 5 2" xfId="17118"/>
    <cellStyle name="Normal 4 8 2 6" xfId="11841"/>
    <cellStyle name="Normal 4 8 3" xfId="1600"/>
    <cellStyle name="Normal 4 8 3 2" xfId="3489"/>
    <cellStyle name="Normal 4 8 3 2 2" xfId="8754"/>
    <cellStyle name="Normal 4 8 3 2 2 2" xfId="19354"/>
    <cellStyle name="Normal 4 8 3 2 3" xfId="14093"/>
    <cellStyle name="Normal 4 8 3 3" xfId="5225"/>
    <cellStyle name="Normal 4 8 3 3 2" xfId="10487"/>
    <cellStyle name="Normal 4 8 3 3 2 2" xfId="21087"/>
    <cellStyle name="Normal 4 8 3 3 3" xfId="15827"/>
    <cellStyle name="Normal 4 8 3 4" xfId="6956"/>
    <cellStyle name="Normal 4 8 3 4 2" xfId="17556"/>
    <cellStyle name="Normal 4 8 3 5" xfId="12283"/>
    <cellStyle name="Normal 4 8 4" xfId="2617"/>
    <cellStyle name="Normal 4 8 4 2" xfId="7884"/>
    <cellStyle name="Normal 4 8 4 2 2" xfId="18484"/>
    <cellStyle name="Normal 4 8 4 3" xfId="13221"/>
    <cellStyle name="Normal 4 8 5" xfId="4358"/>
    <cellStyle name="Normal 4 8 5 2" xfId="9620"/>
    <cellStyle name="Normal 4 8 5 2 2" xfId="20220"/>
    <cellStyle name="Normal 4 8 5 3" xfId="14960"/>
    <cellStyle name="Normal 4 8 6" xfId="6089"/>
    <cellStyle name="Normal 4 8 6 2" xfId="16691"/>
    <cellStyle name="Normal 4 8 7" xfId="11414"/>
    <cellStyle name="Normal 4 9" xfId="626"/>
    <cellStyle name="Normal 4 9 2" xfId="1694"/>
    <cellStyle name="Normal 4 9 2 2" xfId="3577"/>
    <cellStyle name="Normal 4 9 2 2 2" xfId="8842"/>
    <cellStyle name="Normal 4 9 2 2 2 2" xfId="19442"/>
    <cellStyle name="Normal 4 9 2 2 3" xfId="14181"/>
    <cellStyle name="Normal 4 9 2 3" xfId="5313"/>
    <cellStyle name="Normal 4 9 2 3 2" xfId="10575"/>
    <cellStyle name="Normal 4 9 2 3 2 2" xfId="21175"/>
    <cellStyle name="Normal 4 9 2 3 3" xfId="15915"/>
    <cellStyle name="Normal 4 9 2 4" xfId="7041"/>
    <cellStyle name="Normal 4 9 2 4 2" xfId="17641"/>
    <cellStyle name="Normal 4 9 2 5" xfId="12371"/>
    <cellStyle name="Normal 4 9 3" xfId="2688"/>
    <cellStyle name="Normal 4 9 3 2" xfId="7955"/>
    <cellStyle name="Normal 4 9 3 2 2" xfId="18555"/>
    <cellStyle name="Normal 4 9 3 3" xfId="13292"/>
    <cellStyle name="Normal 4 9 4" xfId="4428"/>
    <cellStyle name="Normal 4 9 4 2" xfId="9690"/>
    <cellStyle name="Normal 4 9 4 2 2" xfId="20290"/>
    <cellStyle name="Normal 4 9 4 3" xfId="15030"/>
    <cellStyle name="Normal 4 9 5" xfId="6176"/>
    <cellStyle name="Normal 4 9 5 2" xfId="16778"/>
    <cellStyle name="Normal 4 9 6" xfId="11484"/>
    <cellStyle name="Normal 40" xfId="1028"/>
    <cellStyle name="Normal 41" xfId="1027"/>
    <cellStyle name="Normal 42" xfId="1046"/>
    <cellStyle name="Normal 43" xfId="1044"/>
    <cellStyle name="Normal 44" xfId="1033"/>
    <cellStyle name="Normal 45" xfId="1050"/>
    <cellStyle name="Normal 45 2" xfId="2116"/>
    <cellStyle name="Normal 46" xfId="1061"/>
    <cellStyle name="Normal 46 2" xfId="2117"/>
    <cellStyle name="Normal 47" xfId="1118"/>
    <cellStyle name="Normal 47 2" xfId="2119"/>
    <cellStyle name="Normal 48" xfId="1069"/>
    <cellStyle name="Normal 48 2" xfId="2118"/>
    <cellStyle name="Normal 49" xfId="1087"/>
    <cellStyle name="Normal 5" xfId="92"/>
    <cellStyle name="Normal 5 10" xfId="629"/>
    <cellStyle name="Normal 5 10 2" xfId="1733"/>
    <cellStyle name="Normal 5 10 2 2" xfId="3614"/>
    <cellStyle name="Normal 5 10 2 2 2" xfId="8879"/>
    <cellStyle name="Normal 5 10 2 2 2 2" xfId="19479"/>
    <cellStyle name="Normal 5 10 2 2 3" xfId="14218"/>
    <cellStyle name="Normal 5 10 2 3" xfId="5350"/>
    <cellStyle name="Normal 5 10 2 3 2" xfId="10612"/>
    <cellStyle name="Normal 5 10 2 3 2 2" xfId="21212"/>
    <cellStyle name="Normal 5 10 2 3 3" xfId="15952"/>
    <cellStyle name="Normal 5 10 2 4" xfId="7077"/>
    <cellStyle name="Normal 5 10 2 4 2" xfId="17677"/>
    <cellStyle name="Normal 5 10 2 5" xfId="12408"/>
    <cellStyle name="Normal 5 10 3" xfId="2691"/>
    <cellStyle name="Normal 5 10 3 2" xfId="7958"/>
    <cellStyle name="Normal 5 10 3 2 2" xfId="18558"/>
    <cellStyle name="Normal 5 10 3 3" xfId="13295"/>
    <cellStyle name="Normal 5 10 4" xfId="4431"/>
    <cellStyle name="Normal 5 10 4 2" xfId="9693"/>
    <cellStyle name="Normal 5 10 4 2 2" xfId="20293"/>
    <cellStyle name="Normal 5 10 4 3" xfId="15033"/>
    <cellStyle name="Normal 5 10 5" xfId="6213"/>
    <cellStyle name="Normal 5 10 5 2" xfId="16815"/>
    <cellStyle name="Normal 5 10 6" xfId="11487"/>
    <cellStyle name="Normal 5 11" xfId="1250"/>
    <cellStyle name="Normal 5 11 2" xfId="3139"/>
    <cellStyle name="Normal 5 11 2 2" xfId="8404"/>
    <cellStyle name="Normal 5 11 2 2 2" xfId="19004"/>
    <cellStyle name="Normal 5 11 2 3" xfId="13743"/>
    <cellStyle name="Normal 5 11 3" xfId="4875"/>
    <cellStyle name="Normal 5 11 3 2" xfId="10137"/>
    <cellStyle name="Normal 5 11 3 2 2" xfId="20737"/>
    <cellStyle name="Normal 5 11 3 3" xfId="15477"/>
    <cellStyle name="Normal 5 11 4" xfId="6606"/>
    <cellStyle name="Normal 5 11 4 2" xfId="17206"/>
    <cellStyle name="Normal 5 11 5" xfId="11933"/>
    <cellStyle name="Normal 5 12" xfId="2145"/>
    <cellStyle name="Normal 5 12 2" xfId="7458"/>
    <cellStyle name="Normal 5 12 2 2" xfId="18058"/>
    <cellStyle name="Normal 5 12 3" xfId="12793"/>
    <cellStyle name="Normal 5 13" xfId="2265"/>
    <cellStyle name="Normal 5 13 2" xfId="7532"/>
    <cellStyle name="Normal 5 13 2 2" xfId="18132"/>
    <cellStyle name="Normal 5 13 3" xfId="12869"/>
    <cellStyle name="Normal 5 14" xfId="4008"/>
    <cellStyle name="Normal 5 14 2" xfId="9270"/>
    <cellStyle name="Normal 5 14 2 2" xfId="19870"/>
    <cellStyle name="Normal 5 14 3" xfId="14610"/>
    <cellStyle name="Normal 5 15" xfId="5739"/>
    <cellStyle name="Normal 5 15 2" xfId="16341"/>
    <cellStyle name="Normal 5 16" xfId="11064"/>
    <cellStyle name="Normal 5 2" xfId="122"/>
    <cellStyle name="Normal 5 2 10" xfId="640"/>
    <cellStyle name="Normal 5 2 10 2" xfId="1725"/>
    <cellStyle name="Normal 5 2 10 2 2" xfId="3606"/>
    <cellStyle name="Normal 5 2 10 2 2 2" xfId="8871"/>
    <cellStyle name="Normal 5 2 10 2 2 2 2" xfId="19471"/>
    <cellStyle name="Normal 5 2 10 2 2 3" xfId="14210"/>
    <cellStyle name="Normal 5 2 10 2 3" xfId="5342"/>
    <cellStyle name="Normal 5 2 10 2 3 2" xfId="10604"/>
    <cellStyle name="Normal 5 2 10 2 3 2 2" xfId="21204"/>
    <cellStyle name="Normal 5 2 10 2 3 3" xfId="15944"/>
    <cellStyle name="Normal 5 2 10 2 4" xfId="7069"/>
    <cellStyle name="Normal 5 2 10 2 4 2" xfId="17669"/>
    <cellStyle name="Normal 5 2 10 2 5" xfId="12400"/>
    <cellStyle name="Normal 5 2 10 3" xfId="2702"/>
    <cellStyle name="Normal 5 2 10 3 2" xfId="7969"/>
    <cellStyle name="Normal 5 2 10 3 2 2" xfId="18569"/>
    <cellStyle name="Normal 5 2 10 3 3" xfId="13306"/>
    <cellStyle name="Normal 5 2 10 4" xfId="4442"/>
    <cellStyle name="Normal 5 2 10 4 2" xfId="9704"/>
    <cellStyle name="Normal 5 2 10 4 2 2" xfId="20304"/>
    <cellStyle name="Normal 5 2 10 4 3" xfId="15044"/>
    <cellStyle name="Normal 5 2 10 5" xfId="6205"/>
    <cellStyle name="Normal 5 2 10 5 2" xfId="16807"/>
    <cellStyle name="Normal 5 2 10 6" xfId="11498"/>
    <cellStyle name="Normal 5 2 11" xfId="1257"/>
    <cellStyle name="Normal 5 2 11 2" xfId="3146"/>
    <cellStyle name="Normal 5 2 11 2 2" xfId="8411"/>
    <cellStyle name="Normal 5 2 11 2 2 2" xfId="19011"/>
    <cellStyle name="Normal 5 2 11 2 3" xfId="13750"/>
    <cellStyle name="Normal 5 2 11 3" xfId="4882"/>
    <cellStyle name="Normal 5 2 11 3 2" xfId="10144"/>
    <cellStyle name="Normal 5 2 11 3 2 2" xfId="20744"/>
    <cellStyle name="Normal 5 2 11 3 3" xfId="15484"/>
    <cellStyle name="Normal 5 2 11 4" xfId="6613"/>
    <cellStyle name="Normal 5 2 11 4 2" xfId="17213"/>
    <cellStyle name="Normal 5 2 11 5" xfId="11940"/>
    <cellStyle name="Normal 5 2 12" xfId="2152"/>
    <cellStyle name="Normal 5 2 12 2" xfId="7465"/>
    <cellStyle name="Normal 5 2 12 2 2" xfId="18065"/>
    <cellStyle name="Normal 5 2 12 3" xfId="12800"/>
    <cellStyle name="Normal 5 2 13" xfId="2272"/>
    <cellStyle name="Normal 5 2 13 2" xfId="7539"/>
    <cellStyle name="Normal 5 2 13 2 2" xfId="18139"/>
    <cellStyle name="Normal 5 2 13 3" xfId="12876"/>
    <cellStyle name="Normal 5 2 14" xfId="4015"/>
    <cellStyle name="Normal 5 2 14 2" xfId="9277"/>
    <cellStyle name="Normal 5 2 14 2 2" xfId="19877"/>
    <cellStyle name="Normal 5 2 14 3" xfId="14617"/>
    <cellStyle name="Normal 5 2 15" xfId="5746"/>
    <cellStyle name="Normal 5 2 15 2" xfId="16348"/>
    <cellStyle name="Normal 5 2 16" xfId="11071"/>
    <cellStyle name="Normal 5 2 2" xfId="126"/>
    <cellStyle name="Normal 5 2 2 10" xfId="4018"/>
    <cellStyle name="Normal 5 2 2 10 2" xfId="9280"/>
    <cellStyle name="Normal 5 2 2 10 2 2" xfId="19880"/>
    <cellStyle name="Normal 5 2 2 10 3" xfId="14620"/>
    <cellStyle name="Normal 5 2 2 11" xfId="5749"/>
    <cellStyle name="Normal 5 2 2 11 2" xfId="16351"/>
    <cellStyle name="Normal 5 2 2 12" xfId="11074"/>
    <cellStyle name="Normal 5 2 2 2" xfId="196"/>
    <cellStyle name="Normal 5 2 2 2 2" xfId="704"/>
    <cellStyle name="Normal 5 2 2 2 2 2" xfId="1719"/>
    <cellStyle name="Normal 5 2 2 2 2 2 2" xfId="3601"/>
    <cellStyle name="Normal 5 2 2 2 2 2 2 2" xfId="8866"/>
    <cellStyle name="Normal 5 2 2 2 2 2 2 2 2" xfId="19466"/>
    <cellStyle name="Normal 5 2 2 2 2 2 2 3" xfId="14205"/>
    <cellStyle name="Normal 5 2 2 2 2 2 3" xfId="5337"/>
    <cellStyle name="Normal 5 2 2 2 2 2 3 2" xfId="10599"/>
    <cellStyle name="Normal 5 2 2 2 2 2 3 2 2" xfId="21199"/>
    <cellStyle name="Normal 5 2 2 2 2 2 3 3" xfId="15939"/>
    <cellStyle name="Normal 5 2 2 2 2 2 4" xfId="7064"/>
    <cellStyle name="Normal 5 2 2 2 2 2 4 2" xfId="17664"/>
    <cellStyle name="Normal 5 2 2 2 2 2 5" xfId="12395"/>
    <cellStyle name="Normal 5 2 2 2 2 3" xfId="2766"/>
    <cellStyle name="Normal 5 2 2 2 2 3 2" xfId="8033"/>
    <cellStyle name="Normal 5 2 2 2 2 3 2 2" xfId="18633"/>
    <cellStyle name="Normal 5 2 2 2 2 3 3" xfId="13370"/>
    <cellStyle name="Normal 5 2 2 2 2 4" xfId="4506"/>
    <cellStyle name="Normal 5 2 2 2 2 4 2" xfId="9768"/>
    <cellStyle name="Normal 5 2 2 2 2 4 2 2" xfId="20368"/>
    <cellStyle name="Normal 5 2 2 2 2 4 3" xfId="15108"/>
    <cellStyle name="Normal 5 2 2 2 2 5" xfId="6200"/>
    <cellStyle name="Normal 5 2 2 2 2 5 2" xfId="16802"/>
    <cellStyle name="Normal 5 2 2 2 2 6" xfId="11562"/>
    <cellStyle name="Normal 5 2 2 2 3" xfId="1321"/>
    <cellStyle name="Normal 5 2 2 2 3 2" xfId="3210"/>
    <cellStyle name="Normal 5 2 2 2 3 2 2" xfId="8475"/>
    <cellStyle name="Normal 5 2 2 2 3 2 2 2" xfId="19075"/>
    <cellStyle name="Normal 5 2 2 2 3 2 3" xfId="13814"/>
    <cellStyle name="Normal 5 2 2 2 3 3" xfId="4946"/>
    <cellStyle name="Normal 5 2 2 2 3 3 2" xfId="10208"/>
    <cellStyle name="Normal 5 2 2 2 3 3 2 2" xfId="20808"/>
    <cellStyle name="Normal 5 2 2 2 3 3 3" xfId="15548"/>
    <cellStyle name="Normal 5 2 2 2 3 4" xfId="6677"/>
    <cellStyle name="Normal 5 2 2 2 3 4 2" xfId="17277"/>
    <cellStyle name="Normal 5 2 2 2 3 5" xfId="12004"/>
    <cellStyle name="Normal 5 2 2 2 4" xfId="2336"/>
    <cellStyle name="Normal 5 2 2 2 4 2" xfId="7603"/>
    <cellStyle name="Normal 5 2 2 2 4 2 2" xfId="18203"/>
    <cellStyle name="Normal 5 2 2 2 4 3" xfId="12940"/>
    <cellStyle name="Normal 5 2 2 2 5" xfId="4079"/>
    <cellStyle name="Normal 5 2 2 2 5 2" xfId="9341"/>
    <cellStyle name="Normal 5 2 2 2 5 2 2" xfId="19941"/>
    <cellStyle name="Normal 5 2 2 2 5 3" xfId="14681"/>
    <cellStyle name="Normal 5 2 2 2 6" xfId="5810"/>
    <cellStyle name="Normal 5 2 2 2 6 2" xfId="16412"/>
    <cellStyle name="Normal 5 2 2 2 7" xfId="11135"/>
    <cellStyle name="Normal 5 2 2 3" xfId="418"/>
    <cellStyle name="Normal 5 2 2 3 2" xfId="893"/>
    <cellStyle name="Normal 5 2 2 3 2 2" xfId="1954"/>
    <cellStyle name="Normal 5 2 2 3 2 2 2" xfId="3827"/>
    <cellStyle name="Normal 5 2 2 3 2 2 2 2" xfId="9092"/>
    <cellStyle name="Normal 5 2 2 3 2 2 2 2 2" xfId="19692"/>
    <cellStyle name="Normal 5 2 2 3 2 2 2 3" xfId="14431"/>
    <cellStyle name="Normal 5 2 2 3 2 2 3" xfId="5563"/>
    <cellStyle name="Normal 5 2 2 3 2 2 3 2" xfId="10825"/>
    <cellStyle name="Normal 5 2 2 3 2 2 3 2 2" xfId="21425"/>
    <cellStyle name="Normal 5 2 2 3 2 2 3 3" xfId="16165"/>
    <cellStyle name="Normal 5 2 2 3 2 2 4" xfId="7286"/>
    <cellStyle name="Normal 5 2 2 3 2 2 4 2" xfId="17886"/>
    <cellStyle name="Normal 5 2 2 3 2 2 5" xfId="12621"/>
    <cellStyle name="Normal 5 2 2 3 2 3" xfId="2955"/>
    <cellStyle name="Normal 5 2 2 3 2 3 2" xfId="8222"/>
    <cellStyle name="Normal 5 2 2 3 2 3 2 2" xfId="18822"/>
    <cellStyle name="Normal 5 2 2 3 2 3 3" xfId="13559"/>
    <cellStyle name="Normal 5 2 2 3 2 4" xfId="4695"/>
    <cellStyle name="Normal 5 2 2 3 2 4 2" xfId="9957"/>
    <cellStyle name="Normal 5 2 2 3 2 4 2 2" xfId="20557"/>
    <cellStyle name="Normal 5 2 2 3 2 4 3" xfId="15297"/>
    <cellStyle name="Normal 5 2 2 3 2 5" xfId="6426"/>
    <cellStyle name="Normal 5 2 2 3 2 5 2" xfId="17028"/>
    <cellStyle name="Normal 5 2 2 3 2 6" xfId="11751"/>
    <cellStyle name="Normal 5 2 2 3 3" xfId="1510"/>
    <cellStyle name="Normal 5 2 2 3 3 2" xfId="3399"/>
    <cellStyle name="Normal 5 2 2 3 3 2 2" xfId="8664"/>
    <cellStyle name="Normal 5 2 2 3 3 2 2 2" xfId="19264"/>
    <cellStyle name="Normal 5 2 2 3 3 2 3" xfId="14003"/>
    <cellStyle name="Normal 5 2 2 3 3 3" xfId="5135"/>
    <cellStyle name="Normal 5 2 2 3 3 3 2" xfId="10397"/>
    <cellStyle name="Normal 5 2 2 3 3 3 2 2" xfId="20997"/>
    <cellStyle name="Normal 5 2 2 3 3 3 3" xfId="15737"/>
    <cellStyle name="Normal 5 2 2 3 3 4" xfId="6866"/>
    <cellStyle name="Normal 5 2 2 3 3 4 2" xfId="17466"/>
    <cellStyle name="Normal 5 2 2 3 3 5" xfId="12193"/>
    <cellStyle name="Normal 5 2 2 3 4" xfId="2527"/>
    <cellStyle name="Normal 5 2 2 3 4 2" xfId="7794"/>
    <cellStyle name="Normal 5 2 2 3 4 2 2" xfId="18394"/>
    <cellStyle name="Normal 5 2 2 3 4 3" xfId="13131"/>
    <cellStyle name="Normal 5 2 2 3 5" xfId="4268"/>
    <cellStyle name="Normal 5 2 2 3 5 2" xfId="9530"/>
    <cellStyle name="Normal 5 2 2 3 5 2 2" xfId="20130"/>
    <cellStyle name="Normal 5 2 2 3 5 3" xfId="14870"/>
    <cellStyle name="Normal 5 2 2 3 6" xfId="5999"/>
    <cellStyle name="Normal 5 2 2 3 6 2" xfId="16601"/>
    <cellStyle name="Normal 5 2 2 3 7" xfId="11324"/>
    <cellStyle name="Normal 5 2 2 4" xfId="491"/>
    <cellStyle name="Normal 5 2 2 4 2" xfId="966"/>
    <cellStyle name="Normal 5 2 2 4 2 2" xfId="2027"/>
    <cellStyle name="Normal 5 2 2 4 2 2 2" xfId="3900"/>
    <cellStyle name="Normal 5 2 2 4 2 2 2 2" xfId="9165"/>
    <cellStyle name="Normal 5 2 2 4 2 2 2 2 2" xfId="19765"/>
    <cellStyle name="Normal 5 2 2 4 2 2 2 3" xfId="14504"/>
    <cellStyle name="Normal 5 2 2 4 2 2 3" xfId="5636"/>
    <cellStyle name="Normal 5 2 2 4 2 2 3 2" xfId="10898"/>
    <cellStyle name="Normal 5 2 2 4 2 2 3 2 2" xfId="21498"/>
    <cellStyle name="Normal 5 2 2 4 2 2 3 3" xfId="16238"/>
    <cellStyle name="Normal 5 2 2 4 2 2 4" xfId="7359"/>
    <cellStyle name="Normal 5 2 2 4 2 2 4 2" xfId="17959"/>
    <cellStyle name="Normal 5 2 2 4 2 2 5" xfId="12694"/>
    <cellStyle name="Normal 5 2 2 4 2 3" xfId="3028"/>
    <cellStyle name="Normal 5 2 2 4 2 3 2" xfId="8295"/>
    <cellStyle name="Normal 5 2 2 4 2 3 2 2" xfId="18895"/>
    <cellStyle name="Normal 5 2 2 4 2 3 3" xfId="13632"/>
    <cellStyle name="Normal 5 2 2 4 2 4" xfId="4768"/>
    <cellStyle name="Normal 5 2 2 4 2 4 2" xfId="10030"/>
    <cellStyle name="Normal 5 2 2 4 2 4 2 2" xfId="20630"/>
    <cellStyle name="Normal 5 2 2 4 2 4 3" xfId="15370"/>
    <cellStyle name="Normal 5 2 2 4 2 5" xfId="6499"/>
    <cellStyle name="Normal 5 2 2 4 2 5 2" xfId="17101"/>
    <cellStyle name="Normal 5 2 2 4 2 6" xfId="11824"/>
    <cellStyle name="Normal 5 2 2 4 3" xfId="1583"/>
    <cellStyle name="Normal 5 2 2 4 3 2" xfId="3472"/>
    <cellStyle name="Normal 5 2 2 4 3 2 2" xfId="8737"/>
    <cellStyle name="Normal 5 2 2 4 3 2 2 2" xfId="19337"/>
    <cellStyle name="Normal 5 2 2 4 3 2 3" xfId="14076"/>
    <cellStyle name="Normal 5 2 2 4 3 3" xfId="5208"/>
    <cellStyle name="Normal 5 2 2 4 3 3 2" xfId="10470"/>
    <cellStyle name="Normal 5 2 2 4 3 3 2 2" xfId="21070"/>
    <cellStyle name="Normal 5 2 2 4 3 3 3" xfId="15810"/>
    <cellStyle name="Normal 5 2 2 4 3 4" xfId="6939"/>
    <cellStyle name="Normal 5 2 2 4 3 4 2" xfId="17539"/>
    <cellStyle name="Normal 5 2 2 4 3 5" xfId="12266"/>
    <cellStyle name="Normal 5 2 2 4 4" xfId="2600"/>
    <cellStyle name="Normal 5 2 2 4 4 2" xfId="7867"/>
    <cellStyle name="Normal 5 2 2 4 4 2 2" xfId="18467"/>
    <cellStyle name="Normal 5 2 2 4 4 3" xfId="13204"/>
    <cellStyle name="Normal 5 2 2 4 5" xfId="4341"/>
    <cellStyle name="Normal 5 2 2 4 5 2" xfId="9603"/>
    <cellStyle name="Normal 5 2 2 4 5 2 2" xfId="20203"/>
    <cellStyle name="Normal 5 2 2 4 5 3" xfId="14943"/>
    <cellStyle name="Normal 5 2 2 4 6" xfId="6072"/>
    <cellStyle name="Normal 5 2 2 4 6 2" xfId="16674"/>
    <cellStyle name="Normal 5 2 2 4 7" xfId="11397"/>
    <cellStyle name="Normal 5 2 2 5" xfId="521"/>
    <cellStyle name="Normal 5 2 2 5 2" xfId="996"/>
    <cellStyle name="Normal 5 2 2 5 2 2" xfId="2057"/>
    <cellStyle name="Normal 5 2 2 5 2 2 2" xfId="3930"/>
    <cellStyle name="Normal 5 2 2 5 2 2 2 2" xfId="9195"/>
    <cellStyle name="Normal 5 2 2 5 2 2 2 2 2" xfId="19795"/>
    <cellStyle name="Normal 5 2 2 5 2 2 2 3" xfId="14534"/>
    <cellStyle name="Normal 5 2 2 5 2 2 3" xfId="5666"/>
    <cellStyle name="Normal 5 2 2 5 2 2 3 2" xfId="10928"/>
    <cellStyle name="Normal 5 2 2 5 2 2 3 2 2" xfId="21528"/>
    <cellStyle name="Normal 5 2 2 5 2 2 3 3" xfId="16268"/>
    <cellStyle name="Normal 5 2 2 5 2 2 4" xfId="7389"/>
    <cellStyle name="Normal 5 2 2 5 2 2 4 2" xfId="17989"/>
    <cellStyle name="Normal 5 2 2 5 2 2 5" xfId="12724"/>
    <cellStyle name="Normal 5 2 2 5 2 3" xfId="3058"/>
    <cellStyle name="Normal 5 2 2 5 2 3 2" xfId="8325"/>
    <cellStyle name="Normal 5 2 2 5 2 3 2 2" xfId="18925"/>
    <cellStyle name="Normal 5 2 2 5 2 3 3" xfId="13662"/>
    <cellStyle name="Normal 5 2 2 5 2 4" xfId="4798"/>
    <cellStyle name="Normal 5 2 2 5 2 4 2" xfId="10060"/>
    <cellStyle name="Normal 5 2 2 5 2 4 2 2" xfId="20660"/>
    <cellStyle name="Normal 5 2 2 5 2 4 3" xfId="15400"/>
    <cellStyle name="Normal 5 2 2 5 2 5" xfId="6529"/>
    <cellStyle name="Normal 5 2 2 5 2 5 2" xfId="17131"/>
    <cellStyle name="Normal 5 2 2 5 2 6" xfId="11854"/>
    <cellStyle name="Normal 5 2 2 5 3" xfId="1613"/>
    <cellStyle name="Normal 5 2 2 5 3 2" xfId="3502"/>
    <cellStyle name="Normal 5 2 2 5 3 2 2" xfId="8767"/>
    <cellStyle name="Normal 5 2 2 5 3 2 2 2" xfId="19367"/>
    <cellStyle name="Normal 5 2 2 5 3 2 3" xfId="14106"/>
    <cellStyle name="Normal 5 2 2 5 3 3" xfId="5238"/>
    <cellStyle name="Normal 5 2 2 5 3 3 2" xfId="10500"/>
    <cellStyle name="Normal 5 2 2 5 3 3 2 2" xfId="21100"/>
    <cellStyle name="Normal 5 2 2 5 3 3 3" xfId="15840"/>
    <cellStyle name="Normal 5 2 2 5 3 4" xfId="6969"/>
    <cellStyle name="Normal 5 2 2 5 3 4 2" xfId="17569"/>
    <cellStyle name="Normal 5 2 2 5 3 5" xfId="12296"/>
    <cellStyle name="Normal 5 2 2 5 4" xfId="2630"/>
    <cellStyle name="Normal 5 2 2 5 4 2" xfId="7897"/>
    <cellStyle name="Normal 5 2 2 5 4 2 2" xfId="18497"/>
    <cellStyle name="Normal 5 2 2 5 4 3" xfId="13234"/>
    <cellStyle name="Normal 5 2 2 5 5" xfId="4371"/>
    <cellStyle name="Normal 5 2 2 5 5 2" xfId="9633"/>
    <cellStyle name="Normal 5 2 2 5 5 2 2" xfId="20233"/>
    <cellStyle name="Normal 5 2 2 5 5 3" xfId="14973"/>
    <cellStyle name="Normal 5 2 2 5 6" xfId="6102"/>
    <cellStyle name="Normal 5 2 2 5 6 2" xfId="16704"/>
    <cellStyle name="Normal 5 2 2 5 7" xfId="11427"/>
    <cellStyle name="Normal 5 2 2 6" xfId="643"/>
    <cellStyle name="Normal 5 2 2 6 2" xfId="1779"/>
    <cellStyle name="Normal 5 2 2 6 2 2" xfId="3658"/>
    <cellStyle name="Normal 5 2 2 6 2 2 2" xfId="8923"/>
    <cellStyle name="Normal 5 2 2 6 2 2 2 2" xfId="19523"/>
    <cellStyle name="Normal 5 2 2 6 2 2 3" xfId="14262"/>
    <cellStyle name="Normal 5 2 2 6 2 3" xfId="5394"/>
    <cellStyle name="Normal 5 2 2 6 2 3 2" xfId="10656"/>
    <cellStyle name="Normal 5 2 2 6 2 3 2 2" xfId="21256"/>
    <cellStyle name="Normal 5 2 2 6 2 3 3" xfId="15996"/>
    <cellStyle name="Normal 5 2 2 6 2 4" xfId="7117"/>
    <cellStyle name="Normal 5 2 2 6 2 4 2" xfId="17717"/>
    <cellStyle name="Normal 5 2 2 6 2 5" xfId="12452"/>
    <cellStyle name="Normal 5 2 2 6 3" xfId="2705"/>
    <cellStyle name="Normal 5 2 2 6 3 2" xfId="7972"/>
    <cellStyle name="Normal 5 2 2 6 3 2 2" xfId="18572"/>
    <cellStyle name="Normal 5 2 2 6 3 3" xfId="13309"/>
    <cellStyle name="Normal 5 2 2 6 4" xfId="4445"/>
    <cellStyle name="Normal 5 2 2 6 4 2" xfId="9707"/>
    <cellStyle name="Normal 5 2 2 6 4 2 2" xfId="20307"/>
    <cellStyle name="Normal 5 2 2 6 4 3" xfId="15047"/>
    <cellStyle name="Normal 5 2 2 6 5" xfId="6257"/>
    <cellStyle name="Normal 5 2 2 6 5 2" xfId="16859"/>
    <cellStyle name="Normal 5 2 2 6 6" xfId="11501"/>
    <cellStyle name="Normal 5 2 2 7" xfId="1260"/>
    <cellStyle name="Normal 5 2 2 7 2" xfId="3149"/>
    <cellStyle name="Normal 5 2 2 7 2 2" xfId="8414"/>
    <cellStyle name="Normal 5 2 2 7 2 2 2" xfId="19014"/>
    <cellStyle name="Normal 5 2 2 7 2 3" xfId="13753"/>
    <cellStyle name="Normal 5 2 2 7 3" xfId="4885"/>
    <cellStyle name="Normal 5 2 2 7 3 2" xfId="10147"/>
    <cellStyle name="Normal 5 2 2 7 3 2 2" xfId="20747"/>
    <cellStyle name="Normal 5 2 2 7 3 3" xfId="15487"/>
    <cellStyle name="Normal 5 2 2 7 4" xfId="6616"/>
    <cellStyle name="Normal 5 2 2 7 4 2" xfId="17216"/>
    <cellStyle name="Normal 5 2 2 7 5" xfId="11943"/>
    <cellStyle name="Normal 5 2 2 8" xfId="2198"/>
    <cellStyle name="Normal 5 2 2 8 2" xfId="7511"/>
    <cellStyle name="Normal 5 2 2 8 2 2" xfId="18111"/>
    <cellStyle name="Normal 5 2 2 8 3" xfId="12846"/>
    <cellStyle name="Normal 5 2 2 9" xfId="2275"/>
    <cellStyle name="Normal 5 2 2 9 2" xfId="7542"/>
    <cellStyle name="Normal 5 2 2 9 2 2" xfId="18142"/>
    <cellStyle name="Normal 5 2 2 9 3" xfId="12879"/>
    <cellStyle name="Normal 5 2 3" xfId="162"/>
    <cellStyle name="Normal 5 2 3 2" xfId="674"/>
    <cellStyle name="Normal 5 2 3 2 2" xfId="1690"/>
    <cellStyle name="Normal 5 2 3 2 2 2" xfId="3573"/>
    <cellStyle name="Normal 5 2 3 2 2 2 2" xfId="8838"/>
    <cellStyle name="Normal 5 2 3 2 2 2 2 2" xfId="19438"/>
    <cellStyle name="Normal 5 2 3 2 2 2 3" xfId="14177"/>
    <cellStyle name="Normal 5 2 3 2 2 3" xfId="5309"/>
    <cellStyle name="Normal 5 2 3 2 2 3 2" xfId="10571"/>
    <cellStyle name="Normal 5 2 3 2 2 3 2 2" xfId="21171"/>
    <cellStyle name="Normal 5 2 3 2 2 3 3" xfId="15911"/>
    <cellStyle name="Normal 5 2 3 2 2 4" xfId="7037"/>
    <cellStyle name="Normal 5 2 3 2 2 4 2" xfId="17637"/>
    <cellStyle name="Normal 5 2 3 2 2 5" xfId="12367"/>
    <cellStyle name="Normal 5 2 3 2 3" xfId="2736"/>
    <cellStyle name="Normal 5 2 3 2 3 2" xfId="8003"/>
    <cellStyle name="Normal 5 2 3 2 3 2 2" xfId="18603"/>
    <cellStyle name="Normal 5 2 3 2 3 3" xfId="13340"/>
    <cellStyle name="Normal 5 2 3 2 4" xfId="4476"/>
    <cellStyle name="Normal 5 2 3 2 4 2" xfId="9738"/>
    <cellStyle name="Normal 5 2 3 2 4 2 2" xfId="20338"/>
    <cellStyle name="Normal 5 2 3 2 4 3" xfId="15078"/>
    <cellStyle name="Normal 5 2 3 2 5" xfId="6172"/>
    <cellStyle name="Normal 5 2 3 2 5 2" xfId="16774"/>
    <cellStyle name="Normal 5 2 3 2 6" xfId="11532"/>
    <cellStyle name="Normal 5 2 3 3" xfId="1291"/>
    <cellStyle name="Normal 5 2 3 3 2" xfId="3180"/>
    <cellStyle name="Normal 5 2 3 3 2 2" xfId="8445"/>
    <cellStyle name="Normal 5 2 3 3 2 2 2" xfId="19045"/>
    <cellStyle name="Normal 5 2 3 3 2 3" xfId="13784"/>
    <cellStyle name="Normal 5 2 3 3 3" xfId="4916"/>
    <cellStyle name="Normal 5 2 3 3 3 2" xfId="10178"/>
    <cellStyle name="Normal 5 2 3 3 3 2 2" xfId="20778"/>
    <cellStyle name="Normal 5 2 3 3 3 3" xfId="15518"/>
    <cellStyle name="Normal 5 2 3 3 4" xfId="6647"/>
    <cellStyle name="Normal 5 2 3 3 4 2" xfId="17247"/>
    <cellStyle name="Normal 5 2 3 3 5" xfId="11974"/>
    <cellStyle name="Normal 5 2 3 4" xfId="2306"/>
    <cellStyle name="Normal 5 2 3 4 2" xfId="7573"/>
    <cellStyle name="Normal 5 2 3 4 2 2" xfId="18173"/>
    <cellStyle name="Normal 5 2 3 4 3" xfId="12910"/>
    <cellStyle name="Normal 5 2 3 5" xfId="4049"/>
    <cellStyle name="Normal 5 2 3 5 2" xfId="9311"/>
    <cellStyle name="Normal 5 2 3 5 2 2" xfId="19911"/>
    <cellStyle name="Normal 5 2 3 5 3" xfId="14651"/>
    <cellStyle name="Normal 5 2 3 6" xfId="5780"/>
    <cellStyle name="Normal 5 2 3 6 2" xfId="16382"/>
    <cellStyle name="Normal 5 2 3 7" xfId="11105"/>
    <cellStyle name="Normal 5 2 4" xfId="193"/>
    <cellStyle name="Normal 5 2 4 2" xfId="701"/>
    <cellStyle name="Normal 5 2 4 2 2" xfId="1641"/>
    <cellStyle name="Normal 5 2 4 2 2 2" xfId="3530"/>
    <cellStyle name="Normal 5 2 4 2 2 2 2" xfId="8795"/>
    <cellStyle name="Normal 5 2 4 2 2 2 2 2" xfId="19395"/>
    <cellStyle name="Normal 5 2 4 2 2 2 3" xfId="14134"/>
    <cellStyle name="Normal 5 2 4 2 2 3" xfId="5266"/>
    <cellStyle name="Normal 5 2 4 2 2 3 2" xfId="10528"/>
    <cellStyle name="Normal 5 2 4 2 2 3 2 2" xfId="21128"/>
    <cellStyle name="Normal 5 2 4 2 2 3 3" xfId="15868"/>
    <cellStyle name="Normal 5 2 4 2 2 4" xfId="6997"/>
    <cellStyle name="Normal 5 2 4 2 2 4 2" xfId="17597"/>
    <cellStyle name="Normal 5 2 4 2 2 5" xfId="12324"/>
    <cellStyle name="Normal 5 2 4 2 3" xfId="2763"/>
    <cellStyle name="Normal 5 2 4 2 3 2" xfId="8030"/>
    <cellStyle name="Normal 5 2 4 2 3 2 2" xfId="18630"/>
    <cellStyle name="Normal 5 2 4 2 3 3" xfId="13367"/>
    <cellStyle name="Normal 5 2 4 2 4" xfId="4503"/>
    <cellStyle name="Normal 5 2 4 2 4 2" xfId="9765"/>
    <cellStyle name="Normal 5 2 4 2 4 2 2" xfId="20365"/>
    <cellStyle name="Normal 5 2 4 2 4 3" xfId="15105"/>
    <cellStyle name="Normal 5 2 4 2 5" xfId="6129"/>
    <cellStyle name="Normal 5 2 4 2 5 2" xfId="16731"/>
    <cellStyle name="Normal 5 2 4 2 6" xfId="11559"/>
    <cellStyle name="Normal 5 2 4 3" xfId="1318"/>
    <cellStyle name="Normal 5 2 4 3 2" xfId="3207"/>
    <cellStyle name="Normal 5 2 4 3 2 2" xfId="8472"/>
    <cellStyle name="Normal 5 2 4 3 2 2 2" xfId="19072"/>
    <cellStyle name="Normal 5 2 4 3 2 3" xfId="13811"/>
    <cellStyle name="Normal 5 2 4 3 3" xfId="4943"/>
    <cellStyle name="Normal 5 2 4 3 3 2" xfId="10205"/>
    <cellStyle name="Normal 5 2 4 3 3 2 2" xfId="20805"/>
    <cellStyle name="Normal 5 2 4 3 3 3" xfId="15545"/>
    <cellStyle name="Normal 5 2 4 3 4" xfId="6674"/>
    <cellStyle name="Normal 5 2 4 3 4 2" xfId="17274"/>
    <cellStyle name="Normal 5 2 4 3 5" xfId="12001"/>
    <cellStyle name="Normal 5 2 4 4" xfId="2333"/>
    <cellStyle name="Normal 5 2 4 4 2" xfId="7600"/>
    <cellStyle name="Normal 5 2 4 4 2 2" xfId="18200"/>
    <cellStyle name="Normal 5 2 4 4 3" xfId="12937"/>
    <cellStyle name="Normal 5 2 4 5" xfId="4076"/>
    <cellStyle name="Normal 5 2 4 5 2" xfId="9338"/>
    <cellStyle name="Normal 5 2 4 5 2 2" xfId="19938"/>
    <cellStyle name="Normal 5 2 4 5 3" xfId="14678"/>
    <cellStyle name="Normal 5 2 4 6" xfId="5807"/>
    <cellStyle name="Normal 5 2 4 6 2" xfId="16409"/>
    <cellStyle name="Normal 5 2 4 7" xfId="11132"/>
    <cellStyle name="Normal 5 2 5" xfId="261"/>
    <cellStyle name="Normal 5 2 5 2" xfId="751"/>
    <cellStyle name="Normal 5 2 5 2 2" xfId="1812"/>
    <cellStyle name="Normal 5 2 5 2 2 2" xfId="3685"/>
    <cellStyle name="Normal 5 2 5 2 2 2 2" xfId="8950"/>
    <cellStyle name="Normal 5 2 5 2 2 2 2 2" xfId="19550"/>
    <cellStyle name="Normal 5 2 5 2 2 2 3" xfId="14289"/>
    <cellStyle name="Normal 5 2 5 2 2 3" xfId="5421"/>
    <cellStyle name="Normal 5 2 5 2 2 3 2" xfId="10683"/>
    <cellStyle name="Normal 5 2 5 2 2 3 2 2" xfId="21283"/>
    <cellStyle name="Normal 5 2 5 2 2 3 3" xfId="16023"/>
    <cellStyle name="Normal 5 2 5 2 2 4" xfId="7144"/>
    <cellStyle name="Normal 5 2 5 2 2 4 2" xfId="17744"/>
    <cellStyle name="Normal 5 2 5 2 2 5" xfId="12479"/>
    <cellStyle name="Normal 5 2 5 2 3" xfId="2813"/>
    <cellStyle name="Normal 5 2 5 2 3 2" xfId="8080"/>
    <cellStyle name="Normal 5 2 5 2 3 2 2" xfId="18680"/>
    <cellStyle name="Normal 5 2 5 2 3 3" xfId="13417"/>
    <cellStyle name="Normal 5 2 5 2 4" xfId="4553"/>
    <cellStyle name="Normal 5 2 5 2 4 2" xfId="9815"/>
    <cellStyle name="Normal 5 2 5 2 4 2 2" xfId="20415"/>
    <cellStyle name="Normal 5 2 5 2 4 3" xfId="15155"/>
    <cellStyle name="Normal 5 2 5 2 5" xfId="6284"/>
    <cellStyle name="Normal 5 2 5 2 5 2" xfId="16886"/>
    <cellStyle name="Normal 5 2 5 2 6" xfId="11609"/>
    <cellStyle name="Normal 5 2 5 3" xfId="1368"/>
    <cellStyle name="Normal 5 2 5 3 2" xfId="3257"/>
    <cellStyle name="Normal 5 2 5 3 2 2" xfId="8522"/>
    <cellStyle name="Normal 5 2 5 3 2 2 2" xfId="19122"/>
    <cellStyle name="Normal 5 2 5 3 2 3" xfId="13861"/>
    <cellStyle name="Normal 5 2 5 3 3" xfId="4993"/>
    <cellStyle name="Normal 5 2 5 3 3 2" xfId="10255"/>
    <cellStyle name="Normal 5 2 5 3 3 2 2" xfId="20855"/>
    <cellStyle name="Normal 5 2 5 3 3 3" xfId="15595"/>
    <cellStyle name="Normal 5 2 5 3 4" xfId="6724"/>
    <cellStyle name="Normal 5 2 5 3 4 2" xfId="17324"/>
    <cellStyle name="Normal 5 2 5 3 5" xfId="12051"/>
    <cellStyle name="Normal 5 2 5 4" xfId="2385"/>
    <cellStyle name="Normal 5 2 5 4 2" xfId="7652"/>
    <cellStyle name="Normal 5 2 5 4 2 2" xfId="18252"/>
    <cellStyle name="Normal 5 2 5 4 3" xfId="12989"/>
    <cellStyle name="Normal 5 2 5 5" xfId="4126"/>
    <cellStyle name="Normal 5 2 5 5 2" xfId="9388"/>
    <cellStyle name="Normal 5 2 5 5 2 2" xfId="19988"/>
    <cellStyle name="Normal 5 2 5 5 3" xfId="14728"/>
    <cellStyle name="Normal 5 2 5 6" xfId="5857"/>
    <cellStyle name="Normal 5 2 5 6 2" xfId="16459"/>
    <cellStyle name="Normal 5 2 5 7" xfId="11182"/>
    <cellStyle name="Normal 5 2 6" xfId="316"/>
    <cellStyle name="Normal 5 2 6 2" xfId="799"/>
    <cellStyle name="Normal 5 2 6 2 2" xfId="1860"/>
    <cellStyle name="Normal 5 2 6 2 2 2" xfId="3733"/>
    <cellStyle name="Normal 5 2 6 2 2 2 2" xfId="8998"/>
    <cellStyle name="Normal 5 2 6 2 2 2 2 2" xfId="19598"/>
    <cellStyle name="Normal 5 2 6 2 2 2 3" xfId="14337"/>
    <cellStyle name="Normal 5 2 6 2 2 3" xfId="5469"/>
    <cellStyle name="Normal 5 2 6 2 2 3 2" xfId="10731"/>
    <cellStyle name="Normal 5 2 6 2 2 3 2 2" xfId="21331"/>
    <cellStyle name="Normal 5 2 6 2 2 3 3" xfId="16071"/>
    <cellStyle name="Normal 5 2 6 2 2 4" xfId="7192"/>
    <cellStyle name="Normal 5 2 6 2 2 4 2" xfId="17792"/>
    <cellStyle name="Normal 5 2 6 2 2 5" xfId="12527"/>
    <cellStyle name="Normal 5 2 6 2 3" xfId="2861"/>
    <cellStyle name="Normal 5 2 6 2 3 2" xfId="8128"/>
    <cellStyle name="Normal 5 2 6 2 3 2 2" xfId="18728"/>
    <cellStyle name="Normal 5 2 6 2 3 3" xfId="13465"/>
    <cellStyle name="Normal 5 2 6 2 4" xfId="4601"/>
    <cellStyle name="Normal 5 2 6 2 4 2" xfId="9863"/>
    <cellStyle name="Normal 5 2 6 2 4 2 2" xfId="20463"/>
    <cellStyle name="Normal 5 2 6 2 4 3" xfId="15203"/>
    <cellStyle name="Normal 5 2 6 2 5" xfId="6332"/>
    <cellStyle name="Normal 5 2 6 2 5 2" xfId="16934"/>
    <cellStyle name="Normal 5 2 6 2 6" xfId="11657"/>
    <cellStyle name="Normal 5 2 6 3" xfId="1416"/>
    <cellStyle name="Normal 5 2 6 3 2" xfId="3305"/>
    <cellStyle name="Normal 5 2 6 3 2 2" xfId="8570"/>
    <cellStyle name="Normal 5 2 6 3 2 2 2" xfId="19170"/>
    <cellStyle name="Normal 5 2 6 3 2 3" xfId="13909"/>
    <cellStyle name="Normal 5 2 6 3 3" xfId="5041"/>
    <cellStyle name="Normal 5 2 6 3 3 2" xfId="10303"/>
    <cellStyle name="Normal 5 2 6 3 3 2 2" xfId="20903"/>
    <cellStyle name="Normal 5 2 6 3 3 3" xfId="15643"/>
    <cellStyle name="Normal 5 2 6 3 4" xfId="6772"/>
    <cellStyle name="Normal 5 2 6 3 4 2" xfId="17372"/>
    <cellStyle name="Normal 5 2 6 3 5" xfId="12099"/>
    <cellStyle name="Normal 5 2 6 4" xfId="2433"/>
    <cellStyle name="Normal 5 2 6 4 2" xfId="7700"/>
    <cellStyle name="Normal 5 2 6 4 2 2" xfId="18300"/>
    <cellStyle name="Normal 5 2 6 4 3" xfId="13037"/>
    <cellStyle name="Normal 5 2 6 5" xfId="4174"/>
    <cellStyle name="Normal 5 2 6 5 2" xfId="9436"/>
    <cellStyle name="Normal 5 2 6 5 2 2" xfId="20036"/>
    <cellStyle name="Normal 5 2 6 5 3" xfId="14776"/>
    <cellStyle name="Normal 5 2 6 6" xfId="5905"/>
    <cellStyle name="Normal 5 2 6 6 2" xfId="16507"/>
    <cellStyle name="Normal 5 2 6 7" xfId="11230"/>
    <cellStyle name="Normal 5 2 7" xfId="371"/>
    <cellStyle name="Normal 5 2 7 2" xfId="847"/>
    <cellStyle name="Normal 5 2 7 2 2" xfId="1908"/>
    <cellStyle name="Normal 5 2 7 2 2 2" xfId="3781"/>
    <cellStyle name="Normal 5 2 7 2 2 2 2" xfId="9046"/>
    <cellStyle name="Normal 5 2 7 2 2 2 2 2" xfId="19646"/>
    <cellStyle name="Normal 5 2 7 2 2 2 3" xfId="14385"/>
    <cellStyle name="Normal 5 2 7 2 2 3" xfId="5517"/>
    <cellStyle name="Normal 5 2 7 2 2 3 2" xfId="10779"/>
    <cellStyle name="Normal 5 2 7 2 2 3 2 2" xfId="21379"/>
    <cellStyle name="Normal 5 2 7 2 2 3 3" xfId="16119"/>
    <cellStyle name="Normal 5 2 7 2 2 4" xfId="7240"/>
    <cellStyle name="Normal 5 2 7 2 2 4 2" xfId="17840"/>
    <cellStyle name="Normal 5 2 7 2 2 5" xfId="12575"/>
    <cellStyle name="Normal 5 2 7 2 3" xfId="2909"/>
    <cellStyle name="Normal 5 2 7 2 3 2" xfId="8176"/>
    <cellStyle name="Normal 5 2 7 2 3 2 2" xfId="18776"/>
    <cellStyle name="Normal 5 2 7 2 3 3" xfId="13513"/>
    <cellStyle name="Normal 5 2 7 2 4" xfId="4649"/>
    <cellStyle name="Normal 5 2 7 2 4 2" xfId="9911"/>
    <cellStyle name="Normal 5 2 7 2 4 2 2" xfId="20511"/>
    <cellStyle name="Normal 5 2 7 2 4 3" xfId="15251"/>
    <cellStyle name="Normal 5 2 7 2 5" xfId="6380"/>
    <cellStyle name="Normal 5 2 7 2 5 2" xfId="16982"/>
    <cellStyle name="Normal 5 2 7 2 6" xfId="11705"/>
    <cellStyle name="Normal 5 2 7 3" xfId="1464"/>
    <cellStyle name="Normal 5 2 7 3 2" xfId="3353"/>
    <cellStyle name="Normal 5 2 7 3 2 2" xfId="8618"/>
    <cellStyle name="Normal 5 2 7 3 2 2 2" xfId="19218"/>
    <cellStyle name="Normal 5 2 7 3 2 3" xfId="13957"/>
    <cellStyle name="Normal 5 2 7 3 3" xfId="5089"/>
    <cellStyle name="Normal 5 2 7 3 3 2" xfId="10351"/>
    <cellStyle name="Normal 5 2 7 3 3 2 2" xfId="20951"/>
    <cellStyle name="Normal 5 2 7 3 3 3" xfId="15691"/>
    <cellStyle name="Normal 5 2 7 3 4" xfId="6820"/>
    <cellStyle name="Normal 5 2 7 3 4 2" xfId="17420"/>
    <cellStyle name="Normal 5 2 7 3 5" xfId="12147"/>
    <cellStyle name="Normal 5 2 7 4" xfId="2481"/>
    <cellStyle name="Normal 5 2 7 4 2" xfId="7748"/>
    <cellStyle name="Normal 5 2 7 4 2 2" xfId="18348"/>
    <cellStyle name="Normal 5 2 7 4 3" xfId="13085"/>
    <cellStyle name="Normal 5 2 7 5" xfId="4222"/>
    <cellStyle name="Normal 5 2 7 5 2" xfId="9484"/>
    <cellStyle name="Normal 5 2 7 5 2 2" xfId="20084"/>
    <cellStyle name="Normal 5 2 7 5 3" xfId="14824"/>
    <cellStyle name="Normal 5 2 7 6" xfId="5953"/>
    <cellStyle name="Normal 5 2 7 6 2" xfId="16555"/>
    <cellStyle name="Normal 5 2 7 7" xfId="11278"/>
    <cellStyle name="Normal 5 2 8" xfId="445"/>
    <cellStyle name="Normal 5 2 8 2" xfId="920"/>
    <cellStyle name="Normal 5 2 8 2 2" xfId="1981"/>
    <cellStyle name="Normal 5 2 8 2 2 2" xfId="3854"/>
    <cellStyle name="Normal 5 2 8 2 2 2 2" xfId="9119"/>
    <cellStyle name="Normal 5 2 8 2 2 2 2 2" xfId="19719"/>
    <cellStyle name="Normal 5 2 8 2 2 2 3" xfId="14458"/>
    <cellStyle name="Normal 5 2 8 2 2 3" xfId="5590"/>
    <cellStyle name="Normal 5 2 8 2 2 3 2" xfId="10852"/>
    <cellStyle name="Normal 5 2 8 2 2 3 2 2" xfId="21452"/>
    <cellStyle name="Normal 5 2 8 2 2 3 3" xfId="16192"/>
    <cellStyle name="Normal 5 2 8 2 2 4" xfId="7313"/>
    <cellStyle name="Normal 5 2 8 2 2 4 2" xfId="17913"/>
    <cellStyle name="Normal 5 2 8 2 2 5" xfId="12648"/>
    <cellStyle name="Normal 5 2 8 2 3" xfId="2982"/>
    <cellStyle name="Normal 5 2 8 2 3 2" xfId="8249"/>
    <cellStyle name="Normal 5 2 8 2 3 2 2" xfId="18849"/>
    <cellStyle name="Normal 5 2 8 2 3 3" xfId="13586"/>
    <cellStyle name="Normal 5 2 8 2 4" xfId="4722"/>
    <cellStyle name="Normal 5 2 8 2 4 2" xfId="9984"/>
    <cellStyle name="Normal 5 2 8 2 4 2 2" xfId="20584"/>
    <cellStyle name="Normal 5 2 8 2 4 3" xfId="15324"/>
    <cellStyle name="Normal 5 2 8 2 5" xfId="6453"/>
    <cellStyle name="Normal 5 2 8 2 5 2" xfId="17055"/>
    <cellStyle name="Normal 5 2 8 2 6" xfId="11778"/>
    <cellStyle name="Normal 5 2 8 3" xfId="1537"/>
    <cellStyle name="Normal 5 2 8 3 2" xfId="3426"/>
    <cellStyle name="Normal 5 2 8 3 2 2" xfId="8691"/>
    <cellStyle name="Normal 5 2 8 3 2 2 2" xfId="19291"/>
    <cellStyle name="Normal 5 2 8 3 2 3" xfId="14030"/>
    <cellStyle name="Normal 5 2 8 3 3" xfId="5162"/>
    <cellStyle name="Normal 5 2 8 3 3 2" xfId="10424"/>
    <cellStyle name="Normal 5 2 8 3 3 2 2" xfId="21024"/>
    <cellStyle name="Normal 5 2 8 3 3 3" xfId="15764"/>
    <cellStyle name="Normal 5 2 8 3 4" xfId="6893"/>
    <cellStyle name="Normal 5 2 8 3 4 2" xfId="17493"/>
    <cellStyle name="Normal 5 2 8 3 5" xfId="12220"/>
    <cellStyle name="Normal 5 2 8 4" xfId="2554"/>
    <cellStyle name="Normal 5 2 8 4 2" xfId="7821"/>
    <cellStyle name="Normal 5 2 8 4 2 2" xfId="18421"/>
    <cellStyle name="Normal 5 2 8 4 3" xfId="13158"/>
    <cellStyle name="Normal 5 2 8 5" xfId="4295"/>
    <cellStyle name="Normal 5 2 8 5 2" xfId="9557"/>
    <cellStyle name="Normal 5 2 8 5 2 2" xfId="20157"/>
    <cellStyle name="Normal 5 2 8 5 3" xfId="14897"/>
    <cellStyle name="Normal 5 2 8 6" xfId="6026"/>
    <cellStyle name="Normal 5 2 8 6 2" xfId="16628"/>
    <cellStyle name="Normal 5 2 8 7" xfId="11351"/>
    <cellStyle name="Normal 5 2 9" xfId="518"/>
    <cellStyle name="Normal 5 2 9 2" xfId="993"/>
    <cellStyle name="Normal 5 2 9 2 2" xfId="2054"/>
    <cellStyle name="Normal 5 2 9 2 2 2" xfId="3927"/>
    <cellStyle name="Normal 5 2 9 2 2 2 2" xfId="9192"/>
    <cellStyle name="Normal 5 2 9 2 2 2 2 2" xfId="19792"/>
    <cellStyle name="Normal 5 2 9 2 2 2 3" xfId="14531"/>
    <cellStyle name="Normal 5 2 9 2 2 3" xfId="5663"/>
    <cellStyle name="Normal 5 2 9 2 2 3 2" xfId="10925"/>
    <cellStyle name="Normal 5 2 9 2 2 3 2 2" xfId="21525"/>
    <cellStyle name="Normal 5 2 9 2 2 3 3" xfId="16265"/>
    <cellStyle name="Normal 5 2 9 2 2 4" xfId="7386"/>
    <cellStyle name="Normal 5 2 9 2 2 4 2" xfId="17986"/>
    <cellStyle name="Normal 5 2 9 2 2 5" xfId="12721"/>
    <cellStyle name="Normal 5 2 9 2 3" xfId="3055"/>
    <cellStyle name="Normal 5 2 9 2 3 2" xfId="8322"/>
    <cellStyle name="Normal 5 2 9 2 3 2 2" xfId="18922"/>
    <cellStyle name="Normal 5 2 9 2 3 3" xfId="13659"/>
    <cellStyle name="Normal 5 2 9 2 4" xfId="4795"/>
    <cellStyle name="Normal 5 2 9 2 4 2" xfId="10057"/>
    <cellStyle name="Normal 5 2 9 2 4 2 2" xfId="20657"/>
    <cellStyle name="Normal 5 2 9 2 4 3" xfId="15397"/>
    <cellStyle name="Normal 5 2 9 2 5" xfId="6526"/>
    <cellStyle name="Normal 5 2 9 2 5 2" xfId="17128"/>
    <cellStyle name="Normal 5 2 9 2 6" xfId="11851"/>
    <cellStyle name="Normal 5 2 9 3" xfId="1610"/>
    <cellStyle name="Normal 5 2 9 3 2" xfId="3499"/>
    <cellStyle name="Normal 5 2 9 3 2 2" xfId="8764"/>
    <cellStyle name="Normal 5 2 9 3 2 2 2" xfId="19364"/>
    <cellStyle name="Normal 5 2 9 3 2 3" xfId="14103"/>
    <cellStyle name="Normal 5 2 9 3 3" xfId="5235"/>
    <cellStyle name="Normal 5 2 9 3 3 2" xfId="10497"/>
    <cellStyle name="Normal 5 2 9 3 3 2 2" xfId="21097"/>
    <cellStyle name="Normal 5 2 9 3 3 3" xfId="15837"/>
    <cellStyle name="Normal 5 2 9 3 4" xfId="6966"/>
    <cellStyle name="Normal 5 2 9 3 4 2" xfId="17566"/>
    <cellStyle name="Normal 5 2 9 3 5" xfId="12293"/>
    <cellStyle name="Normal 5 2 9 4" xfId="2627"/>
    <cellStyle name="Normal 5 2 9 4 2" xfId="7894"/>
    <cellStyle name="Normal 5 2 9 4 2 2" xfId="18494"/>
    <cellStyle name="Normal 5 2 9 4 3" xfId="13231"/>
    <cellStyle name="Normal 5 2 9 5" xfId="4368"/>
    <cellStyle name="Normal 5 2 9 5 2" xfId="9630"/>
    <cellStyle name="Normal 5 2 9 5 2 2" xfId="20230"/>
    <cellStyle name="Normal 5 2 9 5 3" xfId="14970"/>
    <cellStyle name="Normal 5 2 9 6" xfId="6099"/>
    <cellStyle name="Normal 5 2 9 6 2" xfId="16701"/>
    <cellStyle name="Normal 5 2 9 7" xfId="11424"/>
    <cellStyle name="Normal 5 3" xfId="153"/>
    <cellStyle name="Normal 5 3 10" xfId="11098"/>
    <cellStyle name="Normal 5 3 11" xfId="22105"/>
    <cellStyle name="Normal 5 3 2" xfId="411"/>
    <cellStyle name="Normal 5 3 2 2" xfId="886"/>
    <cellStyle name="Normal 5 3 2 2 2" xfId="1947"/>
    <cellStyle name="Normal 5 3 2 2 2 2" xfId="3820"/>
    <cellStyle name="Normal 5 3 2 2 2 2 2" xfId="9085"/>
    <cellStyle name="Normal 5 3 2 2 2 2 2 2" xfId="19685"/>
    <cellStyle name="Normal 5 3 2 2 2 2 3" xfId="14424"/>
    <cellStyle name="Normal 5 3 2 2 2 3" xfId="5556"/>
    <cellStyle name="Normal 5 3 2 2 2 3 2" xfId="10818"/>
    <cellStyle name="Normal 5 3 2 2 2 3 2 2" xfId="21418"/>
    <cellStyle name="Normal 5 3 2 2 2 3 3" xfId="16158"/>
    <cellStyle name="Normal 5 3 2 2 2 4" xfId="7279"/>
    <cellStyle name="Normal 5 3 2 2 2 4 2" xfId="17879"/>
    <cellStyle name="Normal 5 3 2 2 2 5" xfId="12614"/>
    <cellStyle name="Normal 5 3 2 2 3" xfId="2948"/>
    <cellStyle name="Normal 5 3 2 2 3 2" xfId="8215"/>
    <cellStyle name="Normal 5 3 2 2 3 2 2" xfId="18815"/>
    <cellStyle name="Normal 5 3 2 2 3 3" xfId="13552"/>
    <cellStyle name="Normal 5 3 2 2 4" xfId="4688"/>
    <cellStyle name="Normal 5 3 2 2 4 2" xfId="9950"/>
    <cellStyle name="Normal 5 3 2 2 4 2 2" xfId="20550"/>
    <cellStyle name="Normal 5 3 2 2 4 3" xfId="15290"/>
    <cellStyle name="Normal 5 3 2 2 5" xfId="6419"/>
    <cellStyle name="Normal 5 3 2 2 5 2" xfId="17021"/>
    <cellStyle name="Normal 5 3 2 2 6" xfId="11744"/>
    <cellStyle name="Normal 5 3 2 3" xfId="1503"/>
    <cellStyle name="Normal 5 3 2 3 2" xfId="3392"/>
    <cellStyle name="Normal 5 3 2 3 2 2" xfId="8657"/>
    <cellStyle name="Normal 5 3 2 3 2 2 2" xfId="19257"/>
    <cellStyle name="Normal 5 3 2 3 2 3" xfId="13996"/>
    <cellStyle name="Normal 5 3 2 3 3" xfId="5128"/>
    <cellStyle name="Normal 5 3 2 3 3 2" xfId="10390"/>
    <cellStyle name="Normal 5 3 2 3 3 2 2" xfId="20990"/>
    <cellStyle name="Normal 5 3 2 3 3 3" xfId="15730"/>
    <cellStyle name="Normal 5 3 2 3 4" xfId="6859"/>
    <cellStyle name="Normal 5 3 2 3 4 2" xfId="17459"/>
    <cellStyle name="Normal 5 3 2 3 5" xfId="12186"/>
    <cellStyle name="Normal 5 3 2 4" xfId="2520"/>
    <cellStyle name="Normal 5 3 2 4 2" xfId="7787"/>
    <cellStyle name="Normal 5 3 2 4 2 2" xfId="18387"/>
    <cellStyle name="Normal 5 3 2 4 3" xfId="13124"/>
    <cellStyle name="Normal 5 3 2 5" xfId="4261"/>
    <cellStyle name="Normal 5 3 2 5 2" xfId="9523"/>
    <cellStyle name="Normal 5 3 2 5 2 2" xfId="20123"/>
    <cellStyle name="Normal 5 3 2 5 3" xfId="14863"/>
    <cellStyle name="Normal 5 3 2 6" xfId="5992"/>
    <cellStyle name="Normal 5 3 2 6 2" xfId="16594"/>
    <cellStyle name="Normal 5 3 2 7" xfId="11317"/>
    <cellStyle name="Normal 5 3 3" xfId="484"/>
    <cellStyle name="Normal 5 3 3 2" xfId="959"/>
    <cellStyle name="Normal 5 3 3 2 2" xfId="2020"/>
    <cellStyle name="Normal 5 3 3 2 2 2" xfId="3893"/>
    <cellStyle name="Normal 5 3 3 2 2 2 2" xfId="9158"/>
    <cellStyle name="Normal 5 3 3 2 2 2 2 2" xfId="19758"/>
    <cellStyle name="Normal 5 3 3 2 2 2 3" xfId="14497"/>
    <cellStyle name="Normal 5 3 3 2 2 3" xfId="5629"/>
    <cellStyle name="Normal 5 3 3 2 2 3 2" xfId="10891"/>
    <cellStyle name="Normal 5 3 3 2 2 3 2 2" xfId="21491"/>
    <cellStyle name="Normal 5 3 3 2 2 3 3" xfId="16231"/>
    <cellStyle name="Normal 5 3 3 2 2 4" xfId="7352"/>
    <cellStyle name="Normal 5 3 3 2 2 4 2" xfId="17952"/>
    <cellStyle name="Normal 5 3 3 2 2 5" xfId="12687"/>
    <cellStyle name="Normal 5 3 3 2 3" xfId="3021"/>
    <cellStyle name="Normal 5 3 3 2 3 2" xfId="8288"/>
    <cellStyle name="Normal 5 3 3 2 3 2 2" xfId="18888"/>
    <cellStyle name="Normal 5 3 3 2 3 3" xfId="13625"/>
    <cellStyle name="Normal 5 3 3 2 4" xfId="4761"/>
    <cellStyle name="Normal 5 3 3 2 4 2" xfId="10023"/>
    <cellStyle name="Normal 5 3 3 2 4 2 2" xfId="20623"/>
    <cellStyle name="Normal 5 3 3 2 4 3" xfId="15363"/>
    <cellStyle name="Normal 5 3 3 2 5" xfId="6492"/>
    <cellStyle name="Normal 5 3 3 2 5 2" xfId="17094"/>
    <cellStyle name="Normal 5 3 3 2 6" xfId="11817"/>
    <cellStyle name="Normal 5 3 3 3" xfId="1576"/>
    <cellStyle name="Normal 5 3 3 3 2" xfId="3465"/>
    <cellStyle name="Normal 5 3 3 3 2 2" xfId="8730"/>
    <cellStyle name="Normal 5 3 3 3 2 2 2" xfId="19330"/>
    <cellStyle name="Normal 5 3 3 3 2 3" xfId="14069"/>
    <cellStyle name="Normal 5 3 3 3 3" xfId="5201"/>
    <cellStyle name="Normal 5 3 3 3 3 2" xfId="10463"/>
    <cellStyle name="Normal 5 3 3 3 3 2 2" xfId="21063"/>
    <cellStyle name="Normal 5 3 3 3 3 3" xfId="15803"/>
    <cellStyle name="Normal 5 3 3 3 4" xfId="6932"/>
    <cellStyle name="Normal 5 3 3 3 4 2" xfId="17532"/>
    <cellStyle name="Normal 5 3 3 3 5" xfId="12259"/>
    <cellStyle name="Normal 5 3 3 4" xfId="2593"/>
    <cellStyle name="Normal 5 3 3 4 2" xfId="7860"/>
    <cellStyle name="Normal 5 3 3 4 2 2" xfId="18460"/>
    <cellStyle name="Normal 5 3 3 4 3" xfId="13197"/>
    <cellStyle name="Normal 5 3 3 5" xfId="4334"/>
    <cellStyle name="Normal 5 3 3 5 2" xfId="9596"/>
    <cellStyle name="Normal 5 3 3 5 2 2" xfId="20196"/>
    <cellStyle name="Normal 5 3 3 5 3" xfId="14936"/>
    <cellStyle name="Normal 5 3 3 6" xfId="6065"/>
    <cellStyle name="Normal 5 3 3 6 2" xfId="16667"/>
    <cellStyle name="Normal 5 3 3 7" xfId="11390"/>
    <cellStyle name="Normal 5 3 4" xfId="667"/>
    <cellStyle name="Normal 5 3 4 2" xfId="1672"/>
    <cellStyle name="Normal 5 3 4 2 2" xfId="3558"/>
    <cellStyle name="Normal 5 3 4 2 2 2" xfId="8823"/>
    <cellStyle name="Normal 5 3 4 2 2 2 2" xfId="19423"/>
    <cellStyle name="Normal 5 3 4 2 2 3" xfId="14162"/>
    <cellStyle name="Normal 5 3 4 2 3" xfId="5294"/>
    <cellStyle name="Normal 5 3 4 2 3 2" xfId="10556"/>
    <cellStyle name="Normal 5 3 4 2 3 2 2" xfId="21156"/>
    <cellStyle name="Normal 5 3 4 2 3 3" xfId="15896"/>
    <cellStyle name="Normal 5 3 4 2 4" xfId="7023"/>
    <cellStyle name="Normal 5 3 4 2 4 2" xfId="17623"/>
    <cellStyle name="Normal 5 3 4 2 5" xfId="12352"/>
    <cellStyle name="Normal 5 3 4 3" xfId="2729"/>
    <cellStyle name="Normal 5 3 4 3 2" xfId="7996"/>
    <cellStyle name="Normal 5 3 4 3 2 2" xfId="18596"/>
    <cellStyle name="Normal 5 3 4 3 3" xfId="13333"/>
    <cellStyle name="Normal 5 3 4 4" xfId="4469"/>
    <cellStyle name="Normal 5 3 4 4 2" xfId="9731"/>
    <cellStyle name="Normal 5 3 4 4 2 2" xfId="20331"/>
    <cellStyle name="Normal 5 3 4 4 3" xfId="15071"/>
    <cellStyle name="Normal 5 3 4 5" xfId="6157"/>
    <cellStyle name="Normal 5 3 4 5 2" xfId="16759"/>
    <cellStyle name="Normal 5 3 4 6" xfId="11525"/>
    <cellStyle name="Normal 5 3 5" xfId="1284"/>
    <cellStyle name="Normal 5 3 5 2" xfId="3173"/>
    <cellStyle name="Normal 5 3 5 2 2" xfId="8438"/>
    <cellStyle name="Normal 5 3 5 2 2 2" xfId="19038"/>
    <cellStyle name="Normal 5 3 5 2 3" xfId="13777"/>
    <cellStyle name="Normal 5 3 5 3" xfId="4909"/>
    <cellStyle name="Normal 5 3 5 3 2" xfId="10171"/>
    <cellStyle name="Normal 5 3 5 3 2 2" xfId="20771"/>
    <cellStyle name="Normal 5 3 5 3 3" xfId="15511"/>
    <cellStyle name="Normal 5 3 5 4" xfId="6640"/>
    <cellStyle name="Normal 5 3 5 4 2" xfId="17240"/>
    <cellStyle name="Normal 5 3 5 5" xfId="11967"/>
    <cellStyle name="Normal 5 3 6" xfId="2191"/>
    <cellStyle name="Normal 5 3 6 2" xfId="7504"/>
    <cellStyle name="Normal 5 3 6 2 2" xfId="18104"/>
    <cellStyle name="Normal 5 3 6 3" xfId="12839"/>
    <cellStyle name="Normal 5 3 7" xfId="2299"/>
    <cellStyle name="Normal 5 3 7 2" xfId="7566"/>
    <cellStyle name="Normal 5 3 7 2 2" xfId="18166"/>
    <cellStyle name="Normal 5 3 7 3" xfId="12903"/>
    <cellStyle name="Normal 5 3 8" xfId="4042"/>
    <cellStyle name="Normal 5 3 8 2" xfId="9304"/>
    <cellStyle name="Normal 5 3 8 2 2" xfId="19904"/>
    <cellStyle name="Normal 5 3 8 3" xfId="14644"/>
    <cellStyle name="Normal 5 3 9" xfId="5773"/>
    <cellStyle name="Normal 5 3 9 2" xfId="16375"/>
    <cellStyle name="Normal 5 4" xfId="185"/>
    <cellStyle name="Normal 5 4 2" xfId="694"/>
    <cellStyle name="Normal 5 4 2 2" xfId="1714"/>
    <cellStyle name="Normal 5 4 2 2 2" xfId="3596"/>
    <cellStyle name="Normal 5 4 2 2 2 2" xfId="8861"/>
    <cellStyle name="Normal 5 4 2 2 2 2 2" xfId="19461"/>
    <cellStyle name="Normal 5 4 2 2 2 3" xfId="14200"/>
    <cellStyle name="Normal 5 4 2 2 3" xfId="5332"/>
    <cellStyle name="Normal 5 4 2 2 3 2" xfId="10594"/>
    <cellStyle name="Normal 5 4 2 2 3 2 2" xfId="21194"/>
    <cellStyle name="Normal 5 4 2 2 3 3" xfId="15934"/>
    <cellStyle name="Normal 5 4 2 2 4" xfId="7059"/>
    <cellStyle name="Normal 5 4 2 2 4 2" xfId="17659"/>
    <cellStyle name="Normal 5 4 2 2 5" xfId="12390"/>
    <cellStyle name="Normal 5 4 2 3" xfId="2756"/>
    <cellStyle name="Normal 5 4 2 3 2" xfId="8023"/>
    <cellStyle name="Normal 5 4 2 3 2 2" xfId="18623"/>
    <cellStyle name="Normal 5 4 2 3 3" xfId="13360"/>
    <cellStyle name="Normal 5 4 2 4" xfId="4496"/>
    <cellStyle name="Normal 5 4 2 4 2" xfId="9758"/>
    <cellStyle name="Normal 5 4 2 4 2 2" xfId="20358"/>
    <cellStyle name="Normal 5 4 2 4 3" xfId="15098"/>
    <cellStyle name="Normal 5 4 2 5" xfId="6195"/>
    <cellStyle name="Normal 5 4 2 5 2" xfId="16797"/>
    <cellStyle name="Normal 5 4 2 6" xfId="11552"/>
    <cellStyle name="Normal 5 4 3" xfId="1311"/>
    <cellStyle name="Normal 5 4 3 2" xfId="3200"/>
    <cellStyle name="Normal 5 4 3 2 2" xfId="8465"/>
    <cellStyle name="Normal 5 4 3 2 2 2" xfId="19065"/>
    <cellStyle name="Normal 5 4 3 2 3" xfId="13804"/>
    <cellStyle name="Normal 5 4 3 3" xfId="4936"/>
    <cellStyle name="Normal 5 4 3 3 2" xfId="10198"/>
    <cellStyle name="Normal 5 4 3 3 2 2" xfId="20798"/>
    <cellStyle name="Normal 5 4 3 3 3" xfId="15538"/>
    <cellStyle name="Normal 5 4 3 4" xfId="6667"/>
    <cellStyle name="Normal 5 4 3 4 2" xfId="17267"/>
    <cellStyle name="Normal 5 4 3 5" xfId="11994"/>
    <cellStyle name="Normal 5 4 4" xfId="2326"/>
    <cellStyle name="Normal 5 4 4 2" xfId="7593"/>
    <cellStyle name="Normal 5 4 4 2 2" xfId="18193"/>
    <cellStyle name="Normal 5 4 4 3" xfId="12930"/>
    <cellStyle name="Normal 5 4 5" xfId="4069"/>
    <cellStyle name="Normal 5 4 5 2" xfId="9331"/>
    <cellStyle name="Normal 5 4 5 2 2" xfId="19931"/>
    <cellStyle name="Normal 5 4 5 3" xfId="14671"/>
    <cellStyle name="Normal 5 4 6" xfId="5800"/>
    <cellStyle name="Normal 5 4 6 2" xfId="16402"/>
    <cellStyle name="Normal 5 4 7" xfId="11125"/>
    <cellStyle name="Normal 5 5" xfId="254"/>
    <cellStyle name="Normal 5 5 2" xfId="744"/>
    <cellStyle name="Normal 5 5 2 2" xfId="1805"/>
    <cellStyle name="Normal 5 5 2 2 2" xfId="3678"/>
    <cellStyle name="Normal 5 5 2 2 2 2" xfId="8943"/>
    <cellStyle name="Normal 5 5 2 2 2 2 2" xfId="19543"/>
    <cellStyle name="Normal 5 5 2 2 2 3" xfId="14282"/>
    <cellStyle name="Normal 5 5 2 2 3" xfId="5414"/>
    <cellStyle name="Normal 5 5 2 2 3 2" xfId="10676"/>
    <cellStyle name="Normal 5 5 2 2 3 2 2" xfId="21276"/>
    <cellStyle name="Normal 5 5 2 2 3 3" xfId="16016"/>
    <cellStyle name="Normal 5 5 2 2 4" xfId="7137"/>
    <cellStyle name="Normal 5 5 2 2 4 2" xfId="17737"/>
    <cellStyle name="Normal 5 5 2 2 5" xfId="12472"/>
    <cellStyle name="Normal 5 5 2 3" xfId="2806"/>
    <cellStyle name="Normal 5 5 2 3 2" xfId="8073"/>
    <cellStyle name="Normal 5 5 2 3 2 2" xfId="18673"/>
    <cellStyle name="Normal 5 5 2 3 3" xfId="13410"/>
    <cellStyle name="Normal 5 5 2 4" xfId="4546"/>
    <cellStyle name="Normal 5 5 2 4 2" xfId="9808"/>
    <cellStyle name="Normal 5 5 2 4 2 2" xfId="20408"/>
    <cellStyle name="Normal 5 5 2 4 3" xfId="15148"/>
    <cellStyle name="Normal 5 5 2 5" xfId="6277"/>
    <cellStyle name="Normal 5 5 2 5 2" xfId="16879"/>
    <cellStyle name="Normal 5 5 2 6" xfId="11602"/>
    <cellStyle name="Normal 5 5 2 7" xfId="21989"/>
    <cellStyle name="Normal 5 5 3" xfId="1361"/>
    <cellStyle name="Normal 5 5 3 2" xfId="3250"/>
    <cellStyle name="Normal 5 5 3 2 2" xfId="8515"/>
    <cellStyle name="Normal 5 5 3 2 2 2" xfId="19115"/>
    <cellStyle name="Normal 5 5 3 2 3" xfId="13854"/>
    <cellStyle name="Normal 5 5 3 3" xfId="4986"/>
    <cellStyle name="Normal 5 5 3 3 2" xfId="10248"/>
    <cellStyle name="Normal 5 5 3 3 2 2" xfId="20848"/>
    <cellStyle name="Normal 5 5 3 3 3" xfId="15588"/>
    <cellStyle name="Normal 5 5 3 4" xfId="6717"/>
    <cellStyle name="Normal 5 5 3 4 2" xfId="17317"/>
    <cellStyle name="Normal 5 5 3 5" xfId="12044"/>
    <cellStyle name="Normal 5 5 3 6" xfId="21890"/>
    <cellStyle name="Normal 5 5 4" xfId="2378"/>
    <cellStyle name="Normal 5 5 4 2" xfId="7645"/>
    <cellStyle name="Normal 5 5 4 2 2" xfId="18245"/>
    <cellStyle name="Normal 5 5 4 3" xfId="12982"/>
    <cellStyle name="Normal 5 5 5" xfId="4119"/>
    <cellStyle name="Normal 5 5 5 2" xfId="9381"/>
    <cellStyle name="Normal 5 5 5 2 2" xfId="19981"/>
    <cellStyle name="Normal 5 5 5 3" xfId="14721"/>
    <cellStyle name="Normal 5 5 6" xfId="5850"/>
    <cellStyle name="Normal 5 5 6 2" xfId="16452"/>
    <cellStyle name="Normal 5 5 7" xfId="11175"/>
    <cellStyle name="Normal 5 5 8" xfId="21981"/>
    <cellStyle name="Normal 5 6" xfId="306"/>
    <cellStyle name="Normal 5 6 2" xfId="792"/>
    <cellStyle name="Normal 5 6 2 2" xfId="1853"/>
    <cellStyle name="Normal 5 6 2 2 2" xfId="3726"/>
    <cellStyle name="Normal 5 6 2 2 2 2" xfId="8991"/>
    <cellStyle name="Normal 5 6 2 2 2 2 2" xfId="19591"/>
    <cellStyle name="Normal 5 6 2 2 2 3" xfId="14330"/>
    <cellStyle name="Normal 5 6 2 2 3" xfId="5462"/>
    <cellStyle name="Normal 5 6 2 2 3 2" xfId="10724"/>
    <cellStyle name="Normal 5 6 2 2 3 2 2" xfId="21324"/>
    <cellStyle name="Normal 5 6 2 2 3 3" xfId="16064"/>
    <cellStyle name="Normal 5 6 2 2 4" xfId="7185"/>
    <cellStyle name="Normal 5 6 2 2 4 2" xfId="17785"/>
    <cellStyle name="Normal 5 6 2 2 5" xfId="12520"/>
    <cellStyle name="Normal 5 6 2 3" xfId="2854"/>
    <cellStyle name="Normal 5 6 2 3 2" xfId="8121"/>
    <cellStyle name="Normal 5 6 2 3 2 2" xfId="18721"/>
    <cellStyle name="Normal 5 6 2 3 3" xfId="13458"/>
    <cellStyle name="Normal 5 6 2 4" xfId="4594"/>
    <cellStyle name="Normal 5 6 2 4 2" xfId="9856"/>
    <cellStyle name="Normal 5 6 2 4 2 2" xfId="20456"/>
    <cellStyle name="Normal 5 6 2 4 3" xfId="15196"/>
    <cellStyle name="Normal 5 6 2 5" xfId="6325"/>
    <cellStyle name="Normal 5 6 2 5 2" xfId="16927"/>
    <cellStyle name="Normal 5 6 2 6" xfId="11650"/>
    <cellStyle name="Normal 5 6 3" xfId="1409"/>
    <cellStyle name="Normal 5 6 3 2" xfId="3298"/>
    <cellStyle name="Normal 5 6 3 2 2" xfId="8563"/>
    <cellStyle name="Normal 5 6 3 2 2 2" xfId="19163"/>
    <cellStyle name="Normal 5 6 3 2 3" xfId="13902"/>
    <cellStyle name="Normal 5 6 3 3" xfId="5034"/>
    <cellStyle name="Normal 5 6 3 3 2" xfId="10296"/>
    <cellStyle name="Normal 5 6 3 3 2 2" xfId="20896"/>
    <cellStyle name="Normal 5 6 3 3 3" xfId="15636"/>
    <cellStyle name="Normal 5 6 3 4" xfId="6765"/>
    <cellStyle name="Normal 5 6 3 4 2" xfId="17365"/>
    <cellStyle name="Normal 5 6 3 5" xfId="12092"/>
    <cellStyle name="Normal 5 6 4" xfId="2426"/>
    <cellStyle name="Normal 5 6 4 2" xfId="7693"/>
    <cellStyle name="Normal 5 6 4 2 2" xfId="18293"/>
    <cellStyle name="Normal 5 6 4 3" xfId="13030"/>
    <cellStyle name="Normal 5 6 5" xfId="4167"/>
    <cellStyle name="Normal 5 6 5 2" xfId="9429"/>
    <cellStyle name="Normal 5 6 5 2 2" xfId="20029"/>
    <cellStyle name="Normal 5 6 5 3" xfId="14769"/>
    <cellStyle name="Normal 5 6 6" xfId="5898"/>
    <cellStyle name="Normal 5 6 6 2" xfId="16500"/>
    <cellStyle name="Normal 5 6 7" xfId="11223"/>
    <cellStyle name="Normal 5 7" xfId="364"/>
    <cellStyle name="Normal 5 7 2" xfId="840"/>
    <cellStyle name="Normal 5 7 2 2" xfId="1901"/>
    <cellStyle name="Normal 5 7 2 2 2" xfId="3774"/>
    <cellStyle name="Normal 5 7 2 2 2 2" xfId="9039"/>
    <cellStyle name="Normal 5 7 2 2 2 2 2" xfId="19639"/>
    <cellStyle name="Normal 5 7 2 2 2 3" xfId="14378"/>
    <cellStyle name="Normal 5 7 2 2 3" xfId="5510"/>
    <cellStyle name="Normal 5 7 2 2 3 2" xfId="10772"/>
    <cellStyle name="Normal 5 7 2 2 3 2 2" xfId="21372"/>
    <cellStyle name="Normal 5 7 2 2 3 3" xfId="16112"/>
    <cellStyle name="Normal 5 7 2 2 4" xfId="7233"/>
    <cellStyle name="Normal 5 7 2 2 4 2" xfId="17833"/>
    <cellStyle name="Normal 5 7 2 2 5" xfId="12568"/>
    <cellStyle name="Normal 5 7 2 3" xfId="2902"/>
    <cellStyle name="Normal 5 7 2 3 2" xfId="8169"/>
    <cellStyle name="Normal 5 7 2 3 2 2" xfId="18769"/>
    <cellStyle name="Normal 5 7 2 3 3" xfId="13506"/>
    <cellStyle name="Normal 5 7 2 4" xfId="4642"/>
    <cellStyle name="Normal 5 7 2 4 2" xfId="9904"/>
    <cellStyle name="Normal 5 7 2 4 2 2" xfId="20504"/>
    <cellStyle name="Normal 5 7 2 4 3" xfId="15244"/>
    <cellStyle name="Normal 5 7 2 5" xfId="6373"/>
    <cellStyle name="Normal 5 7 2 5 2" xfId="16975"/>
    <cellStyle name="Normal 5 7 2 6" xfId="11698"/>
    <cellStyle name="Normal 5 7 3" xfId="1457"/>
    <cellStyle name="Normal 5 7 3 2" xfId="3346"/>
    <cellStyle name="Normal 5 7 3 2 2" xfId="8611"/>
    <cellStyle name="Normal 5 7 3 2 2 2" xfId="19211"/>
    <cellStyle name="Normal 5 7 3 2 3" xfId="13950"/>
    <cellStyle name="Normal 5 7 3 3" xfId="5082"/>
    <cellStyle name="Normal 5 7 3 3 2" xfId="10344"/>
    <cellStyle name="Normal 5 7 3 3 2 2" xfId="20944"/>
    <cellStyle name="Normal 5 7 3 3 3" xfId="15684"/>
    <cellStyle name="Normal 5 7 3 4" xfId="6813"/>
    <cellStyle name="Normal 5 7 3 4 2" xfId="17413"/>
    <cellStyle name="Normal 5 7 3 5" xfId="12140"/>
    <cellStyle name="Normal 5 7 4" xfId="2474"/>
    <cellStyle name="Normal 5 7 4 2" xfId="7741"/>
    <cellStyle name="Normal 5 7 4 2 2" xfId="18341"/>
    <cellStyle name="Normal 5 7 4 3" xfId="13078"/>
    <cellStyle name="Normal 5 7 5" xfId="4215"/>
    <cellStyle name="Normal 5 7 5 2" xfId="9477"/>
    <cellStyle name="Normal 5 7 5 2 2" xfId="20077"/>
    <cellStyle name="Normal 5 7 5 3" xfId="14817"/>
    <cellStyle name="Normal 5 7 6" xfId="5946"/>
    <cellStyle name="Normal 5 7 6 2" xfId="16548"/>
    <cellStyle name="Normal 5 7 7" xfId="11271"/>
    <cellStyle name="Normal 5 8" xfId="438"/>
    <cellStyle name="Normal 5 8 2" xfId="913"/>
    <cellStyle name="Normal 5 8 2 2" xfId="1974"/>
    <cellStyle name="Normal 5 8 2 2 2" xfId="3847"/>
    <cellStyle name="Normal 5 8 2 2 2 2" xfId="9112"/>
    <cellStyle name="Normal 5 8 2 2 2 2 2" xfId="19712"/>
    <cellStyle name="Normal 5 8 2 2 2 3" xfId="14451"/>
    <cellStyle name="Normal 5 8 2 2 3" xfId="5583"/>
    <cellStyle name="Normal 5 8 2 2 3 2" xfId="10845"/>
    <cellStyle name="Normal 5 8 2 2 3 2 2" xfId="21445"/>
    <cellStyle name="Normal 5 8 2 2 3 3" xfId="16185"/>
    <cellStyle name="Normal 5 8 2 2 4" xfId="7306"/>
    <cellStyle name="Normal 5 8 2 2 4 2" xfId="17906"/>
    <cellStyle name="Normal 5 8 2 2 5" xfId="12641"/>
    <cellStyle name="Normal 5 8 2 3" xfId="2975"/>
    <cellStyle name="Normal 5 8 2 3 2" xfId="8242"/>
    <cellStyle name="Normal 5 8 2 3 2 2" xfId="18842"/>
    <cellStyle name="Normal 5 8 2 3 3" xfId="13579"/>
    <cellStyle name="Normal 5 8 2 4" xfId="4715"/>
    <cellStyle name="Normal 5 8 2 4 2" xfId="9977"/>
    <cellStyle name="Normal 5 8 2 4 2 2" xfId="20577"/>
    <cellStyle name="Normal 5 8 2 4 3" xfId="15317"/>
    <cellStyle name="Normal 5 8 2 5" xfId="6446"/>
    <cellStyle name="Normal 5 8 2 5 2" xfId="17048"/>
    <cellStyle name="Normal 5 8 2 6" xfId="11771"/>
    <cellStyle name="Normal 5 8 3" xfId="1530"/>
    <cellStyle name="Normal 5 8 3 2" xfId="3419"/>
    <cellStyle name="Normal 5 8 3 2 2" xfId="8684"/>
    <cellStyle name="Normal 5 8 3 2 2 2" xfId="19284"/>
    <cellStyle name="Normal 5 8 3 2 3" xfId="14023"/>
    <cellStyle name="Normal 5 8 3 3" xfId="5155"/>
    <cellStyle name="Normal 5 8 3 3 2" xfId="10417"/>
    <cellStyle name="Normal 5 8 3 3 2 2" xfId="21017"/>
    <cellStyle name="Normal 5 8 3 3 3" xfId="15757"/>
    <cellStyle name="Normal 5 8 3 4" xfId="6886"/>
    <cellStyle name="Normal 5 8 3 4 2" xfId="17486"/>
    <cellStyle name="Normal 5 8 3 5" xfId="12213"/>
    <cellStyle name="Normal 5 8 4" xfId="2547"/>
    <cellStyle name="Normal 5 8 4 2" xfId="7814"/>
    <cellStyle name="Normal 5 8 4 2 2" xfId="18414"/>
    <cellStyle name="Normal 5 8 4 3" xfId="13151"/>
    <cellStyle name="Normal 5 8 5" xfId="4288"/>
    <cellStyle name="Normal 5 8 5 2" xfId="9550"/>
    <cellStyle name="Normal 5 8 5 2 2" xfId="20150"/>
    <cellStyle name="Normal 5 8 5 3" xfId="14890"/>
    <cellStyle name="Normal 5 8 6" xfId="6019"/>
    <cellStyle name="Normal 5 8 6 2" xfId="16621"/>
    <cellStyle name="Normal 5 8 7" xfId="11344"/>
    <cellStyle name="Normal 5 9" xfId="511"/>
    <cellStyle name="Normal 5 9 2" xfId="986"/>
    <cellStyle name="Normal 5 9 2 2" xfId="2047"/>
    <cellStyle name="Normal 5 9 2 2 2" xfId="3920"/>
    <cellStyle name="Normal 5 9 2 2 2 2" xfId="9185"/>
    <cellStyle name="Normal 5 9 2 2 2 2 2" xfId="19785"/>
    <cellStyle name="Normal 5 9 2 2 2 3" xfId="14524"/>
    <cellStyle name="Normal 5 9 2 2 3" xfId="5656"/>
    <cellStyle name="Normal 5 9 2 2 3 2" xfId="10918"/>
    <cellStyle name="Normal 5 9 2 2 3 2 2" xfId="21518"/>
    <cellStyle name="Normal 5 9 2 2 3 3" xfId="16258"/>
    <cellStyle name="Normal 5 9 2 2 4" xfId="7379"/>
    <cellStyle name="Normal 5 9 2 2 4 2" xfId="17979"/>
    <cellStyle name="Normal 5 9 2 2 5" xfId="12714"/>
    <cellStyle name="Normal 5 9 2 3" xfId="3048"/>
    <cellStyle name="Normal 5 9 2 3 2" xfId="8315"/>
    <cellStyle name="Normal 5 9 2 3 2 2" xfId="18915"/>
    <cellStyle name="Normal 5 9 2 3 3" xfId="13652"/>
    <cellStyle name="Normal 5 9 2 4" xfId="4788"/>
    <cellStyle name="Normal 5 9 2 4 2" xfId="10050"/>
    <cellStyle name="Normal 5 9 2 4 2 2" xfId="20650"/>
    <cellStyle name="Normal 5 9 2 4 3" xfId="15390"/>
    <cellStyle name="Normal 5 9 2 5" xfId="6519"/>
    <cellStyle name="Normal 5 9 2 5 2" xfId="17121"/>
    <cellStyle name="Normal 5 9 2 6" xfId="11844"/>
    <cellStyle name="Normal 5 9 3" xfId="1603"/>
    <cellStyle name="Normal 5 9 3 2" xfId="3492"/>
    <cellStyle name="Normal 5 9 3 2 2" xfId="8757"/>
    <cellStyle name="Normal 5 9 3 2 2 2" xfId="19357"/>
    <cellStyle name="Normal 5 9 3 2 3" xfId="14096"/>
    <cellStyle name="Normal 5 9 3 3" xfId="5228"/>
    <cellStyle name="Normal 5 9 3 3 2" xfId="10490"/>
    <cellStyle name="Normal 5 9 3 3 2 2" xfId="21090"/>
    <cellStyle name="Normal 5 9 3 3 3" xfId="15830"/>
    <cellStyle name="Normal 5 9 3 4" xfId="6959"/>
    <cellStyle name="Normal 5 9 3 4 2" xfId="17559"/>
    <cellStyle name="Normal 5 9 3 5" xfId="12286"/>
    <cellStyle name="Normal 5 9 4" xfId="2620"/>
    <cellStyle name="Normal 5 9 4 2" xfId="7887"/>
    <cellStyle name="Normal 5 9 4 2 2" xfId="18487"/>
    <cellStyle name="Normal 5 9 4 3" xfId="13224"/>
    <cellStyle name="Normal 5 9 5" xfId="4361"/>
    <cellStyle name="Normal 5 9 5 2" xfId="9623"/>
    <cellStyle name="Normal 5 9 5 2 2" xfId="20223"/>
    <cellStyle name="Normal 5 9 5 3" xfId="14963"/>
    <cellStyle name="Normal 5 9 6" xfId="6092"/>
    <cellStyle name="Normal 5 9 6 2" xfId="16694"/>
    <cellStyle name="Normal 5 9 7" xfId="11417"/>
    <cellStyle name="Normal 50" xfId="1086"/>
    <cellStyle name="Normal 51" xfId="1109"/>
    <cellStyle name="Normal 52" xfId="1080"/>
    <cellStyle name="Normal 53" xfId="1094"/>
    <cellStyle name="Normal 54" xfId="1055"/>
    <cellStyle name="Normal 55" xfId="1099"/>
    <cellStyle name="Normal 56" xfId="1137"/>
    <cellStyle name="Normal 57" xfId="1140"/>
    <cellStyle name="Normal 58" xfId="1063"/>
    <cellStyle name="Normal 59" xfId="1117"/>
    <cellStyle name="Normal 6" xfId="95"/>
    <cellStyle name="Normal 6 10" xfId="1253"/>
    <cellStyle name="Normal 6 10 2" xfId="3142"/>
    <cellStyle name="Normal 6 10 2 2" xfId="8407"/>
    <cellStyle name="Normal 6 10 2 2 2" xfId="19007"/>
    <cellStyle name="Normal 6 10 2 3" xfId="13746"/>
    <cellStyle name="Normal 6 10 3" xfId="4878"/>
    <cellStyle name="Normal 6 10 3 2" xfId="10140"/>
    <cellStyle name="Normal 6 10 3 2 2" xfId="20740"/>
    <cellStyle name="Normal 6 10 3 3" xfId="15480"/>
    <cellStyle name="Normal 6 10 4" xfId="6609"/>
    <cellStyle name="Normal 6 10 4 2" xfId="17209"/>
    <cellStyle name="Normal 6 10 5" xfId="11936"/>
    <cellStyle name="Normal 6 11" xfId="2148"/>
    <cellStyle name="Normal 6 11 2" xfId="7461"/>
    <cellStyle name="Normal 6 11 2 2" xfId="18061"/>
    <cellStyle name="Normal 6 11 3" xfId="12796"/>
    <cellStyle name="Normal 6 12" xfId="2268"/>
    <cellStyle name="Normal 6 12 2" xfId="7535"/>
    <cellStyle name="Normal 6 12 2 2" xfId="18135"/>
    <cellStyle name="Normal 6 12 3" xfId="12872"/>
    <cellStyle name="Normal 6 13" xfId="4011"/>
    <cellStyle name="Normal 6 13 2" xfId="9273"/>
    <cellStyle name="Normal 6 13 2 2" xfId="19873"/>
    <cellStyle name="Normal 6 13 3" xfId="14613"/>
    <cellStyle name="Normal 6 14" xfId="5742"/>
    <cellStyle name="Normal 6 14 2" xfId="16344"/>
    <cellStyle name="Normal 6 15" xfId="11067"/>
    <cellStyle name="Normal 6 2" xfId="156"/>
    <cellStyle name="Normal 6 2 10" xfId="11101"/>
    <cellStyle name="Normal 6 2 2" xfId="414"/>
    <cellStyle name="Normal 6 2 2 2" xfId="889"/>
    <cellStyle name="Normal 6 2 2 2 2" xfId="1950"/>
    <cellStyle name="Normal 6 2 2 2 2 2" xfId="3823"/>
    <cellStyle name="Normal 6 2 2 2 2 2 2" xfId="9088"/>
    <cellStyle name="Normal 6 2 2 2 2 2 2 2" xfId="19688"/>
    <cellStyle name="Normal 6 2 2 2 2 2 3" xfId="14427"/>
    <cellStyle name="Normal 6 2 2 2 2 3" xfId="5559"/>
    <cellStyle name="Normal 6 2 2 2 2 3 2" xfId="10821"/>
    <cellStyle name="Normal 6 2 2 2 2 3 2 2" xfId="21421"/>
    <cellStyle name="Normal 6 2 2 2 2 3 3" xfId="16161"/>
    <cellStyle name="Normal 6 2 2 2 2 4" xfId="7282"/>
    <cellStyle name="Normal 6 2 2 2 2 4 2" xfId="17882"/>
    <cellStyle name="Normal 6 2 2 2 2 5" xfId="12617"/>
    <cellStyle name="Normal 6 2 2 2 3" xfId="2951"/>
    <cellStyle name="Normal 6 2 2 2 3 2" xfId="8218"/>
    <cellStyle name="Normal 6 2 2 2 3 2 2" xfId="18818"/>
    <cellStyle name="Normal 6 2 2 2 3 3" xfId="13555"/>
    <cellStyle name="Normal 6 2 2 2 4" xfId="4691"/>
    <cellStyle name="Normal 6 2 2 2 4 2" xfId="9953"/>
    <cellStyle name="Normal 6 2 2 2 4 2 2" xfId="20553"/>
    <cellStyle name="Normal 6 2 2 2 4 3" xfId="15293"/>
    <cellStyle name="Normal 6 2 2 2 5" xfId="6422"/>
    <cellStyle name="Normal 6 2 2 2 5 2" xfId="17024"/>
    <cellStyle name="Normal 6 2 2 2 6" xfId="11747"/>
    <cellStyle name="Normal 6 2 2 3" xfId="1506"/>
    <cellStyle name="Normal 6 2 2 3 2" xfId="3395"/>
    <cellStyle name="Normal 6 2 2 3 2 2" xfId="8660"/>
    <cellStyle name="Normal 6 2 2 3 2 2 2" xfId="19260"/>
    <cellStyle name="Normal 6 2 2 3 2 3" xfId="13999"/>
    <cellStyle name="Normal 6 2 2 3 3" xfId="5131"/>
    <cellStyle name="Normal 6 2 2 3 3 2" xfId="10393"/>
    <cellStyle name="Normal 6 2 2 3 3 2 2" xfId="20993"/>
    <cellStyle name="Normal 6 2 2 3 3 3" xfId="15733"/>
    <cellStyle name="Normal 6 2 2 3 4" xfId="6862"/>
    <cellStyle name="Normal 6 2 2 3 4 2" xfId="17462"/>
    <cellStyle name="Normal 6 2 2 3 5" xfId="12189"/>
    <cellStyle name="Normal 6 2 2 4" xfId="2523"/>
    <cellStyle name="Normal 6 2 2 4 2" xfId="7790"/>
    <cellStyle name="Normal 6 2 2 4 2 2" xfId="18390"/>
    <cellStyle name="Normal 6 2 2 4 3" xfId="13127"/>
    <cellStyle name="Normal 6 2 2 5" xfId="4264"/>
    <cellStyle name="Normal 6 2 2 5 2" xfId="9526"/>
    <cellStyle name="Normal 6 2 2 5 2 2" xfId="20126"/>
    <cellStyle name="Normal 6 2 2 5 3" xfId="14866"/>
    <cellStyle name="Normal 6 2 2 6" xfId="5995"/>
    <cellStyle name="Normal 6 2 2 6 2" xfId="16597"/>
    <cellStyle name="Normal 6 2 2 7" xfId="11320"/>
    <cellStyle name="Normal 6 2 3" xfId="487"/>
    <cellStyle name="Normal 6 2 3 2" xfId="962"/>
    <cellStyle name="Normal 6 2 3 2 2" xfId="2023"/>
    <cellStyle name="Normal 6 2 3 2 2 2" xfId="3896"/>
    <cellStyle name="Normal 6 2 3 2 2 2 2" xfId="9161"/>
    <cellStyle name="Normal 6 2 3 2 2 2 2 2" xfId="19761"/>
    <cellStyle name="Normal 6 2 3 2 2 2 3" xfId="14500"/>
    <cellStyle name="Normal 6 2 3 2 2 3" xfId="5632"/>
    <cellStyle name="Normal 6 2 3 2 2 3 2" xfId="10894"/>
    <cellStyle name="Normal 6 2 3 2 2 3 2 2" xfId="21494"/>
    <cellStyle name="Normal 6 2 3 2 2 3 3" xfId="16234"/>
    <cellStyle name="Normal 6 2 3 2 2 4" xfId="7355"/>
    <cellStyle name="Normal 6 2 3 2 2 4 2" xfId="17955"/>
    <cellStyle name="Normal 6 2 3 2 2 5" xfId="12690"/>
    <cellStyle name="Normal 6 2 3 2 3" xfId="3024"/>
    <cellStyle name="Normal 6 2 3 2 3 2" xfId="8291"/>
    <cellStyle name="Normal 6 2 3 2 3 2 2" xfId="18891"/>
    <cellStyle name="Normal 6 2 3 2 3 3" xfId="13628"/>
    <cellStyle name="Normal 6 2 3 2 4" xfId="4764"/>
    <cellStyle name="Normal 6 2 3 2 4 2" xfId="10026"/>
    <cellStyle name="Normal 6 2 3 2 4 2 2" xfId="20626"/>
    <cellStyle name="Normal 6 2 3 2 4 3" xfId="15366"/>
    <cellStyle name="Normal 6 2 3 2 5" xfId="6495"/>
    <cellStyle name="Normal 6 2 3 2 5 2" xfId="17097"/>
    <cellStyle name="Normal 6 2 3 2 6" xfId="11820"/>
    <cellStyle name="Normal 6 2 3 3" xfId="1579"/>
    <cellStyle name="Normal 6 2 3 3 2" xfId="3468"/>
    <cellStyle name="Normal 6 2 3 3 2 2" xfId="8733"/>
    <cellStyle name="Normal 6 2 3 3 2 2 2" xfId="19333"/>
    <cellStyle name="Normal 6 2 3 3 2 3" xfId="14072"/>
    <cellStyle name="Normal 6 2 3 3 3" xfId="5204"/>
    <cellStyle name="Normal 6 2 3 3 3 2" xfId="10466"/>
    <cellStyle name="Normal 6 2 3 3 3 2 2" xfId="21066"/>
    <cellStyle name="Normal 6 2 3 3 3 3" xfId="15806"/>
    <cellStyle name="Normal 6 2 3 3 4" xfId="6935"/>
    <cellStyle name="Normal 6 2 3 3 4 2" xfId="17535"/>
    <cellStyle name="Normal 6 2 3 3 5" xfId="12262"/>
    <cellStyle name="Normal 6 2 3 4" xfId="2596"/>
    <cellStyle name="Normal 6 2 3 4 2" xfId="7863"/>
    <cellStyle name="Normal 6 2 3 4 2 2" xfId="18463"/>
    <cellStyle name="Normal 6 2 3 4 3" xfId="13200"/>
    <cellStyle name="Normal 6 2 3 5" xfId="4337"/>
    <cellStyle name="Normal 6 2 3 5 2" xfId="9599"/>
    <cellStyle name="Normal 6 2 3 5 2 2" xfId="20199"/>
    <cellStyle name="Normal 6 2 3 5 3" xfId="14939"/>
    <cellStyle name="Normal 6 2 3 6" xfId="6068"/>
    <cellStyle name="Normal 6 2 3 6 2" xfId="16670"/>
    <cellStyle name="Normal 6 2 3 7" xfId="11393"/>
    <cellStyle name="Normal 6 2 4" xfId="670"/>
    <cellStyle name="Normal 6 2 4 2" xfId="1758"/>
    <cellStyle name="Normal 6 2 4 2 2" xfId="3639"/>
    <cellStyle name="Normal 6 2 4 2 2 2" xfId="8904"/>
    <cellStyle name="Normal 6 2 4 2 2 2 2" xfId="19504"/>
    <cellStyle name="Normal 6 2 4 2 2 3" xfId="14243"/>
    <cellStyle name="Normal 6 2 4 2 3" xfId="5375"/>
    <cellStyle name="Normal 6 2 4 2 3 2" xfId="10637"/>
    <cellStyle name="Normal 6 2 4 2 3 2 2" xfId="21237"/>
    <cellStyle name="Normal 6 2 4 2 3 3" xfId="15977"/>
    <cellStyle name="Normal 6 2 4 2 4" xfId="7100"/>
    <cellStyle name="Normal 6 2 4 2 4 2" xfId="17700"/>
    <cellStyle name="Normal 6 2 4 2 5" xfId="12433"/>
    <cellStyle name="Normal 6 2 4 3" xfId="2732"/>
    <cellStyle name="Normal 6 2 4 3 2" xfId="7999"/>
    <cellStyle name="Normal 6 2 4 3 2 2" xfId="18599"/>
    <cellStyle name="Normal 6 2 4 3 3" xfId="13336"/>
    <cellStyle name="Normal 6 2 4 4" xfId="4472"/>
    <cellStyle name="Normal 6 2 4 4 2" xfId="9734"/>
    <cellStyle name="Normal 6 2 4 4 2 2" xfId="20334"/>
    <cellStyle name="Normal 6 2 4 4 3" xfId="15074"/>
    <cellStyle name="Normal 6 2 4 5" xfId="6238"/>
    <cellStyle name="Normal 6 2 4 5 2" xfId="16840"/>
    <cellStyle name="Normal 6 2 4 6" xfId="11528"/>
    <cellStyle name="Normal 6 2 5" xfId="1287"/>
    <cellStyle name="Normal 6 2 5 2" xfId="3176"/>
    <cellStyle name="Normal 6 2 5 2 2" xfId="8441"/>
    <cellStyle name="Normal 6 2 5 2 2 2" xfId="19041"/>
    <cellStyle name="Normal 6 2 5 2 3" xfId="13780"/>
    <cellStyle name="Normal 6 2 5 3" xfId="4912"/>
    <cellStyle name="Normal 6 2 5 3 2" xfId="10174"/>
    <cellStyle name="Normal 6 2 5 3 2 2" xfId="20774"/>
    <cellStyle name="Normal 6 2 5 3 3" xfId="15514"/>
    <cellStyle name="Normal 6 2 5 4" xfId="6643"/>
    <cellStyle name="Normal 6 2 5 4 2" xfId="17243"/>
    <cellStyle name="Normal 6 2 5 5" xfId="11970"/>
    <cellStyle name="Normal 6 2 6" xfId="2194"/>
    <cellStyle name="Normal 6 2 6 2" xfId="7507"/>
    <cellStyle name="Normal 6 2 6 2 2" xfId="18107"/>
    <cellStyle name="Normal 6 2 6 3" xfId="12842"/>
    <cellStyle name="Normal 6 2 7" xfId="2302"/>
    <cellStyle name="Normal 6 2 7 2" xfId="7569"/>
    <cellStyle name="Normal 6 2 7 2 2" xfId="18169"/>
    <cellStyle name="Normal 6 2 7 3" xfId="12906"/>
    <cellStyle name="Normal 6 2 8" xfId="4045"/>
    <cellStyle name="Normal 6 2 8 2" xfId="9307"/>
    <cellStyle name="Normal 6 2 8 2 2" xfId="19907"/>
    <cellStyle name="Normal 6 2 8 3" xfId="14647"/>
    <cellStyle name="Normal 6 2 9" xfId="5776"/>
    <cellStyle name="Normal 6 2 9 2" xfId="16378"/>
    <cellStyle name="Normal 6 3" xfId="188"/>
    <cellStyle name="Normal 6 3 2" xfId="697"/>
    <cellStyle name="Normal 6 3 2 2" xfId="1766"/>
    <cellStyle name="Normal 6 3 2 2 2" xfId="3646"/>
    <cellStyle name="Normal 6 3 2 2 2 2" xfId="8911"/>
    <cellStyle name="Normal 6 3 2 2 2 2 2" xfId="19511"/>
    <cellStyle name="Normal 6 3 2 2 2 3" xfId="14250"/>
    <cellStyle name="Normal 6 3 2 2 3" xfId="5382"/>
    <cellStyle name="Normal 6 3 2 2 3 2" xfId="10644"/>
    <cellStyle name="Normal 6 3 2 2 3 2 2" xfId="21244"/>
    <cellStyle name="Normal 6 3 2 2 3 3" xfId="15984"/>
    <cellStyle name="Normal 6 3 2 2 4" xfId="7106"/>
    <cellStyle name="Normal 6 3 2 2 4 2" xfId="17706"/>
    <cellStyle name="Normal 6 3 2 2 5" xfId="12440"/>
    <cellStyle name="Normal 6 3 2 3" xfId="2759"/>
    <cellStyle name="Normal 6 3 2 3 2" xfId="8026"/>
    <cellStyle name="Normal 6 3 2 3 2 2" xfId="18626"/>
    <cellStyle name="Normal 6 3 2 3 3" xfId="13363"/>
    <cellStyle name="Normal 6 3 2 4" xfId="4499"/>
    <cellStyle name="Normal 6 3 2 4 2" xfId="9761"/>
    <cellStyle name="Normal 6 3 2 4 2 2" xfId="20361"/>
    <cellStyle name="Normal 6 3 2 4 3" xfId="15101"/>
    <cellStyle name="Normal 6 3 2 5" xfId="6245"/>
    <cellStyle name="Normal 6 3 2 5 2" xfId="16847"/>
    <cellStyle name="Normal 6 3 2 6" xfId="11555"/>
    <cellStyle name="Normal 6 3 3" xfId="1314"/>
    <cellStyle name="Normal 6 3 3 2" xfId="3203"/>
    <cellStyle name="Normal 6 3 3 2 2" xfId="8468"/>
    <cellStyle name="Normal 6 3 3 2 2 2" xfId="19068"/>
    <cellStyle name="Normal 6 3 3 2 3" xfId="13807"/>
    <cellStyle name="Normal 6 3 3 3" xfId="4939"/>
    <cellStyle name="Normal 6 3 3 3 2" xfId="10201"/>
    <cellStyle name="Normal 6 3 3 3 2 2" xfId="20801"/>
    <cellStyle name="Normal 6 3 3 3 3" xfId="15541"/>
    <cellStyle name="Normal 6 3 3 4" xfId="6670"/>
    <cellStyle name="Normal 6 3 3 4 2" xfId="17270"/>
    <cellStyle name="Normal 6 3 3 5" xfId="11997"/>
    <cellStyle name="Normal 6 3 4" xfId="2329"/>
    <cellStyle name="Normal 6 3 4 2" xfId="7596"/>
    <cellStyle name="Normal 6 3 4 2 2" xfId="18196"/>
    <cellStyle name="Normal 6 3 4 3" xfId="12933"/>
    <cellStyle name="Normal 6 3 5" xfId="4072"/>
    <cellStyle name="Normal 6 3 5 2" xfId="9334"/>
    <cellStyle name="Normal 6 3 5 2 2" xfId="19934"/>
    <cellStyle name="Normal 6 3 5 3" xfId="14674"/>
    <cellStyle name="Normal 6 3 6" xfId="5803"/>
    <cellStyle name="Normal 6 3 6 2" xfId="16405"/>
    <cellStyle name="Normal 6 3 7" xfId="11128"/>
    <cellStyle name="Normal 6 3 8" xfId="22106"/>
    <cellStyle name="Normal 6 4" xfId="257"/>
    <cellStyle name="Normal 6 4 2" xfId="747"/>
    <cellStyle name="Normal 6 4 2 2" xfId="1808"/>
    <cellStyle name="Normal 6 4 2 2 2" xfId="3681"/>
    <cellStyle name="Normal 6 4 2 2 2 2" xfId="8946"/>
    <cellStyle name="Normal 6 4 2 2 2 2 2" xfId="19546"/>
    <cellStyle name="Normal 6 4 2 2 2 3" xfId="14285"/>
    <cellStyle name="Normal 6 4 2 2 3" xfId="5417"/>
    <cellStyle name="Normal 6 4 2 2 3 2" xfId="10679"/>
    <cellStyle name="Normal 6 4 2 2 3 2 2" xfId="21279"/>
    <cellStyle name="Normal 6 4 2 2 3 3" xfId="16019"/>
    <cellStyle name="Normal 6 4 2 2 4" xfId="7140"/>
    <cellStyle name="Normal 6 4 2 2 4 2" xfId="17740"/>
    <cellStyle name="Normal 6 4 2 2 5" xfId="12475"/>
    <cellStyle name="Normal 6 4 2 3" xfId="2809"/>
    <cellStyle name="Normal 6 4 2 3 2" xfId="8076"/>
    <cellStyle name="Normal 6 4 2 3 2 2" xfId="18676"/>
    <cellStyle name="Normal 6 4 2 3 3" xfId="13413"/>
    <cellStyle name="Normal 6 4 2 4" xfId="4549"/>
    <cellStyle name="Normal 6 4 2 4 2" xfId="9811"/>
    <cellStyle name="Normal 6 4 2 4 2 2" xfId="20411"/>
    <cellStyle name="Normal 6 4 2 4 3" xfId="15151"/>
    <cellStyle name="Normal 6 4 2 5" xfId="6280"/>
    <cellStyle name="Normal 6 4 2 5 2" xfId="16882"/>
    <cellStyle name="Normal 6 4 2 6" xfId="11605"/>
    <cellStyle name="Normal 6 4 3" xfId="1364"/>
    <cellStyle name="Normal 6 4 3 2" xfId="3253"/>
    <cellStyle name="Normal 6 4 3 2 2" xfId="8518"/>
    <cellStyle name="Normal 6 4 3 2 2 2" xfId="19118"/>
    <cellStyle name="Normal 6 4 3 2 3" xfId="13857"/>
    <cellStyle name="Normal 6 4 3 3" xfId="4989"/>
    <cellStyle name="Normal 6 4 3 3 2" xfId="10251"/>
    <cellStyle name="Normal 6 4 3 3 2 2" xfId="20851"/>
    <cellStyle name="Normal 6 4 3 3 3" xfId="15591"/>
    <cellStyle name="Normal 6 4 3 4" xfId="6720"/>
    <cellStyle name="Normal 6 4 3 4 2" xfId="17320"/>
    <cellStyle name="Normal 6 4 3 5" xfId="12047"/>
    <cellStyle name="Normal 6 4 3 6" xfId="22004"/>
    <cellStyle name="Normal 6 4 4" xfId="2381"/>
    <cellStyle name="Normal 6 4 4 2" xfId="7648"/>
    <cellStyle name="Normal 6 4 4 2 2" xfId="18248"/>
    <cellStyle name="Normal 6 4 4 3" xfId="12985"/>
    <cellStyle name="Normal 6 4 5" xfId="4122"/>
    <cellStyle name="Normal 6 4 5 2" xfId="9384"/>
    <cellStyle name="Normal 6 4 5 2 2" xfId="19984"/>
    <cellStyle name="Normal 6 4 5 3" xfId="14724"/>
    <cellStyle name="Normal 6 4 6" xfId="5853"/>
    <cellStyle name="Normal 6 4 6 2" xfId="16455"/>
    <cellStyle name="Normal 6 4 7" xfId="11178"/>
    <cellStyle name="Normal 6 5" xfId="309"/>
    <cellStyle name="Normal 6 5 2" xfId="795"/>
    <cellStyle name="Normal 6 5 2 2" xfId="1856"/>
    <cellStyle name="Normal 6 5 2 2 2" xfId="3729"/>
    <cellStyle name="Normal 6 5 2 2 2 2" xfId="8994"/>
    <cellStyle name="Normal 6 5 2 2 2 2 2" xfId="19594"/>
    <cellStyle name="Normal 6 5 2 2 2 3" xfId="14333"/>
    <cellStyle name="Normal 6 5 2 2 3" xfId="5465"/>
    <cellStyle name="Normal 6 5 2 2 3 2" xfId="10727"/>
    <cellStyle name="Normal 6 5 2 2 3 2 2" xfId="21327"/>
    <cellStyle name="Normal 6 5 2 2 3 3" xfId="16067"/>
    <cellStyle name="Normal 6 5 2 2 4" xfId="7188"/>
    <cellStyle name="Normal 6 5 2 2 4 2" xfId="17788"/>
    <cellStyle name="Normal 6 5 2 2 5" xfId="12523"/>
    <cellStyle name="Normal 6 5 2 3" xfId="2857"/>
    <cellStyle name="Normal 6 5 2 3 2" xfId="8124"/>
    <cellStyle name="Normal 6 5 2 3 2 2" xfId="18724"/>
    <cellStyle name="Normal 6 5 2 3 3" xfId="13461"/>
    <cellStyle name="Normal 6 5 2 4" xfId="4597"/>
    <cellStyle name="Normal 6 5 2 4 2" xfId="9859"/>
    <cellStyle name="Normal 6 5 2 4 2 2" xfId="20459"/>
    <cellStyle name="Normal 6 5 2 4 3" xfId="15199"/>
    <cellStyle name="Normal 6 5 2 5" xfId="6328"/>
    <cellStyle name="Normal 6 5 2 5 2" xfId="16930"/>
    <cellStyle name="Normal 6 5 2 6" xfId="11653"/>
    <cellStyle name="Normal 6 5 3" xfId="1412"/>
    <cellStyle name="Normal 6 5 3 2" xfId="3301"/>
    <cellStyle name="Normal 6 5 3 2 2" xfId="8566"/>
    <cellStyle name="Normal 6 5 3 2 2 2" xfId="19166"/>
    <cellStyle name="Normal 6 5 3 2 3" xfId="13905"/>
    <cellStyle name="Normal 6 5 3 3" xfId="5037"/>
    <cellStyle name="Normal 6 5 3 3 2" xfId="10299"/>
    <cellStyle name="Normal 6 5 3 3 2 2" xfId="20899"/>
    <cellStyle name="Normal 6 5 3 3 3" xfId="15639"/>
    <cellStyle name="Normal 6 5 3 4" xfId="6768"/>
    <cellStyle name="Normal 6 5 3 4 2" xfId="17368"/>
    <cellStyle name="Normal 6 5 3 5" xfId="12095"/>
    <cellStyle name="Normal 6 5 4" xfId="2429"/>
    <cellStyle name="Normal 6 5 4 2" xfId="7696"/>
    <cellStyle name="Normal 6 5 4 2 2" xfId="18296"/>
    <cellStyle name="Normal 6 5 4 3" xfId="13033"/>
    <cellStyle name="Normal 6 5 5" xfId="4170"/>
    <cellStyle name="Normal 6 5 5 2" xfId="9432"/>
    <cellStyle name="Normal 6 5 5 2 2" xfId="20032"/>
    <cellStyle name="Normal 6 5 5 3" xfId="14772"/>
    <cellStyle name="Normal 6 5 6" xfId="5901"/>
    <cellStyle name="Normal 6 5 6 2" xfId="16503"/>
    <cellStyle name="Normal 6 5 7" xfId="11226"/>
    <cellStyle name="Normal 6 6" xfId="367"/>
    <cellStyle name="Normal 6 6 2" xfId="843"/>
    <cellStyle name="Normal 6 6 2 2" xfId="1904"/>
    <cellStyle name="Normal 6 6 2 2 2" xfId="3777"/>
    <cellStyle name="Normal 6 6 2 2 2 2" xfId="9042"/>
    <cellStyle name="Normal 6 6 2 2 2 2 2" xfId="19642"/>
    <cellStyle name="Normal 6 6 2 2 2 3" xfId="14381"/>
    <cellStyle name="Normal 6 6 2 2 3" xfId="5513"/>
    <cellStyle name="Normal 6 6 2 2 3 2" xfId="10775"/>
    <cellStyle name="Normal 6 6 2 2 3 2 2" xfId="21375"/>
    <cellStyle name="Normal 6 6 2 2 3 3" xfId="16115"/>
    <cellStyle name="Normal 6 6 2 2 4" xfId="7236"/>
    <cellStyle name="Normal 6 6 2 2 4 2" xfId="17836"/>
    <cellStyle name="Normal 6 6 2 2 5" xfId="12571"/>
    <cellStyle name="Normal 6 6 2 3" xfId="2905"/>
    <cellStyle name="Normal 6 6 2 3 2" xfId="8172"/>
    <cellStyle name="Normal 6 6 2 3 2 2" xfId="18772"/>
    <cellStyle name="Normal 6 6 2 3 3" xfId="13509"/>
    <cellStyle name="Normal 6 6 2 4" xfId="4645"/>
    <cellStyle name="Normal 6 6 2 4 2" xfId="9907"/>
    <cellStyle name="Normal 6 6 2 4 2 2" xfId="20507"/>
    <cellStyle name="Normal 6 6 2 4 3" xfId="15247"/>
    <cellStyle name="Normal 6 6 2 5" xfId="6376"/>
    <cellStyle name="Normal 6 6 2 5 2" xfId="16978"/>
    <cellStyle name="Normal 6 6 2 6" xfId="11701"/>
    <cellStyle name="Normal 6 6 3" xfId="1460"/>
    <cellStyle name="Normal 6 6 3 2" xfId="3349"/>
    <cellStyle name="Normal 6 6 3 2 2" xfId="8614"/>
    <cellStyle name="Normal 6 6 3 2 2 2" xfId="19214"/>
    <cellStyle name="Normal 6 6 3 2 3" xfId="13953"/>
    <cellStyle name="Normal 6 6 3 3" xfId="5085"/>
    <cellStyle name="Normal 6 6 3 3 2" xfId="10347"/>
    <cellStyle name="Normal 6 6 3 3 2 2" xfId="20947"/>
    <cellStyle name="Normal 6 6 3 3 3" xfId="15687"/>
    <cellStyle name="Normal 6 6 3 4" xfId="6816"/>
    <cellStyle name="Normal 6 6 3 4 2" xfId="17416"/>
    <cellStyle name="Normal 6 6 3 5" xfId="12143"/>
    <cellStyle name="Normal 6 6 4" xfId="2477"/>
    <cellStyle name="Normal 6 6 4 2" xfId="7744"/>
    <cellStyle name="Normal 6 6 4 2 2" xfId="18344"/>
    <cellStyle name="Normal 6 6 4 3" xfId="13081"/>
    <cellStyle name="Normal 6 6 5" xfId="4218"/>
    <cellStyle name="Normal 6 6 5 2" xfId="9480"/>
    <cellStyle name="Normal 6 6 5 2 2" xfId="20080"/>
    <cellStyle name="Normal 6 6 5 3" xfId="14820"/>
    <cellStyle name="Normal 6 6 6" xfId="5949"/>
    <cellStyle name="Normal 6 6 6 2" xfId="16551"/>
    <cellStyle name="Normal 6 6 7" xfId="11274"/>
    <cellStyle name="Normal 6 7" xfId="441"/>
    <cellStyle name="Normal 6 7 2" xfId="916"/>
    <cellStyle name="Normal 6 7 2 2" xfId="1977"/>
    <cellStyle name="Normal 6 7 2 2 2" xfId="3850"/>
    <cellStyle name="Normal 6 7 2 2 2 2" xfId="9115"/>
    <cellStyle name="Normal 6 7 2 2 2 2 2" xfId="19715"/>
    <cellStyle name="Normal 6 7 2 2 2 3" xfId="14454"/>
    <cellStyle name="Normal 6 7 2 2 3" xfId="5586"/>
    <cellStyle name="Normal 6 7 2 2 3 2" xfId="10848"/>
    <cellStyle name="Normal 6 7 2 2 3 2 2" xfId="21448"/>
    <cellStyle name="Normal 6 7 2 2 3 3" xfId="16188"/>
    <cellStyle name="Normal 6 7 2 2 4" xfId="7309"/>
    <cellStyle name="Normal 6 7 2 2 4 2" xfId="17909"/>
    <cellStyle name="Normal 6 7 2 2 5" xfId="12644"/>
    <cellStyle name="Normal 6 7 2 3" xfId="2978"/>
    <cellStyle name="Normal 6 7 2 3 2" xfId="8245"/>
    <cellStyle name="Normal 6 7 2 3 2 2" xfId="18845"/>
    <cellStyle name="Normal 6 7 2 3 3" xfId="13582"/>
    <cellStyle name="Normal 6 7 2 4" xfId="4718"/>
    <cellStyle name="Normal 6 7 2 4 2" xfId="9980"/>
    <cellStyle name="Normal 6 7 2 4 2 2" xfId="20580"/>
    <cellStyle name="Normal 6 7 2 4 3" xfId="15320"/>
    <cellStyle name="Normal 6 7 2 5" xfId="6449"/>
    <cellStyle name="Normal 6 7 2 5 2" xfId="17051"/>
    <cellStyle name="Normal 6 7 2 6" xfId="11774"/>
    <cellStyle name="Normal 6 7 3" xfId="1533"/>
    <cellStyle name="Normal 6 7 3 2" xfId="3422"/>
    <cellStyle name="Normal 6 7 3 2 2" xfId="8687"/>
    <cellStyle name="Normal 6 7 3 2 2 2" xfId="19287"/>
    <cellStyle name="Normal 6 7 3 2 3" xfId="14026"/>
    <cellStyle name="Normal 6 7 3 3" xfId="5158"/>
    <cellStyle name="Normal 6 7 3 3 2" xfId="10420"/>
    <cellStyle name="Normal 6 7 3 3 2 2" xfId="21020"/>
    <cellStyle name="Normal 6 7 3 3 3" xfId="15760"/>
    <cellStyle name="Normal 6 7 3 4" xfId="6889"/>
    <cellStyle name="Normal 6 7 3 4 2" xfId="17489"/>
    <cellStyle name="Normal 6 7 3 5" xfId="12216"/>
    <cellStyle name="Normal 6 7 4" xfId="2550"/>
    <cellStyle name="Normal 6 7 4 2" xfId="7817"/>
    <cellStyle name="Normal 6 7 4 2 2" xfId="18417"/>
    <cellStyle name="Normal 6 7 4 3" xfId="13154"/>
    <cellStyle name="Normal 6 7 5" xfId="4291"/>
    <cellStyle name="Normal 6 7 5 2" xfId="9553"/>
    <cellStyle name="Normal 6 7 5 2 2" xfId="20153"/>
    <cellStyle name="Normal 6 7 5 3" xfId="14893"/>
    <cellStyle name="Normal 6 7 6" xfId="6022"/>
    <cellStyle name="Normal 6 7 6 2" xfId="16624"/>
    <cellStyle name="Normal 6 7 7" xfId="11347"/>
    <cellStyle name="Normal 6 8" xfId="514"/>
    <cellStyle name="Normal 6 8 2" xfId="989"/>
    <cellStyle name="Normal 6 8 2 2" xfId="2050"/>
    <cellStyle name="Normal 6 8 2 2 2" xfId="3923"/>
    <cellStyle name="Normal 6 8 2 2 2 2" xfId="9188"/>
    <cellStyle name="Normal 6 8 2 2 2 2 2" xfId="19788"/>
    <cellStyle name="Normal 6 8 2 2 2 3" xfId="14527"/>
    <cellStyle name="Normal 6 8 2 2 3" xfId="5659"/>
    <cellStyle name="Normal 6 8 2 2 3 2" xfId="10921"/>
    <cellStyle name="Normal 6 8 2 2 3 2 2" xfId="21521"/>
    <cellStyle name="Normal 6 8 2 2 3 3" xfId="16261"/>
    <cellStyle name="Normal 6 8 2 2 4" xfId="7382"/>
    <cellStyle name="Normal 6 8 2 2 4 2" xfId="17982"/>
    <cellStyle name="Normal 6 8 2 2 5" xfId="12717"/>
    <cellStyle name="Normal 6 8 2 3" xfId="3051"/>
    <cellStyle name="Normal 6 8 2 3 2" xfId="8318"/>
    <cellStyle name="Normal 6 8 2 3 2 2" xfId="18918"/>
    <cellStyle name="Normal 6 8 2 3 3" xfId="13655"/>
    <cellStyle name="Normal 6 8 2 4" xfId="4791"/>
    <cellStyle name="Normal 6 8 2 4 2" xfId="10053"/>
    <cellStyle name="Normal 6 8 2 4 2 2" xfId="20653"/>
    <cellStyle name="Normal 6 8 2 4 3" xfId="15393"/>
    <cellStyle name="Normal 6 8 2 5" xfId="6522"/>
    <cellStyle name="Normal 6 8 2 5 2" xfId="17124"/>
    <cellStyle name="Normal 6 8 2 6" xfId="11847"/>
    <cellStyle name="Normal 6 8 3" xfId="1606"/>
    <cellStyle name="Normal 6 8 3 2" xfId="3495"/>
    <cellStyle name="Normal 6 8 3 2 2" xfId="8760"/>
    <cellStyle name="Normal 6 8 3 2 2 2" xfId="19360"/>
    <cellStyle name="Normal 6 8 3 2 3" xfId="14099"/>
    <cellStyle name="Normal 6 8 3 3" xfId="5231"/>
    <cellStyle name="Normal 6 8 3 3 2" xfId="10493"/>
    <cellStyle name="Normal 6 8 3 3 2 2" xfId="21093"/>
    <cellStyle name="Normal 6 8 3 3 3" xfId="15833"/>
    <cellStyle name="Normal 6 8 3 4" xfId="6962"/>
    <cellStyle name="Normal 6 8 3 4 2" xfId="17562"/>
    <cellStyle name="Normal 6 8 3 5" xfId="12289"/>
    <cellStyle name="Normal 6 8 4" xfId="2623"/>
    <cellStyle name="Normal 6 8 4 2" xfId="7890"/>
    <cellStyle name="Normal 6 8 4 2 2" xfId="18490"/>
    <cellStyle name="Normal 6 8 4 3" xfId="13227"/>
    <cellStyle name="Normal 6 8 5" xfId="4364"/>
    <cellStyle name="Normal 6 8 5 2" xfId="9626"/>
    <cellStyle name="Normal 6 8 5 2 2" xfId="20226"/>
    <cellStyle name="Normal 6 8 5 3" xfId="14966"/>
    <cellStyle name="Normal 6 8 6" xfId="6095"/>
    <cellStyle name="Normal 6 8 6 2" xfId="16697"/>
    <cellStyle name="Normal 6 8 7" xfId="11420"/>
    <cellStyle name="Normal 6 9" xfId="632"/>
    <cellStyle name="Normal 6 9 2" xfId="1684"/>
    <cellStyle name="Normal 6 9 2 2" xfId="3569"/>
    <cellStyle name="Normal 6 9 2 2 2" xfId="8834"/>
    <cellStyle name="Normal 6 9 2 2 2 2" xfId="19434"/>
    <cellStyle name="Normal 6 9 2 2 3" xfId="14173"/>
    <cellStyle name="Normal 6 9 2 3" xfId="5305"/>
    <cellStyle name="Normal 6 9 2 3 2" xfId="10567"/>
    <cellStyle name="Normal 6 9 2 3 2 2" xfId="21167"/>
    <cellStyle name="Normal 6 9 2 3 3" xfId="15907"/>
    <cellStyle name="Normal 6 9 2 4" xfId="7033"/>
    <cellStyle name="Normal 6 9 2 4 2" xfId="17633"/>
    <cellStyle name="Normal 6 9 2 5" xfId="12363"/>
    <cellStyle name="Normal 6 9 3" xfId="2694"/>
    <cellStyle name="Normal 6 9 3 2" xfId="7961"/>
    <cellStyle name="Normal 6 9 3 2 2" xfId="18561"/>
    <cellStyle name="Normal 6 9 3 3" xfId="13298"/>
    <cellStyle name="Normal 6 9 4" xfId="4434"/>
    <cellStyle name="Normal 6 9 4 2" xfId="9696"/>
    <cellStyle name="Normal 6 9 4 2 2" xfId="20296"/>
    <cellStyle name="Normal 6 9 4 3" xfId="15036"/>
    <cellStyle name="Normal 6 9 5" xfId="6168"/>
    <cellStyle name="Normal 6 9 5 2" xfId="16770"/>
    <cellStyle name="Normal 6 9 6" xfId="11490"/>
    <cellStyle name="Normal 60" xfId="1101"/>
    <cellStyle name="Normal 61" xfId="1088"/>
    <cellStyle name="Normal 62" xfId="1059"/>
    <cellStyle name="Normal 63" xfId="1129"/>
    <cellStyle name="Normal 64" xfId="1145"/>
    <cellStyle name="Normal 65" xfId="1083"/>
    <cellStyle name="Normal 66" xfId="1085"/>
    <cellStyle name="Normal 67" xfId="1125"/>
    <cellStyle name="Normal 68" xfId="1123"/>
    <cellStyle name="Normal 69" xfId="1067"/>
    <cellStyle name="Normal 7" xfId="129"/>
    <cellStyle name="Normal 7 10" xfId="2155"/>
    <cellStyle name="Normal 7 10 2" xfId="7468"/>
    <cellStyle name="Normal 7 10 2 2" xfId="18068"/>
    <cellStyle name="Normal 7 10 3" xfId="12803"/>
    <cellStyle name="Normal 7 11" xfId="2278"/>
    <cellStyle name="Normal 7 11 2" xfId="7545"/>
    <cellStyle name="Normal 7 11 2 2" xfId="18145"/>
    <cellStyle name="Normal 7 11 3" xfId="12882"/>
    <cellStyle name="Normal 7 12" xfId="4021"/>
    <cellStyle name="Normal 7 12 2" xfId="9283"/>
    <cellStyle name="Normal 7 12 2 2" xfId="19883"/>
    <cellStyle name="Normal 7 12 3" xfId="14623"/>
    <cellStyle name="Normal 7 13" xfId="5752"/>
    <cellStyle name="Normal 7 13 2" xfId="16354"/>
    <cellStyle name="Normal 7 14" xfId="11077"/>
    <cellStyle name="Normal 7 15" xfId="21990"/>
    <cellStyle name="Normal 7 2" xfId="199"/>
    <cellStyle name="Normal 7 2 2" xfId="707"/>
    <cellStyle name="Normal 7 2 2 2" xfId="1773"/>
    <cellStyle name="Normal 7 2 2 2 2" xfId="3652"/>
    <cellStyle name="Normal 7 2 2 2 2 2" xfId="8917"/>
    <cellStyle name="Normal 7 2 2 2 2 2 2" xfId="19517"/>
    <cellStyle name="Normal 7 2 2 2 2 3" xfId="14256"/>
    <cellStyle name="Normal 7 2 2 2 3" xfId="5388"/>
    <cellStyle name="Normal 7 2 2 2 3 2" xfId="10650"/>
    <cellStyle name="Normal 7 2 2 2 3 2 2" xfId="21250"/>
    <cellStyle name="Normal 7 2 2 2 3 3" xfId="15990"/>
    <cellStyle name="Normal 7 2 2 2 4" xfId="7111"/>
    <cellStyle name="Normal 7 2 2 2 4 2" xfId="17711"/>
    <cellStyle name="Normal 7 2 2 2 5" xfId="12446"/>
    <cellStyle name="Normal 7 2 2 3" xfId="2769"/>
    <cellStyle name="Normal 7 2 2 3 2" xfId="8036"/>
    <cellStyle name="Normal 7 2 2 3 2 2" xfId="18636"/>
    <cellStyle name="Normal 7 2 2 3 3" xfId="13373"/>
    <cellStyle name="Normal 7 2 2 4" xfId="4509"/>
    <cellStyle name="Normal 7 2 2 4 2" xfId="9771"/>
    <cellStyle name="Normal 7 2 2 4 2 2" xfId="20371"/>
    <cellStyle name="Normal 7 2 2 4 3" xfId="15111"/>
    <cellStyle name="Normal 7 2 2 5" xfId="6251"/>
    <cellStyle name="Normal 7 2 2 5 2" xfId="16853"/>
    <cellStyle name="Normal 7 2 2 6" xfId="11565"/>
    <cellStyle name="Normal 7 2 3" xfId="1324"/>
    <cellStyle name="Normal 7 2 3 2" xfId="3213"/>
    <cellStyle name="Normal 7 2 3 2 2" xfId="8478"/>
    <cellStyle name="Normal 7 2 3 2 2 2" xfId="19078"/>
    <cellStyle name="Normal 7 2 3 2 3" xfId="13817"/>
    <cellStyle name="Normal 7 2 3 3" xfId="4949"/>
    <cellStyle name="Normal 7 2 3 3 2" xfId="10211"/>
    <cellStyle name="Normal 7 2 3 3 2 2" xfId="20811"/>
    <cellStyle name="Normal 7 2 3 3 3" xfId="15551"/>
    <cellStyle name="Normal 7 2 3 4" xfId="6680"/>
    <cellStyle name="Normal 7 2 3 4 2" xfId="17280"/>
    <cellStyle name="Normal 7 2 3 5" xfId="12007"/>
    <cellStyle name="Normal 7 2 4" xfId="2339"/>
    <cellStyle name="Normal 7 2 4 2" xfId="7606"/>
    <cellStyle name="Normal 7 2 4 2 2" xfId="18206"/>
    <cellStyle name="Normal 7 2 4 3" xfId="12943"/>
    <cellStyle name="Normal 7 2 5" xfId="4082"/>
    <cellStyle name="Normal 7 2 5 2" xfId="9344"/>
    <cellStyle name="Normal 7 2 5 2 2" xfId="19944"/>
    <cellStyle name="Normal 7 2 5 3" xfId="14684"/>
    <cellStyle name="Normal 7 2 6" xfId="5813"/>
    <cellStyle name="Normal 7 2 6 2" xfId="16415"/>
    <cellStyle name="Normal 7 2 7" xfId="11138"/>
    <cellStyle name="Normal 7 3" xfId="264"/>
    <cellStyle name="Normal 7 3 2" xfId="754"/>
    <cellStyle name="Normal 7 3 2 2" xfId="1815"/>
    <cellStyle name="Normal 7 3 2 2 2" xfId="3688"/>
    <cellStyle name="Normal 7 3 2 2 2 2" xfId="8953"/>
    <cellStyle name="Normal 7 3 2 2 2 2 2" xfId="19553"/>
    <cellStyle name="Normal 7 3 2 2 2 3" xfId="14292"/>
    <cellStyle name="Normal 7 3 2 2 3" xfId="5424"/>
    <cellStyle name="Normal 7 3 2 2 3 2" xfId="10686"/>
    <cellStyle name="Normal 7 3 2 2 3 2 2" xfId="21286"/>
    <cellStyle name="Normal 7 3 2 2 3 3" xfId="16026"/>
    <cellStyle name="Normal 7 3 2 2 4" xfId="7147"/>
    <cellStyle name="Normal 7 3 2 2 4 2" xfId="17747"/>
    <cellStyle name="Normal 7 3 2 2 5" xfId="12482"/>
    <cellStyle name="Normal 7 3 2 3" xfId="2816"/>
    <cellStyle name="Normal 7 3 2 3 2" xfId="8083"/>
    <cellStyle name="Normal 7 3 2 3 2 2" xfId="18683"/>
    <cellStyle name="Normal 7 3 2 3 3" xfId="13420"/>
    <cellStyle name="Normal 7 3 2 4" xfId="4556"/>
    <cellStyle name="Normal 7 3 2 4 2" xfId="9818"/>
    <cellStyle name="Normal 7 3 2 4 2 2" xfId="20418"/>
    <cellStyle name="Normal 7 3 2 4 3" xfId="15158"/>
    <cellStyle name="Normal 7 3 2 5" xfId="6287"/>
    <cellStyle name="Normal 7 3 2 5 2" xfId="16889"/>
    <cellStyle name="Normal 7 3 2 6" xfId="11612"/>
    <cellStyle name="Normal 7 3 3" xfId="1371"/>
    <cellStyle name="Normal 7 3 3 2" xfId="3260"/>
    <cellStyle name="Normal 7 3 3 2 2" xfId="8525"/>
    <cellStyle name="Normal 7 3 3 2 2 2" xfId="19125"/>
    <cellStyle name="Normal 7 3 3 2 3" xfId="13864"/>
    <cellStyle name="Normal 7 3 3 3" xfId="4996"/>
    <cellStyle name="Normal 7 3 3 3 2" xfId="10258"/>
    <cellStyle name="Normal 7 3 3 3 2 2" xfId="20858"/>
    <cellStyle name="Normal 7 3 3 3 3" xfId="15598"/>
    <cellStyle name="Normal 7 3 3 4" xfId="6727"/>
    <cellStyle name="Normal 7 3 3 4 2" xfId="17327"/>
    <cellStyle name="Normal 7 3 3 5" xfId="12054"/>
    <cellStyle name="Normal 7 3 3 6" xfId="21755"/>
    <cellStyle name="Normal 7 3 4" xfId="2388"/>
    <cellStyle name="Normal 7 3 4 2" xfId="7655"/>
    <cellStyle name="Normal 7 3 4 2 2" xfId="18255"/>
    <cellStyle name="Normal 7 3 4 3" xfId="12992"/>
    <cellStyle name="Normal 7 3 5" xfId="4129"/>
    <cellStyle name="Normal 7 3 5 2" xfId="9391"/>
    <cellStyle name="Normal 7 3 5 2 2" xfId="19991"/>
    <cellStyle name="Normal 7 3 5 3" xfId="14731"/>
    <cellStyle name="Normal 7 3 6" xfId="5860"/>
    <cellStyle name="Normal 7 3 6 2" xfId="16462"/>
    <cellStyle name="Normal 7 3 7" xfId="11185"/>
    <cellStyle name="Normal 7 4" xfId="319"/>
    <cellStyle name="Normal 7 4 2" xfId="802"/>
    <cellStyle name="Normal 7 4 2 2" xfId="1863"/>
    <cellStyle name="Normal 7 4 2 2 2" xfId="3736"/>
    <cellStyle name="Normal 7 4 2 2 2 2" xfId="9001"/>
    <cellStyle name="Normal 7 4 2 2 2 2 2" xfId="19601"/>
    <cellStyle name="Normal 7 4 2 2 2 3" xfId="14340"/>
    <cellStyle name="Normal 7 4 2 2 3" xfId="5472"/>
    <cellStyle name="Normal 7 4 2 2 3 2" xfId="10734"/>
    <cellStyle name="Normal 7 4 2 2 3 2 2" xfId="21334"/>
    <cellStyle name="Normal 7 4 2 2 3 3" xfId="16074"/>
    <cellStyle name="Normal 7 4 2 2 4" xfId="7195"/>
    <cellStyle name="Normal 7 4 2 2 4 2" xfId="17795"/>
    <cellStyle name="Normal 7 4 2 2 5" xfId="12530"/>
    <cellStyle name="Normal 7 4 2 3" xfId="2864"/>
    <cellStyle name="Normal 7 4 2 3 2" xfId="8131"/>
    <cellStyle name="Normal 7 4 2 3 2 2" xfId="18731"/>
    <cellStyle name="Normal 7 4 2 3 3" xfId="13468"/>
    <cellStyle name="Normal 7 4 2 4" xfId="4604"/>
    <cellStyle name="Normal 7 4 2 4 2" xfId="9866"/>
    <cellStyle name="Normal 7 4 2 4 2 2" xfId="20466"/>
    <cellStyle name="Normal 7 4 2 4 3" xfId="15206"/>
    <cellStyle name="Normal 7 4 2 5" xfId="6335"/>
    <cellStyle name="Normal 7 4 2 5 2" xfId="16937"/>
    <cellStyle name="Normal 7 4 2 6" xfId="11660"/>
    <cellStyle name="Normal 7 4 3" xfId="1419"/>
    <cellStyle name="Normal 7 4 3 2" xfId="3308"/>
    <cellStyle name="Normal 7 4 3 2 2" xfId="8573"/>
    <cellStyle name="Normal 7 4 3 2 2 2" xfId="19173"/>
    <cellStyle name="Normal 7 4 3 2 3" xfId="13912"/>
    <cellStyle name="Normal 7 4 3 3" xfId="5044"/>
    <cellStyle name="Normal 7 4 3 3 2" xfId="10306"/>
    <cellStyle name="Normal 7 4 3 3 2 2" xfId="20906"/>
    <cellStyle name="Normal 7 4 3 3 3" xfId="15646"/>
    <cellStyle name="Normal 7 4 3 4" xfId="6775"/>
    <cellStyle name="Normal 7 4 3 4 2" xfId="17375"/>
    <cellStyle name="Normal 7 4 3 5" xfId="12102"/>
    <cellStyle name="Normal 7 4 4" xfId="2436"/>
    <cellStyle name="Normal 7 4 4 2" xfId="7703"/>
    <cellStyle name="Normal 7 4 4 2 2" xfId="18303"/>
    <cellStyle name="Normal 7 4 4 3" xfId="13040"/>
    <cellStyle name="Normal 7 4 5" xfId="4177"/>
    <cellStyle name="Normal 7 4 5 2" xfId="9439"/>
    <cellStyle name="Normal 7 4 5 2 2" xfId="20039"/>
    <cellStyle name="Normal 7 4 5 3" xfId="14779"/>
    <cellStyle name="Normal 7 4 6" xfId="5908"/>
    <cellStyle name="Normal 7 4 6 2" xfId="16510"/>
    <cellStyle name="Normal 7 4 7" xfId="11233"/>
    <cellStyle name="Normal 7 5" xfId="374"/>
    <cellStyle name="Normal 7 5 2" xfId="850"/>
    <cellStyle name="Normal 7 5 2 2" xfId="1911"/>
    <cellStyle name="Normal 7 5 2 2 2" xfId="3784"/>
    <cellStyle name="Normal 7 5 2 2 2 2" xfId="9049"/>
    <cellStyle name="Normal 7 5 2 2 2 2 2" xfId="19649"/>
    <cellStyle name="Normal 7 5 2 2 2 3" xfId="14388"/>
    <cellStyle name="Normal 7 5 2 2 3" xfId="5520"/>
    <cellStyle name="Normal 7 5 2 2 3 2" xfId="10782"/>
    <cellStyle name="Normal 7 5 2 2 3 2 2" xfId="21382"/>
    <cellStyle name="Normal 7 5 2 2 3 3" xfId="16122"/>
    <cellStyle name="Normal 7 5 2 2 4" xfId="7243"/>
    <cellStyle name="Normal 7 5 2 2 4 2" xfId="17843"/>
    <cellStyle name="Normal 7 5 2 2 5" xfId="12578"/>
    <cellStyle name="Normal 7 5 2 3" xfId="2912"/>
    <cellStyle name="Normal 7 5 2 3 2" xfId="8179"/>
    <cellStyle name="Normal 7 5 2 3 2 2" xfId="18779"/>
    <cellStyle name="Normal 7 5 2 3 3" xfId="13516"/>
    <cellStyle name="Normal 7 5 2 4" xfId="4652"/>
    <cellStyle name="Normal 7 5 2 4 2" xfId="9914"/>
    <cellStyle name="Normal 7 5 2 4 2 2" xfId="20514"/>
    <cellStyle name="Normal 7 5 2 4 3" xfId="15254"/>
    <cellStyle name="Normal 7 5 2 5" xfId="6383"/>
    <cellStyle name="Normal 7 5 2 5 2" xfId="16985"/>
    <cellStyle name="Normal 7 5 2 6" xfId="11708"/>
    <cellStyle name="Normal 7 5 3" xfId="1467"/>
    <cellStyle name="Normal 7 5 3 2" xfId="3356"/>
    <cellStyle name="Normal 7 5 3 2 2" xfId="8621"/>
    <cellStyle name="Normal 7 5 3 2 2 2" xfId="19221"/>
    <cellStyle name="Normal 7 5 3 2 3" xfId="13960"/>
    <cellStyle name="Normal 7 5 3 3" xfId="5092"/>
    <cellStyle name="Normal 7 5 3 3 2" xfId="10354"/>
    <cellStyle name="Normal 7 5 3 3 2 2" xfId="20954"/>
    <cellStyle name="Normal 7 5 3 3 3" xfId="15694"/>
    <cellStyle name="Normal 7 5 3 4" xfId="6823"/>
    <cellStyle name="Normal 7 5 3 4 2" xfId="17423"/>
    <cellStyle name="Normal 7 5 3 5" xfId="12150"/>
    <cellStyle name="Normal 7 5 4" xfId="2484"/>
    <cellStyle name="Normal 7 5 4 2" xfId="7751"/>
    <cellStyle name="Normal 7 5 4 2 2" xfId="18351"/>
    <cellStyle name="Normal 7 5 4 3" xfId="13088"/>
    <cellStyle name="Normal 7 5 5" xfId="4225"/>
    <cellStyle name="Normal 7 5 5 2" xfId="9487"/>
    <cellStyle name="Normal 7 5 5 2 2" xfId="20087"/>
    <cellStyle name="Normal 7 5 5 3" xfId="14827"/>
    <cellStyle name="Normal 7 5 6" xfId="5956"/>
    <cellStyle name="Normal 7 5 6 2" xfId="16558"/>
    <cellStyle name="Normal 7 5 7" xfId="11281"/>
    <cellStyle name="Normal 7 6" xfId="448"/>
    <cellStyle name="Normal 7 6 2" xfId="923"/>
    <cellStyle name="Normal 7 6 2 2" xfId="1984"/>
    <cellStyle name="Normal 7 6 2 2 2" xfId="3857"/>
    <cellStyle name="Normal 7 6 2 2 2 2" xfId="9122"/>
    <cellStyle name="Normal 7 6 2 2 2 2 2" xfId="19722"/>
    <cellStyle name="Normal 7 6 2 2 2 3" xfId="14461"/>
    <cellStyle name="Normal 7 6 2 2 3" xfId="5593"/>
    <cellStyle name="Normal 7 6 2 2 3 2" xfId="10855"/>
    <cellStyle name="Normal 7 6 2 2 3 2 2" xfId="21455"/>
    <cellStyle name="Normal 7 6 2 2 3 3" xfId="16195"/>
    <cellStyle name="Normal 7 6 2 2 4" xfId="7316"/>
    <cellStyle name="Normal 7 6 2 2 4 2" xfId="17916"/>
    <cellStyle name="Normal 7 6 2 2 5" xfId="12651"/>
    <cellStyle name="Normal 7 6 2 3" xfId="2985"/>
    <cellStyle name="Normal 7 6 2 3 2" xfId="8252"/>
    <cellStyle name="Normal 7 6 2 3 2 2" xfId="18852"/>
    <cellStyle name="Normal 7 6 2 3 3" xfId="13589"/>
    <cellStyle name="Normal 7 6 2 4" xfId="4725"/>
    <cellStyle name="Normal 7 6 2 4 2" xfId="9987"/>
    <cellStyle name="Normal 7 6 2 4 2 2" xfId="20587"/>
    <cellStyle name="Normal 7 6 2 4 3" xfId="15327"/>
    <cellStyle name="Normal 7 6 2 5" xfId="6456"/>
    <cellStyle name="Normal 7 6 2 5 2" xfId="17058"/>
    <cellStyle name="Normal 7 6 2 6" xfId="11781"/>
    <cellStyle name="Normal 7 6 3" xfId="1540"/>
    <cellStyle name="Normal 7 6 3 2" xfId="3429"/>
    <cellStyle name="Normal 7 6 3 2 2" xfId="8694"/>
    <cellStyle name="Normal 7 6 3 2 2 2" xfId="19294"/>
    <cellStyle name="Normal 7 6 3 2 3" xfId="14033"/>
    <cellStyle name="Normal 7 6 3 3" xfId="5165"/>
    <cellStyle name="Normal 7 6 3 3 2" xfId="10427"/>
    <cellStyle name="Normal 7 6 3 3 2 2" xfId="21027"/>
    <cellStyle name="Normal 7 6 3 3 3" xfId="15767"/>
    <cellStyle name="Normal 7 6 3 4" xfId="6896"/>
    <cellStyle name="Normal 7 6 3 4 2" xfId="17496"/>
    <cellStyle name="Normal 7 6 3 5" xfId="12223"/>
    <cellStyle name="Normal 7 6 4" xfId="2557"/>
    <cellStyle name="Normal 7 6 4 2" xfId="7824"/>
    <cellStyle name="Normal 7 6 4 2 2" xfId="18424"/>
    <cellStyle name="Normal 7 6 4 3" xfId="13161"/>
    <cellStyle name="Normal 7 6 5" xfId="4298"/>
    <cellStyle name="Normal 7 6 5 2" xfId="9560"/>
    <cellStyle name="Normal 7 6 5 2 2" xfId="20160"/>
    <cellStyle name="Normal 7 6 5 3" xfId="14900"/>
    <cellStyle name="Normal 7 6 6" xfId="6029"/>
    <cellStyle name="Normal 7 6 6 2" xfId="16631"/>
    <cellStyle name="Normal 7 6 7" xfId="11354"/>
    <cellStyle name="Normal 7 7" xfId="524"/>
    <cellStyle name="Normal 7 7 2" xfId="999"/>
    <cellStyle name="Normal 7 7 2 2" xfId="2060"/>
    <cellStyle name="Normal 7 7 2 2 2" xfId="3933"/>
    <cellStyle name="Normal 7 7 2 2 2 2" xfId="9198"/>
    <cellStyle name="Normal 7 7 2 2 2 2 2" xfId="19798"/>
    <cellStyle name="Normal 7 7 2 2 2 3" xfId="14537"/>
    <cellStyle name="Normal 7 7 2 2 3" xfId="5669"/>
    <cellStyle name="Normal 7 7 2 2 3 2" xfId="10931"/>
    <cellStyle name="Normal 7 7 2 2 3 2 2" xfId="21531"/>
    <cellStyle name="Normal 7 7 2 2 3 3" xfId="16271"/>
    <cellStyle name="Normal 7 7 2 2 4" xfId="7392"/>
    <cellStyle name="Normal 7 7 2 2 4 2" xfId="17992"/>
    <cellStyle name="Normal 7 7 2 2 5" xfId="12727"/>
    <cellStyle name="Normal 7 7 2 3" xfId="3061"/>
    <cellStyle name="Normal 7 7 2 3 2" xfId="8328"/>
    <cellStyle name="Normal 7 7 2 3 2 2" xfId="18928"/>
    <cellStyle name="Normal 7 7 2 3 3" xfId="13665"/>
    <cellStyle name="Normal 7 7 2 4" xfId="4801"/>
    <cellStyle name="Normal 7 7 2 4 2" xfId="10063"/>
    <cellStyle name="Normal 7 7 2 4 2 2" xfId="20663"/>
    <cellStyle name="Normal 7 7 2 4 3" xfId="15403"/>
    <cellStyle name="Normal 7 7 2 5" xfId="6532"/>
    <cellStyle name="Normal 7 7 2 5 2" xfId="17134"/>
    <cellStyle name="Normal 7 7 2 6" xfId="11857"/>
    <cellStyle name="Normal 7 7 3" xfId="1616"/>
    <cellStyle name="Normal 7 7 3 2" xfId="3505"/>
    <cellStyle name="Normal 7 7 3 2 2" xfId="8770"/>
    <cellStyle name="Normal 7 7 3 2 2 2" xfId="19370"/>
    <cellStyle name="Normal 7 7 3 2 3" xfId="14109"/>
    <cellStyle name="Normal 7 7 3 3" xfId="5241"/>
    <cellStyle name="Normal 7 7 3 3 2" xfId="10503"/>
    <cellStyle name="Normal 7 7 3 3 2 2" xfId="21103"/>
    <cellStyle name="Normal 7 7 3 3 3" xfId="15843"/>
    <cellStyle name="Normal 7 7 3 4" xfId="6972"/>
    <cellStyle name="Normal 7 7 3 4 2" xfId="17572"/>
    <cellStyle name="Normal 7 7 3 5" xfId="12299"/>
    <cellStyle name="Normal 7 7 4" xfId="2633"/>
    <cellStyle name="Normal 7 7 4 2" xfId="7900"/>
    <cellStyle name="Normal 7 7 4 2 2" xfId="18500"/>
    <cellStyle name="Normal 7 7 4 3" xfId="13237"/>
    <cellStyle name="Normal 7 7 5" xfId="4374"/>
    <cellStyle name="Normal 7 7 5 2" xfId="9636"/>
    <cellStyle name="Normal 7 7 5 2 2" xfId="20236"/>
    <cellStyle name="Normal 7 7 5 3" xfId="14976"/>
    <cellStyle name="Normal 7 7 6" xfId="6105"/>
    <cellStyle name="Normal 7 7 6 2" xfId="16707"/>
    <cellStyle name="Normal 7 7 7" xfId="11430"/>
    <cellStyle name="Normal 7 8" xfId="646"/>
    <cellStyle name="Normal 7 8 2" xfId="1717"/>
    <cellStyle name="Normal 7 8 2 2" xfId="3599"/>
    <cellStyle name="Normal 7 8 2 2 2" xfId="8864"/>
    <cellStyle name="Normal 7 8 2 2 2 2" xfId="19464"/>
    <cellStyle name="Normal 7 8 2 2 3" xfId="14203"/>
    <cellStyle name="Normal 7 8 2 3" xfId="5335"/>
    <cellStyle name="Normal 7 8 2 3 2" xfId="10597"/>
    <cellStyle name="Normal 7 8 2 3 2 2" xfId="21197"/>
    <cellStyle name="Normal 7 8 2 3 3" xfId="15937"/>
    <cellStyle name="Normal 7 8 2 4" xfId="7062"/>
    <cellStyle name="Normal 7 8 2 4 2" xfId="17662"/>
    <cellStyle name="Normal 7 8 2 5" xfId="12393"/>
    <cellStyle name="Normal 7 8 3" xfId="2708"/>
    <cellStyle name="Normal 7 8 3 2" xfId="7975"/>
    <cellStyle name="Normal 7 8 3 2 2" xfId="18575"/>
    <cellStyle name="Normal 7 8 3 3" xfId="13312"/>
    <cellStyle name="Normal 7 8 4" xfId="4448"/>
    <cellStyle name="Normal 7 8 4 2" xfId="9710"/>
    <cellStyle name="Normal 7 8 4 2 2" xfId="20310"/>
    <cellStyle name="Normal 7 8 4 3" xfId="15050"/>
    <cellStyle name="Normal 7 8 5" xfId="6198"/>
    <cellStyle name="Normal 7 8 5 2" xfId="16800"/>
    <cellStyle name="Normal 7 8 6" xfId="11504"/>
    <cellStyle name="Normal 7 9" xfId="1263"/>
    <cellStyle name="Normal 7 9 2" xfId="3152"/>
    <cellStyle name="Normal 7 9 2 2" xfId="8417"/>
    <cellStyle name="Normal 7 9 2 2 2" xfId="19017"/>
    <cellStyle name="Normal 7 9 2 3" xfId="13756"/>
    <cellStyle name="Normal 7 9 3" xfId="4888"/>
    <cellStyle name="Normal 7 9 3 2" xfId="10150"/>
    <cellStyle name="Normal 7 9 3 2 2" xfId="20750"/>
    <cellStyle name="Normal 7 9 3 3" xfId="15490"/>
    <cellStyle name="Normal 7 9 4" xfId="6619"/>
    <cellStyle name="Normal 7 9 4 2" xfId="17219"/>
    <cellStyle name="Normal 7 9 5" xfId="11946"/>
    <cellStyle name="Normal 70" xfId="1105"/>
    <cellStyle name="Normal 71" xfId="1143"/>
    <cellStyle name="Normal 71 2" xfId="22024"/>
    <cellStyle name="Normal 71 3" xfId="21987"/>
    <cellStyle name="Normal 72" xfId="1072"/>
    <cellStyle name="Normal 73" xfId="1122"/>
    <cellStyle name="Normal 74" xfId="1107"/>
    <cellStyle name="Normal 75" xfId="1112"/>
    <cellStyle name="Normal 76" xfId="1064"/>
    <cellStyle name="Normal 77" xfId="1146"/>
    <cellStyle name="Normal 78" xfId="1152"/>
    <cellStyle name="Normal 79" xfId="1155"/>
    <cellStyle name="Normal 8" xfId="141"/>
    <cellStyle name="Normal 8 2" xfId="22039"/>
    <cellStyle name="Normal 8 2 2" xfId="21801"/>
    <cellStyle name="Normal 8 2 3" xfId="21620"/>
    <cellStyle name="Normal 8 3" xfId="21772"/>
    <cellStyle name="Normal 80" xfId="1156"/>
    <cellStyle name="Normal 80 2" xfId="22044"/>
    <cellStyle name="Normal 81" xfId="1167"/>
    <cellStyle name="Normal 82" xfId="1173"/>
    <cellStyle name="Normal 83" xfId="1171"/>
    <cellStyle name="Normal 84" xfId="1190"/>
    <cellStyle name="Normal 85" xfId="1160"/>
    <cellStyle name="Normal 85 2" xfId="2123"/>
    <cellStyle name="Normal 86" xfId="1159"/>
    <cellStyle name="Normal 86 2" xfId="2122"/>
    <cellStyle name="Normal 87" xfId="1179"/>
    <cellStyle name="Normal 87 2" xfId="2126"/>
    <cellStyle name="Normal 88" xfId="1153"/>
    <cellStyle name="Normal 89" xfId="1168"/>
    <cellStyle name="Normal 9" xfId="133"/>
    <cellStyle name="Normal 9 2" xfId="21619"/>
    <cellStyle name="Normal 9 2 2" xfId="21968"/>
    <cellStyle name="Normal 90" xfId="1194"/>
    <cellStyle name="Normal 91" xfId="1165"/>
    <cellStyle name="Normal 92" xfId="1170"/>
    <cellStyle name="Normal 93" xfId="1189"/>
    <cellStyle name="Normal 94" xfId="1192"/>
    <cellStyle name="Normal 95" xfId="560"/>
    <cellStyle name="Normal 95 2" xfId="1724"/>
    <cellStyle name="Normal 95 2 2" xfId="3605"/>
    <cellStyle name="Normal 95 2 2 2" xfId="8870"/>
    <cellStyle name="Normal 95 2 2 2 2" xfId="19470"/>
    <cellStyle name="Normal 95 2 2 3" xfId="14209"/>
    <cellStyle name="Normal 95 2 3" xfId="5341"/>
    <cellStyle name="Normal 95 2 3 2" xfId="10603"/>
    <cellStyle name="Normal 95 2 3 2 2" xfId="21203"/>
    <cellStyle name="Normal 95 2 3 3" xfId="15943"/>
    <cellStyle name="Normal 95 2 4" xfId="7068"/>
    <cellStyle name="Normal 95 2 4 2" xfId="17668"/>
    <cellStyle name="Normal 95 2 5" xfId="12399"/>
    <cellStyle name="Normal 95 3" xfId="2666"/>
    <cellStyle name="Normal 95 3 2" xfId="7933"/>
    <cellStyle name="Normal 95 3 2 2" xfId="18533"/>
    <cellStyle name="Normal 95 3 3" xfId="13270"/>
    <cellStyle name="Normal 95 4" xfId="4407"/>
    <cellStyle name="Normal 95 4 2" xfId="9669"/>
    <cellStyle name="Normal 95 4 2 2" xfId="20269"/>
    <cellStyle name="Normal 95 4 3" xfId="15009"/>
    <cellStyle name="Normal 95 5" xfId="6204"/>
    <cellStyle name="Normal 95 5 2" xfId="16806"/>
    <cellStyle name="Normal 95 6" xfId="11463"/>
    <cellStyle name="Normal 96" xfId="611"/>
    <cellStyle name="Normal 96 2" xfId="1774"/>
    <cellStyle name="Normal 96 2 2" xfId="3653"/>
    <cellStyle name="Normal 96 2 2 2" xfId="8918"/>
    <cellStyle name="Normal 96 2 2 2 2" xfId="19518"/>
    <cellStyle name="Normal 96 2 2 3" xfId="14257"/>
    <cellStyle name="Normal 96 2 3" xfId="5389"/>
    <cellStyle name="Normal 96 2 3 2" xfId="10651"/>
    <cellStyle name="Normal 96 2 3 2 2" xfId="21251"/>
    <cellStyle name="Normal 96 2 3 3" xfId="15991"/>
    <cellStyle name="Normal 96 2 4" xfId="7112"/>
    <cellStyle name="Normal 96 2 4 2" xfId="17712"/>
    <cellStyle name="Normal 96 2 5" xfId="12447"/>
    <cellStyle name="Normal 96 3" xfId="2673"/>
    <cellStyle name="Normal 96 3 2" xfId="7940"/>
    <cellStyle name="Normal 96 3 2 2" xfId="18540"/>
    <cellStyle name="Normal 96 3 3" xfId="13277"/>
    <cellStyle name="Normal 96 4" xfId="4413"/>
    <cellStyle name="Normal 96 4 2" xfId="9675"/>
    <cellStyle name="Normal 96 4 2 2" xfId="20275"/>
    <cellStyle name="Normal 96 4 3" xfId="15015"/>
    <cellStyle name="Normal 96 5" xfId="6252"/>
    <cellStyle name="Normal 96 5 2" xfId="16854"/>
    <cellStyle name="Normal 96 6" xfId="11469"/>
    <cellStyle name="Normal 97" xfId="638"/>
    <cellStyle name="Normal 97 2" xfId="1761"/>
    <cellStyle name="Normal 97 2 2" xfId="3642"/>
    <cellStyle name="Normal 97 2 2 2" xfId="8907"/>
    <cellStyle name="Normal 97 2 2 2 2" xfId="19507"/>
    <cellStyle name="Normal 97 2 2 3" xfId="14246"/>
    <cellStyle name="Normal 97 2 3" xfId="5378"/>
    <cellStyle name="Normal 97 2 3 2" xfId="10640"/>
    <cellStyle name="Normal 97 2 3 2 2" xfId="21240"/>
    <cellStyle name="Normal 97 2 3 3" xfId="15980"/>
    <cellStyle name="Normal 97 2 4" xfId="7102"/>
    <cellStyle name="Normal 97 2 4 2" xfId="17702"/>
    <cellStyle name="Normal 97 2 5" xfId="12436"/>
    <cellStyle name="Normal 97 3" xfId="2700"/>
    <cellStyle name="Normal 97 3 2" xfId="7967"/>
    <cellStyle name="Normal 97 3 2 2" xfId="18567"/>
    <cellStyle name="Normal 97 3 3" xfId="13304"/>
    <cellStyle name="Normal 97 4" xfId="4440"/>
    <cellStyle name="Normal 97 4 2" xfId="9702"/>
    <cellStyle name="Normal 97 4 2 2" xfId="20302"/>
    <cellStyle name="Normal 97 4 3" xfId="15042"/>
    <cellStyle name="Normal 97 5" xfId="6241"/>
    <cellStyle name="Normal 97 5 2" xfId="16843"/>
    <cellStyle name="Normal 97 6" xfId="11496"/>
    <cellStyle name="Normal 98" xfId="1205"/>
    <cellStyle name="Normal 98 2" xfId="2090"/>
    <cellStyle name="Normal 98 2 2" xfId="3959"/>
    <cellStyle name="Normal 98 2 2 2" xfId="9224"/>
    <cellStyle name="Normal 98 2 2 2 2" xfId="19824"/>
    <cellStyle name="Normal 98 2 2 3" xfId="14563"/>
    <cellStyle name="Normal 98 2 3" xfId="5695"/>
    <cellStyle name="Normal 98 2 3 2" xfId="10957"/>
    <cellStyle name="Normal 98 2 3 2 2" xfId="21557"/>
    <cellStyle name="Normal 98 2 3 3" xfId="16297"/>
    <cellStyle name="Normal 98 2 4" xfId="7418"/>
    <cellStyle name="Normal 98 2 4 2" xfId="18018"/>
    <cellStyle name="Normal 98 2 5" xfId="12753"/>
    <cellStyle name="Normal 98 3" xfId="3094"/>
    <cellStyle name="Normal 98 3 2" xfId="8359"/>
    <cellStyle name="Normal 98 3 2 2" xfId="18959"/>
    <cellStyle name="Normal 98 3 3" xfId="13698"/>
    <cellStyle name="Normal 98 4" xfId="4830"/>
    <cellStyle name="Normal 98 4 2" xfId="10092"/>
    <cellStyle name="Normal 98 4 2 2" xfId="20692"/>
    <cellStyle name="Normal 98 4 3" xfId="15432"/>
    <cellStyle name="Normal 98 5" xfId="6558"/>
    <cellStyle name="Normal 98 5 2" xfId="17160"/>
    <cellStyle name="Normal 98 6" xfId="11888"/>
    <cellStyle name="Normal 99" xfId="637"/>
    <cellStyle name="Normal 99 2" xfId="1645"/>
    <cellStyle name="Normal 99 2 2" xfId="3534"/>
    <cellStyle name="Normal 99 2 2 2" xfId="8799"/>
    <cellStyle name="Normal 99 2 2 2 2" xfId="19399"/>
    <cellStyle name="Normal 99 2 2 3" xfId="14138"/>
    <cellStyle name="Normal 99 2 3" xfId="5270"/>
    <cellStyle name="Normal 99 2 3 2" xfId="10532"/>
    <cellStyle name="Normal 99 2 3 2 2" xfId="21132"/>
    <cellStyle name="Normal 99 2 3 3" xfId="15872"/>
    <cellStyle name="Normal 99 2 4" xfId="7001"/>
    <cellStyle name="Normal 99 2 4 2" xfId="17601"/>
    <cellStyle name="Normal 99 2 5" xfId="12328"/>
    <cellStyle name="Normal 99 3" xfId="2699"/>
    <cellStyle name="Normal 99 3 2" xfId="7966"/>
    <cellStyle name="Normal 99 3 2 2" xfId="18566"/>
    <cellStyle name="Normal 99 3 3" xfId="13303"/>
    <cellStyle name="Normal 99 4" xfId="4439"/>
    <cellStyle name="Normal 99 4 2" xfId="9701"/>
    <cellStyle name="Normal 99 4 2 2" xfId="20301"/>
    <cellStyle name="Normal 99 4 3" xfId="15041"/>
    <cellStyle name="Normal 99 5" xfId="6133"/>
    <cellStyle name="Normal 99 5 2" xfId="16735"/>
    <cellStyle name="Normal 99 6" xfId="11495"/>
    <cellStyle name="Note 2" xfId="62"/>
    <cellStyle name="Note 2 10" xfId="1234"/>
    <cellStyle name="Note 2 10 2" xfId="3123"/>
    <cellStyle name="Note 2 10 2 2" xfId="8388"/>
    <cellStyle name="Note 2 10 2 2 2" xfId="18988"/>
    <cellStyle name="Note 2 10 2 3" xfId="13727"/>
    <cellStyle name="Note 2 10 3" xfId="4859"/>
    <cellStyle name="Note 2 10 3 2" xfId="10121"/>
    <cellStyle name="Note 2 10 3 2 2" xfId="20721"/>
    <cellStyle name="Note 2 10 3 3" xfId="15461"/>
    <cellStyle name="Note 2 10 4" xfId="6590"/>
    <cellStyle name="Note 2 10 4 2" xfId="17190"/>
    <cellStyle name="Note 2 10 5" xfId="11917"/>
    <cellStyle name="Note 2 11" xfId="2129"/>
    <cellStyle name="Note 2 11 2" xfId="7442"/>
    <cellStyle name="Note 2 11 2 2" xfId="18042"/>
    <cellStyle name="Note 2 11 3" xfId="12777"/>
    <cellStyle name="Note 2 12" xfId="2249"/>
    <cellStyle name="Note 2 12 2" xfId="7516"/>
    <cellStyle name="Note 2 12 2 2" xfId="18116"/>
    <cellStyle name="Note 2 12 3" xfId="12853"/>
    <cellStyle name="Note 2 13" xfId="3992"/>
    <cellStyle name="Note 2 13 2" xfId="9254"/>
    <cellStyle name="Note 2 13 2 2" xfId="19854"/>
    <cellStyle name="Note 2 13 3" xfId="14594"/>
    <cellStyle name="Note 2 14" xfId="5723"/>
    <cellStyle name="Note 2 14 2" xfId="16325"/>
    <cellStyle name="Note 2 15" xfId="11048"/>
    <cellStyle name="Note 2 2" xfId="136"/>
    <cellStyle name="Note 2 2 10" xfId="11082"/>
    <cellStyle name="Note 2 2 2" xfId="395"/>
    <cellStyle name="Note 2 2 2 2" xfId="870"/>
    <cellStyle name="Note 2 2 2 2 2" xfId="1931"/>
    <cellStyle name="Note 2 2 2 2 2 2" xfId="3804"/>
    <cellStyle name="Note 2 2 2 2 2 2 2" xfId="9069"/>
    <cellStyle name="Note 2 2 2 2 2 2 2 2" xfId="19669"/>
    <cellStyle name="Note 2 2 2 2 2 2 3" xfId="14408"/>
    <cellStyle name="Note 2 2 2 2 2 3" xfId="5540"/>
    <cellStyle name="Note 2 2 2 2 2 3 2" xfId="10802"/>
    <cellStyle name="Note 2 2 2 2 2 3 2 2" xfId="21402"/>
    <cellStyle name="Note 2 2 2 2 2 3 3" xfId="16142"/>
    <cellStyle name="Note 2 2 2 2 2 4" xfId="7263"/>
    <cellStyle name="Note 2 2 2 2 2 4 2" xfId="17863"/>
    <cellStyle name="Note 2 2 2 2 2 5" xfId="12598"/>
    <cellStyle name="Note 2 2 2 2 3" xfId="2932"/>
    <cellStyle name="Note 2 2 2 2 3 2" xfId="8199"/>
    <cellStyle name="Note 2 2 2 2 3 2 2" xfId="18799"/>
    <cellStyle name="Note 2 2 2 2 3 3" xfId="13536"/>
    <cellStyle name="Note 2 2 2 2 4" xfId="4672"/>
    <cellStyle name="Note 2 2 2 2 4 2" xfId="9934"/>
    <cellStyle name="Note 2 2 2 2 4 2 2" xfId="20534"/>
    <cellStyle name="Note 2 2 2 2 4 3" xfId="15274"/>
    <cellStyle name="Note 2 2 2 2 5" xfId="6403"/>
    <cellStyle name="Note 2 2 2 2 5 2" xfId="17005"/>
    <cellStyle name="Note 2 2 2 2 6" xfId="11728"/>
    <cellStyle name="Note 2 2 2 3" xfId="1487"/>
    <cellStyle name="Note 2 2 2 3 2" xfId="3376"/>
    <cellStyle name="Note 2 2 2 3 2 2" xfId="8641"/>
    <cellStyle name="Note 2 2 2 3 2 2 2" xfId="19241"/>
    <cellStyle name="Note 2 2 2 3 2 3" xfId="13980"/>
    <cellStyle name="Note 2 2 2 3 3" xfId="5112"/>
    <cellStyle name="Note 2 2 2 3 3 2" xfId="10374"/>
    <cellStyle name="Note 2 2 2 3 3 2 2" xfId="20974"/>
    <cellStyle name="Note 2 2 2 3 3 3" xfId="15714"/>
    <cellStyle name="Note 2 2 2 3 4" xfId="6843"/>
    <cellStyle name="Note 2 2 2 3 4 2" xfId="17443"/>
    <cellStyle name="Note 2 2 2 3 5" xfId="12170"/>
    <cellStyle name="Note 2 2 2 3 6" xfId="21945"/>
    <cellStyle name="Note 2 2 2 4" xfId="2504"/>
    <cellStyle name="Note 2 2 2 4 2" xfId="7771"/>
    <cellStyle name="Note 2 2 2 4 2 2" xfId="18371"/>
    <cellStyle name="Note 2 2 2 4 3" xfId="13108"/>
    <cellStyle name="Note 2 2 2 5" xfId="4245"/>
    <cellStyle name="Note 2 2 2 5 2" xfId="9507"/>
    <cellStyle name="Note 2 2 2 5 2 2" xfId="20107"/>
    <cellStyle name="Note 2 2 2 5 3" xfId="14847"/>
    <cellStyle name="Note 2 2 2 6" xfId="5976"/>
    <cellStyle name="Note 2 2 2 6 2" xfId="16578"/>
    <cellStyle name="Note 2 2 2 7" xfId="11301"/>
    <cellStyle name="Note 2 2 3" xfId="468"/>
    <cellStyle name="Note 2 2 3 2" xfId="943"/>
    <cellStyle name="Note 2 2 3 2 2" xfId="2004"/>
    <cellStyle name="Note 2 2 3 2 2 2" xfId="3877"/>
    <cellStyle name="Note 2 2 3 2 2 2 2" xfId="9142"/>
    <cellStyle name="Note 2 2 3 2 2 2 2 2" xfId="19742"/>
    <cellStyle name="Note 2 2 3 2 2 2 3" xfId="14481"/>
    <cellStyle name="Note 2 2 3 2 2 3" xfId="5613"/>
    <cellStyle name="Note 2 2 3 2 2 3 2" xfId="10875"/>
    <cellStyle name="Note 2 2 3 2 2 3 2 2" xfId="21475"/>
    <cellStyle name="Note 2 2 3 2 2 3 3" xfId="16215"/>
    <cellStyle name="Note 2 2 3 2 2 4" xfId="7336"/>
    <cellStyle name="Note 2 2 3 2 2 4 2" xfId="17936"/>
    <cellStyle name="Note 2 2 3 2 2 5" xfId="12671"/>
    <cellStyle name="Note 2 2 3 2 3" xfId="3005"/>
    <cellStyle name="Note 2 2 3 2 3 2" xfId="8272"/>
    <cellStyle name="Note 2 2 3 2 3 2 2" xfId="18872"/>
    <cellStyle name="Note 2 2 3 2 3 3" xfId="13609"/>
    <cellStyle name="Note 2 2 3 2 4" xfId="4745"/>
    <cellStyle name="Note 2 2 3 2 4 2" xfId="10007"/>
    <cellStyle name="Note 2 2 3 2 4 2 2" xfId="20607"/>
    <cellStyle name="Note 2 2 3 2 4 3" xfId="15347"/>
    <cellStyle name="Note 2 2 3 2 5" xfId="6476"/>
    <cellStyle name="Note 2 2 3 2 5 2" xfId="17078"/>
    <cellStyle name="Note 2 2 3 2 6" xfId="11801"/>
    <cellStyle name="Note 2 2 3 3" xfId="1560"/>
    <cellStyle name="Note 2 2 3 3 2" xfId="3449"/>
    <cellStyle name="Note 2 2 3 3 2 2" xfId="8714"/>
    <cellStyle name="Note 2 2 3 3 2 2 2" xfId="19314"/>
    <cellStyle name="Note 2 2 3 3 2 3" xfId="14053"/>
    <cellStyle name="Note 2 2 3 3 3" xfId="5185"/>
    <cellStyle name="Note 2 2 3 3 3 2" xfId="10447"/>
    <cellStyle name="Note 2 2 3 3 3 2 2" xfId="21047"/>
    <cellStyle name="Note 2 2 3 3 3 3" xfId="15787"/>
    <cellStyle name="Note 2 2 3 3 4" xfId="6916"/>
    <cellStyle name="Note 2 2 3 3 4 2" xfId="17516"/>
    <cellStyle name="Note 2 2 3 3 5" xfId="12243"/>
    <cellStyle name="Note 2 2 3 4" xfId="2577"/>
    <cellStyle name="Note 2 2 3 4 2" xfId="7844"/>
    <cellStyle name="Note 2 2 3 4 2 2" xfId="18444"/>
    <cellStyle name="Note 2 2 3 4 3" xfId="13181"/>
    <cellStyle name="Note 2 2 3 5" xfId="4318"/>
    <cellStyle name="Note 2 2 3 5 2" xfId="9580"/>
    <cellStyle name="Note 2 2 3 5 2 2" xfId="20180"/>
    <cellStyle name="Note 2 2 3 5 3" xfId="14920"/>
    <cellStyle name="Note 2 2 3 6" xfId="6049"/>
    <cellStyle name="Note 2 2 3 6 2" xfId="16651"/>
    <cellStyle name="Note 2 2 3 7" xfId="11374"/>
    <cellStyle name="Note 2 2 4" xfId="651"/>
    <cellStyle name="Note 2 2 4 2" xfId="1673"/>
    <cellStyle name="Note 2 2 4 2 2" xfId="3559"/>
    <cellStyle name="Note 2 2 4 2 2 2" xfId="8824"/>
    <cellStyle name="Note 2 2 4 2 2 2 2" xfId="19424"/>
    <cellStyle name="Note 2 2 4 2 2 3" xfId="14163"/>
    <cellStyle name="Note 2 2 4 2 3" xfId="5295"/>
    <cellStyle name="Note 2 2 4 2 3 2" xfId="10557"/>
    <cellStyle name="Note 2 2 4 2 3 2 2" xfId="21157"/>
    <cellStyle name="Note 2 2 4 2 3 3" xfId="15897"/>
    <cellStyle name="Note 2 2 4 2 4" xfId="7024"/>
    <cellStyle name="Note 2 2 4 2 4 2" xfId="17624"/>
    <cellStyle name="Note 2 2 4 2 5" xfId="12353"/>
    <cellStyle name="Note 2 2 4 3" xfId="2713"/>
    <cellStyle name="Note 2 2 4 3 2" xfId="7980"/>
    <cellStyle name="Note 2 2 4 3 2 2" xfId="18580"/>
    <cellStyle name="Note 2 2 4 3 3" xfId="13317"/>
    <cellStyle name="Note 2 2 4 4" xfId="4453"/>
    <cellStyle name="Note 2 2 4 4 2" xfId="9715"/>
    <cellStyle name="Note 2 2 4 4 2 2" xfId="20315"/>
    <cellStyle name="Note 2 2 4 4 3" xfId="15055"/>
    <cellStyle name="Note 2 2 4 5" xfId="6158"/>
    <cellStyle name="Note 2 2 4 5 2" xfId="16760"/>
    <cellStyle name="Note 2 2 4 6" xfId="11509"/>
    <cellStyle name="Note 2 2 5" xfId="1268"/>
    <cellStyle name="Note 2 2 5 2" xfId="3157"/>
    <cellStyle name="Note 2 2 5 2 2" xfId="8422"/>
    <cellStyle name="Note 2 2 5 2 2 2" xfId="19022"/>
    <cellStyle name="Note 2 2 5 2 3" xfId="13761"/>
    <cellStyle name="Note 2 2 5 3" xfId="4893"/>
    <cellStyle name="Note 2 2 5 3 2" xfId="10155"/>
    <cellStyle name="Note 2 2 5 3 2 2" xfId="20755"/>
    <cellStyle name="Note 2 2 5 3 3" xfId="15495"/>
    <cellStyle name="Note 2 2 5 4" xfId="6624"/>
    <cellStyle name="Note 2 2 5 4 2" xfId="17224"/>
    <cellStyle name="Note 2 2 5 5" xfId="11951"/>
    <cellStyle name="Note 2 2 6" xfId="2175"/>
    <cellStyle name="Note 2 2 6 2" xfId="7488"/>
    <cellStyle name="Note 2 2 6 2 2" xfId="18088"/>
    <cellStyle name="Note 2 2 6 3" xfId="12823"/>
    <cellStyle name="Note 2 2 7" xfId="2283"/>
    <cellStyle name="Note 2 2 7 2" xfId="7550"/>
    <cellStyle name="Note 2 2 7 2 2" xfId="18150"/>
    <cellStyle name="Note 2 2 7 3" xfId="12887"/>
    <cellStyle name="Note 2 2 8" xfId="4026"/>
    <cellStyle name="Note 2 2 8 2" xfId="9288"/>
    <cellStyle name="Note 2 2 8 2 2" xfId="19888"/>
    <cellStyle name="Note 2 2 8 3" xfId="14628"/>
    <cellStyle name="Note 2 2 9" xfId="5757"/>
    <cellStyle name="Note 2 2 9 2" xfId="16359"/>
    <cellStyle name="Note 2 3" xfId="168"/>
    <cellStyle name="Note 2 3 2" xfId="678"/>
    <cellStyle name="Note 2 3 2 2" xfId="1715"/>
    <cellStyle name="Note 2 3 2 2 2" xfId="3597"/>
    <cellStyle name="Note 2 3 2 2 2 2" xfId="8862"/>
    <cellStyle name="Note 2 3 2 2 2 2 2" xfId="19462"/>
    <cellStyle name="Note 2 3 2 2 2 3" xfId="14201"/>
    <cellStyle name="Note 2 3 2 2 3" xfId="5333"/>
    <cellStyle name="Note 2 3 2 2 3 2" xfId="10595"/>
    <cellStyle name="Note 2 3 2 2 3 2 2" xfId="21195"/>
    <cellStyle name="Note 2 3 2 2 3 3" xfId="15935"/>
    <cellStyle name="Note 2 3 2 2 4" xfId="7060"/>
    <cellStyle name="Note 2 3 2 2 4 2" xfId="17660"/>
    <cellStyle name="Note 2 3 2 2 5" xfId="12391"/>
    <cellStyle name="Note 2 3 2 3" xfId="2740"/>
    <cellStyle name="Note 2 3 2 3 2" xfId="8007"/>
    <cellStyle name="Note 2 3 2 3 2 2" xfId="18607"/>
    <cellStyle name="Note 2 3 2 3 3" xfId="13344"/>
    <cellStyle name="Note 2 3 2 4" xfId="4480"/>
    <cellStyle name="Note 2 3 2 4 2" xfId="9742"/>
    <cellStyle name="Note 2 3 2 4 2 2" xfId="20342"/>
    <cellStyle name="Note 2 3 2 4 3" xfId="15082"/>
    <cellStyle name="Note 2 3 2 5" xfId="6196"/>
    <cellStyle name="Note 2 3 2 5 2" xfId="16798"/>
    <cellStyle name="Note 2 3 2 6" xfId="11536"/>
    <cellStyle name="Note 2 3 3" xfId="1295"/>
    <cellStyle name="Note 2 3 3 2" xfId="3184"/>
    <cellStyle name="Note 2 3 3 2 2" xfId="8449"/>
    <cellStyle name="Note 2 3 3 2 2 2" xfId="19049"/>
    <cellStyle name="Note 2 3 3 2 3" xfId="13788"/>
    <cellStyle name="Note 2 3 3 3" xfId="4920"/>
    <cellStyle name="Note 2 3 3 3 2" xfId="10182"/>
    <cellStyle name="Note 2 3 3 3 2 2" xfId="20782"/>
    <cellStyle name="Note 2 3 3 3 3" xfId="15522"/>
    <cellStyle name="Note 2 3 3 4" xfId="6651"/>
    <cellStyle name="Note 2 3 3 4 2" xfId="17251"/>
    <cellStyle name="Note 2 3 3 5" xfId="11978"/>
    <cellStyle name="Note 2 3 3 6" xfId="21710"/>
    <cellStyle name="Note 2 3 4" xfId="2310"/>
    <cellStyle name="Note 2 3 4 2" xfId="7577"/>
    <cellStyle name="Note 2 3 4 2 2" xfId="18177"/>
    <cellStyle name="Note 2 3 4 3" xfId="12914"/>
    <cellStyle name="Note 2 3 5" xfId="4053"/>
    <cellStyle name="Note 2 3 5 2" xfId="9315"/>
    <cellStyle name="Note 2 3 5 2 2" xfId="19915"/>
    <cellStyle name="Note 2 3 5 3" xfId="14655"/>
    <cellStyle name="Note 2 3 6" xfId="5784"/>
    <cellStyle name="Note 2 3 6 2" xfId="16386"/>
    <cellStyle name="Note 2 3 7" xfId="11109"/>
    <cellStyle name="Note 2 3 8" xfId="22108"/>
    <cellStyle name="Note 2 4" xfId="238"/>
    <cellStyle name="Note 2 4 2" xfId="728"/>
    <cellStyle name="Note 2 4 2 2" xfId="1789"/>
    <cellStyle name="Note 2 4 2 2 2" xfId="3662"/>
    <cellStyle name="Note 2 4 2 2 2 2" xfId="8927"/>
    <cellStyle name="Note 2 4 2 2 2 2 2" xfId="19527"/>
    <cellStyle name="Note 2 4 2 2 2 3" xfId="14266"/>
    <cellStyle name="Note 2 4 2 2 3" xfId="5398"/>
    <cellStyle name="Note 2 4 2 2 3 2" xfId="10660"/>
    <cellStyle name="Note 2 4 2 2 3 2 2" xfId="21260"/>
    <cellStyle name="Note 2 4 2 2 3 3" xfId="16000"/>
    <cellStyle name="Note 2 4 2 2 4" xfId="7121"/>
    <cellStyle name="Note 2 4 2 2 4 2" xfId="17721"/>
    <cellStyle name="Note 2 4 2 2 5" xfId="12456"/>
    <cellStyle name="Note 2 4 2 3" xfId="2790"/>
    <cellStyle name="Note 2 4 2 3 2" xfId="8057"/>
    <cellStyle name="Note 2 4 2 3 2 2" xfId="18657"/>
    <cellStyle name="Note 2 4 2 3 3" xfId="13394"/>
    <cellStyle name="Note 2 4 2 4" xfId="4530"/>
    <cellStyle name="Note 2 4 2 4 2" xfId="9792"/>
    <cellStyle name="Note 2 4 2 4 2 2" xfId="20392"/>
    <cellStyle name="Note 2 4 2 4 3" xfId="15132"/>
    <cellStyle name="Note 2 4 2 5" xfId="6261"/>
    <cellStyle name="Note 2 4 2 5 2" xfId="16863"/>
    <cellStyle name="Note 2 4 2 6" xfId="11586"/>
    <cellStyle name="Note 2 4 3" xfId="1345"/>
    <cellStyle name="Note 2 4 3 2" xfId="3234"/>
    <cellStyle name="Note 2 4 3 2 2" xfId="8499"/>
    <cellStyle name="Note 2 4 3 2 2 2" xfId="19099"/>
    <cellStyle name="Note 2 4 3 2 3" xfId="13838"/>
    <cellStyle name="Note 2 4 3 3" xfId="4970"/>
    <cellStyle name="Note 2 4 3 3 2" xfId="10232"/>
    <cellStyle name="Note 2 4 3 3 2 2" xfId="20832"/>
    <cellStyle name="Note 2 4 3 3 3" xfId="15572"/>
    <cellStyle name="Note 2 4 3 4" xfId="6701"/>
    <cellStyle name="Note 2 4 3 4 2" xfId="17301"/>
    <cellStyle name="Note 2 4 3 5" xfId="12028"/>
    <cellStyle name="Note 2 4 4" xfId="2362"/>
    <cellStyle name="Note 2 4 4 2" xfId="7629"/>
    <cellStyle name="Note 2 4 4 2 2" xfId="18229"/>
    <cellStyle name="Note 2 4 4 3" xfId="12966"/>
    <cellStyle name="Note 2 4 5" xfId="4103"/>
    <cellStyle name="Note 2 4 5 2" xfId="9365"/>
    <cellStyle name="Note 2 4 5 2 2" xfId="19965"/>
    <cellStyle name="Note 2 4 5 3" xfId="14705"/>
    <cellStyle name="Note 2 4 6" xfId="5834"/>
    <cellStyle name="Note 2 4 6 2" xfId="16436"/>
    <cellStyle name="Note 2 4 7" xfId="11159"/>
    <cellStyle name="Note 2 5" xfId="289"/>
    <cellStyle name="Note 2 5 2" xfId="775"/>
    <cellStyle name="Note 2 5 2 2" xfId="1836"/>
    <cellStyle name="Note 2 5 2 2 2" xfId="3709"/>
    <cellStyle name="Note 2 5 2 2 2 2" xfId="8974"/>
    <cellStyle name="Note 2 5 2 2 2 2 2" xfId="19574"/>
    <cellStyle name="Note 2 5 2 2 2 3" xfId="14313"/>
    <cellStyle name="Note 2 5 2 2 3" xfId="5445"/>
    <cellStyle name="Note 2 5 2 2 3 2" xfId="10707"/>
    <cellStyle name="Note 2 5 2 2 3 2 2" xfId="21307"/>
    <cellStyle name="Note 2 5 2 2 3 3" xfId="16047"/>
    <cellStyle name="Note 2 5 2 2 4" xfId="7168"/>
    <cellStyle name="Note 2 5 2 2 4 2" xfId="17768"/>
    <cellStyle name="Note 2 5 2 2 5" xfId="12503"/>
    <cellStyle name="Note 2 5 2 3" xfId="2837"/>
    <cellStyle name="Note 2 5 2 3 2" xfId="8104"/>
    <cellStyle name="Note 2 5 2 3 2 2" xfId="18704"/>
    <cellStyle name="Note 2 5 2 3 3" xfId="13441"/>
    <cellStyle name="Note 2 5 2 4" xfId="4577"/>
    <cellStyle name="Note 2 5 2 4 2" xfId="9839"/>
    <cellStyle name="Note 2 5 2 4 2 2" xfId="20439"/>
    <cellStyle name="Note 2 5 2 4 3" xfId="15179"/>
    <cellStyle name="Note 2 5 2 5" xfId="6308"/>
    <cellStyle name="Note 2 5 2 5 2" xfId="16910"/>
    <cellStyle name="Note 2 5 2 6" xfId="11633"/>
    <cellStyle name="Note 2 5 3" xfId="1392"/>
    <cellStyle name="Note 2 5 3 2" xfId="3281"/>
    <cellStyle name="Note 2 5 3 2 2" xfId="8546"/>
    <cellStyle name="Note 2 5 3 2 2 2" xfId="19146"/>
    <cellStyle name="Note 2 5 3 2 3" xfId="13885"/>
    <cellStyle name="Note 2 5 3 3" xfId="5017"/>
    <cellStyle name="Note 2 5 3 3 2" xfId="10279"/>
    <cellStyle name="Note 2 5 3 3 2 2" xfId="20879"/>
    <cellStyle name="Note 2 5 3 3 3" xfId="15619"/>
    <cellStyle name="Note 2 5 3 4" xfId="6748"/>
    <cellStyle name="Note 2 5 3 4 2" xfId="17348"/>
    <cellStyle name="Note 2 5 3 5" xfId="12075"/>
    <cellStyle name="Note 2 5 4" xfId="2409"/>
    <cellStyle name="Note 2 5 4 2" xfId="7676"/>
    <cellStyle name="Note 2 5 4 2 2" xfId="18276"/>
    <cellStyle name="Note 2 5 4 3" xfId="13013"/>
    <cellStyle name="Note 2 5 5" xfId="4150"/>
    <cellStyle name="Note 2 5 5 2" xfId="9412"/>
    <cellStyle name="Note 2 5 5 2 2" xfId="20012"/>
    <cellStyle name="Note 2 5 5 3" xfId="14752"/>
    <cellStyle name="Note 2 5 6" xfId="5881"/>
    <cellStyle name="Note 2 5 6 2" xfId="16483"/>
    <cellStyle name="Note 2 5 7" xfId="11206"/>
    <cellStyle name="Note 2 6" xfId="348"/>
    <cellStyle name="Note 2 6 2" xfId="824"/>
    <cellStyle name="Note 2 6 2 2" xfId="1885"/>
    <cellStyle name="Note 2 6 2 2 2" xfId="3758"/>
    <cellStyle name="Note 2 6 2 2 2 2" xfId="9023"/>
    <cellStyle name="Note 2 6 2 2 2 2 2" xfId="19623"/>
    <cellStyle name="Note 2 6 2 2 2 3" xfId="14362"/>
    <cellStyle name="Note 2 6 2 2 3" xfId="5494"/>
    <cellStyle name="Note 2 6 2 2 3 2" xfId="10756"/>
    <cellStyle name="Note 2 6 2 2 3 2 2" xfId="21356"/>
    <cellStyle name="Note 2 6 2 2 3 3" xfId="16096"/>
    <cellStyle name="Note 2 6 2 2 4" xfId="7217"/>
    <cellStyle name="Note 2 6 2 2 4 2" xfId="17817"/>
    <cellStyle name="Note 2 6 2 2 5" xfId="12552"/>
    <cellStyle name="Note 2 6 2 3" xfId="2886"/>
    <cellStyle name="Note 2 6 2 3 2" xfId="8153"/>
    <cellStyle name="Note 2 6 2 3 2 2" xfId="18753"/>
    <cellStyle name="Note 2 6 2 3 3" xfId="13490"/>
    <cellStyle name="Note 2 6 2 4" xfId="4626"/>
    <cellStyle name="Note 2 6 2 4 2" xfId="9888"/>
    <cellStyle name="Note 2 6 2 4 2 2" xfId="20488"/>
    <cellStyle name="Note 2 6 2 4 3" xfId="15228"/>
    <cellStyle name="Note 2 6 2 5" xfId="6357"/>
    <cellStyle name="Note 2 6 2 5 2" xfId="16959"/>
    <cellStyle name="Note 2 6 2 6" xfId="11682"/>
    <cellStyle name="Note 2 6 3" xfId="1441"/>
    <cellStyle name="Note 2 6 3 2" xfId="3330"/>
    <cellStyle name="Note 2 6 3 2 2" xfId="8595"/>
    <cellStyle name="Note 2 6 3 2 2 2" xfId="19195"/>
    <cellStyle name="Note 2 6 3 2 3" xfId="13934"/>
    <cellStyle name="Note 2 6 3 3" xfId="5066"/>
    <cellStyle name="Note 2 6 3 3 2" xfId="10328"/>
    <cellStyle name="Note 2 6 3 3 2 2" xfId="20928"/>
    <cellStyle name="Note 2 6 3 3 3" xfId="15668"/>
    <cellStyle name="Note 2 6 3 4" xfId="6797"/>
    <cellStyle name="Note 2 6 3 4 2" xfId="17397"/>
    <cellStyle name="Note 2 6 3 5" xfId="12124"/>
    <cellStyle name="Note 2 6 4" xfId="2458"/>
    <cellStyle name="Note 2 6 4 2" xfId="7725"/>
    <cellStyle name="Note 2 6 4 2 2" xfId="18325"/>
    <cellStyle name="Note 2 6 4 3" xfId="13062"/>
    <cellStyle name="Note 2 6 5" xfId="4199"/>
    <cellStyle name="Note 2 6 5 2" xfId="9461"/>
    <cellStyle name="Note 2 6 5 2 2" xfId="20061"/>
    <cellStyle name="Note 2 6 5 3" xfId="14801"/>
    <cellStyle name="Note 2 6 6" xfId="5930"/>
    <cellStyle name="Note 2 6 6 2" xfId="16532"/>
    <cellStyle name="Note 2 6 7" xfId="11255"/>
    <cellStyle name="Note 2 7" xfId="422"/>
    <cellStyle name="Note 2 7 2" xfId="897"/>
    <cellStyle name="Note 2 7 2 2" xfId="1958"/>
    <cellStyle name="Note 2 7 2 2 2" xfId="3831"/>
    <cellStyle name="Note 2 7 2 2 2 2" xfId="9096"/>
    <cellStyle name="Note 2 7 2 2 2 2 2" xfId="19696"/>
    <cellStyle name="Note 2 7 2 2 2 3" xfId="14435"/>
    <cellStyle name="Note 2 7 2 2 3" xfId="5567"/>
    <cellStyle name="Note 2 7 2 2 3 2" xfId="10829"/>
    <cellStyle name="Note 2 7 2 2 3 2 2" xfId="21429"/>
    <cellStyle name="Note 2 7 2 2 3 3" xfId="16169"/>
    <cellStyle name="Note 2 7 2 2 4" xfId="7290"/>
    <cellStyle name="Note 2 7 2 2 4 2" xfId="17890"/>
    <cellStyle name="Note 2 7 2 2 5" xfId="12625"/>
    <cellStyle name="Note 2 7 2 3" xfId="2959"/>
    <cellStyle name="Note 2 7 2 3 2" xfId="8226"/>
    <cellStyle name="Note 2 7 2 3 2 2" xfId="18826"/>
    <cellStyle name="Note 2 7 2 3 3" xfId="13563"/>
    <cellStyle name="Note 2 7 2 4" xfId="4699"/>
    <cellStyle name="Note 2 7 2 4 2" xfId="9961"/>
    <cellStyle name="Note 2 7 2 4 2 2" xfId="20561"/>
    <cellStyle name="Note 2 7 2 4 3" xfId="15301"/>
    <cellStyle name="Note 2 7 2 5" xfId="6430"/>
    <cellStyle name="Note 2 7 2 5 2" xfId="17032"/>
    <cellStyle name="Note 2 7 2 6" xfId="11755"/>
    <cellStyle name="Note 2 7 3" xfId="1514"/>
    <cellStyle name="Note 2 7 3 2" xfId="3403"/>
    <cellStyle name="Note 2 7 3 2 2" xfId="8668"/>
    <cellStyle name="Note 2 7 3 2 2 2" xfId="19268"/>
    <cellStyle name="Note 2 7 3 2 3" xfId="14007"/>
    <cellStyle name="Note 2 7 3 3" xfId="5139"/>
    <cellStyle name="Note 2 7 3 3 2" xfId="10401"/>
    <cellStyle name="Note 2 7 3 3 2 2" xfId="21001"/>
    <cellStyle name="Note 2 7 3 3 3" xfId="15741"/>
    <cellStyle name="Note 2 7 3 4" xfId="6870"/>
    <cellStyle name="Note 2 7 3 4 2" xfId="17470"/>
    <cellStyle name="Note 2 7 3 5" xfId="12197"/>
    <cellStyle name="Note 2 7 4" xfId="2531"/>
    <cellStyle name="Note 2 7 4 2" xfId="7798"/>
    <cellStyle name="Note 2 7 4 2 2" xfId="18398"/>
    <cellStyle name="Note 2 7 4 3" xfId="13135"/>
    <cellStyle name="Note 2 7 5" xfId="4272"/>
    <cellStyle name="Note 2 7 5 2" xfId="9534"/>
    <cellStyle name="Note 2 7 5 2 2" xfId="20134"/>
    <cellStyle name="Note 2 7 5 3" xfId="14874"/>
    <cellStyle name="Note 2 7 6" xfId="6003"/>
    <cellStyle name="Note 2 7 6 2" xfId="16605"/>
    <cellStyle name="Note 2 7 7" xfId="11328"/>
    <cellStyle name="Note 2 8" xfId="495"/>
    <cellStyle name="Note 2 8 2" xfId="970"/>
    <cellStyle name="Note 2 8 2 2" xfId="2031"/>
    <cellStyle name="Note 2 8 2 2 2" xfId="3904"/>
    <cellStyle name="Note 2 8 2 2 2 2" xfId="9169"/>
    <cellStyle name="Note 2 8 2 2 2 2 2" xfId="19769"/>
    <cellStyle name="Note 2 8 2 2 2 3" xfId="14508"/>
    <cellStyle name="Note 2 8 2 2 3" xfId="5640"/>
    <cellStyle name="Note 2 8 2 2 3 2" xfId="10902"/>
    <cellStyle name="Note 2 8 2 2 3 2 2" xfId="21502"/>
    <cellStyle name="Note 2 8 2 2 3 3" xfId="16242"/>
    <cellStyle name="Note 2 8 2 2 4" xfId="7363"/>
    <cellStyle name="Note 2 8 2 2 4 2" xfId="17963"/>
    <cellStyle name="Note 2 8 2 2 5" xfId="12698"/>
    <cellStyle name="Note 2 8 2 3" xfId="3032"/>
    <cellStyle name="Note 2 8 2 3 2" xfId="8299"/>
    <cellStyle name="Note 2 8 2 3 2 2" xfId="18899"/>
    <cellStyle name="Note 2 8 2 3 3" xfId="13636"/>
    <cellStyle name="Note 2 8 2 4" xfId="4772"/>
    <cellStyle name="Note 2 8 2 4 2" xfId="10034"/>
    <cellStyle name="Note 2 8 2 4 2 2" xfId="20634"/>
    <cellStyle name="Note 2 8 2 4 3" xfId="15374"/>
    <cellStyle name="Note 2 8 2 5" xfId="6503"/>
    <cellStyle name="Note 2 8 2 5 2" xfId="17105"/>
    <cellStyle name="Note 2 8 2 6" xfId="11828"/>
    <cellStyle name="Note 2 8 3" xfId="1587"/>
    <cellStyle name="Note 2 8 3 2" xfId="3476"/>
    <cellStyle name="Note 2 8 3 2 2" xfId="8741"/>
    <cellStyle name="Note 2 8 3 2 2 2" xfId="19341"/>
    <cellStyle name="Note 2 8 3 2 3" xfId="14080"/>
    <cellStyle name="Note 2 8 3 3" xfId="5212"/>
    <cellStyle name="Note 2 8 3 3 2" xfId="10474"/>
    <cellStyle name="Note 2 8 3 3 2 2" xfId="21074"/>
    <cellStyle name="Note 2 8 3 3 3" xfId="15814"/>
    <cellStyle name="Note 2 8 3 4" xfId="6943"/>
    <cellStyle name="Note 2 8 3 4 2" xfId="17543"/>
    <cellStyle name="Note 2 8 3 5" xfId="12270"/>
    <cellStyle name="Note 2 8 4" xfId="2604"/>
    <cellStyle name="Note 2 8 4 2" xfId="7871"/>
    <cellStyle name="Note 2 8 4 2 2" xfId="18471"/>
    <cellStyle name="Note 2 8 4 3" xfId="13208"/>
    <cellStyle name="Note 2 8 5" xfId="4345"/>
    <cellStyle name="Note 2 8 5 2" xfId="9607"/>
    <cellStyle name="Note 2 8 5 2 2" xfId="20207"/>
    <cellStyle name="Note 2 8 5 3" xfId="14947"/>
    <cellStyle name="Note 2 8 6" xfId="6076"/>
    <cellStyle name="Note 2 8 6 2" xfId="16678"/>
    <cellStyle name="Note 2 8 7" xfId="11401"/>
    <cellStyle name="Note 2 9" xfId="612"/>
    <cellStyle name="Note 2 9 2" xfId="1750"/>
    <cellStyle name="Note 2 9 2 2" xfId="3631"/>
    <cellStyle name="Note 2 9 2 2 2" xfId="8896"/>
    <cellStyle name="Note 2 9 2 2 2 2" xfId="19496"/>
    <cellStyle name="Note 2 9 2 2 3" xfId="14235"/>
    <cellStyle name="Note 2 9 2 3" xfId="5367"/>
    <cellStyle name="Note 2 9 2 3 2" xfId="10629"/>
    <cellStyle name="Note 2 9 2 3 2 2" xfId="21229"/>
    <cellStyle name="Note 2 9 2 3 3" xfId="15969"/>
    <cellStyle name="Note 2 9 2 4" xfId="7092"/>
    <cellStyle name="Note 2 9 2 4 2" xfId="17692"/>
    <cellStyle name="Note 2 9 2 5" xfId="12425"/>
    <cellStyle name="Note 2 9 3" xfId="2674"/>
    <cellStyle name="Note 2 9 3 2" xfId="7941"/>
    <cellStyle name="Note 2 9 3 2 2" xfId="18541"/>
    <cellStyle name="Note 2 9 3 3" xfId="13278"/>
    <cellStyle name="Note 2 9 4" xfId="4414"/>
    <cellStyle name="Note 2 9 4 2" xfId="9676"/>
    <cellStyle name="Note 2 9 4 2 2" xfId="20276"/>
    <cellStyle name="Note 2 9 4 3" xfId="15016"/>
    <cellStyle name="Note 2 9 5" xfId="6230"/>
    <cellStyle name="Note 2 9 5 2" xfId="16832"/>
    <cellStyle name="Note 2 9 6" xfId="11470"/>
    <cellStyle name="Note 3" xfId="134"/>
    <cellStyle name="Note 3 2" xfId="212"/>
    <cellStyle name="Note 3 2 2" xfId="711"/>
    <cellStyle name="Note 3 2 2 2" xfId="1695"/>
    <cellStyle name="Note 3 2 2 2 2" xfId="3578"/>
    <cellStyle name="Note 3 2 2 2 2 2" xfId="8843"/>
    <cellStyle name="Note 3 2 2 2 2 2 2" xfId="19443"/>
    <cellStyle name="Note 3 2 2 2 2 3" xfId="14182"/>
    <cellStyle name="Note 3 2 2 2 3" xfId="5314"/>
    <cellStyle name="Note 3 2 2 2 3 2" xfId="10576"/>
    <cellStyle name="Note 3 2 2 2 3 2 2" xfId="21176"/>
    <cellStyle name="Note 3 2 2 2 3 3" xfId="15916"/>
    <cellStyle name="Note 3 2 2 2 4" xfId="7042"/>
    <cellStyle name="Note 3 2 2 2 4 2" xfId="17642"/>
    <cellStyle name="Note 3 2 2 2 5" xfId="12372"/>
    <cellStyle name="Note 3 2 2 3" xfId="2773"/>
    <cellStyle name="Note 3 2 2 3 2" xfId="8040"/>
    <cellStyle name="Note 3 2 2 3 2 2" xfId="18640"/>
    <cellStyle name="Note 3 2 2 3 3" xfId="13377"/>
    <cellStyle name="Note 3 2 2 4" xfId="4513"/>
    <cellStyle name="Note 3 2 2 4 2" xfId="9775"/>
    <cellStyle name="Note 3 2 2 4 2 2" xfId="20375"/>
    <cellStyle name="Note 3 2 2 4 3" xfId="15115"/>
    <cellStyle name="Note 3 2 2 5" xfId="6177"/>
    <cellStyle name="Note 3 2 2 5 2" xfId="16779"/>
    <cellStyle name="Note 3 2 2 6" xfId="11569"/>
    <cellStyle name="Note 3 2 3" xfId="1328"/>
    <cellStyle name="Note 3 2 3 2" xfId="3217"/>
    <cellStyle name="Note 3 2 3 2 2" xfId="8482"/>
    <cellStyle name="Note 3 2 3 2 2 2" xfId="19082"/>
    <cellStyle name="Note 3 2 3 2 3" xfId="13821"/>
    <cellStyle name="Note 3 2 3 3" xfId="4953"/>
    <cellStyle name="Note 3 2 3 3 2" xfId="10215"/>
    <cellStyle name="Note 3 2 3 3 2 2" xfId="20815"/>
    <cellStyle name="Note 3 2 3 3 3" xfId="15555"/>
    <cellStyle name="Note 3 2 3 4" xfId="6684"/>
    <cellStyle name="Note 3 2 3 4 2" xfId="17284"/>
    <cellStyle name="Note 3 2 3 5" xfId="12011"/>
    <cellStyle name="Note 3 2 4" xfId="2343"/>
    <cellStyle name="Note 3 2 4 2" xfId="7610"/>
    <cellStyle name="Note 3 2 4 2 2" xfId="18210"/>
    <cellStyle name="Note 3 2 4 3" xfId="12947"/>
    <cellStyle name="Note 3 2 5" xfId="4086"/>
    <cellStyle name="Note 3 2 5 2" xfId="9348"/>
    <cellStyle name="Note 3 2 5 2 2" xfId="19948"/>
    <cellStyle name="Note 3 2 5 3" xfId="14688"/>
    <cellStyle name="Note 3 2 6" xfId="5817"/>
    <cellStyle name="Note 3 2 6 2" xfId="16419"/>
    <cellStyle name="Note 3 2 7" xfId="11142"/>
    <cellStyle name="Note 3 2 8" xfId="22006"/>
    <cellStyle name="Note 3 3" xfId="267"/>
    <cellStyle name="Note 3 3 2" xfId="757"/>
    <cellStyle name="Note 3 3 2 2" xfId="1818"/>
    <cellStyle name="Note 3 3 2 2 2" xfId="3691"/>
    <cellStyle name="Note 3 3 2 2 2 2" xfId="8956"/>
    <cellStyle name="Note 3 3 2 2 2 2 2" xfId="19556"/>
    <cellStyle name="Note 3 3 2 2 2 3" xfId="14295"/>
    <cellStyle name="Note 3 3 2 2 3" xfId="5427"/>
    <cellStyle name="Note 3 3 2 2 3 2" xfId="10689"/>
    <cellStyle name="Note 3 3 2 2 3 2 2" xfId="21289"/>
    <cellStyle name="Note 3 3 2 2 3 3" xfId="16029"/>
    <cellStyle name="Note 3 3 2 2 4" xfId="7150"/>
    <cellStyle name="Note 3 3 2 2 4 2" xfId="17750"/>
    <cellStyle name="Note 3 3 2 2 5" xfId="12485"/>
    <cellStyle name="Note 3 3 2 3" xfId="2819"/>
    <cellStyle name="Note 3 3 2 3 2" xfId="8086"/>
    <cellStyle name="Note 3 3 2 3 2 2" xfId="18686"/>
    <cellStyle name="Note 3 3 2 3 3" xfId="13423"/>
    <cellStyle name="Note 3 3 2 4" xfId="4559"/>
    <cellStyle name="Note 3 3 2 4 2" xfId="9821"/>
    <cellStyle name="Note 3 3 2 4 2 2" xfId="20421"/>
    <cellStyle name="Note 3 3 2 4 3" xfId="15161"/>
    <cellStyle name="Note 3 3 2 5" xfId="6290"/>
    <cellStyle name="Note 3 3 2 5 2" xfId="16892"/>
    <cellStyle name="Note 3 3 2 6" xfId="11615"/>
    <cellStyle name="Note 3 3 3" xfId="1374"/>
    <cellStyle name="Note 3 3 3 2" xfId="3263"/>
    <cellStyle name="Note 3 3 3 2 2" xfId="8528"/>
    <cellStyle name="Note 3 3 3 2 2 2" xfId="19128"/>
    <cellStyle name="Note 3 3 3 2 3" xfId="13867"/>
    <cellStyle name="Note 3 3 3 3" xfId="4999"/>
    <cellStyle name="Note 3 3 3 3 2" xfId="10261"/>
    <cellStyle name="Note 3 3 3 3 2 2" xfId="20861"/>
    <cellStyle name="Note 3 3 3 3 3" xfId="15601"/>
    <cellStyle name="Note 3 3 3 4" xfId="6730"/>
    <cellStyle name="Note 3 3 3 4 2" xfId="17330"/>
    <cellStyle name="Note 3 3 3 5" xfId="12057"/>
    <cellStyle name="Note 3 3 4" xfId="2391"/>
    <cellStyle name="Note 3 3 4 2" xfId="7658"/>
    <cellStyle name="Note 3 3 4 2 2" xfId="18258"/>
    <cellStyle name="Note 3 3 4 3" xfId="12995"/>
    <cellStyle name="Note 3 3 5" xfId="4132"/>
    <cellStyle name="Note 3 3 5 2" xfId="9394"/>
    <cellStyle name="Note 3 3 5 2 2" xfId="19994"/>
    <cellStyle name="Note 3 3 5 3" xfId="14734"/>
    <cellStyle name="Note 3 3 6" xfId="5863"/>
    <cellStyle name="Note 3 3 6 2" xfId="16465"/>
    <cellStyle name="Note 3 3 7" xfId="11188"/>
    <cellStyle name="Note 3 4" xfId="323"/>
    <cellStyle name="Note 3 4 2" xfId="806"/>
    <cellStyle name="Note 3 4 2 2" xfId="1867"/>
    <cellStyle name="Note 3 4 2 2 2" xfId="3740"/>
    <cellStyle name="Note 3 4 2 2 2 2" xfId="9005"/>
    <cellStyle name="Note 3 4 2 2 2 2 2" xfId="19605"/>
    <cellStyle name="Note 3 4 2 2 2 3" xfId="14344"/>
    <cellStyle name="Note 3 4 2 2 3" xfId="5476"/>
    <cellStyle name="Note 3 4 2 2 3 2" xfId="10738"/>
    <cellStyle name="Note 3 4 2 2 3 2 2" xfId="21338"/>
    <cellStyle name="Note 3 4 2 2 3 3" xfId="16078"/>
    <cellStyle name="Note 3 4 2 2 4" xfId="7199"/>
    <cellStyle name="Note 3 4 2 2 4 2" xfId="17799"/>
    <cellStyle name="Note 3 4 2 2 5" xfId="12534"/>
    <cellStyle name="Note 3 4 2 3" xfId="2868"/>
    <cellStyle name="Note 3 4 2 3 2" xfId="8135"/>
    <cellStyle name="Note 3 4 2 3 2 2" xfId="18735"/>
    <cellStyle name="Note 3 4 2 3 3" xfId="13472"/>
    <cellStyle name="Note 3 4 2 4" xfId="4608"/>
    <cellStyle name="Note 3 4 2 4 2" xfId="9870"/>
    <cellStyle name="Note 3 4 2 4 2 2" xfId="20470"/>
    <cellStyle name="Note 3 4 2 4 3" xfId="15210"/>
    <cellStyle name="Note 3 4 2 5" xfId="6339"/>
    <cellStyle name="Note 3 4 2 5 2" xfId="16941"/>
    <cellStyle name="Note 3 4 2 6" xfId="11664"/>
    <cellStyle name="Note 3 4 3" xfId="1423"/>
    <cellStyle name="Note 3 4 3 2" xfId="3312"/>
    <cellStyle name="Note 3 4 3 2 2" xfId="8577"/>
    <cellStyle name="Note 3 4 3 2 2 2" xfId="19177"/>
    <cellStyle name="Note 3 4 3 2 3" xfId="13916"/>
    <cellStyle name="Note 3 4 3 3" xfId="5048"/>
    <cellStyle name="Note 3 4 3 3 2" xfId="10310"/>
    <cellStyle name="Note 3 4 3 3 2 2" xfId="20910"/>
    <cellStyle name="Note 3 4 3 3 3" xfId="15650"/>
    <cellStyle name="Note 3 4 3 4" xfId="6779"/>
    <cellStyle name="Note 3 4 3 4 2" xfId="17379"/>
    <cellStyle name="Note 3 4 3 5" xfId="12106"/>
    <cellStyle name="Note 3 4 4" xfId="2440"/>
    <cellStyle name="Note 3 4 4 2" xfId="7707"/>
    <cellStyle name="Note 3 4 4 2 2" xfId="18307"/>
    <cellStyle name="Note 3 4 4 3" xfId="13044"/>
    <cellStyle name="Note 3 4 5" xfId="4181"/>
    <cellStyle name="Note 3 4 5 2" xfId="9443"/>
    <cellStyle name="Note 3 4 5 2 2" xfId="20043"/>
    <cellStyle name="Note 3 4 5 3" xfId="14783"/>
    <cellStyle name="Note 3 4 6" xfId="5912"/>
    <cellStyle name="Note 3 4 6 2" xfId="16514"/>
    <cellStyle name="Note 3 4 7" xfId="11237"/>
    <cellStyle name="Note 3 5" xfId="377"/>
    <cellStyle name="Note 3 5 2" xfId="853"/>
    <cellStyle name="Note 3 5 2 2" xfId="1914"/>
    <cellStyle name="Note 3 5 2 2 2" xfId="3787"/>
    <cellStyle name="Note 3 5 2 2 2 2" xfId="9052"/>
    <cellStyle name="Note 3 5 2 2 2 2 2" xfId="19652"/>
    <cellStyle name="Note 3 5 2 2 2 3" xfId="14391"/>
    <cellStyle name="Note 3 5 2 2 3" xfId="5523"/>
    <cellStyle name="Note 3 5 2 2 3 2" xfId="10785"/>
    <cellStyle name="Note 3 5 2 2 3 2 2" xfId="21385"/>
    <cellStyle name="Note 3 5 2 2 3 3" xfId="16125"/>
    <cellStyle name="Note 3 5 2 2 4" xfId="7246"/>
    <cellStyle name="Note 3 5 2 2 4 2" xfId="17846"/>
    <cellStyle name="Note 3 5 2 2 5" xfId="12581"/>
    <cellStyle name="Note 3 5 2 3" xfId="2915"/>
    <cellStyle name="Note 3 5 2 3 2" xfId="8182"/>
    <cellStyle name="Note 3 5 2 3 2 2" xfId="18782"/>
    <cellStyle name="Note 3 5 2 3 3" xfId="13519"/>
    <cellStyle name="Note 3 5 2 4" xfId="4655"/>
    <cellStyle name="Note 3 5 2 4 2" xfId="9917"/>
    <cellStyle name="Note 3 5 2 4 2 2" xfId="20517"/>
    <cellStyle name="Note 3 5 2 4 3" xfId="15257"/>
    <cellStyle name="Note 3 5 2 5" xfId="6386"/>
    <cellStyle name="Note 3 5 2 5 2" xfId="16988"/>
    <cellStyle name="Note 3 5 2 6" xfId="11711"/>
    <cellStyle name="Note 3 5 3" xfId="1470"/>
    <cellStyle name="Note 3 5 3 2" xfId="3359"/>
    <cellStyle name="Note 3 5 3 2 2" xfId="8624"/>
    <cellStyle name="Note 3 5 3 2 2 2" xfId="19224"/>
    <cellStyle name="Note 3 5 3 2 3" xfId="13963"/>
    <cellStyle name="Note 3 5 3 3" xfId="5095"/>
    <cellStyle name="Note 3 5 3 3 2" xfId="10357"/>
    <cellStyle name="Note 3 5 3 3 2 2" xfId="20957"/>
    <cellStyle name="Note 3 5 3 3 3" xfId="15697"/>
    <cellStyle name="Note 3 5 3 4" xfId="6826"/>
    <cellStyle name="Note 3 5 3 4 2" xfId="17426"/>
    <cellStyle name="Note 3 5 3 5" xfId="12153"/>
    <cellStyle name="Note 3 5 4" xfId="2487"/>
    <cellStyle name="Note 3 5 4 2" xfId="7754"/>
    <cellStyle name="Note 3 5 4 2 2" xfId="18354"/>
    <cellStyle name="Note 3 5 4 3" xfId="13091"/>
    <cellStyle name="Note 3 5 5" xfId="4228"/>
    <cellStyle name="Note 3 5 5 2" xfId="9490"/>
    <cellStyle name="Note 3 5 5 2 2" xfId="20090"/>
    <cellStyle name="Note 3 5 5 3" xfId="14830"/>
    <cellStyle name="Note 3 5 6" xfId="5959"/>
    <cellStyle name="Note 3 5 6 2" xfId="16561"/>
    <cellStyle name="Note 3 5 7" xfId="11284"/>
    <cellStyle name="Note 3 6" xfId="451"/>
    <cellStyle name="Note 3 6 2" xfId="926"/>
    <cellStyle name="Note 3 6 2 2" xfId="1987"/>
    <cellStyle name="Note 3 6 2 2 2" xfId="3860"/>
    <cellStyle name="Note 3 6 2 2 2 2" xfId="9125"/>
    <cellStyle name="Note 3 6 2 2 2 2 2" xfId="19725"/>
    <cellStyle name="Note 3 6 2 2 2 3" xfId="14464"/>
    <cellStyle name="Note 3 6 2 2 3" xfId="5596"/>
    <cellStyle name="Note 3 6 2 2 3 2" xfId="10858"/>
    <cellStyle name="Note 3 6 2 2 3 2 2" xfId="21458"/>
    <cellStyle name="Note 3 6 2 2 3 3" xfId="16198"/>
    <cellStyle name="Note 3 6 2 2 4" xfId="7319"/>
    <cellStyle name="Note 3 6 2 2 4 2" xfId="17919"/>
    <cellStyle name="Note 3 6 2 2 5" xfId="12654"/>
    <cellStyle name="Note 3 6 2 3" xfId="2988"/>
    <cellStyle name="Note 3 6 2 3 2" xfId="8255"/>
    <cellStyle name="Note 3 6 2 3 2 2" xfId="18855"/>
    <cellStyle name="Note 3 6 2 3 3" xfId="13592"/>
    <cellStyle name="Note 3 6 2 4" xfId="4728"/>
    <cellStyle name="Note 3 6 2 4 2" xfId="9990"/>
    <cellStyle name="Note 3 6 2 4 2 2" xfId="20590"/>
    <cellStyle name="Note 3 6 2 4 3" xfId="15330"/>
    <cellStyle name="Note 3 6 2 5" xfId="6459"/>
    <cellStyle name="Note 3 6 2 5 2" xfId="17061"/>
    <cellStyle name="Note 3 6 2 6" xfId="11784"/>
    <cellStyle name="Note 3 6 3" xfId="1543"/>
    <cellStyle name="Note 3 6 3 2" xfId="3432"/>
    <cellStyle name="Note 3 6 3 2 2" xfId="8697"/>
    <cellStyle name="Note 3 6 3 2 2 2" xfId="19297"/>
    <cellStyle name="Note 3 6 3 2 3" xfId="14036"/>
    <cellStyle name="Note 3 6 3 3" xfId="5168"/>
    <cellStyle name="Note 3 6 3 3 2" xfId="10430"/>
    <cellStyle name="Note 3 6 3 3 2 2" xfId="21030"/>
    <cellStyle name="Note 3 6 3 3 3" xfId="15770"/>
    <cellStyle name="Note 3 6 3 4" xfId="6899"/>
    <cellStyle name="Note 3 6 3 4 2" xfId="17499"/>
    <cellStyle name="Note 3 6 3 5" xfId="12226"/>
    <cellStyle name="Note 3 6 4" xfId="2560"/>
    <cellStyle name="Note 3 6 4 2" xfId="7827"/>
    <cellStyle name="Note 3 6 4 2 2" xfId="18427"/>
    <cellStyle name="Note 3 6 4 3" xfId="13164"/>
    <cellStyle name="Note 3 6 5" xfId="4301"/>
    <cellStyle name="Note 3 6 5 2" xfId="9563"/>
    <cellStyle name="Note 3 6 5 2 2" xfId="20163"/>
    <cellStyle name="Note 3 6 5 3" xfId="14903"/>
    <cellStyle name="Note 3 6 6" xfId="6032"/>
    <cellStyle name="Note 3 6 6 2" xfId="16634"/>
    <cellStyle name="Note 3 6 7" xfId="11357"/>
    <cellStyle name="Note 3 7" xfId="2158"/>
    <cellStyle name="Note 3 7 2" xfId="7471"/>
    <cellStyle name="Note 3 7 2 2" xfId="18071"/>
    <cellStyle name="Note 3 7 3" xfId="12806"/>
    <cellStyle name="Note 4" xfId="393"/>
    <cellStyle name="Note 4 2" xfId="22107"/>
    <cellStyle name="Note 5" xfId="603"/>
    <cellStyle name="Note 6" xfId="2241"/>
    <cellStyle name="Note 7" xfId="11040"/>
    <cellStyle name="Note 8" xfId="40"/>
    <cellStyle name="Note 9" xfId="22122"/>
    <cellStyle name="Output 2" xfId="57"/>
    <cellStyle name="Output 2 2" xfId="22046"/>
    <cellStyle name="Output 2 2 2" xfId="22110"/>
    <cellStyle name="Output 3" xfId="604"/>
    <cellStyle name="Output 3 2" xfId="22109"/>
    <cellStyle name="Output 4" xfId="2242"/>
    <cellStyle name="Output 5" xfId="11041"/>
    <cellStyle name="Output 6" xfId="41"/>
    <cellStyle name="Percent" xfId="22151" builtinId="5"/>
    <cellStyle name="Percent [2]" xfId="121"/>
    <cellStyle name="Percent [2] 2" xfId="21754"/>
    <cellStyle name="Percent [2] 3" xfId="22147"/>
    <cellStyle name="Percent 10" xfId="555"/>
    <cellStyle name="Percent 10 2" xfId="1023"/>
    <cellStyle name="Percent 10 3" xfId="1674"/>
    <cellStyle name="Percent 10 3 2" xfId="3560"/>
    <cellStyle name="Percent 10 3 2 2" xfId="8825"/>
    <cellStyle name="Percent 10 3 2 2 2" xfId="19425"/>
    <cellStyle name="Percent 10 3 2 3" xfId="14164"/>
    <cellStyle name="Percent 10 3 3" xfId="5296"/>
    <cellStyle name="Percent 10 3 3 2" xfId="10558"/>
    <cellStyle name="Percent 10 3 3 2 2" xfId="21158"/>
    <cellStyle name="Percent 10 3 3 3" xfId="15898"/>
    <cellStyle name="Percent 10 3 4" xfId="6159"/>
    <cellStyle name="Percent 10 3 4 2" xfId="16761"/>
    <cellStyle name="Percent 10 3 5" xfId="12354"/>
    <cellStyle name="Percent 10 4" xfId="2661"/>
    <cellStyle name="Percent 10 4 2" xfId="7928"/>
    <cellStyle name="Percent 10 4 2 2" xfId="18528"/>
    <cellStyle name="Percent 10 4 3" xfId="13265"/>
    <cellStyle name="Percent 10 5" xfId="4402"/>
    <cellStyle name="Percent 10 5 2" xfId="9664"/>
    <cellStyle name="Percent 10 5 2 2" xfId="20264"/>
    <cellStyle name="Percent 10 5 3" xfId="15004"/>
    <cellStyle name="Percent 10 6" xfId="11458"/>
    <cellStyle name="Percent 100" xfId="2360"/>
    <cellStyle name="Percent 100 2" xfId="7627"/>
    <cellStyle name="Percent 100 2 2" xfId="18227"/>
    <cellStyle name="Percent 100 3" xfId="12964"/>
    <cellStyle name="Percent 101" xfId="6583"/>
    <cellStyle name="Percent 102" xfId="10982"/>
    <cellStyle name="Percent 103" xfId="10987"/>
    <cellStyle name="Percent 104" xfId="10990"/>
    <cellStyle name="Percent 105" xfId="10992"/>
    <cellStyle name="Percent 106" xfId="10989"/>
    <cellStyle name="Percent 107" xfId="10996"/>
    <cellStyle name="Percent 108" xfId="5720"/>
    <cellStyle name="Percent 108 2" xfId="16322"/>
    <cellStyle name="Percent 109" xfId="11042"/>
    <cellStyle name="Percent 11" xfId="557"/>
    <cellStyle name="Percent 11 2" xfId="1040"/>
    <cellStyle name="Percent 11 3" xfId="1647"/>
    <cellStyle name="Percent 11 3 2" xfId="3536"/>
    <cellStyle name="Percent 11 3 2 2" xfId="8801"/>
    <cellStyle name="Percent 11 3 2 2 2" xfId="19401"/>
    <cellStyle name="Percent 11 3 2 3" xfId="14140"/>
    <cellStyle name="Percent 11 3 3" xfId="5272"/>
    <cellStyle name="Percent 11 3 3 2" xfId="10534"/>
    <cellStyle name="Percent 11 3 3 2 2" xfId="21134"/>
    <cellStyle name="Percent 11 3 3 3" xfId="15874"/>
    <cellStyle name="Percent 11 3 4" xfId="6135"/>
    <cellStyle name="Percent 11 3 4 2" xfId="16737"/>
    <cellStyle name="Percent 11 3 5" xfId="12330"/>
    <cellStyle name="Percent 11 4" xfId="2663"/>
    <cellStyle name="Percent 11 4 2" xfId="7930"/>
    <cellStyle name="Percent 11 4 2 2" xfId="18530"/>
    <cellStyle name="Percent 11 4 3" xfId="13267"/>
    <cellStyle name="Percent 11 5" xfId="4404"/>
    <cellStyle name="Percent 11 5 2" xfId="9666"/>
    <cellStyle name="Percent 11 5 2 2" xfId="20266"/>
    <cellStyle name="Percent 11 5 3" xfId="15006"/>
    <cellStyle name="Percent 11 6" xfId="11460"/>
    <cellStyle name="Percent 110" xfId="11000"/>
    <cellStyle name="Percent 111" xfId="11047"/>
    <cellStyle name="Percent 112" xfId="21586"/>
    <cellStyle name="Percent 113" xfId="21592"/>
    <cellStyle name="Percent 114" xfId="21589"/>
    <cellStyle name="Percent 115" xfId="42"/>
    <cellStyle name="Percent 116" xfId="21601"/>
    <cellStyle name="Percent 117" xfId="22027"/>
    <cellStyle name="Percent 118" xfId="21839"/>
    <cellStyle name="Percent 119" xfId="21749"/>
    <cellStyle name="Percent 12" xfId="559"/>
    <cellStyle name="Percent 12 2" xfId="1038"/>
    <cellStyle name="Percent 12 3" xfId="1738"/>
    <cellStyle name="Percent 12 3 2" xfId="3619"/>
    <cellStyle name="Percent 12 3 2 2" xfId="8884"/>
    <cellStyle name="Percent 12 3 2 2 2" xfId="19484"/>
    <cellStyle name="Percent 12 3 2 3" xfId="14223"/>
    <cellStyle name="Percent 12 3 3" xfId="5355"/>
    <cellStyle name="Percent 12 3 3 2" xfId="10617"/>
    <cellStyle name="Percent 12 3 3 2 2" xfId="21217"/>
    <cellStyle name="Percent 12 3 3 3" xfId="15957"/>
    <cellStyle name="Percent 12 3 4" xfId="6218"/>
    <cellStyle name="Percent 12 3 4 2" xfId="16820"/>
    <cellStyle name="Percent 12 3 5" xfId="12413"/>
    <cellStyle name="Percent 12 4" xfId="2665"/>
    <cellStyle name="Percent 12 4 2" xfId="7932"/>
    <cellStyle name="Percent 12 4 2 2" xfId="18532"/>
    <cellStyle name="Percent 12 4 3" xfId="13269"/>
    <cellStyle name="Percent 12 5" xfId="4406"/>
    <cellStyle name="Percent 12 5 2" xfId="9668"/>
    <cellStyle name="Percent 12 5 2 2" xfId="20268"/>
    <cellStyle name="Percent 12 5 3" xfId="15008"/>
    <cellStyle name="Percent 12 6" xfId="11462"/>
    <cellStyle name="Percent 120" xfId="21611"/>
    <cellStyle name="Percent 121" xfId="22034"/>
    <cellStyle name="Percent 122" xfId="21756"/>
    <cellStyle name="Percent 123" xfId="21958"/>
    <cellStyle name="Percent 124" xfId="22051"/>
    <cellStyle name="Percent 125" xfId="21865"/>
    <cellStyle name="Percent 126" xfId="22000"/>
    <cellStyle name="Percent 127" xfId="21983"/>
    <cellStyle name="Percent 128" xfId="21680"/>
    <cellStyle name="Percent 129" xfId="21762"/>
    <cellStyle name="Percent 13" xfId="1022"/>
    <cellStyle name="Percent 13 2" xfId="21929"/>
    <cellStyle name="Percent 130" xfId="22123"/>
    <cellStyle name="Percent 131" xfId="22125"/>
    <cellStyle name="Percent 14" xfId="1041"/>
    <cellStyle name="Percent 14 2" xfId="21985"/>
    <cellStyle name="Percent 15" xfId="1024"/>
    <cellStyle name="Percent 15 2" xfId="22003"/>
    <cellStyle name="Percent 16" xfId="1035"/>
    <cellStyle name="Percent 16 2" xfId="21716"/>
    <cellStyle name="Percent 17" xfId="1026"/>
    <cellStyle name="Percent 17 2" xfId="21764"/>
    <cellStyle name="Percent 18" xfId="1034"/>
    <cellStyle name="Percent 18 2" xfId="21637"/>
    <cellStyle name="Percent 19" xfId="1056"/>
    <cellStyle name="Percent 19 2" xfId="21728"/>
    <cellStyle name="Percent 2" xfId="91"/>
    <cellStyle name="Percent 2 10" xfId="1249"/>
    <cellStyle name="Percent 2 10 2" xfId="3138"/>
    <cellStyle name="Percent 2 10 2 2" xfId="8403"/>
    <cellStyle name="Percent 2 10 2 2 2" xfId="19003"/>
    <cellStyle name="Percent 2 10 2 3" xfId="13742"/>
    <cellStyle name="Percent 2 10 3" xfId="4874"/>
    <cellStyle name="Percent 2 10 3 2" xfId="10136"/>
    <cellStyle name="Percent 2 10 3 2 2" xfId="20736"/>
    <cellStyle name="Percent 2 10 3 3" xfId="15476"/>
    <cellStyle name="Percent 2 10 4" xfId="6605"/>
    <cellStyle name="Percent 2 10 4 2" xfId="17205"/>
    <cellStyle name="Percent 2 10 5" xfId="11932"/>
    <cellStyle name="Percent 2 11" xfId="2144"/>
    <cellStyle name="Percent 2 11 2" xfId="7457"/>
    <cellStyle name="Percent 2 11 2 2" xfId="18057"/>
    <cellStyle name="Percent 2 11 3" xfId="12792"/>
    <cellStyle name="Percent 2 12" xfId="2264"/>
    <cellStyle name="Percent 2 12 2" xfId="7531"/>
    <cellStyle name="Percent 2 12 2 2" xfId="18131"/>
    <cellStyle name="Percent 2 12 3" xfId="12868"/>
    <cellStyle name="Percent 2 13" xfId="4007"/>
    <cellStyle name="Percent 2 13 2" xfId="9269"/>
    <cellStyle name="Percent 2 13 2 2" xfId="19869"/>
    <cellStyle name="Percent 2 13 3" xfId="14609"/>
    <cellStyle name="Percent 2 14" xfId="5738"/>
    <cellStyle name="Percent 2 14 2" xfId="16340"/>
    <cellStyle name="Percent 2 15" xfId="11063"/>
    <cellStyle name="Percent 2 2" xfId="152"/>
    <cellStyle name="Percent 2 2 2" xfId="206"/>
    <cellStyle name="Percent 2 2 2 2" xfId="22049"/>
    <cellStyle name="Percent 2 2 2 2 2" xfId="22037"/>
    <cellStyle name="Percent 2 2 2 3" xfId="21917"/>
    <cellStyle name="Percent 2 2 2 4" xfId="22033"/>
    <cellStyle name="Percent 2 2 3" xfId="666"/>
    <cellStyle name="Percent 2 2 3 2" xfId="1745"/>
    <cellStyle name="Percent 2 2 3 2 2" xfId="3626"/>
    <cellStyle name="Percent 2 2 3 2 2 2" xfId="8891"/>
    <cellStyle name="Percent 2 2 3 2 2 2 2" xfId="19491"/>
    <cellStyle name="Percent 2 2 3 2 2 3" xfId="14230"/>
    <cellStyle name="Percent 2 2 3 2 3" xfId="5362"/>
    <cellStyle name="Percent 2 2 3 2 3 2" xfId="10624"/>
    <cellStyle name="Percent 2 2 3 2 3 2 2" xfId="21224"/>
    <cellStyle name="Percent 2 2 3 2 3 3" xfId="15964"/>
    <cellStyle name="Percent 2 2 3 2 4" xfId="7088"/>
    <cellStyle name="Percent 2 2 3 2 4 2" xfId="17688"/>
    <cellStyle name="Percent 2 2 3 2 5" xfId="12420"/>
    <cellStyle name="Percent 2 2 3 3" xfId="2728"/>
    <cellStyle name="Percent 2 2 3 3 2" xfId="7995"/>
    <cellStyle name="Percent 2 2 3 3 2 2" xfId="18595"/>
    <cellStyle name="Percent 2 2 3 3 3" xfId="13332"/>
    <cellStyle name="Percent 2 2 3 4" xfId="4468"/>
    <cellStyle name="Percent 2 2 3 4 2" xfId="9730"/>
    <cellStyle name="Percent 2 2 3 4 2 2" xfId="20330"/>
    <cellStyle name="Percent 2 2 3 4 3" xfId="15070"/>
    <cellStyle name="Percent 2 2 3 5" xfId="6225"/>
    <cellStyle name="Percent 2 2 3 5 2" xfId="16827"/>
    <cellStyle name="Percent 2 2 3 6" xfId="11524"/>
    <cellStyle name="Percent 2 2 4" xfId="1283"/>
    <cellStyle name="Percent 2 2 4 2" xfId="3172"/>
    <cellStyle name="Percent 2 2 4 2 2" xfId="8437"/>
    <cellStyle name="Percent 2 2 4 2 2 2" xfId="19037"/>
    <cellStyle name="Percent 2 2 4 2 3" xfId="13776"/>
    <cellStyle name="Percent 2 2 4 3" xfId="4908"/>
    <cellStyle name="Percent 2 2 4 3 2" xfId="10170"/>
    <cellStyle name="Percent 2 2 4 3 2 2" xfId="20770"/>
    <cellStyle name="Percent 2 2 4 3 3" xfId="15510"/>
    <cellStyle name="Percent 2 2 4 4" xfId="6639"/>
    <cellStyle name="Percent 2 2 4 4 2" xfId="17239"/>
    <cellStyle name="Percent 2 2 4 5" xfId="11966"/>
    <cellStyle name="Percent 2 2 5" xfId="2298"/>
    <cellStyle name="Percent 2 2 5 2" xfId="7565"/>
    <cellStyle name="Percent 2 2 5 2 2" xfId="18165"/>
    <cellStyle name="Percent 2 2 5 3" xfId="12902"/>
    <cellStyle name="Percent 2 2 6" xfId="4041"/>
    <cellStyle name="Percent 2 2 6 2" xfId="9303"/>
    <cellStyle name="Percent 2 2 6 2 2" xfId="19903"/>
    <cellStyle name="Percent 2 2 6 3" xfId="14643"/>
    <cellStyle name="Percent 2 2 7" xfId="5772"/>
    <cellStyle name="Percent 2 2 7 2" xfId="16374"/>
    <cellStyle name="Percent 2 2 8" xfId="11097"/>
    <cellStyle name="Percent 2 3" xfId="184"/>
    <cellStyle name="Percent 2 3 10" xfId="11124"/>
    <cellStyle name="Percent 2 3 2" xfId="410"/>
    <cellStyle name="Percent 2 3 2 2" xfId="885"/>
    <cellStyle name="Percent 2 3 2 2 2" xfId="1946"/>
    <cellStyle name="Percent 2 3 2 2 2 2" xfId="3819"/>
    <cellStyle name="Percent 2 3 2 2 2 2 2" xfId="9084"/>
    <cellStyle name="Percent 2 3 2 2 2 2 2 2" xfId="19684"/>
    <cellStyle name="Percent 2 3 2 2 2 2 3" xfId="14423"/>
    <cellStyle name="Percent 2 3 2 2 2 3" xfId="5555"/>
    <cellStyle name="Percent 2 3 2 2 2 3 2" xfId="10817"/>
    <cellStyle name="Percent 2 3 2 2 2 3 2 2" xfId="21417"/>
    <cellStyle name="Percent 2 3 2 2 2 3 3" xfId="16157"/>
    <cellStyle name="Percent 2 3 2 2 2 4" xfId="7278"/>
    <cellStyle name="Percent 2 3 2 2 2 4 2" xfId="17878"/>
    <cellStyle name="Percent 2 3 2 2 2 5" xfId="12613"/>
    <cellStyle name="Percent 2 3 2 2 3" xfId="2947"/>
    <cellStyle name="Percent 2 3 2 2 3 2" xfId="8214"/>
    <cellStyle name="Percent 2 3 2 2 3 2 2" xfId="18814"/>
    <cellStyle name="Percent 2 3 2 2 3 3" xfId="13551"/>
    <cellStyle name="Percent 2 3 2 2 4" xfId="4687"/>
    <cellStyle name="Percent 2 3 2 2 4 2" xfId="9949"/>
    <cellStyle name="Percent 2 3 2 2 4 2 2" xfId="20549"/>
    <cellStyle name="Percent 2 3 2 2 4 3" xfId="15289"/>
    <cellStyle name="Percent 2 3 2 2 5" xfId="6418"/>
    <cellStyle name="Percent 2 3 2 2 5 2" xfId="17020"/>
    <cellStyle name="Percent 2 3 2 2 6" xfId="11743"/>
    <cellStyle name="Percent 2 3 2 3" xfId="1502"/>
    <cellStyle name="Percent 2 3 2 3 2" xfId="3391"/>
    <cellStyle name="Percent 2 3 2 3 2 2" xfId="8656"/>
    <cellStyle name="Percent 2 3 2 3 2 2 2" xfId="19256"/>
    <cellStyle name="Percent 2 3 2 3 2 3" xfId="13995"/>
    <cellStyle name="Percent 2 3 2 3 3" xfId="5127"/>
    <cellStyle name="Percent 2 3 2 3 3 2" xfId="10389"/>
    <cellStyle name="Percent 2 3 2 3 3 2 2" xfId="20989"/>
    <cellStyle name="Percent 2 3 2 3 3 3" xfId="15729"/>
    <cellStyle name="Percent 2 3 2 3 4" xfId="6858"/>
    <cellStyle name="Percent 2 3 2 3 4 2" xfId="17458"/>
    <cellStyle name="Percent 2 3 2 3 5" xfId="12185"/>
    <cellStyle name="Percent 2 3 2 4" xfId="2519"/>
    <cellStyle name="Percent 2 3 2 4 2" xfId="7786"/>
    <cellStyle name="Percent 2 3 2 4 2 2" xfId="18386"/>
    <cellStyle name="Percent 2 3 2 4 3" xfId="13123"/>
    <cellStyle name="Percent 2 3 2 5" xfId="4260"/>
    <cellStyle name="Percent 2 3 2 5 2" xfId="9522"/>
    <cellStyle name="Percent 2 3 2 5 2 2" xfId="20122"/>
    <cellStyle name="Percent 2 3 2 5 3" xfId="14862"/>
    <cellStyle name="Percent 2 3 2 6" xfId="5991"/>
    <cellStyle name="Percent 2 3 2 6 2" xfId="16593"/>
    <cellStyle name="Percent 2 3 2 7" xfId="11316"/>
    <cellStyle name="Percent 2 3 3" xfId="483"/>
    <cellStyle name="Percent 2 3 3 2" xfId="958"/>
    <cellStyle name="Percent 2 3 3 2 2" xfId="2019"/>
    <cellStyle name="Percent 2 3 3 2 2 2" xfId="3892"/>
    <cellStyle name="Percent 2 3 3 2 2 2 2" xfId="9157"/>
    <cellStyle name="Percent 2 3 3 2 2 2 2 2" xfId="19757"/>
    <cellStyle name="Percent 2 3 3 2 2 2 3" xfId="14496"/>
    <cellStyle name="Percent 2 3 3 2 2 3" xfId="5628"/>
    <cellStyle name="Percent 2 3 3 2 2 3 2" xfId="10890"/>
    <cellStyle name="Percent 2 3 3 2 2 3 2 2" xfId="21490"/>
    <cellStyle name="Percent 2 3 3 2 2 3 3" xfId="16230"/>
    <cellStyle name="Percent 2 3 3 2 2 4" xfId="7351"/>
    <cellStyle name="Percent 2 3 3 2 2 4 2" xfId="17951"/>
    <cellStyle name="Percent 2 3 3 2 2 5" xfId="12686"/>
    <cellStyle name="Percent 2 3 3 2 3" xfId="3020"/>
    <cellStyle name="Percent 2 3 3 2 3 2" xfId="8287"/>
    <cellStyle name="Percent 2 3 3 2 3 2 2" xfId="18887"/>
    <cellStyle name="Percent 2 3 3 2 3 3" xfId="13624"/>
    <cellStyle name="Percent 2 3 3 2 4" xfId="4760"/>
    <cellStyle name="Percent 2 3 3 2 4 2" xfId="10022"/>
    <cellStyle name="Percent 2 3 3 2 4 2 2" xfId="20622"/>
    <cellStyle name="Percent 2 3 3 2 4 3" xfId="15362"/>
    <cellStyle name="Percent 2 3 3 2 5" xfId="6491"/>
    <cellStyle name="Percent 2 3 3 2 5 2" xfId="17093"/>
    <cellStyle name="Percent 2 3 3 2 6" xfId="11816"/>
    <cellStyle name="Percent 2 3 3 3" xfId="1575"/>
    <cellStyle name="Percent 2 3 3 3 2" xfId="3464"/>
    <cellStyle name="Percent 2 3 3 3 2 2" xfId="8729"/>
    <cellStyle name="Percent 2 3 3 3 2 2 2" xfId="19329"/>
    <cellStyle name="Percent 2 3 3 3 2 3" xfId="14068"/>
    <cellStyle name="Percent 2 3 3 3 3" xfId="5200"/>
    <cellStyle name="Percent 2 3 3 3 3 2" xfId="10462"/>
    <cellStyle name="Percent 2 3 3 3 3 2 2" xfId="21062"/>
    <cellStyle name="Percent 2 3 3 3 3 3" xfId="15802"/>
    <cellStyle name="Percent 2 3 3 3 4" xfId="6931"/>
    <cellStyle name="Percent 2 3 3 3 4 2" xfId="17531"/>
    <cellStyle name="Percent 2 3 3 3 5" xfId="12258"/>
    <cellStyle name="Percent 2 3 3 4" xfId="2592"/>
    <cellStyle name="Percent 2 3 3 4 2" xfId="7859"/>
    <cellStyle name="Percent 2 3 3 4 2 2" xfId="18459"/>
    <cellStyle name="Percent 2 3 3 4 3" xfId="13196"/>
    <cellStyle name="Percent 2 3 3 5" xfId="4333"/>
    <cellStyle name="Percent 2 3 3 5 2" xfId="9595"/>
    <cellStyle name="Percent 2 3 3 5 2 2" xfId="20195"/>
    <cellStyle name="Percent 2 3 3 5 3" xfId="14935"/>
    <cellStyle name="Percent 2 3 3 6" xfId="6064"/>
    <cellStyle name="Percent 2 3 3 6 2" xfId="16666"/>
    <cellStyle name="Percent 2 3 3 7" xfId="11389"/>
    <cellStyle name="Percent 2 3 4" xfId="693"/>
    <cellStyle name="Percent 2 3 4 2" xfId="1729"/>
    <cellStyle name="Percent 2 3 4 2 2" xfId="3610"/>
    <cellStyle name="Percent 2 3 4 2 2 2" xfId="8875"/>
    <cellStyle name="Percent 2 3 4 2 2 2 2" xfId="19475"/>
    <cellStyle name="Percent 2 3 4 2 2 3" xfId="14214"/>
    <cellStyle name="Percent 2 3 4 2 3" xfId="5346"/>
    <cellStyle name="Percent 2 3 4 2 3 2" xfId="10608"/>
    <cellStyle name="Percent 2 3 4 2 3 2 2" xfId="21208"/>
    <cellStyle name="Percent 2 3 4 2 3 3" xfId="15948"/>
    <cellStyle name="Percent 2 3 4 2 4" xfId="7073"/>
    <cellStyle name="Percent 2 3 4 2 4 2" xfId="17673"/>
    <cellStyle name="Percent 2 3 4 2 5" xfId="12404"/>
    <cellStyle name="Percent 2 3 4 3" xfId="2755"/>
    <cellStyle name="Percent 2 3 4 3 2" xfId="8022"/>
    <cellStyle name="Percent 2 3 4 3 2 2" xfId="18622"/>
    <cellStyle name="Percent 2 3 4 3 3" xfId="13359"/>
    <cellStyle name="Percent 2 3 4 4" xfId="4495"/>
    <cellStyle name="Percent 2 3 4 4 2" xfId="9757"/>
    <cellStyle name="Percent 2 3 4 4 2 2" xfId="20357"/>
    <cellStyle name="Percent 2 3 4 4 3" xfId="15097"/>
    <cellStyle name="Percent 2 3 4 5" xfId="6209"/>
    <cellStyle name="Percent 2 3 4 5 2" xfId="16811"/>
    <cellStyle name="Percent 2 3 4 6" xfId="11551"/>
    <cellStyle name="Percent 2 3 5" xfId="1310"/>
    <cellStyle name="Percent 2 3 5 2" xfId="3199"/>
    <cellStyle name="Percent 2 3 5 2 2" xfId="8464"/>
    <cellStyle name="Percent 2 3 5 2 2 2" xfId="19064"/>
    <cellStyle name="Percent 2 3 5 2 3" xfId="13803"/>
    <cellStyle name="Percent 2 3 5 3" xfId="4935"/>
    <cellStyle name="Percent 2 3 5 3 2" xfId="10197"/>
    <cellStyle name="Percent 2 3 5 3 2 2" xfId="20797"/>
    <cellStyle name="Percent 2 3 5 3 3" xfId="15537"/>
    <cellStyle name="Percent 2 3 5 4" xfId="6666"/>
    <cellStyle name="Percent 2 3 5 4 2" xfId="17266"/>
    <cellStyle name="Percent 2 3 5 5" xfId="11993"/>
    <cellStyle name="Percent 2 3 6" xfId="2190"/>
    <cellStyle name="Percent 2 3 6 2" xfId="7503"/>
    <cellStyle name="Percent 2 3 6 2 2" xfId="18103"/>
    <cellStyle name="Percent 2 3 6 3" xfId="12838"/>
    <cellStyle name="Percent 2 3 7" xfId="2325"/>
    <cellStyle name="Percent 2 3 7 2" xfId="7592"/>
    <cellStyle name="Percent 2 3 7 2 2" xfId="18192"/>
    <cellStyle name="Percent 2 3 7 3" xfId="12929"/>
    <cellStyle name="Percent 2 3 8" xfId="4068"/>
    <cellStyle name="Percent 2 3 8 2" xfId="9330"/>
    <cellStyle name="Percent 2 3 8 2 2" xfId="19930"/>
    <cellStyle name="Percent 2 3 8 3" xfId="14670"/>
    <cellStyle name="Percent 2 3 9" xfId="5799"/>
    <cellStyle name="Percent 2 3 9 2" xfId="16401"/>
    <cellStyle name="Percent 2 4" xfId="253"/>
    <cellStyle name="Percent 2 4 2" xfId="743"/>
    <cellStyle name="Percent 2 4 2 2" xfId="1804"/>
    <cellStyle name="Percent 2 4 2 2 2" xfId="3677"/>
    <cellStyle name="Percent 2 4 2 2 2 2" xfId="8942"/>
    <cellStyle name="Percent 2 4 2 2 2 2 2" xfId="19542"/>
    <cellStyle name="Percent 2 4 2 2 2 3" xfId="14281"/>
    <cellStyle name="Percent 2 4 2 2 3" xfId="5413"/>
    <cellStyle name="Percent 2 4 2 2 3 2" xfId="10675"/>
    <cellStyle name="Percent 2 4 2 2 3 2 2" xfId="21275"/>
    <cellStyle name="Percent 2 4 2 2 3 3" xfId="16015"/>
    <cellStyle name="Percent 2 4 2 2 4" xfId="7136"/>
    <cellStyle name="Percent 2 4 2 2 4 2" xfId="17736"/>
    <cellStyle name="Percent 2 4 2 2 5" xfId="12471"/>
    <cellStyle name="Percent 2 4 2 3" xfId="2805"/>
    <cellStyle name="Percent 2 4 2 3 2" xfId="8072"/>
    <cellStyle name="Percent 2 4 2 3 2 2" xfId="18672"/>
    <cellStyle name="Percent 2 4 2 3 3" xfId="13409"/>
    <cellStyle name="Percent 2 4 2 4" xfId="4545"/>
    <cellStyle name="Percent 2 4 2 4 2" xfId="9807"/>
    <cellStyle name="Percent 2 4 2 4 2 2" xfId="20407"/>
    <cellStyle name="Percent 2 4 2 4 3" xfId="15147"/>
    <cellStyle name="Percent 2 4 2 5" xfId="6276"/>
    <cellStyle name="Percent 2 4 2 5 2" xfId="16878"/>
    <cellStyle name="Percent 2 4 2 6" xfId="11601"/>
    <cellStyle name="Percent 2 4 2 7" xfId="21943"/>
    <cellStyle name="Percent 2 4 3" xfId="1360"/>
    <cellStyle name="Percent 2 4 3 2" xfId="3249"/>
    <cellStyle name="Percent 2 4 3 2 2" xfId="8514"/>
    <cellStyle name="Percent 2 4 3 2 2 2" xfId="19114"/>
    <cellStyle name="Percent 2 4 3 2 3" xfId="13853"/>
    <cellStyle name="Percent 2 4 3 3" xfId="4985"/>
    <cellStyle name="Percent 2 4 3 3 2" xfId="10247"/>
    <cellStyle name="Percent 2 4 3 3 2 2" xfId="20847"/>
    <cellStyle name="Percent 2 4 3 3 3" xfId="15587"/>
    <cellStyle name="Percent 2 4 3 4" xfId="6716"/>
    <cellStyle name="Percent 2 4 3 4 2" xfId="17316"/>
    <cellStyle name="Percent 2 4 3 5" xfId="12043"/>
    <cellStyle name="Percent 2 4 3 6" xfId="21655"/>
    <cellStyle name="Percent 2 4 4" xfId="2377"/>
    <cellStyle name="Percent 2 4 4 2" xfId="7644"/>
    <cellStyle name="Percent 2 4 4 2 2" xfId="18244"/>
    <cellStyle name="Percent 2 4 4 3" xfId="12981"/>
    <cellStyle name="Percent 2 4 5" xfId="4118"/>
    <cellStyle name="Percent 2 4 5 2" xfId="9380"/>
    <cellStyle name="Percent 2 4 5 2 2" xfId="19980"/>
    <cellStyle name="Percent 2 4 5 3" xfId="14720"/>
    <cellStyle name="Percent 2 4 6" xfId="5849"/>
    <cellStyle name="Percent 2 4 6 2" xfId="16451"/>
    <cellStyle name="Percent 2 4 7" xfId="11174"/>
    <cellStyle name="Percent 2 4 8" xfId="22050"/>
    <cellStyle name="Percent 2 5" xfId="305"/>
    <cellStyle name="Percent 2 5 2" xfId="791"/>
    <cellStyle name="Percent 2 5 2 2" xfId="1852"/>
    <cellStyle name="Percent 2 5 2 2 2" xfId="3725"/>
    <cellStyle name="Percent 2 5 2 2 2 2" xfId="8990"/>
    <cellStyle name="Percent 2 5 2 2 2 2 2" xfId="19590"/>
    <cellStyle name="Percent 2 5 2 2 2 3" xfId="14329"/>
    <cellStyle name="Percent 2 5 2 2 3" xfId="5461"/>
    <cellStyle name="Percent 2 5 2 2 3 2" xfId="10723"/>
    <cellStyle name="Percent 2 5 2 2 3 2 2" xfId="21323"/>
    <cellStyle name="Percent 2 5 2 2 3 3" xfId="16063"/>
    <cellStyle name="Percent 2 5 2 2 4" xfId="7184"/>
    <cellStyle name="Percent 2 5 2 2 4 2" xfId="17784"/>
    <cellStyle name="Percent 2 5 2 2 5" xfId="12519"/>
    <cellStyle name="Percent 2 5 2 3" xfId="2853"/>
    <cellStyle name="Percent 2 5 2 3 2" xfId="8120"/>
    <cellStyle name="Percent 2 5 2 3 2 2" xfId="18720"/>
    <cellStyle name="Percent 2 5 2 3 3" xfId="13457"/>
    <cellStyle name="Percent 2 5 2 4" xfId="4593"/>
    <cellStyle name="Percent 2 5 2 4 2" xfId="9855"/>
    <cellStyle name="Percent 2 5 2 4 2 2" xfId="20455"/>
    <cellStyle name="Percent 2 5 2 4 3" xfId="15195"/>
    <cellStyle name="Percent 2 5 2 5" xfId="6324"/>
    <cellStyle name="Percent 2 5 2 5 2" xfId="16926"/>
    <cellStyle name="Percent 2 5 2 6" xfId="11649"/>
    <cellStyle name="Percent 2 5 3" xfId="1408"/>
    <cellStyle name="Percent 2 5 3 2" xfId="3297"/>
    <cellStyle name="Percent 2 5 3 2 2" xfId="8562"/>
    <cellStyle name="Percent 2 5 3 2 2 2" xfId="19162"/>
    <cellStyle name="Percent 2 5 3 2 3" xfId="13901"/>
    <cellStyle name="Percent 2 5 3 3" xfId="5033"/>
    <cellStyle name="Percent 2 5 3 3 2" xfId="10295"/>
    <cellStyle name="Percent 2 5 3 3 2 2" xfId="20895"/>
    <cellStyle name="Percent 2 5 3 3 3" xfId="15635"/>
    <cellStyle name="Percent 2 5 3 4" xfId="6764"/>
    <cellStyle name="Percent 2 5 3 4 2" xfId="17364"/>
    <cellStyle name="Percent 2 5 3 5" xfId="12091"/>
    <cellStyle name="Percent 2 5 4" xfId="2425"/>
    <cellStyle name="Percent 2 5 4 2" xfId="7692"/>
    <cellStyle name="Percent 2 5 4 2 2" xfId="18292"/>
    <cellStyle name="Percent 2 5 4 3" xfId="13029"/>
    <cellStyle name="Percent 2 5 5" xfId="4166"/>
    <cellStyle name="Percent 2 5 5 2" xfId="9428"/>
    <cellStyle name="Percent 2 5 5 2 2" xfId="20028"/>
    <cellStyle name="Percent 2 5 5 3" xfId="14768"/>
    <cellStyle name="Percent 2 5 6" xfId="5897"/>
    <cellStyle name="Percent 2 5 6 2" xfId="16499"/>
    <cellStyle name="Percent 2 5 7" xfId="11222"/>
    <cellStyle name="Percent 2 6" xfId="363"/>
    <cellStyle name="Percent 2 6 2" xfId="839"/>
    <cellStyle name="Percent 2 6 2 2" xfId="1900"/>
    <cellStyle name="Percent 2 6 2 2 2" xfId="3773"/>
    <cellStyle name="Percent 2 6 2 2 2 2" xfId="9038"/>
    <cellStyle name="Percent 2 6 2 2 2 2 2" xfId="19638"/>
    <cellStyle name="Percent 2 6 2 2 2 3" xfId="14377"/>
    <cellStyle name="Percent 2 6 2 2 3" xfId="5509"/>
    <cellStyle name="Percent 2 6 2 2 3 2" xfId="10771"/>
    <cellStyle name="Percent 2 6 2 2 3 2 2" xfId="21371"/>
    <cellStyle name="Percent 2 6 2 2 3 3" xfId="16111"/>
    <cellStyle name="Percent 2 6 2 2 4" xfId="7232"/>
    <cellStyle name="Percent 2 6 2 2 4 2" xfId="17832"/>
    <cellStyle name="Percent 2 6 2 2 5" xfId="12567"/>
    <cellStyle name="Percent 2 6 2 3" xfId="2901"/>
    <cellStyle name="Percent 2 6 2 3 2" xfId="8168"/>
    <cellStyle name="Percent 2 6 2 3 2 2" xfId="18768"/>
    <cellStyle name="Percent 2 6 2 3 3" xfId="13505"/>
    <cellStyle name="Percent 2 6 2 4" xfId="4641"/>
    <cellStyle name="Percent 2 6 2 4 2" xfId="9903"/>
    <cellStyle name="Percent 2 6 2 4 2 2" xfId="20503"/>
    <cellStyle name="Percent 2 6 2 4 3" xfId="15243"/>
    <cellStyle name="Percent 2 6 2 5" xfId="6372"/>
    <cellStyle name="Percent 2 6 2 5 2" xfId="16974"/>
    <cellStyle name="Percent 2 6 2 6" xfId="11697"/>
    <cellStyle name="Percent 2 6 3" xfId="1456"/>
    <cellStyle name="Percent 2 6 3 2" xfId="3345"/>
    <cellStyle name="Percent 2 6 3 2 2" xfId="8610"/>
    <cellStyle name="Percent 2 6 3 2 2 2" xfId="19210"/>
    <cellStyle name="Percent 2 6 3 2 3" xfId="13949"/>
    <cellStyle name="Percent 2 6 3 3" xfId="5081"/>
    <cellStyle name="Percent 2 6 3 3 2" xfId="10343"/>
    <cellStyle name="Percent 2 6 3 3 2 2" xfId="20943"/>
    <cellStyle name="Percent 2 6 3 3 3" xfId="15683"/>
    <cellStyle name="Percent 2 6 3 4" xfId="6812"/>
    <cellStyle name="Percent 2 6 3 4 2" xfId="17412"/>
    <cellStyle name="Percent 2 6 3 5" xfId="12139"/>
    <cellStyle name="Percent 2 6 4" xfId="2473"/>
    <cellStyle name="Percent 2 6 4 2" xfId="7740"/>
    <cellStyle name="Percent 2 6 4 2 2" xfId="18340"/>
    <cellStyle name="Percent 2 6 4 3" xfId="13077"/>
    <cellStyle name="Percent 2 6 5" xfId="4214"/>
    <cellStyle name="Percent 2 6 5 2" xfId="9476"/>
    <cellStyle name="Percent 2 6 5 2 2" xfId="20076"/>
    <cellStyle name="Percent 2 6 5 3" xfId="14816"/>
    <cellStyle name="Percent 2 6 6" xfId="5945"/>
    <cellStyle name="Percent 2 6 6 2" xfId="16547"/>
    <cellStyle name="Percent 2 6 7" xfId="11270"/>
    <cellStyle name="Percent 2 7" xfId="437"/>
    <cellStyle name="Percent 2 7 2" xfId="912"/>
    <cellStyle name="Percent 2 7 2 2" xfId="1973"/>
    <cellStyle name="Percent 2 7 2 2 2" xfId="3846"/>
    <cellStyle name="Percent 2 7 2 2 2 2" xfId="9111"/>
    <cellStyle name="Percent 2 7 2 2 2 2 2" xfId="19711"/>
    <cellStyle name="Percent 2 7 2 2 2 3" xfId="14450"/>
    <cellStyle name="Percent 2 7 2 2 3" xfId="5582"/>
    <cellStyle name="Percent 2 7 2 2 3 2" xfId="10844"/>
    <cellStyle name="Percent 2 7 2 2 3 2 2" xfId="21444"/>
    <cellStyle name="Percent 2 7 2 2 3 3" xfId="16184"/>
    <cellStyle name="Percent 2 7 2 2 4" xfId="7305"/>
    <cellStyle name="Percent 2 7 2 2 4 2" xfId="17905"/>
    <cellStyle name="Percent 2 7 2 2 5" xfId="12640"/>
    <cellStyle name="Percent 2 7 2 3" xfId="2974"/>
    <cellStyle name="Percent 2 7 2 3 2" xfId="8241"/>
    <cellStyle name="Percent 2 7 2 3 2 2" xfId="18841"/>
    <cellStyle name="Percent 2 7 2 3 3" xfId="13578"/>
    <cellStyle name="Percent 2 7 2 4" xfId="4714"/>
    <cellStyle name="Percent 2 7 2 4 2" xfId="9976"/>
    <cellStyle name="Percent 2 7 2 4 2 2" xfId="20576"/>
    <cellStyle name="Percent 2 7 2 4 3" xfId="15316"/>
    <cellStyle name="Percent 2 7 2 5" xfId="6445"/>
    <cellStyle name="Percent 2 7 2 5 2" xfId="17047"/>
    <cellStyle name="Percent 2 7 2 6" xfId="11770"/>
    <cellStyle name="Percent 2 7 3" xfId="1529"/>
    <cellStyle name="Percent 2 7 3 2" xfId="3418"/>
    <cellStyle name="Percent 2 7 3 2 2" xfId="8683"/>
    <cellStyle name="Percent 2 7 3 2 2 2" xfId="19283"/>
    <cellStyle name="Percent 2 7 3 2 3" xfId="14022"/>
    <cellStyle name="Percent 2 7 3 3" xfId="5154"/>
    <cellStyle name="Percent 2 7 3 3 2" xfId="10416"/>
    <cellStyle name="Percent 2 7 3 3 2 2" xfId="21016"/>
    <cellStyle name="Percent 2 7 3 3 3" xfId="15756"/>
    <cellStyle name="Percent 2 7 3 4" xfId="6885"/>
    <cellStyle name="Percent 2 7 3 4 2" xfId="17485"/>
    <cellStyle name="Percent 2 7 3 5" xfId="12212"/>
    <cellStyle name="Percent 2 7 4" xfId="2546"/>
    <cellStyle name="Percent 2 7 4 2" xfId="7813"/>
    <cellStyle name="Percent 2 7 4 2 2" xfId="18413"/>
    <cellStyle name="Percent 2 7 4 3" xfId="13150"/>
    <cellStyle name="Percent 2 7 5" xfId="4287"/>
    <cellStyle name="Percent 2 7 5 2" xfId="9549"/>
    <cellStyle name="Percent 2 7 5 2 2" xfId="20149"/>
    <cellStyle name="Percent 2 7 5 3" xfId="14889"/>
    <cellStyle name="Percent 2 7 6" xfId="6018"/>
    <cellStyle name="Percent 2 7 6 2" xfId="16620"/>
    <cellStyle name="Percent 2 7 7" xfId="11343"/>
    <cellStyle name="Percent 2 8" xfId="510"/>
    <cellStyle name="Percent 2 8 2" xfId="985"/>
    <cellStyle name="Percent 2 8 2 2" xfId="2046"/>
    <cellStyle name="Percent 2 8 2 2 2" xfId="3919"/>
    <cellStyle name="Percent 2 8 2 2 2 2" xfId="9184"/>
    <cellStyle name="Percent 2 8 2 2 2 2 2" xfId="19784"/>
    <cellStyle name="Percent 2 8 2 2 2 3" xfId="14523"/>
    <cellStyle name="Percent 2 8 2 2 3" xfId="5655"/>
    <cellStyle name="Percent 2 8 2 2 3 2" xfId="10917"/>
    <cellStyle name="Percent 2 8 2 2 3 2 2" xfId="21517"/>
    <cellStyle name="Percent 2 8 2 2 3 3" xfId="16257"/>
    <cellStyle name="Percent 2 8 2 2 4" xfId="7378"/>
    <cellStyle name="Percent 2 8 2 2 4 2" xfId="17978"/>
    <cellStyle name="Percent 2 8 2 2 5" xfId="12713"/>
    <cellStyle name="Percent 2 8 2 3" xfId="3047"/>
    <cellStyle name="Percent 2 8 2 3 2" xfId="8314"/>
    <cellStyle name="Percent 2 8 2 3 2 2" xfId="18914"/>
    <cellStyle name="Percent 2 8 2 3 3" xfId="13651"/>
    <cellStyle name="Percent 2 8 2 4" xfId="4787"/>
    <cellStyle name="Percent 2 8 2 4 2" xfId="10049"/>
    <cellStyle name="Percent 2 8 2 4 2 2" xfId="20649"/>
    <cellStyle name="Percent 2 8 2 4 3" xfId="15389"/>
    <cellStyle name="Percent 2 8 2 5" xfId="6518"/>
    <cellStyle name="Percent 2 8 2 5 2" xfId="17120"/>
    <cellStyle name="Percent 2 8 2 6" xfId="11843"/>
    <cellStyle name="Percent 2 8 3" xfId="1602"/>
    <cellStyle name="Percent 2 8 3 2" xfId="3491"/>
    <cellStyle name="Percent 2 8 3 2 2" xfId="8756"/>
    <cellStyle name="Percent 2 8 3 2 2 2" xfId="19356"/>
    <cellStyle name="Percent 2 8 3 2 3" xfId="14095"/>
    <cellStyle name="Percent 2 8 3 3" xfId="5227"/>
    <cellStyle name="Percent 2 8 3 3 2" xfId="10489"/>
    <cellStyle name="Percent 2 8 3 3 2 2" xfId="21089"/>
    <cellStyle name="Percent 2 8 3 3 3" xfId="15829"/>
    <cellStyle name="Percent 2 8 3 4" xfId="6958"/>
    <cellStyle name="Percent 2 8 3 4 2" xfId="17558"/>
    <cellStyle name="Percent 2 8 3 5" xfId="12285"/>
    <cellStyle name="Percent 2 8 4" xfId="2619"/>
    <cellStyle name="Percent 2 8 4 2" xfId="7886"/>
    <cellStyle name="Percent 2 8 4 2 2" xfId="18486"/>
    <cellStyle name="Percent 2 8 4 3" xfId="13223"/>
    <cellStyle name="Percent 2 8 5" xfId="4360"/>
    <cellStyle name="Percent 2 8 5 2" xfId="9622"/>
    <cellStyle name="Percent 2 8 5 2 2" xfId="20222"/>
    <cellStyle name="Percent 2 8 5 3" xfId="14962"/>
    <cellStyle name="Percent 2 8 6" xfId="6091"/>
    <cellStyle name="Percent 2 8 6 2" xfId="16693"/>
    <cellStyle name="Percent 2 8 7" xfId="11416"/>
    <cellStyle name="Percent 2 9" xfId="628"/>
    <cellStyle name="Percent 2 9 2" xfId="1755"/>
    <cellStyle name="Percent 2 9 2 2" xfId="3636"/>
    <cellStyle name="Percent 2 9 2 2 2" xfId="8901"/>
    <cellStyle name="Percent 2 9 2 2 2 2" xfId="19501"/>
    <cellStyle name="Percent 2 9 2 2 3" xfId="14240"/>
    <cellStyle name="Percent 2 9 2 3" xfId="5372"/>
    <cellStyle name="Percent 2 9 2 3 2" xfId="10634"/>
    <cellStyle name="Percent 2 9 2 3 2 2" xfId="21234"/>
    <cellStyle name="Percent 2 9 2 3 3" xfId="15974"/>
    <cellStyle name="Percent 2 9 2 4" xfId="7097"/>
    <cellStyle name="Percent 2 9 2 4 2" xfId="17697"/>
    <cellStyle name="Percent 2 9 2 5" xfId="12430"/>
    <cellStyle name="Percent 2 9 3" xfId="2690"/>
    <cellStyle name="Percent 2 9 3 2" xfId="7957"/>
    <cellStyle name="Percent 2 9 3 2 2" xfId="18557"/>
    <cellStyle name="Percent 2 9 3 3" xfId="13294"/>
    <cellStyle name="Percent 2 9 4" xfId="4430"/>
    <cellStyle name="Percent 2 9 4 2" xfId="9692"/>
    <cellStyle name="Percent 2 9 4 2 2" xfId="20292"/>
    <cellStyle name="Percent 2 9 4 3" xfId="15032"/>
    <cellStyle name="Percent 2 9 5" xfId="6235"/>
    <cellStyle name="Percent 2 9 5 2" xfId="16837"/>
    <cellStyle name="Percent 2 9 6" xfId="11486"/>
    <cellStyle name="Percent 20" xfId="1113"/>
    <cellStyle name="Percent 21" xfId="1062"/>
    <cellStyle name="Percent 22" xfId="1136"/>
    <cellStyle name="Percent 23" xfId="1073"/>
    <cellStyle name="Percent 24" xfId="1093"/>
    <cellStyle name="Percent 25" xfId="1133"/>
    <cellStyle name="Percent 26" xfId="1097"/>
    <cellStyle name="Percent 27" xfId="1132"/>
    <cellStyle name="Percent 28" xfId="1082"/>
    <cellStyle name="Percent 29" xfId="1128"/>
    <cellStyle name="Percent 3" xfId="94"/>
    <cellStyle name="Percent 3 10" xfId="631"/>
    <cellStyle name="Percent 3 10 2" xfId="1703"/>
    <cellStyle name="Percent 3 10 2 2" xfId="3585"/>
    <cellStyle name="Percent 3 10 2 2 2" xfId="8850"/>
    <cellStyle name="Percent 3 10 2 2 2 2" xfId="19450"/>
    <cellStyle name="Percent 3 10 2 2 3" xfId="14189"/>
    <cellStyle name="Percent 3 10 2 3" xfId="5321"/>
    <cellStyle name="Percent 3 10 2 3 2" xfId="10583"/>
    <cellStyle name="Percent 3 10 2 3 2 2" xfId="21183"/>
    <cellStyle name="Percent 3 10 2 3 3" xfId="15923"/>
    <cellStyle name="Percent 3 10 2 4" xfId="7048"/>
    <cellStyle name="Percent 3 10 2 4 2" xfId="17648"/>
    <cellStyle name="Percent 3 10 2 5" xfId="12379"/>
    <cellStyle name="Percent 3 10 3" xfId="2693"/>
    <cellStyle name="Percent 3 10 3 2" xfId="7960"/>
    <cellStyle name="Percent 3 10 3 2 2" xfId="18560"/>
    <cellStyle name="Percent 3 10 3 3" xfId="13297"/>
    <cellStyle name="Percent 3 10 4" xfId="4433"/>
    <cellStyle name="Percent 3 10 4 2" xfId="9695"/>
    <cellStyle name="Percent 3 10 4 2 2" xfId="20295"/>
    <cellStyle name="Percent 3 10 4 3" xfId="15035"/>
    <cellStyle name="Percent 3 10 5" xfId="6184"/>
    <cellStyle name="Percent 3 10 5 2" xfId="16786"/>
    <cellStyle name="Percent 3 10 6" xfId="11489"/>
    <cellStyle name="Percent 3 11" xfId="1252"/>
    <cellStyle name="Percent 3 11 2" xfId="3141"/>
    <cellStyle name="Percent 3 11 2 2" xfId="8406"/>
    <cellStyle name="Percent 3 11 2 2 2" xfId="19006"/>
    <cellStyle name="Percent 3 11 2 3" xfId="13745"/>
    <cellStyle name="Percent 3 11 3" xfId="4877"/>
    <cellStyle name="Percent 3 11 3 2" xfId="10139"/>
    <cellStyle name="Percent 3 11 3 2 2" xfId="20739"/>
    <cellStyle name="Percent 3 11 3 3" xfId="15479"/>
    <cellStyle name="Percent 3 11 4" xfId="6608"/>
    <cellStyle name="Percent 3 11 4 2" xfId="17208"/>
    <cellStyle name="Percent 3 11 5" xfId="11935"/>
    <cellStyle name="Percent 3 12" xfId="2147"/>
    <cellStyle name="Percent 3 12 2" xfId="7460"/>
    <cellStyle name="Percent 3 12 2 2" xfId="18060"/>
    <cellStyle name="Percent 3 12 3" xfId="12795"/>
    <cellStyle name="Percent 3 13" xfId="2267"/>
    <cellStyle name="Percent 3 13 2" xfId="7534"/>
    <cellStyle name="Percent 3 13 2 2" xfId="18134"/>
    <cellStyle name="Percent 3 13 3" xfId="12871"/>
    <cellStyle name="Percent 3 14" xfId="4010"/>
    <cellStyle name="Percent 3 14 2" xfId="9272"/>
    <cellStyle name="Percent 3 14 2 2" xfId="19872"/>
    <cellStyle name="Percent 3 14 3" xfId="14612"/>
    <cellStyle name="Percent 3 15" xfId="5741"/>
    <cellStyle name="Percent 3 15 2" xfId="16343"/>
    <cellStyle name="Percent 3 16" xfId="11066"/>
    <cellStyle name="Percent 3 2" xfId="124"/>
    <cellStyle name="Percent 3 2 10" xfId="642"/>
    <cellStyle name="Percent 3 2 10 2" xfId="1693"/>
    <cellStyle name="Percent 3 2 10 2 2" xfId="3576"/>
    <cellStyle name="Percent 3 2 10 2 2 2" xfId="8841"/>
    <cellStyle name="Percent 3 2 10 2 2 2 2" xfId="19441"/>
    <cellStyle name="Percent 3 2 10 2 2 3" xfId="14180"/>
    <cellStyle name="Percent 3 2 10 2 3" xfId="5312"/>
    <cellStyle name="Percent 3 2 10 2 3 2" xfId="10574"/>
    <cellStyle name="Percent 3 2 10 2 3 2 2" xfId="21174"/>
    <cellStyle name="Percent 3 2 10 2 3 3" xfId="15914"/>
    <cellStyle name="Percent 3 2 10 2 4" xfId="7040"/>
    <cellStyle name="Percent 3 2 10 2 4 2" xfId="17640"/>
    <cellStyle name="Percent 3 2 10 2 5" xfId="12370"/>
    <cellStyle name="Percent 3 2 10 3" xfId="2704"/>
    <cellStyle name="Percent 3 2 10 3 2" xfId="7971"/>
    <cellStyle name="Percent 3 2 10 3 2 2" xfId="18571"/>
    <cellStyle name="Percent 3 2 10 3 3" xfId="13308"/>
    <cellStyle name="Percent 3 2 10 4" xfId="4444"/>
    <cellStyle name="Percent 3 2 10 4 2" xfId="9706"/>
    <cellStyle name="Percent 3 2 10 4 2 2" xfId="20306"/>
    <cellStyle name="Percent 3 2 10 4 3" xfId="15046"/>
    <cellStyle name="Percent 3 2 10 5" xfId="6175"/>
    <cellStyle name="Percent 3 2 10 5 2" xfId="16777"/>
    <cellStyle name="Percent 3 2 10 6" xfId="11500"/>
    <cellStyle name="Percent 3 2 11" xfId="1259"/>
    <cellStyle name="Percent 3 2 11 2" xfId="3148"/>
    <cellStyle name="Percent 3 2 11 2 2" xfId="8413"/>
    <cellStyle name="Percent 3 2 11 2 2 2" xfId="19013"/>
    <cellStyle name="Percent 3 2 11 2 3" xfId="13752"/>
    <cellStyle name="Percent 3 2 11 3" xfId="4884"/>
    <cellStyle name="Percent 3 2 11 3 2" xfId="10146"/>
    <cellStyle name="Percent 3 2 11 3 2 2" xfId="20746"/>
    <cellStyle name="Percent 3 2 11 3 3" xfId="15486"/>
    <cellStyle name="Percent 3 2 11 4" xfId="6615"/>
    <cellStyle name="Percent 3 2 11 4 2" xfId="17215"/>
    <cellStyle name="Percent 3 2 11 5" xfId="11942"/>
    <cellStyle name="Percent 3 2 12" xfId="2154"/>
    <cellStyle name="Percent 3 2 12 2" xfId="7467"/>
    <cellStyle name="Percent 3 2 12 2 2" xfId="18067"/>
    <cellStyle name="Percent 3 2 12 3" xfId="12802"/>
    <cellStyle name="Percent 3 2 13" xfId="2274"/>
    <cellStyle name="Percent 3 2 13 2" xfId="7541"/>
    <cellStyle name="Percent 3 2 13 2 2" xfId="18141"/>
    <cellStyle name="Percent 3 2 13 3" xfId="12878"/>
    <cellStyle name="Percent 3 2 14" xfId="4017"/>
    <cellStyle name="Percent 3 2 14 2" xfId="9279"/>
    <cellStyle name="Percent 3 2 14 2 2" xfId="19879"/>
    <cellStyle name="Percent 3 2 14 3" xfId="14619"/>
    <cellStyle name="Percent 3 2 15" xfId="5748"/>
    <cellStyle name="Percent 3 2 15 2" xfId="16350"/>
    <cellStyle name="Percent 3 2 16" xfId="11073"/>
    <cellStyle name="Percent 3 2 2" xfId="128"/>
    <cellStyle name="Percent 3 2 2 10" xfId="4020"/>
    <cellStyle name="Percent 3 2 2 10 2" xfId="9282"/>
    <cellStyle name="Percent 3 2 2 10 2 2" xfId="19882"/>
    <cellStyle name="Percent 3 2 2 10 3" xfId="14622"/>
    <cellStyle name="Percent 3 2 2 11" xfId="5751"/>
    <cellStyle name="Percent 3 2 2 11 2" xfId="16353"/>
    <cellStyle name="Percent 3 2 2 12" xfId="11076"/>
    <cellStyle name="Percent 3 2 2 2" xfId="198"/>
    <cellStyle name="Percent 3 2 2 2 2" xfId="706"/>
    <cellStyle name="Percent 3 2 2 2 2 2" xfId="1687"/>
    <cellStyle name="Percent 3 2 2 2 2 2 2" xfId="3570"/>
    <cellStyle name="Percent 3 2 2 2 2 2 2 2" xfId="8835"/>
    <cellStyle name="Percent 3 2 2 2 2 2 2 2 2" xfId="19435"/>
    <cellStyle name="Percent 3 2 2 2 2 2 2 3" xfId="14174"/>
    <cellStyle name="Percent 3 2 2 2 2 2 3" xfId="5306"/>
    <cellStyle name="Percent 3 2 2 2 2 2 3 2" xfId="10568"/>
    <cellStyle name="Percent 3 2 2 2 2 2 3 2 2" xfId="21168"/>
    <cellStyle name="Percent 3 2 2 2 2 2 3 3" xfId="15908"/>
    <cellStyle name="Percent 3 2 2 2 2 2 4" xfId="7034"/>
    <cellStyle name="Percent 3 2 2 2 2 2 4 2" xfId="17634"/>
    <cellStyle name="Percent 3 2 2 2 2 2 5" xfId="12364"/>
    <cellStyle name="Percent 3 2 2 2 2 3" xfId="2768"/>
    <cellStyle name="Percent 3 2 2 2 2 3 2" xfId="8035"/>
    <cellStyle name="Percent 3 2 2 2 2 3 2 2" xfId="18635"/>
    <cellStyle name="Percent 3 2 2 2 2 3 3" xfId="13372"/>
    <cellStyle name="Percent 3 2 2 2 2 4" xfId="4508"/>
    <cellStyle name="Percent 3 2 2 2 2 4 2" xfId="9770"/>
    <cellStyle name="Percent 3 2 2 2 2 4 2 2" xfId="20370"/>
    <cellStyle name="Percent 3 2 2 2 2 4 3" xfId="15110"/>
    <cellStyle name="Percent 3 2 2 2 2 5" xfId="6169"/>
    <cellStyle name="Percent 3 2 2 2 2 5 2" xfId="16771"/>
    <cellStyle name="Percent 3 2 2 2 2 6" xfId="11564"/>
    <cellStyle name="Percent 3 2 2 2 3" xfId="1323"/>
    <cellStyle name="Percent 3 2 2 2 3 2" xfId="3212"/>
    <cellStyle name="Percent 3 2 2 2 3 2 2" xfId="8477"/>
    <cellStyle name="Percent 3 2 2 2 3 2 2 2" xfId="19077"/>
    <cellStyle name="Percent 3 2 2 2 3 2 3" xfId="13816"/>
    <cellStyle name="Percent 3 2 2 2 3 3" xfId="4948"/>
    <cellStyle name="Percent 3 2 2 2 3 3 2" xfId="10210"/>
    <cellStyle name="Percent 3 2 2 2 3 3 2 2" xfId="20810"/>
    <cellStyle name="Percent 3 2 2 2 3 3 3" xfId="15550"/>
    <cellStyle name="Percent 3 2 2 2 3 4" xfId="6679"/>
    <cellStyle name="Percent 3 2 2 2 3 4 2" xfId="17279"/>
    <cellStyle name="Percent 3 2 2 2 3 5" xfId="12006"/>
    <cellStyle name="Percent 3 2 2 2 4" xfId="2338"/>
    <cellStyle name="Percent 3 2 2 2 4 2" xfId="7605"/>
    <cellStyle name="Percent 3 2 2 2 4 2 2" xfId="18205"/>
    <cellStyle name="Percent 3 2 2 2 4 3" xfId="12942"/>
    <cellStyle name="Percent 3 2 2 2 5" xfId="4081"/>
    <cellStyle name="Percent 3 2 2 2 5 2" xfId="9343"/>
    <cellStyle name="Percent 3 2 2 2 5 2 2" xfId="19943"/>
    <cellStyle name="Percent 3 2 2 2 5 3" xfId="14683"/>
    <cellStyle name="Percent 3 2 2 2 6" xfId="5812"/>
    <cellStyle name="Percent 3 2 2 2 6 2" xfId="16414"/>
    <cellStyle name="Percent 3 2 2 2 7" xfId="11137"/>
    <cellStyle name="Percent 3 2 2 3" xfId="420"/>
    <cellStyle name="Percent 3 2 2 3 2" xfId="895"/>
    <cellStyle name="Percent 3 2 2 3 2 2" xfId="1956"/>
    <cellStyle name="Percent 3 2 2 3 2 2 2" xfId="3829"/>
    <cellStyle name="Percent 3 2 2 3 2 2 2 2" xfId="9094"/>
    <cellStyle name="Percent 3 2 2 3 2 2 2 2 2" xfId="19694"/>
    <cellStyle name="Percent 3 2 2 3 2 2 2 3" xfId="14433"/>
    <cellStyle name="Percent 3 2 2 3 2 2 3" xfId="5565"/>
    <cellStyle name="Percent 3 2 2 3 2 2 3 2" xfId="10827"/>
    <cellStyle name="Percent 3 2 2 3 2 2 3 2 2" xfId="21427"/>
    <cellStyle name="Percent 3 2 2 3 2 2 3 3" xfId="16167"/>
    <cellStyle name="Percent 3 2 2 3 2 2 4" xfId="7288"/>
    <cellStyle name="Percent 3 2 2 3 2 2 4 2" xfId="17888"/>
    <cellStyle name="Percent 3 2 2 3 2 2 5" xfId="12623"/>
    <cellStyle name="Percent 3 2 2 3 2 3" xfId="2957"/>
    <cellStyle name="Percent 3 2 2 3 2 3 2" xfId="8224"/>
    <cellStyle name="Percent 3 2 2 3 2 3 2 2" xfId="18824"/>
    <cellStyle name="Percent 3 2 2 3 2 3 3" xfId="13561"/>
    <cellStyle name="Percent 3 2 2 3 2 4" xfId="4697"/>
    <cellStyle name="Percent 3 2 2 3 2 4 2" xfId="9959"/>
    <cellStyle name="Percent 3 2 2 3 2 4 2 2" xfId="20559"/>
    <cellStyle name="Percent 3 2 2 3 2 4 3" xfId="15299"/>
    <cellStyle name="Percent 3 2 2 3 2 5" xfId="6428"/>
    <cellStyle name="Percent 3 2 2 3 2 5 2" xfId="17030"/>
    <cellStyle name="Percent 3 2 2 3 2 6" xfId="11753"/>
    <cellStyle name="Percent 3 2 2 3 3" xfId="1512"/>
    <cellStyle name="Percent 3 2 2 3 3 2" xfId="3401"/>
    <cellStyle name="Percent 3 2 2 3 3 2 2" xfId="8666"/>
    <cellStyle name="Percent 3 2 2 3 3 2 2 2" xfId="19266"/>
    <cellStyle name="Percent 3 2 2 3 3 2 3" xfId="14005"/>
    <cellStyle name="Percent 3 2 2 3 3 3" xfId="5137"/>
    <cellStyle name="Percent 3 2 2 3 3 3 2" xfId="10399"/>
    <cellStyle name="Percent 3 2 2 3 3 3 2 2" xfId="20999"/>
    <cellStyle name="Percent 3 2 2 3 3 3 3" xfId="15739"/>
    <cellStyle name="Percent 3 2 2 3 3 4" xfId="6868"/>
    <cellStyle name="Percent 3 2 2 3 3 4 2" xfId="17468"/>
    <cellStyle name="Percent 3 2 2 3 3 5" xfId="12195"/>
    <cellStyle name="Percent 3 2 2 3 4" xfId="2529"/>
    <cellStyle name="Percent 3 2 2 3 4 2" xfId="7796"/>
    <cellStyle name="Percent 3 2 2 3 4 2 2" xfId="18396"/>
    <cellStyle name="Percent 3 2 2 3 4 3" xfId="13133"/>
    <cellStyle name="Percent 3 2 2 3 5" xfId="4270"/>
    <cellStyle name="Percent 3 2 2 3 5 2" xfId="9532"/>
    <cellStyle name="Percent 3 2 2 3 5 2 2" xfId="20132"/>
    <cellStyle name="Percent 3 2 2 3 5 3" xfId="14872"/>
    <cellStyle name="Percent 3 2 2 3 6" xfId="6001"/>
    <cellStyle name="Percent 3 2 2 3 6 2" xfId="16603"/>
    <cellStyle name="Percent 3 2 2 3 7" xfId="11326"/>
    <cellStyle name="Percent 3 2 2 4" xfId="493"/>
    <cellStyle name="Percent 3 2 2 4 2" xfId="968"/>
    <cellStyle name="Percent 3 2 2 4 2 2" xfId="2029"/>
    <cellStyle name="Percent 3 2 2 4 2 2 2" xfId="3902"/>
    <cellStyle name="Percent 3 2 2 4 2 2 2 2" xfId="9167"/>
    <cellStyle name="Percent 3 2 2 4 2 2 2 2 2" xfId="19767"/>
    <cellStyle name="Percent 3 2 2 4 2 2 2 3" xfId="14506"/>
    <cellStyle name="Percent 3 2 2 4 2 2 3" xfId="5638"/>
    <cellStyle name="Percent 3 2 2 4 2 2 3 2" xfId="10900"/>
    <cellStyle name="Percent 3 2 2 4 2 2 3 2 2" xfId="21500"/>
    <cellStyle name="Percent 3 2 2 4 2 2 3 3" xfId="16240"/>
    <cellStyle name="Percent 3 2 2 4 2 2 4" xfId="7361"/>
    <cellStyle name="Percent 3 2 2 4 2 2 4 2" xfId="17961"/>
    <cellStyle name="Percent 3 2 2 4 2 2 5" xfId="12696"/>
    <cellStyle name="Percent 3 2 2 4 2 3" xfId="3030"/>
    <cellStyle name="Percent 3 2 2 4 2 3 2" xfId="8297"/>
    <cellStyle name="Percent 3 2 2 4 2 3 2 2" xfId="18897"/>
    <cellStyle name="Percent 3 2 2 4 2 3 3" xfId="13634"/>
    <cellStyle name="Percent 3 2 2 4 2 4" xfId="4770"/>
    <cellStyle name="Percent 3 2 2 4 2 4 2" xfId="10032"/>
    <cellStyle name="Percent 3 2 2 4 2 4 2 2" xfId="20632"/>
    <cellStyle name="Percent 3 2 2 4 2 4 3" xfId="15372"/>
    <cellStyle name="Percent 3 2 2 4 2 5" xfId="6501"/>
    <cellStyle name="Percent 3 2 2 4 2 5 2" xfId="17103"/>
    <cellStyle name="Percent 3 2 2 4 2 6" xfId="11826"/>
    <cellStyle name="Percent 3 2 2 4 3" xfId="1585"/>
    <cellStyle name="Percent 3 2 2 4 3 2" xfId="3474"/>
    <cellStyle name="Percent 3 2 2 4 3 2 2" xfId="8739"/>
    <cellStyle name="Percent 3 2 2 4 3 2 2 2" xfId="19339"/>
    <cellStyle name="Percent 3 2 2 4 3 2 3" xfId="14078"/>
    <cellStyle name="Percent 3 2 2 4 3 3" xfId="5210"/>
    <cellStyle name="Percent 3 2 2 4 3 3 2" xfId="10472"/>
    <cellStyle name="Percent 3 2 2 4 3 3 2 2" xfId="21072"/>
    <cellStyle name="Percent 3 2 2 4 3 3 3" xfId="15812"/>
    <cellStyle name="Percent 3 2 2 4 3 4" xfId="6941"/>
    <cellStyle name="Percent 3 2 2 4 3 4 2" xfId="17541"/>
    <cellStyle name="Percent 3 2 2 4 3 5" xfId="12268"/>
    <cellStyle name="Percent 3 2 2 4 4" xfId="2602"/>
    <cellStyle name="Percent 3 2 2 4 4 2" xfId="7869"/>
    <cellStyle name="Percent 3 2 2 4 4 2 2" xfId="18469"/>
    <cellStyle name="Percent 3 2 2 4 4 3" xfId="13206"/>
    <cellStyle name="Percent 3 2 2 4 5" xfId="4343"/>
    <cellStyle name="Percent 3 2 2 4 5 2" xfId="9605"/>
    <cellStyle name="Percent 3 2 2 4 5 2 2" xfId="20205"/>
    <cellStyle name="Percent 3 2 2 4 5 3" xfId="14945"/>
    <cellStyle name="Percent 3 2 2 4 6" xfId="6074"/>
    <cellStyle name="Percent 3 2 2 4 6 2" xfId="16676"/>
    <cellStyle name="Percent 3 2 2 4 7" xfId="11399"/>
    <cellStyle name="Percent 3 2 2 5" xfId="523"/>
    <cellStyle name="Percent 3 2 2 5 2" xfId="998"/>
    <cellStyle name="Percent 3 2 2 5 2 2" xfId="2059"/>
    <cellStyle name="Percent 3 2 2 5 2 2 2" xfId="3932"/>
    <cellStyle name="Percent 3 2 2 5 2 2 2 2" xfId="9197"/>
    <cellStyle name="Percent 3 2 2 5 2 2 2 2 2" xfId="19797"/>
    <cellStyle name="Percent 3 2 2 5 2 2 2 3" xfId="14536"/>
    <cellStyle name="Percent 3 2 2 5 2 2 3" xfId="5668"/>
    <cellStyle name="Percent 3 2 2 5 2 2 3 2" xfId="10930"/>
    <cellStyle name="Percent 3 2 2 5 2 2 3 2 2" xfId="21530"/>
    <cellStyle name="Percent 3 2 2 5 2 2 3 3" xfId="16270"/>
    <cellStyle name="Percent 3 2 2 5 2 2 4" xfId="7391"/>
    <cellStyle name="Percent 3 2 2 5 2 2 4 2" xfId="17991"/>
    <cellStyle name="Percent 3 2 2 5 2 2 5" xfId="12726"/>
    <cellStyle name="Percent 3 2 2 5 2 3" xfId="3060"/>
    <cellStyle name="Percent 3 2 2 5 2 3 2" xfId="8327"/>
    <cellStyle name="Percent 3 2 2 5 2 3 2 2" xfId="18927"/>
    <cellStyle name="Percent 3 2 2 5 2 3 3" xfId="13664"/>
    <cellStyle name="Percent 3 2 2 5 2 4" xfId="4800"/>
    <cellStyle name="Percent 3 2 2 5 2 4 2" xfId="10062"/>
    <cellStyle name="Percent 3 2 2 5 2 4 2 2" xfId="20662"/>
    <cellStyle name="Percent 3 2 2 5 2 4 3" xfId="15402"/>
    <cellStyle name="Percent 3 2 2 5 2 5" xfId="6531"/>
    <cellStyle name="Percent 3 2 2 5 2 5 2" xfId="17133"/>
    <cellStyle name="Percent 3 2 2 5 2 6" xfId="11856"/>
    <cellStyle name="Percent 3 2 2 5 3" xfId="1615"/>
    <cellStyle name="Percent 3 2 2 5 3 2" xfId="3504"/>
    <cellStyle name="Percent 3 2 2 5 3 2 2" xfId="8769"/>
    <cellStyle name="Percent 3 2 2 5 3 2 2 2" xfId="19369"/>
    <cellStyle name="Percent 3 2 2 5 3 2 3" xfId="14108"/>
    <cellStyle name="Percent 3 2 2 5 3 3" xfId="5240"/>
    <cellStyle name="Percent 3 2 2 5 3 3 2" xfId="10502"/>
    <cellStyle name="Percent 3 2 2 5 3 3 2 2" xfId="21102"/>
    <cellStyle name="Percent 3 2 2 5 3 3 3" xfId="15842"/>
    <cellStyle name="Percent 3 2 2 5 3 4" xfId="6971"/>
    <cellStyle name="Percent 3 2 2 5 3 4 2" xfId="17571"/>
    <cellStyle name="Percent 3 2 2 5 3 5" xfId="12298"/>
    <cellStyle name="Percent 3 2 2 5 4" xfId="2632"/>
    <cellStyle name="Percent 3 2 2 5 4 2" xfId="7899"/>
    <cellStyle name="Percent 3 2 2 5 4 2 2" xfId="18499"/>
    <cellStyle name="Percent 3 2 2 5 4 3" xfId="13236"/>
    <cellStyle name="Percent 3 2 2 5 5" xfId="4373"/>
    <cellStyle name="Percent 3 2 2 5 5 2" xfId="9635"/>
    <cellStyle name="Percent 3 2 2 5 5 2 2" xfId="20235"/>
    <cellStyle name="Percent 3 2 2 5 5 3" xfId="14975"/>
    <cellStyle name="Percent 3 2 2 5 6" xfId="6104"/>
    <cellStyle name="Percent 3 2 2 5 6 2" xfId="16706"/>
    <cellStyle name="Percent 3 2 2 5 7" xfId="11429"/>
    <cellStyle name="Percent 3 2 2 6" xfId="645"/>
    <cellStyle name="Percent 3 2 2 6 2" xfId="1732"/>
    <cellStyle name="Percent 3 2 2 6 2 2" xfId="3613"/>
    <cellStyle name="Percent 3 2 2 6 2 2 2" xfId="8878"/>
    <cellStyle name="Percent 3 2 2 6 2 2 2 2" xfId="19478"/>
    <cellStyle name="Percent 3 2 2 6 2 2 3" xfId="14217"/>
    <cellStyle name="Percent 3 2 2 6 2 3" xfId="5349"/>
    <cellStyle name="Percent 3 2 2 6 2 3 2" xfId="10611"/>
    <cellStyle name="Percent 3 2 2 6 2 3 2 2" xfId="21211"/>
    <cellStyle name="Percent 3 2 2 6 2 3 3" xfId="15951"/>
    <cellStyle name="Percent 3 2 2 6 2 4" xfId="7076"/>
    <cellStyle name="Percent 3 2 2 6 2 4 2" xfId="17676"/>
    <cellStyle name="Percent 3 2 2 6 2 5" xfId="12407"/>
    <cellStyle name="Percent 3 2 2 6 3" xfId="2707"/>
    <cellStyle name="Percent 3 2 2 6 3 2" xfId="7974"/>
    <cellStyle name="Percent 3 2 2 6 3 2 2" xfId="18574"/>
    <cellStyle name="Percent 3 2 2 6 3 3" xfId="13311"/>
    <cellStyle name="Percent 3 2 2 6 4" xfId="4447"/>
    <cellStyle name="Percent 3 2 2 6 4 2" xfId="9709"/>
    <cellStyle name="Percent 3 2 2 6 4 2 2" xfId="20309"/>
    <cellStyle name="Percent 3 2 2 6 4 3" xfId="15049"/>
    <cellStyle name="Percent 3 2 2 6 5" xfId="6212"/>
    <cellStyle name="Percent 3 2 2 6 5 2" xfId="16814"/>
    <cellStyle name="Percent 3 2 2 6 6" xfId="11503"/>
    <cellStyle name="Percent 3 2 2 7" xfId="1262"/>
    <cellStyle name="Percent 3 2 2 7 2" xfId="3151"/>
    <cellStyle name="Percent 3 2 2 7 2 2" xfId="8416"/>
    <cellStyle name="Percent 3 2 2 7 2 2 2" xfId="19016"/>
    <cellStyle name="Percent 3 2 2 7 2 3" xfId="13755"/>
    <cellStyle name="Percent 3 2 2 7 3" xfId="4887"/>
    <cellStyle name="Percent 3 2 2 7 3 2" xfId="10149"/>
    <cellStyle name="Percent 3 2 2 7 3 2 2" xfId="20749"/>
    <cellStyle name="Percent 3 2 2 7 3 3" xfId="15489"/>
    <cellStyle name="Percent 3 2 2 7 4" xfId="6618"/>
    <cellStyle name="Percent 3 2 2 7 4 2" xfId="17218"/>
    <cellStyle name="Percent 3 2 2 7 5" xfId="11945"/>
    <cellStyle name="Percent 3 2 2 8" xfId="2200"/>
    <cellStyle name="Percent 3 2 2 8 2" xfId="7513"/>
    <cellStyle name="Percent 3 2 2 8 2 2" xfId="18113"/>
    <cellStyle name="Percent 3 2 2 8 3" xfId="12848"/>
    <cellStyle name="Percent 3 2 2 9" xfId="2277"/>
    <cellStyle name="Percent 3 2 2 9 2" xfId="7544"/>
    <cellStyle name="Percent 3 2 2 9 2 2" xfId="18144"/>
    <cellStyle name="Percent 3 2 2 9 3" xfId="12881"/>
    <cellStyle name="Percent 3 2 3" xfId="164"/>
    <cellStyle name="Percent 3 2 3 2" xfId="676"/>
    <cellStyle name="Percent 3 2 3 2 2" xfId="1752"/>
    <cellStyle name="Percent 3 2 3 2 2 2" xfId="3633"/>
    <cellStyle name="Percent 3 2 3 2 2 2 2" xfId="8898"/>
    <cellStyle name="Percent 3 2 3 2 2 2 2 2" xfId="19498"/>
    <cellStyle name="Percent 3 2 3 2 2 2 3" xfId="14237"/>
    <cellStyle name="Percent 3 2 3 2 2 3" xfId="5369"/>
    <cellStyle name="Percent 3 2 3 2 2 3 2" xfId="10631"/>
    <cellStyle name="Percent 3 2 3 2 2 3 2 2" xfId="21231"/>
    <cellStyle name="Percent 3 2 3 2 2 3 3" xfId="15971"/>
    <cellStyle name="Percent 3 2 3 2 2 4" xfId="7094"/>
    <cellStyle name="Percent 3 2 3 2 2 4 2" xfId="17694"/>
    <cellStyle name="Percent 3 2 3 2 2 5" xfId="12427"/>
    <cellStyle name="Percent 3 2 3 2 3" xfId="2738"/>
    <cellStyle name="Percent 3 2 3 2 3 2" xfId="8005"/>
    <cellStyle name="Percent 3 2 3 2 3 2 2" xfId="18605"/>
    <cellStyle name="Percent 3 2 3 2 3 3" xfId="13342"/>
    <cellStyle name="Percent 3 2 3 2 4" xfId="4478"/>
    <cellStyle name="Percent 3 2 3 2 4 2" xfId="9740"/>
    <cellStyle name="Percent 3 2 3 2 4 2 2" xfId="20340"/>
    <cellStyle name="Percent 3 2 3 2 4 3" xfId="15080"/>
    <cellStyle name="Percent 3 2 3 2 5" xfId="6232"/>
    <cellStyle name="Percent 3 2 3 2 5 2" xfId="16834"/>
    <cellStyle name="Percent 3 2 3 2 6" xfId="11534"/>
    <cellStyle name="Percent 3 2 3 3" xfId="1293"/>
    <cellStyle name="Percent 3 2 3 3 2" xfId="3182"/>
    <cellStyle name="Percent 3 2 3 3 2 2" xfId="8447"/>
    <cellStyle name="Percent 3 2 3 3 2 2 2" xfId="19047"/>
    <cellStyle name="Percent 3 2 3 3 2 3" xfId="13786"/>
    <cellStyle name="Percent 3 2 3 3 3" xfId="4918"/>
    <cellStyle name="Percent 3 2 3 3 3 2" xfId="10180"/>
    <cellStyle name="Percent 3 2 3 3 3 2 2" xfId="20780"/>
    <cellStyle name="Percent 3 2 3 3 3 3" xfId="15520"/>
    <cellStyle name="Percent 3 2 3 3 4" xfId="6649"/>
    <cellStyle name="Percent 3 2 3 3 4 2" xfId="17249"/>
    <cellStyle name="Percent 3 2 3 3 5" xfId="11976"/>
    <cellStyle name="Percent 3 2 3 4" xfId="2308"/>
    <cellStyle name="Percent 3 2 3 4 2" xfId="7575"/>
    <cellStyle name="Percent 3 2 3 4 2 2" xfId="18175"/>
    <cellStyle name="Percent 3 2 3 4 3" xfId="12912"/>
    <cellStyle name="Percent 3 2 3 5" xfId="4051"/>
    <cellStyle name="Percent 3 2 3 5 2" xfId="9313"/>
    <cellStyle name="Percent 3 2 3 5 2 2" xfId="19913"/>
    <cellStyle name="Percent 3 2 3 5 3" xfId="14653"/>
    <cellStyle name="Percent 3 2 3 6" xfId="5782"/>
    <cellStyle name="Percent 3 2 3 6 2" xfId="16384"/>
    <cellStyle name="Percent 3 2 3 7" xfId="11107"/>
    <cellStyle name="Percent 3 2 4" xfId="195"/>
    <cellStyle name="Percent 3 2 4 2" xfId="703"/>
    <cellStyle name="Percent 3 2 4 2 2" xfId="1734"/>
    <cellStyle name="Percent 3 2 4 2 2 2" xfId="3615"/>
    <cellStyle name="Percent 3 2 4 2 2 2 2" xfId="8880"/>
    <cellStyle name="Percent 3 2 4 2 2 2 2 2" xfId="19480"/>
    <cellStyle name="Percent 3 2 4 2 2 2 3" xfId="14219"/>
    <cellStyle name="Percent 3 2 4 2 2 3" xfId="5351"/>
    <cellStyle name="Percent 3 2 4 2 2 3 2" xfId="10613"/>
    <cellStyle name="Percent 3 2 4 2 2 3 2 2" xfId="21213"/>
    <cellStyle name="Percent 3 2 4 2 2 3 3" xfId="15953"/>
    <cellStyle name="Percent 3 2 4 2 2 4" xfId="7078"/>
    <cellStyle name="Percent 3 2 4 2 2 4 2" xfId="17678"/>
    <cellStyle name="Percent 3 2 4 2 2 5" xfId="12409"/>
    <cellStyle name="Percent 3 2 4 2 3" xfId="2765"/>
    <cellStyle name="Percent 3 2 4 2 3 2" xfId="8032"/>
    <cellStyle name="Percent 3 2 4 2 3 2 2" xfId="18632"/>
    <cellStyle name="Percent 3 2 4 2 3 3" xfId="13369"/>
    <cellStyle name="Percent 3 2 4 2 4" xfId="4505"/>
    <cellStyle name="Percent 3 2 4 2 4 2" xfId="9767"/>
    <cellStyle name="Percent 3 2 4 2 4 2 2" xfId="20367"/>
    <cellStyle name="Percent 3 2 4 2 4 3" xfId="15107"/>
    <cellStyle name="Percent 3 2 4 2 5" xfId="6214"/>
    <cellStyle name="Percent 3 2 4 2 5 2" xfId="16816"/>
    <cellStyle name="Percent 3 2 4 2 6" xfId="11561"/>
    <cellStyle name="Percent 3 2 4 3" xfId="1320"/>
    <cellStyle name="Percent 3 2 4 3 2" xfId="3209"/>
    <cellStyle name="Percent 3 2 4 3 2 2" xfId="8474"/>
    <cellStyle name="Percent 3 2 4 3 2 2 2" xfId="19074"/>
    <cellStyle name="Percent 3 2 4 3 2 3" xfId="13813"/>
    <cellStyle name="Percent 3 2 4 3 3" xfId="4945"/>
    <cellStyle name="Percent 3 2 4 3 3 2" xfId="10207"/>
    <cellStyle name="Percent 3 2 4 3 3 2 2" xfId="20807"/>
    <cellStyle name="Percent 3 2 4 3 3 3" xfId="15547"/>
    <cellStyle name="Percent 3 2 4 3 4" xfId="6676"/>
    <cellStyle name="Percent 3 2 4 3 4 2" xfId="17276"/>
    <cellStyle name="Percent 3 2 4 3 5" xfId="12003"/>
    <cellStyle name="Percent 3 2 4 4" xfId="2335"/>
    <cellStyle name="Percent 3 2 4 4 2" xfId="7602"/>
    <cellStyle name="Percent 3 2 4 4 2 2" xfId="18202"/>
    <cellStyle name="Percent 3 2 4 4 3" xfId="12939"/>
    <cellStyle name="Percent 3 2 4 5" xfId="4078"/>
    <cellStyle name="Percent 3 2 4 5 2" xfId="9340"/>
    <cellStyle name="Percent 3 2 4 5 2 2" xfId="19940"/>
    <cellStyle name="Percent 3 2 4 5 3" xfId="14680"/>
    <cellStyle name="Percent 3 2 4 6" xfId="5809"/>
    <cellStyle name="Percent 3 2 4 6 2" xfId="16411"/>
    <cellStyle name="Percent 3 2 4 7" xfId="11134"/>
    <cellStyle name="Percent 3 2 5" xfId="263"/>
    <cellStyle name="Percent 3 2 5 2" xfId="753"/>
    <cellStyle name="Percent 3 2 5 2 2" xfId="1814"/>
    <cellStyle name="Percent 3 2 5 2 2 2" xfId="3687"/>
    <cellStyle name="Percent 3 2 5 2 2 2 2" xfId="8952"/>
    <cellStyle name="Percent 3 2 5 2 2 2 2 2" xfId="19552"/>
    <cellStyle name="Percent 3 2 5 2 2 2 3" xfId="14291"/>
    <cellStyle name="Percent 3 2 5 2 2 3" xfId="5423"/>
    <cellStyle name="Percent 3 2 5 2 2 3 2" xfId="10685"/>
    <cellStyle name="Percent 3 2 5 2 2 3 2 2" xfId="21285"/>
    <cellStyle name="Percent 3 2 5 2 2 3 3" xfId="16025"/>
    <cellStyle name="Percent 3 2 5 2 2 4" xfId="7146"/>
    <cellStyle name="Percent 3 2 5 2 2 4 2" xfId="17746"/>
    <cellStyle name="Percent 3 2 5 2 2 5" xfId="12481"/>
    <cellStyle name="Percent 3 2 5 2 3" xfId="2815"/>
    <cellStyle name="Percent 3 2 5 2 3 2" xfId="8082"/>
    <cellStyle name="Percent 3 2 5 2 3 2 2" xfId="18682"/>
    <cellStyle name="Percent 3 2 5 2 3 3" xfId="13419"/>
    <cellStyle name="Percent 3 2 5 2 4" xfId="4555"/>
    <cellStyle name="Percent 3 2 5 2 4 2" xfId="9817"/>
    <cellStyle name="Percent 3 2 5 2 4 2 2" xfId="20417"/>
    <cellStyle name="Percent 3 2 5 2 4 3" xfId="15157"/>
    <cellStyle name="Percent 3 2 5 2 5" xfId="6286"/>
    <cellStyle name="Percent 3 2 5 2 5 2" xfId="16888"/>
    <cellStyle name="Percent 3 2 5 2 6" xfId="11611"/>
    <cellStyle name="Percent 3 2 5 3" xfId="1370"/>
    <cellStyle name="Percent 3 2 5 3 2" xfId="3259"/>
    <cellStyle name="Percent 3 2 5 3 2 2" xfId="8524"/>
    <cellStyle name="Percent 3 2 5 3 2 2 2" xfId="19124"/>
    <cellStyle name="Percent 3 2 5 3 2 3" xfId="13863"/>
    <cellStyle name="Percent 3 2 5 3 3" xfId="4995"/>
    <cellStyle name="Percent 3 2 5 3 3 2" xfId="10257"/>
    <cellStyle name="Percent 3 2 5 3 3 2 2" xfId="20857"/>
    <cellStyle name="Percent 3 2 5 3 3 3" xfId="15597"/>
    <cellStyle name="Percent 3 2 5 3 4" xfId="6726"/>
    <cellStyle name="Percent 3 2 5 3 4 2" xfId="17326"/>
    <cellStyle name="Percent 3 2 5 3 5" xfId="12053"/>
    <cellStyle name="Percent 3 2 5 4" xfId="2387"/>
    <cellStyle name="Percent 3 2 5 4 2" xfId="7654"/>
    <cellStyle name="Percent 3 2 5 4 2 2" xfId="18254"/>
    <cellStyle name="Percent 3 2 5 4 3" xfId="12991"/>
    <cellStyle name="Percent 3 2 5 5" xfId="4128"/>
    <cellStyle name="Percent 3 2 5 5 2" xfId="9390"/>
    <cellStyle name="Percent 3 2 5 5 2 2" xfId="19990"/>
    <cellStyle name="Percent 3 2 5 5 3" xfId="14730"/>
    <cellStyle name="Percent 3 2 5 6" xfId="5859"/>
    <cellStyle name="Percent 3 2 5 6 2" xfId="16461"/>
    <cellStyle name="Percent 3 2 5 7" xfId="11184"/>
    <cellStyle name="Percent 3 2 6" xfId="318"/>
    <cellStyle name="Percent 3 2 6 2" xfId="801"/>
    <cellStyle name="Percent 3 2 6 2 2" xfId="1862"/>
    <cellStyle name="Percent 3 2 6 2 2 2" xfId="3735"/>
    <cellStyle name="Percent 3 2 6 2 2 2 2" xfId="9000"/>
    <cellStyle name="Percent 3 2 6 2 2 2 2 2" xfId="19600"/>
    <cellStyle name="Percent 3 2 6 2 2 2 3" xfId="14339"/>
    <cellStyle name="Percent 3 2 6 2 2 3" xfId="5471"/>
    <cellStyle name="Percent 3 2 6 2 2 3 2" xfId="10733"/>
    <cellStyle name="Percent 3 2 6 2 2 3 2 2" xfId="21333"/>
    <cellStyle name="Percent 3 2 6 2 2 3 3" xfId="16073"/>
    <cellStyle name="Percent 3 2 6 2 2 4" xfId="7194"/>
    <cellStyle name="Percent 3 2 6 2 2 4 2" xfId="17794"/>
    <cellStyle name="Percent 3 2 6 2 2 5" xfId="12529"/>
    <cellStyle name="Percent 3 2 6 2 3" xfId="2863"/>
    <cellStyle name="Percent 3 2 6 2 3 2" xfId="8130"/>
    <cellStyle name="Percent 3 2 6 2 3 2 2" xfId="18730"/>
    <cellStyle name="Percent 3 2 6 2 3 3" xfId="13467"/>
    <cellStyle name="Percent 3 2 6 2 4" xfId="4603"/>
    <cellStyle name="Percent 3 2 6 2 4 2" xfId="9865"/>
    <cellStyle name="Percent 3 2 6 2 4 2 2" xfId="20465"/>
    <cellStyle name="Percent 3 2 6 2 4 3" xfId="15205"/>
    <cellStyle name="Percent 3 2 6 2 5" xfId="6334"/>
    <cellStyle name="Percent 3 2 6 2 5 2" xfId="16936"/>
    <cellStyle name="Percent 3 2 6 2 6" xfId="11659"/>
    <cellStyle name="Percent 3 2 6 3" xfId="1418"/>
    <cellStyle name="Percent 3 2 6 3 2" xfId="3307"/>
    <cellStyle name="Percent 3 2 6 3 2 2" xfId="8572"/>
    <cellStyle name="Percent 3 2 6 3 2 2 2" xfId="19172"/>
    <cellStyle name="Percent 3 2 6 3 2 3" xfId="13911"/>
    <cellStyle name="Percent 3 2 6 3 3" xfId="5043"/>
    <cellStyle name="Percent 3 2 6 3 3 2" xfId="10305"/>
    <cellStyle name="Percent 3 2 6 3 3 2 2" xfId="20905"/>
    <cellStyle name="Percent 3 2 6 3 3 3" xfId="15645"/>
    <cellStyle name="Percent 3 2 6 3 4" xfId="6774"/>
    <cellStyle name="Percent 3 2 6 3 4 2" xfId="17374"/>
    <cellStyle name="Percent 3 2 6 3 5" xfId="12101"/>
    <cellStyle name="Percent 3 2 6 4" xfId="2435"/>
    <cellStyle name="Percent 3 2 6 4 2" xfId="7702"/>
    <cellStyle name="Percent 3 2 6 4 2 2" xfId="18302"/>
    <cellStyle name="Percent 3 2 6 4 3" xfId="13039"/>
    <cellStyle name="Percent 3 2 6 5" xfId="4176"/>
    <cellStyle name="Percent 3 2 6 5 2" xfId="9438"/>
    <cellStyle name="Percent 3 2 6 5 2 2" xfId="20038"/>
    <cellStyle name="Percent 3 2 6 5 3" xfId="14778"/>
    <cellStyle name="Percent 3 2 6 6" xfId="5907"/>
    <cellStyle name="Percent 3 2 6 6 2" xfId="16509"/>
    <cellStyle name="Percent 3 2 6 7" xfId="11232"/>
    <cellStyle name="Percent 3 2 7" xfId="373"/>
    <cellStyle name="Percent 3 2 7 2" xfId="849"/>
    <cellStyle name="Percent 3 2 7 2 2" xfId="1910"/>
    <cellStyle name="Percent 3 2 7 2 2 2" xfId="3783"/>
    <cellStyle name="Percent 3 2 7 2 2 2 2" xfId="9048"/>
    <cellStyle name="Percent 3 2 7 2 2 2 2 2" xfId="19648"/>
    <cellStyle name="Percent 3 2 7 2 2 2 3" xfId="14387"/>
    <cellStyle name="Percent 3 2 7 2 2 3" xfId="5519"/>
    <cellStyle name="Percent 3 2 7 2 2 3 2" xfId="10781"/>
    <cellStyle name="Percent 3 2 7 2 2 3 2 2" xfId="21381"/>
    <cellStyle name="Percent 3 2 7 2 2 3 3" xfId="16121"/>
    <cellStyle name="Percent 3 2 7 2 2 4" xfId="7242"/>
    <cellStyle name="Percent 3 2 7 2 2 4 2" xfId="17842"/>
    <cellStyle name="Percent 3 2 7 2 2 5" xfId="12577"/>
    <cellStyle name="Percent 3 2 7 2 3" xfId="2911"/>
    <cellStyle name="Percent 3 2 7 2 3 2" xfId="8178"/>
    <cellStyle name="Percent 3 2 7 2 3 2 2" xfId="18778"/>
    <cellStyle name="Percent 3 2 7 2 3 3" xfId="13515"/>
    <cellStyle name="Percent 3 2 7 2 4" xfId="4651"/>
    <cellStyle name="Percent 3 2 7 2 4 2" xfId="9913"/>
    <cellStyle name="Percent 3 2 7 2 4 2 2" xfId="20513"/>
    <cellStyle name="Percent 3 2 7 2 4 3" xfId="15253"/>
    <cellStyle name="Percent 3 2 7 2 5" xfId="6382"/>
    <cellStyle name="Percent 3 2 7 2 5 2" xfId="16984"/>
    <cellStyle name="Percent 3 2 7 2 6" xfId="11707"/>
    <cellStyle name="Percent 3 2 7 3" xfId="1466"/>
    <cellStyle name="Percent 3 2 7 3 2" xfId="3355"/>
    <cellStyle name="Percent 3 2 7 3 2 2" xfId="8620"/>
    <cellStyle name="Percent 3 2 7 3 2 2 2" xfId="19220"/>
    <cellStyle name="Percent 3 2 7 3 2 3" xfId="13959"/>
    <cellStyle name="Percent 3 2 7 3 3" xfId="5091"/>
    <cellStyle name="Percent 3 2 7 3 3 2" xfId="10353"/>
    <cellStyle name="Percent 3 2 7 3 3 2 2" xfId="20953"/>
    <cellStyle name="Percent 3 2 7 3 3 3" xfId="15693"/>
    <cellStyle name="Percent 3 2 7 3 4" xfId="6822"/>
    <cellStyle name="Percent 3 2 7 3 4 2" xfId="17422"/>
    <cellStyle name="Percent 3 2 7 3 5" xfId="12149"/>
    <cellStyle name="Percent 3 2 7 4" xfId="2483"/>
    <cellStyle name="Percent 3 2 7 4 2" xfId="7750"/>
    <cellStyle name="Percent 3 2 7 4 2 2" xfId="18350"/>
    <cellStyle name="Percent 3 2 7 4 3" xfId="13087"/>
    <cellStyle name="Percent 3 2 7 5" xfId="4224"/>
    <cellStyle name="Percent 3 2 7 5 2" xfId="9486"/>
    <cellStyle name="Percent 3 2 7 5 2 2" xfId="20086"/>
    <cellStyle name="Percent 3 2 7 5 3" xfId="14826"/>
    <cellStyle name="Percent 3 2 7 6" xfId="5955"/>
    <cellStyle name="Percent 3 2 7 6 2" xfId="16557"/>
    <cellStyle name="Percent 3 2 7 7" xfId="11280"/>
    <cellStyle name="Percent 3 2 8" xfId="447"/>
    <cellStyle name="Percent 3 2 8 2" xfId="922"/>
    <cellStyle name="Percent 3 2 8 2 2" xfId="1983"/>
    <cellStyle name="Percent 3 2 8 2 2 2" xfId="3856"/>
    <cellStyle name="Percent 3 2 8 2 2 2 2" xfId="9121"/>
    <cellStyle name="Percent 3 2 8 2 2 2 2 2" xfId="19721"/>
    <cellStyle name="Percent 3 2 8 2 2 2 3" xfId="14460"/>
    <cellStyle name="Percent 3 2 8 2 2 3" xfId="5592"/>
    <cellStyle name="Percent 3 2 8 2 2 3 2" xfId="10854"/>
    <cellStyle name="Percent 3 2 8 2 2 3 2 2" xfId="21454"/>
    <cellStyle name="Percent 3 2 8 2 2 3 3" xfId="16194"/>
    <cellStyle name="Percent 3 2 8 2 2 4" xfId="7315"/>
    <cellStyle name="Percent 3 2 8 2 2 4 2" xfId="17915"/>
    <cellStyle name="Percent 3 2 8 2 2 5" xfId="12650"/>
    <cellStyle name="Percent 3 2 8 2 3" xfId="2984"/>
    <cellStyle name="Percent 3 2 8 2 3 2" xfId="8251"/>
    <cellStyle name="Percent 3 2 8 2 3 2 2" xfId="18851"/>
    <cellStyle name="Percent 3 2 8 2 3 3" xfId="13588"/>
    <cellStyle name="Percent 3 2 8 2 4" xfId="4724"/>
    <cellStyle name="Percent 3 2 8 2 4 2" xfId="9986"/>
    <cellStyle name="Percent 3 2 8 2 4 2 2" xfId="20586"/>
    <cellStyle name="Percent 3 2 8 2 4 3" xfId="15326"/>
    <cellStyle name="Percent 3 2 8 2 5" xfId="6455"/>
    <cellStyle name="Percent 3 2 8 2 5 2" xfId="17057"/>
    <cellStyle name="Percent 3 2 8 2 6" xfId="11780"/>
    <cellStyle name="Percent 3 2 8 3" xfId="1539"/>
    <cellStyle name="Percent 3 2 8 3 2" xfId="3428"/>
    <cellStyle name="Percent 3 2 8 3 2 2" xfId="8693"/>
    <cellStyle name="Percent 3 2 8 3 2 2 2" xfId="19293"/>
    <cellStyle name="Percent 3 2 8 3 2 3" xfId="14032"/>
    <cellStyle name="Percent 3 2 8 3 3" xfId="5164"/>
    <cellStyle name="Percent 3 2 8 3 3 2" xfId="10426"/>
    <cellStyle name="Percent 3 2 8 3 3 2 2" xfId="21026"/>
    <cellStyle name="Percent 3 2 8 3 3 3" xfId="15766"/>
    <cellStyle name="Percent 3 2 8 3 4" xfId="6895"/>
    <cellStyle name="Percent 3 2 8 3 4 2" xfId="17495"/>
    <cellStyle name="Percent 3 2 8 3 5" xfId="12222"/>
    <cellStyle name="Percent 3 2 8 4" xfId="2556"/>
    <cellStyle name="Percent 3 2 8 4 2" xfId="7823"/>
    <cellStyle name="Percent 3 2 8 4 2 2" xfId="18423"/>
    <cellStyle name="Percent 3 2 8 4 3" xfId="13160"/>
    <cellStyle name="Percent 3 2 8 5" xfId="4297"/>
    <cellStyle name="Percent 3 2 8 5 2" xfId="9559"/>
    <cellStyle name="Percent 3 2 8 5 2 2" xfId="20159"/>
    <cellStyle name="Percent 3 2 8 5 3" xfId="14899"/>
    <cellStyle name="Percent 3 2 8 6" xfId="6028"/>
    <cellStyle name="Percent 3 2 8 6 2" xfId="16630"/>
    <cellStyle name="Percent 3 2 8 7" xfId="11353"/>
    <cellStyle name="Percent 3 2 9" xfId="520"/>
    <cellStyle name="Percent 3 2 9 2" xfId="995"/>
    <cellStyle name="Percent 3 2 9 2 2" xfId="2056"/>
    <cellStyle name="Percent 3 2 9 2 2 2" xfId="3929"/>
    <cellStyle name="Percent 3 2 9 2 2 2 2" xfId="9194"/>
    <cellStyle name="Percent 3 2 9 2 2 2 2 2" xfId="19794"/>
    <cellStyle name="Percent 3 2 9 2 2 2 3" xfId="14533"/>
    <cellStyle name="Percent 3 2 9 2 2 3" xfId="5665"/>
    <cellStyle name="Percent 3 2 9 2 2 3 2" xfId="10927"/>
    <cellStyle name="Percent 3 2 9 2 2 3 2 2" xfId="21527"/>
    <cellStyle name="Percent 3 2 9 2 2 3 3" xfId="16267"/>
    <cellStyle name="Percent 3 2 9 2 2 4" xfId="7388"/>
    <cellStyle name="Percent 3 2 9 2 2 4 2" xfId="17988"/>
    <cellStyle name="Percent 3 2 9 2 2 5" xfId="12723"/>
    <cellStyle name="Percent 3 2 9 2 3" xfId="3057"/>
    <cellStyle name="Percent 3 2 9 2 3 2" xfId="8324"/>
    <cellStyle name="Percent 3 2 9 2 3 2 2" xfId="18924"/>
    <cellStyle name="Percent 3 2 9 2 3 3" xfId="13661"/>
    <cellStyle name="Percent 3 2 9 2 4" xfId="4797"/>
    <cellStyle name="Percent 3 2 9 2 4 2" xfId="10059"/>
    <cellStyle name="Percent 3 2 9 2 4 2 2" xfId="20659"/>
    <cellStyle name="Percent 3 2 9 2 4 3" xfId="15399"/>
    <cellStyle name="Percent 3 2 9 2 5" xfId="6528"/>
    <cellStyle name="Percent 3 2 9 2 5 2" xfId="17130"/>
    <cellStyle name="Percent 3 2 9 2 6" xfId="11853"/>
    <cellStyle name="Percent 3 2 9 3" xfId="1612"/>
    <cellStyle name="Percent 3 2 9 3 2" xfId="3501"/>
    <cellStyle name="Percent 3 2 9 3 2 2" xfId="8766"/>
    <cellStyle name="Percent 3 2 9 3 2 2 2" xfId="19366"/>
    <cellStyle name="Percent 3 2 9 3 2 3" xfId="14105"/>
    <cellStyle name="Percent 3 2 9 3 3" xfId="5237"/>
    <cellStyle name="Percent 3 2 9 3 3 2" xfId="10499"/>
    <cellStyle name="Percent 3 2 9 3 3 2 2" xfId="21099"/>
    <cellStyle name="Percent 3 2 9 3 3 3" xfId="15839"/>
    <cellStyle name="Percent 3 2 9 3 4" xfId="6968"/>
    <cellStyle name="Percent 3 2 9 3 4 2" xfId="17568"/>
    <cellStyle name="Percent 3 2 9 3 5" xfId="12295"/>
    <cellStyle name="Percent 3 2 9 4" xfId="2629"/>
    <cellStyle name="Percent 3 2 9 4 2" xfId="7896"/>
    <cellStyle name="Percent 3 2 9 4 2 2" xfId="18496"/>
    <cellStyle name="Percent 3 2 9 4 3" xfId="13233"/>
    <cellStyle name="Percent 3 2 9 5" xfId="4370"/>
    <cellStyle name="Percent 3 2 9 5 2" xfId="9632"/>
    <cellStyle name="Percent 3 2 9 5 2 2" xfId="20232"/>
    <cellStyle name="Percent 3 2 9 5 3" xfId="14972"/>
    <cellStyle name="Percent 3 2 9 6" xfId="6101"/>
    <cellStyle name="Percent 3 2 9 6 2" xfId="16703"/>
    <cellStyle name="Percent 3 2 9 7" xfId="11426"/>
    <cellStyle name="Percent 3 3" xfId="155"/>
    <cellStyle name="Percent 3 3 10" xfId="11100"/>
    <cellStyle name="Percent 3 3 2" xfId="413"/>
    <cellStyle name="Percent 3 3 2 2" xfId="888"/>
    <cellStyle name="Percent 3 3 2 2 2" xfId="1949"/>
    <cellStyle name="Percent 3 3 2 2 2 2" xfId="3822"/>
    <cellStyle name="Percent 3 3 2 2 2 2 2" xfId="9087"/>
    <cellStyle name="Percent 3 3 2 2 2 2 2 2" xfId="19687"/>
    <cellStyle name="Percent 3 3 2 2 2 2 3" xfId="14426"/>
    <cellStyle name="Percent 3 3 2 2 2 3" xfId="5558"/>
    <cellStyle name="Percent 3 3 2 2 2 3 2" xfId="10820"/>
    <cellStyle name="Percent 3 3 2 2 2 3 2 2" xfId="21420"/>
    <cellStyle name="Percent 3 3 2 2 2 3 3" xfId="16160"/>
    <cellStyle name="Percent 3 3 2 2 2 4" xfId="7281"/>
    <cellStyle name="Percent 3 3 2 2 2 4 2" xfId="17881"/>
    <cellStyle name="Percent 3 3 2 2 2 5" xfId="12616"/>
    <cellStyle name="Percent 3 3 2 2 3" xfId="2950"/>
    <cellStyle name="Percent 3 3 2 2 3 2" xfId="8217"/>
    <cellStyle name="Percent 3 3 2 2 3 2 2" xfId="18817"/>
    <cellStyle name="Percent 3 3 2 2 3 3" xfId="13554"/>
    <cellStyle name="Percent 3 3 2 2 4" xfId="4690"/>
    <cellStyle name="Percent 3 3 2 2 4 2" xfId="9952"/>
    <cellStyle name="Percent 3 3 2 2 4 2 2" xfId="20552"/>
    <cellStyle name="Percent 3 3 2 2 4 3" xfId="15292"/>
    <cellStyle name="Percent 3 3 2 2 5" xfId="6421"/>
    <cellStyle name="Percent 3 3 2 2 5 2" xfId="17023"/>
    <cellStyle name="Percent 3 3 2 2 6" xfId="11746"/>
    <cellStyle name="Percent 3 3 2 3" xfId="1505"/>
    <cellStyle name="Percent 3 3 2 3 2" xfId="3394"/>
    <cellStyle name="Percent 3 3 2 3 2 2" xfId="8659"/>
    <cellStyle name="Percent 3 3 2 3 2 2 2" xfId="19259"/>
    <cellStyle name="Percent 3 3 2 3 2 3" xfId="13998"/>
    <cellStyle name="Percent 3 3 2 3 3" xfId="5130"/>
    <cellStyle name="Percent 3 3 2 3 3 2" xfId="10392"/>
    <cellStyle name="Percent 3 3 2 3 3 2 2" xfId="20992"/>
    <cellStyle name="Percent 3 3 2 3 3 3" xfId="15732"/>
    <cellStyle name="Percent 3 3 2 3 4" xfId="6861"/>
    <cellStyle name="Percent 3 3 2 3 4 2" xfId="17461"/>
    <cellStyle name="Percent 3 3 2 3 5" xfId="12188"/>
    <cellStyle name="Percent 3 3 2 4" xfId="2522"/>
    <cellStyle name="Percent 3 3 2 4 2" xfId="7789"/>
    <cellStyle name="Percent 3 3 2 4 2 2" xfId="18389"/>
    <cellStyle name="Percent 3 3 2 4 3" xfId="13126"/>
    <cellStyle name="Percent 3 3 2 5" xfId="4263"/>
    <cellStyle name="Percent 3 3 2 5 2" xfId="9525"/>
    <cellStyle name="Percent 3 3 2 5 2 2" xfId="20125"/>
    <cellStyle name="Percent 3 3 2 5 3" xfId="14865"/>
    <cellStyle name="Percent 3 3 2 6" xfId="5994"/>
    <cellStyle name="Percent 3 3 2 6 2" xfId="16596"/>
    <cellStyle name="Percent 3 3 2 7" xfId="11319"/>
    <cellStyle name="Percent 3 3 3" xfId="486"/>
    <cellStyle name="Percent 3 3 3 2" xfId="961"/>
    <cellStyle name="Percent 3 3 3 2 2" xfId="2022"/>
    <cellStyle name="Percent 3 3 3 2 2 2" xfId="3895"/>
    <cellStyle name="Percent 3 3 3 2 2 2 2" xfId="9160"/>
    <cellStyle name="Percent 3 3 3 2 2 2 2 2" xfId="19760"/>
    <cellStyle name="Percent 3 3 3 2 2 2 3" xfId="14499"/>
    <cellStyle name="Percent 3 3 3 2 2 3" xfId="5631"/>
    <cellStyle name="Percent 3 3 3 2 2 3 2" xfId="10893"/>
    <cellStyle name="Percent 3 3 3 2 2 3 2 2" xfId="21493"/>
    <cellStyle name="Percent 3 3 3 2 2 3 3" xfId="16233"/>
    <cellStyle name="Percent 3 3 3 2 2 4" xfId="7354"/>
    <cellStyle name="Percent 3 3 3 2 2 4 2" xfId="17954"/>
    <cellStyle name="Percent 3 3 3 2 2 5" xfId="12689"/>
    <cellStyle name="Percent 3 3 3 2 3" xfId="3023"/>
    <cellStyle name="Percent 3 3 3 2 3 2" xfId="8290"/>
    <cellStyle name="Percent 3 3 3 2 3 2 2" xfId="18890"/>
    <cellStyle name="Percent 3 3 3 2 3 3" xfId="13627"/>
    <cellStyle name="Percent 3 3 3 2 4" xfId="4763"/>
    <cellStyle name="Percent 3 3 3 2 4 2" xfId="10025"/>
    <cellStyle name="Percent 3 3 3 2 4 2 2" xfId="20625"/>
    <cellStyle name="Percent 3 3 3 2 4 3" xfId="15365"/>
    <cellStyle name="Percent 3 3 3 2 5" xfId="6494"/>
    <cellStyle name="Percent 3 3 3 2 5 2" xfId="17096"/>
    <cellStyle name="Percent 3 3 3 2 6" xfId="11819"/>
    <cellStyle name="Percent 3 3 3 3" xfId="1578"/>
    <cellStyle name="Percent 3 3 3 3 2" xfId="3467"/>
    <cellStyle name="Percent 3 3 3 3 2 2" xfId="8732"/>
    <cellStyle name="Percent 3 3 3 3 2 2 2" xfId="19332"/>
    <cellStyle name="Percent 3 3 3 3 2 3" xfId="14071"/>
    <cellStyle name="Percent 3 3 3 3 3" xfId="5203"/>
    <cellStyle name="Percent 3 3 3 3 3 2" xfId="10465"/>
    <cellStyle name="Percent 3 3 3 3 3 2 2" xfId="21065"/>
    <cellStyle name="Percent 3 3 3 3 3 3" xfId="15805"/>
    <cellStyle name="Percent 3 3 3 3 4" xfId="6934"/>
    <cellStyle name="Percent 3 3 3 3 4 2" xfId="17534"/>
    <cellStyle name="Percent 3 3 3 3 5" xfId="12261"/>
    <cellStyle name="Percent 3 3 3 4" xfId="2595"/>
    <cellStyle name="Percent 3 3 3 4 2" xfId="7862"/>
    <cellStyle name="Percent 3 3 3 4 2 2" xfId="18462"/>
    <cellStyle name="Percent 3 3 3 4 3" xfId="13199"/>
    <cellStyle name="Percent 3 3 3 5" xfId="4336"/>
    <cellStyle name="Percent 3 3 3 5 2" xfId="9598"/>
    <cellStyle name="Percent 3 3 3 5 2 2" xfId="20198"/>
    <cellStyle name="Percent 3 3 3 5 3" xfId="14938"/>
    <cellStyle name="Percent 3 3 3 6" xfId="6067"/>
    <cellStyle name="Percent 3 3 3 6 2" xfId="16669"/>
    <cellStyle name="Percent 3 3 3 7" xfId="11392"/>
    <cellStyle name="Percent 3 3 4" xfId="669"/>
    <cellStyle name="Percent 3 3 4 2" xfId="1643"/>
    <cellStyle name="Percent 3 3 4 2 2" xfId="3532"/>
    <cellStyle name="Percent 3 3 4 2 2 2" xfId="8797"/>
    <cellStyle name="Percent 3 3 4 2 2 2 2" xfId="19397"/>
    <cellStyle name="Percent 3 3 4 2 2 3" xfId="14136"/>
    <cellStyle name="Percent 3 3 4 2 3" xfId="5268"/>
    <cellStyle name="Percent 3 3 4 2 3 2" xfId="10530"/>
    <cellStyle name="Percent 3 3 4 2 3 2 2" xfId="21130"/>
    <cellStyle name="Percent 3 3 4 2 3 3" xfId="15870"/>
    <cellStyle name="Percent 3 3 4 2 4" xfId="6999"/>
    <cellStyle name="Percent 3 3 4 2 4 2" xfId="17599"/>
    <cellStyle name="Percent 3 3 4 2 5" xfId="12326"/>
    <cellStyle name="Percent 3 3 4 3" xfId="2731"/>
    <cellStyle name="Percent 3 3 4 3 2" xfId="7998"/>
    <cellStyle name="Percent 3 3 4 3 2 2" xfId="18598"/>
    <cellStyle name="Percent 3 3 4 3 3" xfId="13335"/>
    <cellStyle name="Percent 3 3 4 4" xfId="4471"/>
    <cellStyle name="Percent 3 3 4 4 2" xfId="9733"/>
    <cellStyle name="Percent 3 3 4 4 2 2" xfId="20333"/>
    <cellStyle name="Percent 3 3 4 4 3" xfId="15073"/>
    <cellStyle name="Percent 3 3 4 5" xfId="6131"/>
    <cellStyle name="Percent 3 3 4 5 2" xfId="16733"/>
    <cellStyle name="Percent 3 3 4 6" xfId="11527"/>
    <cellStyle name="Percent 3 3 5" xfId="1286"/>
    <cellStyle name="Percent 3 3 5 2" xfId="3175"/>
    <cellStyle name="Percent 3 3 5 2 2" xfId="8440"/>
    <cellStyle name="Percent 3 3 5 2 2 2" xfId="19040"/>
    <cellStyle name="Percent 3 3 5 2 3" xfId="13779"/>
    <cellStyle name="Percent 3 3 5 3" xfId="4911"/>
    <cellStyle name="Percent 3 3 5 3 2" xfId="10173"/>
    <cellStyle name="Percent 3 3 5 3 2 2" xfId="20773"/>
    <cellStyle name="Percent 3 3 5 3 3" xfId="15513"/>
    <cellStyle name="Percent 3 3 5 4" xfId="6642"/>
    <cellStyle name="Percent 3 3 5 4 2" xfId="17242"/>
    <cellStyle name="Percent 3 3 5 5" xfId="11969"/>
    <cellStyle name="Percent 3 3 6" xfId="2193"/>
    <cellStyle name="Percent 3 3 6 2" xfId="7506"/>
    <cellStyle name="Percent 3 3 6 2 2" xfId="18106"/>
    <cellStyle name="Percent 3 3 6 3" xfId="12841"/>
    <cellStyle name="Percent 3 3 7" xfId="2301"/>
    <cellStyle name="Percent 3 3 7 2" xfId="7568"/>
    <cellStyle name="Percent 3 3 7 2 2" xfId="18168"/>
    <cellStyle name="Percent 3 3 7 3" xfId="12905"/>
    <cellStyle name="Percent 3 3 8" xfId="4044"/>
    <cellStyle name="Percent 3 3 8 2" xfId="9306"/>
    <cellStyle name="Percent 3 3 8 2 2" xfId="19906"/>
    <cellStyle name="Percent 3 3 8 3" xfId="14646"/>
    <cellStyle name="Percent 3 3 9" xfId="5775"/>
    <cellStyle name="Percent 3 3 9 2" xfId="16377"/>
    <cellStyle name="Percent 3 4" xfId="187"/>
    <cellStyle name="Percent 3 4 2" xfId="696"/>
    <cellStyle name="Percent 3 4 2 2" xfId="1678"/>
    <cellStyle name="Percent 3 4 2 2 2" xfId="3564"/>
    <cellStyle name="Percent 3 4 2 2 2 2" xfId="8829"/>
    <cellStyle name="Percent 3 4 2 2 2 2 2" xfId="19429"/>
    <cellStyle name="Percent 3 4 2 2 2 3" xfId="14168"/>
    <cellStyle name="Percent 3 4 2 2 3" xfId="5300"/>
    <cellStyle name="Percent 3 4 2 2 3 2" xfId="10562"/>
    <cellStyle name="Percent 3 4 2 2 3 2 2" xfId="21162"/>
    <cellStyle name="Percent 3 4 2 2 3 3" xfId="15902"/>
    <cellStyle name="Percent 3 4 2 2 4" xfId="7028"/>
    <cellStyle name="Percent 3 4 2 2 4 2" xfId="17628"/>
    <cellStyle name="Percent 3 4 2 2 5" xfId="12358"/>
    <cellStyle name="Percent 3 4 2 3" xfId="2758"/>
    <cellStyle name="Percent 3 4 2 3 2" xfId="8025"/>
    <cellStyle name="Percent 3 4 2 3 2 2" xfId="18625"/>
    <cellStyle name="Percent 3 4 2 3 3" xfId="13362"/>
    <cellStyle name="Percent 3 4 2 4" xfId="4498"/>
    <cellStyle name="Percent 3 4 2 4 2" xfId="9760"/>
    <cellStyle name="Percent 3 4 2 4 2 2" xfId="20360"/>
    <cellStyle name="Percent 3 4 2 4 3" xfId="15100"/>
    <cellStyle name="Percent 3 4 2 5" xfId="6163"/>
    <cellStyle name="Percent 3 4 2 5 2" xfId="16765"/>
    <cellStyle name="Percent 3 4 2 6" xfId="11554"/>
    <cellStyle name="Percent 3 4 3" xfId="1313"/>
    <cellStyle name="Percent 3 4 3 2" xfId="3202"/>
    <cellStyle name="Percent 3 4 3 2 2" xfId="8467"/>
    <cellStyle name="Percent 3 4 3 2 2 2" xfId="19067"/>
    <cellStyle name="Percent 3 4 3 2 3" xfId="13806"/>
    <cellStyle name="Percent 3 4 3 3" xfId="4938"/>
    <cellStyle name="Percent 3 4 3 3 2" xfId="10200"/>
    <cellStyle name="Percent 3 4 3 3 2 2" xfId="20800"/>
    <cellStyle name="Percent 3 4 3 3 3" xfId="15540"/>
    <cellStyle name="Percent 3 4 3 4" xfId="6669"/>
    <cellStyle name="Percent 3 4 3 4 2" xfId="17269"/>
    <cellStyle name="Percent 3 4 3 5" xfId="11996"/>
    <cellStyle name="Percent 3 4 3 6" xfId="21634"/>
    <cellStyle name="Percent 3 4 4" xfId="2328"/>
    <cellStyle name="Percent 3 4 4 2" xfId="7595"/>
    <cellStyle name="Percent 3 4 4 2 2" xfId="18195"/>
    <cellStyle name="Percent 3 4 4 3" xfId="12932"/>
    <cellStyle name="Percent 3 4 5" xfId="4071"/>
    <cellStyle name="Percent 3 4 5 2" xfId="9333"/>
    <cellStyle name="Percent 3 4 5 2 2" xfId="19933"/>
    <cellStyle name="Percent 3 4 5 3" xfId="14673"/>
    <cellStyle name="Percent 3 4 6" xfId="5802"/>
    <cellStyle name="Percent 3 4 6 2" xfId="16404"/>
    <cellStyle name="Percent 3 4 7" xfId="11127"/>
    <cellStyle name="Percent 3 5" xfId="256"/>
    <cellStyle name="Percent 3 5 2" xfId="746"/>
    <cellStyle name="Percent 3 5 2 2" xfId="1807"/>
    <cellStyle name="Percent 3 5 2 2 2" xfId="3680"/>
    <cellStyle name="Percent 3 5 2 2 2 2" xfId="8945"/>
    <cellStyle name="Percent 3 5 2 2 2 2 2" xfId="19545"/>
    <cellStyle name="Percent 3 5 2 2 2 3" xfId="14284"/>
    <cellStyle name="Percent 3 5 2 2 3" xfId="5416"/>
    <cellStyle name="Percent 3 5 2 2 3 2" xfId="10678"/>
    <cellStyle name="Percent 3 5 2 2 3 2 2" xfId="21278"/>
    <cellStyle name="Percent 3 5 2 2 3 3" xfId="16018"/>
    <cellStyle name="Percent 3 5 2 2 4" xfId="7139"/>
    <cellStyle name="Percent 3 5 2 2 4 2" xfId="17739"/>
    <cellStyle name="Percent 3 5 2 2 5" xfId="12474"/>
    <cellStyle name="Percent 3 5 2 3" xfId="2808"/>
    <cellStyle name="Percent 3 5 2 3 2" xfId="8075"/>
    <cellStyle name="Percent 3 5 2 3 2 2" xfId="18675"/>
    <cellStyle name="Percent 3 5 2 3 3" xfId="13412"/>
    <cellStyle name="Percent 3 5 2 4" xfId="4548"/>
    <cellStyle name="Percent 3 5 2 4 2" xfId="9810"/>
    <cellStyle name="Percent 3 5 2 4 2 2" xfId="20410"/>
    <cellStyle name="Percent 3 5 2 4 3" xfId="15150"/>
    <cellStyle name="Percent 3 5 2 5" xfId="6279"/>
    <cellStyle name="Percent 3 5 2 5 2" xfId="16881"/>
    <cellStyle name="Percent 3 5 2 6" xfId="11604"/>
    <cellStyle name="Percent 3 5 3" xfId="1363"/>
    <cellStyle name="Percent 3 5 3 2" xfId="3252"/>
    <cellStyle name="Percent 3 5 3 2 2" xfId="8517"/>
    <cellStyle name="Percent 3 5 3 2 2 2" xfId="19117"/>
    <cellStyle name="Percent 3 5 3 2 3" xfId="13856"/>
    <cellStyle name="Percent 3 5 3 3" xfId="4988"/>
    <cellStyle name="Percent 3 5 3 3 2" xfId="10250"/>
    <cellStyle name="Percent 3 5 3 3 2 2" xfId="20850"/>
    <cellStyle name="Percent 3 5 3 3 3" xfId="15590"/>
    <cellStyle name="Percent 3 5 3 4" xfId="6719"/>
    <cellStyle name="Percent 3 5 3 4 2" xfId="17319"/>
    <cellStyle name="Percent 3 5 3 5" xfId="12046"/>
    <cellStyle name="Percent 3 5 4" xfId="2380"/>
    <cellStyle name="Percent 3 5 4 2" xfId="7647"/>
    <cellStyle name="Percent 3 5 4 2 2" xfId="18247"/>
    <cellStyle name="Percent 3 5 4 3" xfId="12984"/>
    <cellStyle name="Percent 3 5 5" xfId="4121"/>
    <cellStyle name="Percent 3 5 5 2" xfId="9383"/>
    <cellStyle name="Percent 3 5 5 2 2" xfId="19983"/>
    <cellStyle name="Percent 3 5 5 3" xfId="14723"/>
    <cellStyle name="Percent 3 5 6" xfId="5852"/>
    <cellStyle name="Percent 3 5 6 2" xfId="16454"/>
    <cellStyle name="Percent 3 5 7" xfId="11177"/>
    <cellStyle name="Percent 3 6" xfId="308"/>
    <cellStyle name="Percent 3 6 2" xfId="794"/>
    <cellStyle name="Percent 3 6 2 2" xfId="1855"/>
    <cellStyle name="Percent 3 6 2 2 2" xfId="3728"/>
    <cellStyle name="Percent 3 6 2 2 2 2" xfId="8993"/>
    <cellStyle name="Percent 3 6 2 2 2 2 2" xfId="19593"/>
    <cellStyle name="Percent 3 6 2 2 2 3" xfId="14332"/>
    <cellStyle name="Percent 3 6 2 2 3" xfId="5464"/>
    <cellStyle name="Percent 3 6 2 2 3 2" xfId="10726"/>
    <cellStyle name="Percent 3 6 2 2 3 2 2" xfId="21326"/>
    <cellStyle name="Percent 3 6 2 2 3 3" xfId="16066"/>
    <cellStyle name="Percent 3 6 2 2 4" xfId="7187"/>
    <cellStyle name="Percent 3 6 2 2 4 2" xfId="17787"/>
    <cellStyle name="Percent 3 6 2 2 5" xfId="12522"/>
    <cellStyle name="Percent 3 6 2 3" xfId="2856"/>
    <cellStyle name="Percent 3 6 2 3 2" xfId="8123"/>
    <cellStyle name="Percent 3 6 2 3 2 2" xfId="18723"/>
    <cellStyle name="Percent 3 6 2 3 3" xfId="13460"/>
    <cellStyle name="Percent 3 6 2 4" xfId="4596"/>
    <cellStyle name="Percent 3 6 2 4 2" xfId="9858"/>
    <cellStyle name="Percent 3 6 2 4 2 2" xfId="20458"/>
    <cellStyle name="Percent 3 6 2 4 3" xfId="15198"/>
    <cellStyle name="Percent 3 6 2 5" xfId="6327"/>
    <cellStyle name="Percent 3 6 2 5 2" xfId="16929"/>
    <cellStyle name="Percent 3 6 2 6" xfId="11652"/>
    <cellStyle name="Percent 3 6 3" xfId="1411"/>
    <cellStyle name="Percent 3 6 3 2" xfId="3300"/>
    <cellStyle name="Percent 3 6 3 2 2" xfId="8565"/>
    <cellStyle name="Percent 3 6 3 2 2 2" xfId="19165"/>
    <cellStyle name="Percent 3 6 3 2 3" xfId="13904"/>
    <cellStyle name="Percent 3 6 3 3" xfId="5036"/>
    <cellStyle name="Percent 3 6 3 3 2" xfId="10298"/>
    <cellStyle name="Percent 3 6 3 3 2 2" xfId="20898"/>
    <cellStyle name="Percent 3 6 3 3 3" xfId="15638"/>
    <cellStyle name="Percent 3 6 3 4" xfId="6767"/>
    <cellStyle name="Percent 3 6 3 4 2" xfId="17367"/>
    <cellStyle name="Percent 3 6 3 5" xfId="12094"/>
    <cellStyle name="Percent 3 6 4" xfId="2428"/>
    <cellStyle name="Percent 3 6 4 2" xfId="7695"/>
    <cellStyle name="Percent 3 6 4 2 2" xfId="18295"/>
    <cellStyle name="Percent 3 6 4 3" xfId="13032"/>
    <cellStyle name="Percent 3 6 5" xfId="4169"/>
    <cellStyle name="Percent 3 6 5 2" xfId="9431"/>
    <cellStyle name="Percent 3 6 5 2 2" xfId="20031"/>
    <cellStyle name="Percent 3 6 5 3" xfId="14771"/>
    <cellStyle name="Percent 3 6 6" xfId="5900"/>
    <cellStyle name="Percent 3 6 6 2" xfId="16502"/>
    <cellStyle name="Percent 3 6 7" xfId="11225"/>
    <cellStyle name="Percent 3 7" xfId="366"/>
    <cellStyle name="Percent 3 7 2" xfId="842"/>
    <cellStyle name="Percent 3 7 2 2" xfId="1903"/>
    <cellStyle name="Percent 3 7 2 2 2" xfId="3776"/>
    <cellStyle name="Percent 3 7 2 2 2 2" xfId="9041"/>
    <cellStyle name="Percent 3 7 2 2 2 2 2" xfId="19641"/>
    <cellStyle name="Percent 3 7 2 2 2 3" xfId="14380"/>
    <cellStyle name="Percent 3 7 2 2 3" xfId="5512"/>
    <cellStyle name="Percent 3 7 2 2 3 2" xfId="10774"/>
    <cellStyle name="Percent 3 7 2 2 3 2 2" xfId="21374"/>
    <cellStyle name="Percent 3 7 2 2 3 3" xfId="16114"/>
    <cellStyle name="Percent 3 7 2 2 4" xfId="7235"/>
    <cellStyle name="Percent 3 7 2 2 4 2" xfId="17835"/>
    <cellStyle name="Percent 3 7 2 2 5" xfId="12570"/>
    <cellStyle name="Percent 3 7 2 3" xfId="2904"/>
    <cellStyle name="Percent 3 7 2 3 2" xfId="8171"/>
    <cellStyle name="Percent 3 7 2 3 2 2" xfId="18771"/>
    <cellStyle name="Percent 3 7 2 3 3" xfId="13508"/>
    <cellStyle name="Percent 3 7 2 4" xfId="4644"/>
    <cellStyle name="Percent 3 7 2 4 2" xfId="9906"/>
    <cellStyle name="Percent 3 7 2 4 2 2" xfId="20506"/>
    <cellStyle name="Percent 3 7 2 4 3" xfId="15246"/>
    <cellStyle name="Percent 3 7 2 5" xfId="6375"/>
    <cellStyle name="Percent 3 7 2 5 2" xfId="16977"/>
    <cellStyle name="Percent 3 7 2 6" xfId="11700"/>
    <cellStyle name="Percent 3 7 3" xfId="1459"/>
    <cellStyle name="Percent 3 7 3 2" xfId="3348"/>
    <cellStyle name="Percent 3 7 3 2 2" xfId="8613"/>
    <cellStyle name="Percent 3 7 3 2 2 2" xfId="19213"/>
    <cellStyle name="Percent 3 7 3 2 3" xfId="13952"/>
    <cellStyle name="Percent 3 7 3 3" xfId="5084"/>
    <cellStyle name="Percent 3 7 3 3 2" xfId="10346"/>
    <cellStyle name="Percent 3 7 3 3 2 2" xfId="20946"/>
    <cellStyle name="Percent 3 7 3 3 3" xfId="15686"/>
    <cellStyle name="Percent 3 7 3 4" xfId="6815"/>
    <cellStyle name="Percent 3 7 3 4 2" xfId="17415"/>
    <cellStyle name="Percent 3 7 3 5" xfId="12142"/>
    <cellStyle name="Percent 3 7 4" xfId="2476"/>
    <cellStyle name="Percent 3 7 4 2" xfId="7743"/>
    <cellStyle name="Percent 3 7 4 2 2" xfId="18343"/>
    <cellStyle name="Percent 3 7 4 3" xfId="13080"/>
    <cellStyle name="Percent 3 7 5" xfId="4217"/>
    <cellStyle name="Percent 3 7 5 2" xfId="9479"/>
    <cellStyle name="Percent 3 7 5 2 2" xfId="20079"/>
    <cellStyle name="Percent 3 7 5 3" xfId="14819"/>
    <cellStyle name="Percent 3 7 6" xfId="5948"/>
    <cellStyle name="Percent 3 7 6 2" xfId="16550"/>
    <cellStyle name="Percent 3 7 7" xfId="11273"/>
    <cellStyle name="Percent 3 8" xfId="440"/>
    <cellStyle name="Percent 3 8 2" xfId="915"/>
    <cellStyle name="Percent 3 8 2 2" xfId="1976"/>
    <cellStyle name="Percent 3 8 2 2 2" xfId="3849"/>
    <cellStyle name="Percent 3 8 2 2 2 2" xfId="9114"/>
    <cellStyle name="Percent 3 8 2 2 2 2 2" xfId="19714"/>
    <cellStyle name="Percent 3 8 2 2 2 3" xfId="14453"/>
    <cellStyle name="Percent 3 8 2 2 3" xfId="5585"/>
    <cellStyle name="Percent 3 8 2 2 3 2" xfId="10847"/>
    <cellStyle name="Percent 3 8 2 2 3 2 2" xfId="21447"/>
    <cellStyle name="Percent 3 8 2 2 3 3" xfId="16187"/>
    <cellStyle name="Percent 3 8 2 2 4" xfId="7308"/>
    <cellStyle name="Percent 3 8 2 2 4 2" xfId="17908"/>
    <cellStyle name="Percent 3 8 2 2 5" xfId="12643"/>
    <cellStyle name="Percent 3 8 2 3" xfId="2977"/>
    <cellStyle name="Percent 3 8 2 3 2" xfId="8244"/>
    <cellStyle name="Percent 3 8 2 3 2 2" xfId="18844"/>
    <cellStyle name="Percent 3 8 2 3 3" xfId="13581"/>
    <cellStyle name="Percent 3 8 2 4" xfId="4717"/>
    <cellStyle name="Percent 3 8 2 4 2" xfId="9979"/>
    <cellStyle name="Percent 3 8 2 4 2 2" xfId="20579"/>
    <cellStyle name="Percent 3 8 2 4 3" xfId="15319"/>
    <cellStyle name="Percent 3 8 2 5" xfId="6448"/>
    <cellStyle name="Percent 3 8 2 5 2" xfId="17050"/>
    <cellStyle name="Percent 3 8 2 6" xfId="11773"/>
    <cellStyle name="Percent 3 8 3" xfId="1532"/>
    <cellStyle name="Percent 3 8 3 2" xfId="3421"/>
    <cellStyle name="Percent 3 8 3 2 2" xfId="8686"/>
    <cellStyle name="Percent 3 8 3 2 2 2" xfId="19286"/>
    <cellStyle name="Percent 3 8 3 2 3" xfId="14025"/>
    <cellStyle name="Percent 3 8 3 3" xfId="5157"/>
    <cellStyle name="Percent 3 8 3 3 2" xfId="10419"/>
    <cellStyle name="Percent 3 8 3 3 2 2" xfId="21019"/>
    <cellStyle name="Percent 3 8 3 3 3" xfId="15759"/>
    <cellStyle name="Percent 3 8 3 4" xfId="6888"/>
    <cellStyle name="Percent 3 8 3 4 2" xfId="17488"/>
    <cellStyle name="Percent 3 8 3 5" xfId="12215"/>
    <cellStyle name="Percent 3 8 4" xfId="2549"/>
    <cellStyle name="Percent 3 8 4 2" xfId="7816"/>
    <cellStyle name="Percent 3 8 4 2 2" xfId="18416"/>
    <cellStyle name="Percent 3 8 4 3" xfId="13153"/>
    <cellStyle name="Percent 3 8 5" xfId="4290"/>
    <cellStyle name="Percent 3 8 5 2" xfId="9552"/>
    <cellStyle name="Percent 3 8 5 2 2" xfId="20152"/>
    <cellStyle name="Percent 3 8 5 3" xfId="14892"/>
    <cellStyle name="Percent 3 8 6" xfId="6021"/>
    <cellStyle name="Percent 3 8 6 2" xfId="16623"/>
    <cellStyle name="Percent 3 8 7" xfId="11346"/>
    <cellStyle name="Percent 3 9" xfId="513"/>
    <cellStyle name="Percent 3 9 2" xfId="988"/>
    <cellStyle name="Percent 3 9 2 2" xfId="2049"/>
    <cellStyle name="Percent 3 9 2 2 2" xfId="3922"/>
    <cellStyle name="Percent 3 9 2 2 2 2" xfId="9187"/>
    <cellStyle name="Percent 3 9 2 2 2 2 2" xfId="19787"/>
    <cellStyle name="Percent 3 9 2 2 2 3" xfId="14526"/>
    <cellStyle name="Percent 3 9 2 2 3" xfId="5658"/>
    <cellStyle name="Percent 3 9 2 2 3 2" xfId="10920"/>
    <cellStyle name="Percent 3 9 2 2 3 2 2" xfId="21520"/>
    <cellStyle name="Percent 3 9 2 2 3 3" xfId="16260"/>
    <cellStyle name="Percent 3 9 2 2 4" xfId="7381"/>
    <cellStyle name="Percent 3 9 2 2 4 2" xfId="17981"/>
    <cellStyle name="Percent 3 9 2 2 5" xfId="12716"/>
    <cellStyle name="Percent 3 9 2 3" xfId="3050"/>
    <cellStyle name="Percent 3 9 2 3 2" xfId="8317"/>
    <cellStyle name="Percent 3 9 2 3 2 2" xfId="18917"/>
    <cellStyle name="Percent 3 9 2 3 3" xfId="13654"/>
    <cellStyle name="Percent 3 9 2 4" xfId="4790"/>
    <cellStyle name="Percent 3 9 2 4 2" xfId="10052"/>
    <cellStyle name="Percent 3 9 2 4 2 2" xfId="20652"/>
    <cellStyle name="Percent 3 9 2 4 3" xfId="15392"/>
    <cellStyle name="Percent 3 9 2 5" xfId="6521"/>
    <cellStyle name="Percent 3 9 2 5 2" xfId="17123"/>
    <cellStyle name="Percent 3 9 2 6" xfId="11846"/>
    <cellStyle name="Percent 3 9 3" xfId="1605"/>
    <cellStyle name="Percent 3 9 3 2" xfId="3494"/>
    <cellStyle name="Percent 3 9 3 2 2" xfId="8759"/>
    <cellStyle name="Percent 3 9 3 2 2 2" xfId="19359"/>
    <cellStyle name="Percent 3 9 3 2 3" xfId="14098"/>
    <cellStyle name="Percent 3 9 3 3" xfId="5230"/>
    <cellStyle name="Percent 3 9 3 3 2" xfId="10492"/>
    <cellStyle name="Percent 3 9 3 3 2 2" xfId="21092"/>
    <cellStyle name="Percent 3 9 3 3 3" xfId="15832"/>
    <cellStyle name="Percent 3 9 3 4" xfId="6961"/>
    <cellStyle name="Percent 3 9 3 4 2" xfId="17561"/>
    <cellStyle name="Percent 3 9 3 5" xfId="12288"/>
    <cellStyle name="Percent 3 9 4" xfId="2622"/>
    <cellStyle name="Percent 3 9 4 2" xfId="7889"/>
    <cellStyle name="Percent 3 9 4 2 2" xfId="18489"/>
    <cellStyle name="Percent 3 9 4 3" xfId="13226"/>
    <cellStyle name="Percent 3 9 5" xfId="4363"/>
    <cellStyle name="Percent 3 9 5 2" xfId="9625"/>
    <cellStyle name="Percent 3 9 5 2 2" xfId="20225"/>
    <cellStyle name="Percent 3 9 5 3" xfId="14965"/>
    <cellStyle name="Percent 3 9 6" xfId="6094"/>
    <cellStyle name="Percent 3 9 6 2" xfId="16696"/>
    <cellStyle name="Percent 3 9 7" xfId="11419"/>
    <cellStyle name="Percent 30" xfId="1127"/>
    <cellStyle name="Percent 31" xfId="1111"/>
    <cellStyle name="Percent 32" xfId="1103"/>
    <cellStyle name="Percent 33" xfId="1134"/>
    <cellStyle name="Percent 34" xfId="1090"/>
    <cellStyle name="Percent 35" xfId="1138"/>
    <cellStyle name="Percent 36" xfId="1052"/>
    <cellStyle name="Percent 37" xfId="1058"/>
    <cellStyle name="Percent 38" xfId="1096"/>
    <cellStyle name="Percent 39" xfId="1084"/>
    <cellStyle name="Percent 4" xfId="96"/>
    <cellStyle name="Percent 4 10" xfId="1254"/>
    <cellStyle name="Percent 4 10 2" xfId="3143"/>
    <cellStyle name="Percent 4 10 2 2" xfId="8408"/>
    <cellStyle name="Percent 4 10 2 2 2" xfId="19008"/>
    <cellStyle name="Percent 4 10 2 3" xfId="13747"/>
    <cellStyle name="Percent 4 10 3" xfId="4879"/>
    <cellStyle name="Percent 4 10 3 2" xfId="10141"/>
    <cellStyle name="Percent 4 10 3 2 2" xfId="20741"/>
    <cellStyle name="Percent 4 10 3 3" xfId="15481"/>
    <cellStyle name="Percent 4 10 4" xfId="6610"/>
    <cellStyle name="Percent 4 10 4 2" xfId="17210"/>
    <cellStyle name="Percent 4 10 5" xfId="11937"/>
    <cellStyle name="Percent 4 11" xfId="2149"/>
    <cellStyle name="Percent 4 11 2" xfId="7462"/>
    <cellStyle name="Percent 4 11 2 2" xfId="18062"/>
    <cellStyle name="Percent 4 11 3" xfId="12797"/>
    <cellStyle name="Percent 4 12" xfId="2269"/>
    <cellStyle name="Percent 4 12 2" xfId="7536"/>
    <cellStyle name="Percent 4 12 2 2" xfId="18136"/>
    <cellStyle name="Percent 4 12 3" xfId="12873"/>
    <cellStyle name="Percent 4 13" xfId="4012"/>
    <cellStyle name="Percent 4 13 2" xfId="9274"/>
    <cellStyle name="Percent 4 13 2 2" xfId="19874"/>
    <cellStyle name="Percent 4 13 3" xfId="14614"/>
    <cellStyle name="Percent 4 14" xfId="5743"/>
    <cellStyle name="Percent 4 14 2" xfId="16345"/>
    <cellStyle name="Percent 4 15" xfId="11068"/>
    <cellStyle name="Percent 4 2" xfId="157"/>
    <cellStyle name="Percent 4 2 10" xfId="11102"/>
    <cellStyle name="Percent 4 2 2" xfId="415"/>
    <cellStyle name="Percent 4 2 2 2" xfId="890"/>
    <cellStyle name="Percent 4 2 2 2 2" xfId="1951"/>
    <cellStyle name="Percent 4 2 2 2 2 2" xfId="3824"/>
    <cellStyle name="Percent 4 2 2 2 2 2 2" xfId="9089"/>
    <cellStyle name="Percent 4 2 2 2 2 2 2 2" xfId="19689"/>
    <cellStyle name="Percent 4 2 2 2 2 2 3" xfId="14428"/>
    <cellStyle name="Percent 4 2 2 2 2 3" xfId="5560"/>
    <cellStyle name="Percent 4 2 2 2 2 3 2" xfId="10822"/>
    <cellStyle name="Percent 4 2 2 2 2 3 2 2" xfId="21422"/>
    <cellStyle name="Percent 4 2 2 2 2 3 3" xfId="16162"/>
    <cellStyle name="Percent 4 2 2 2 2 4" xfId="7283"/>
    <cellStyle name="Percent 4 2 2 2 2 4 2" xfId="17883"/>
    <cellStyle name="Percent 4 2 2 2 2 5" xfId="12618"/>
    <cellStyle name="Percent 4 2 2 2 3" xfId="2952"/>
    <cellStyle name="Percent 4 2 2 2 3 2" xfId="8219"/>
    <cellStyle name="Percent 4 2 2 2 3 2 2" xfId="18819"/>
    <cellStyle name="Percent 4 2 2 2 3 3" xfId="13556"/>
    <cellStyle name="Percent 4 2 2 2 4" xfId="4692"/>
    <cellStyle name="Percent 4 2 2 2 4 2" xfId="9954"/>
    <cellStyle name="Percent 4 2 2 2 4 2 2" xfId="20554"/>
    <cellStyle name="Percent 4 2 2 2 4 3" xfId="15294"/>
    <cellStyle name="Percent 4 2 2 2 5" xfId="6423"/>
    <cellStyle name="Percent 4 2 2 2 5 2" xfId="17025"/>
    <cellStyle name="Percent 4 2 2 2 6" xfId="11748"/>
    <cellStyle name="Percent 4 2 2 3" xfId="1507"/>
    <cellStyle name="Percent 4 2 2 3 2" xfId="3396"/>
    <cellStyle name="Percent 4 2 2 3 2 2" xfId="8661"/>
    <cellStyle name="Percent 4 2 2 3 2 2 2" xfId="19261"/>
    <cellStyle name="Percent 4 2 2 3 2 3" xfId="14000"/>
    <cellStyle name="Percent 4 2 2 3 3" xfId="5132"/>
    <cellStyle name="Percent 4 2 2 3 3 2" xfId="10394"/>
    <cellStyle name="Percent 4 2 2 3 3 2 2" xfId="20994"/>
    <cellStyle name="Percent 4 2 2 3 3 3" xfId="15734"/>
    <cellStyle name="Percent 4 2 2 3 4" xfId="6863"/>
    <cellStyle name="Percent 4 2 2 3 4 2" xfId="17463"/>
    <cellStyle name="Percent 4 2 2 3 5" xfId="12190"/>
    <cellStyle name="Percent 4 2 2 3 6" xfId="21970"/>
    <cellStyle name="Percent 4 2 2 4" xfId="2524"/>
    <cellStyle name="Percent 4 2 2 4 2" xfId="7791"/>
    <cellStyle name="Percent 4 2 2 4 2 2" xfId="18391"/>
    <cellStyle name="Percent 4 2 2 4 3" xfId="13128"/>
    <cellStyle name="Percent 4 2 2 5" xfId="4265"/>
    <cellStyle name="Percent 4 2 2 5 2" xfId="9527"/>
    <cellStyle name="Percent 4 2 2 5 2 2" xfId="20127"/>
    <cellStyle name="Percent 4 2 2 5 3" xfId="14867"/>
    <cellStyle name="Percent 4 2 2 6" xfId="5996"/>
    <cellStyle name="Percent 4 2 2 6 2" xfId="16598"/>
    <cellStyle name="Percent 4 2 2 7" xfId="11321"/>
    <cellStyle name="Percent 4 2 3" xfId="488"/>
    <cellStyle name="Percent 4 2 3 2" xfId="963"/>
    <cellStyle name="Percent 4 2 3 2 2" xfId="2024"/>
    <cellStyle name="Percent 4 2 3 2 2 2" xfId="3897"/>
    <cellStyle name="Percent 4 2 3 2 2 2 2" xfId="9162"/>
    <cellStyle name="Percent 4 2 3 2 2 2 2 2" xfId="19762"/>
    <cellStyle name="Percent 4 2 3 2 2 2 3" xfId="14501"/>
    <cellStyle name="Percent 4 2 3 2 2 3" xfId="5633"/>
    <cellStyle name="Percent 4 2 3 2 2 3 2" xfId="10895"/>
    <cellStyle name="Percent 4 2 3 2 2 3 2 2" xfId="21495"/>
    <cellStyle name="Percent 4 2 3 2 2 3 3" xfId="16235"/>
    <cellStyle name="Percent 4 2 3 2 2 4" xfId="7356"/>
    <cellStyle name="Percent 4 2 3 2 2 4 2" xfId="17956"/>
    <cellStyle name="Percent 4 2 3 2 2 5" xfId="12691"/>
    <cellStyle name="Percent 4 2 3 2 3" xfId="3025"/>
    <cellStyle name="Percent 4 2 3 2 3 2" xfId="8292"/>
    <cellStyle name="Percent 4 2 3 2 3 2 2" xfId="18892"/>
    <cellStyle name="Percent 4 2 3 2 3 3" xfId="13629"/>
    <cellStyle name="Percent 4 2 3 2 4" xfId="4765"/>
    <cellStyle name="Percent 4 2 3 2 4 2" xfId="10027"/>
    <cellStyle name="Percent 4 2 3 2 4 2 2" xfId="20627"/>
    <cellStyle name="Percent 4 2 3 2 4 3" xfId="15367"/>
    <cellStyle name="Percent 4 2 3 2 5" xfId="6496"/>
    <cellStyle name="Percent 4 2 3 2 5 2" xfId="17098"/>
    <cellStyle name="Percent 4 2 3 2 6" xfId="11821"/>
    <cellStyle name="Percent 4 2 3 3" xfId="1580"/>
    <cellStyle name="Percent 4 2 3 3 2" xfId="3469"/>
    <cellStyle name="Percent 4 2 3 3 2 2" xfId="8734"/>
    <cellStyle name="Percent 4 2 3 3 2 2 2" xfId="19334"/>
    <cellStyle name="Percent 4 2 3 3 2 3" xfId="14073"/>
    <cellStyle name="Percent 4 2 3 3 3" xfId="5205"/>
    <cellStyle name="Percent 4 2 3 3 3 2" xfId="10467"/>
    <cellStyle name="Percent 4 2 3 3 3 2 2" xfId="21067"/>
    <cellStyle name="Percent 4 2 3 3 3 3" xfId="15807"/>
    <cellStyle name="Percent 4 2 3 3 4" xfId="6936"/>
    <cellStyle name="Percent 4 2 3 3 4 2" xfId="17536"/>
    <cellStyle name="Percent 4 2 3 3 5" xfId="12263"/>
    <cellStyle name="Percent 4 2 3 4" xfId="2597"/>
    <cellStyle name="Percent 4 2 3 4 2" xfId="7864"/>
    <cellStyle name="Percent 4 2 3 4 2 2" xfId="18464"/>
    <cellStyle name="Percent 4 2 3 4 3" xfId="13201"/>
    <cellStyle name="Percent 4 2 3 5" xfId="4338"/>
    <cellStyle name="Percent 4 2 3 5 2" xfId="9600"/>
    <cellStyle name="Percent 4 2 3 5 2 2" xfId="20200"/>
    <cellStyle name="Percent 4 2 3 5 3" xfId="14940"/>
    <cellStyle name="Percent 4 2 3 6" xfId="6069"/>
    <cellStyle name="Percent 4 2 3 6 2" xfId="16671"/>
    <cellStyle name="Percent 4 2 3 7" xfId="11394"/>
    <cellStyle name="Percent 4 2 4" xfId="671"/>
    <cellStyle name="Percent 4 2 4 2" xfId="1736"/>
    <cellStyle name="Percent 4 2 4 2 2" xfId="3617"/>
    <cellStyle name="Percent 4 2 4 2 2 2" xfId="8882"/>
    <cellStyle name="Percent 4 2 4 2 2 2 2" xfId="19482"/>
    <cellStyle name="Percent 4 2 4 2 2 3" xfId="14221"/>
    <cellStyle name="Percent 4 2 4 2 3" xfId="5353"/>
    <cellStyle name="Percent 4 2 4 2 3 2" xfId="10615"/>
    <cellStyle name="Percent 4 2 4 2 3 2 2" xfId="21215"/>
    <cellStyle name="Percent 4 2 4 2 3 3" xfId="15955"/>
    <cellStyle name="Percent 4 2 4 2 4" xfId="7080"/>
    <cellStyle name="Percent 4 2 4 2 4 2" xfId="17680"/>
    <cellStyle name="Percent 4 2 4 2 5" xfId="12411"/>
    <cellStyle name="Percent 4 2 4 3" xfId="2733"/>
    <cellStyle name="Percent 4 2 4 3 2" xfId="8000"/>
    <cellStyle name="Percent 4 2 4 3 2 2" xfId="18600"/>
    <cellStyle name="Percent 4 2 4 3 3" xfId="13337"/>
    <cellStyle name="Percent 4 2 4 4" xfId="4473"/>
    <cellStyle name="Percent 4 2 4 4 2" xfId="9735"/>
    <cellStyle name="Percent 4 2 4 4 2 2" xfId="20335"/>
    <cellStyle name="Percent 4 2 4 4 3" xfId="15075"/>
    <cellStyle name="Percent 4 2 4 5" xfId="6216"/>
    <cellStyle name="Percent 4 2 4 5 2" xfId="16818"/>
    <cellStyle name="Percent 4 2 4 6" xfId="11529"/>
    <cellStyle name="Percent 4 2 5" xfId="1288"/>
    <cellStyle name="Percent 4 2 5 2" xfId="3177"/>
    <cellStyle name="Percent 4 2 5 2 2" xfId="8442"/>
    <cellStyle name="Percent 4 2 5 2 2 2" xfId="19042"/>
    <cellStyle name="Percent 4 2 5 2 3" xfId="13781"/>
    <cellStyle name="Percent 4 2 5 3" xfId="4913"/>
    <cellStyle name="Percent 4 2 5 3 2" xfId="10175"/>
    <cellStyle name="Percent 4 2 5 3 2 2" xfId="20775"/>
    <cellStyle name="Percent 4 2 5 3 3" xfId="15515"/>
    <cellStyle name="Percent 4 2 5 4" xfId="6644"/>
    <cellStyle name="Percent 4 2 5 4 2" xfId="17244"/>
    <cellStyle name="Percent 4 2 5 5" xfId="11971"/>
    <cellStyle name="Percent 4 2 6" xfId="2195"/>
    <cellStyle name="Percent 4 2 6 2" xfId="7508"/>
    <cellStyle name="Percent 4 2 6 2 2" xfId="18108"/>
    <cellStyle name="Percent 4 2 6 3" xfId="12843"/>
    <cellStyle name="Percent 4 2 7" xfId="2303"/>
    <cellStyle name="Percent 4 2 7 2" xfId="7570"/>
    <cellStyle name="Percent 4 2 7 2 2" xfId="18170"/>
    <cellStyle name="Percent 4 2 7 3" xfId="12907"/>
    <cellStyle name="Percent 4 2 8" xfId="4046"/>
    <cellStyle name="Percent 4 2 8 2" xfId="9308"/>
    <cellStyle name="Percent 4 2 8 2 2" xfId="19908"/>
    <cellStyle name="Percent 4 2 8 3" xfId="14648"/>
    <cellStyle name="Percent 4 2 9" xfId="5777"/>
    <cellStyle name="Percent 4 2 9 2" xfId="16379"/>
    <cellStyle name="Percent 4 3" xfId="189"/>
    <cellStyle name="Percent 4 3 2" xfId="698"/>
    <cellStyle name="Percent 4 3 2 2" xfId="1743"/>
    <cellStyle name="Percent 4 3 2 2 2" xfId="3624"/>
    <cellStyle name="Percent 4 3 2 2 2 2" xfId="8889"/>
    <cellStyle name="Percent 4 3 2 2 2 2 2" xfId="19489"/>
    <cellStyle name="Percent 4 3 2 2 2 3" xfId="14228"/>
    <cellStyle name="Percent 4 3 2 2 3" xfId="5360"/>
    <cellStyle name="Percent 4 3 2 2 3 2" xfId="10622"/>
    <cellStyle name="Percent 4 3 2 2 3 2 2" xfId="21222"/>
    <cellStyle name="Percent 4 3 2 2 3 3" xfId="15962"/>
    <cellStyle name="Percent 4 3 2 2 4" xfId="7086"/>
    <cellStyle name="Percent 4 3 2 2 4 2" xfId="17686"/>
    <cellStyle name="Percent 4 3 2 2 5" xfId="12418"/>
    <cellStyle name="Percent 4 3 2 3" xfId="2760"/>
    <cellStyle name="Percent 4 3 2 3 2" xfId="8027"/>
    <cellStyle name="Percent 4 3 2 3 2 2" xfId="18627"/>
    <cellStyle name="Percent 4 3 2 3 3" xfId="13364"/>
    <cellStyle name="Percent 4 3 2 4" xfId="4500"/>
    <cellStyle name="Percent 4 3 2 4 2" xfId="9762"/>
    <cellStyle name="Percent 4 3 2 4 2 2" xfId="20362"/>
    <cellStyle name="Percent 4 3 2 4 3" xfId="15102"/>
    <cellStyle name="Percent 4 3 2 5" xfId="6223"/>
    <cellStyle name="Percent 4 3 2 5 2" xfId="16825"/>
    <cellStyle name="Percent 4 3 2 6" xfId="11556"/>
    <cellStyle name="Percent 4 3 3" xfId="1315"/>
    <cellStyle name="Percent 4 3 3 2" xfId="3204"/>
    <cellStyle name="Percent 4 3 3 2 2" xfId="8469"/>
    <cellStyle name="Percent 4 3 3 2 2 2" xfId="19069"/>
    <cellStyle name="Percent 4 3 3 2 3" xfId="13808"/>
    <cellStyle name="Percent 4 3 3 3" xfId="4940"/>
    <cellStyle name="Percent 4 3 3 3 2" xfId="10202"/>
    <cellStyle name="Percent 4 3 3 3 2 2" xfId="20802"/>
    <cellStyle name="Percent 4 3 3 3 3" xfId="15542"/>
    <cellStyle name="Percent 4 3 3 4" xfId="6671"/>
    <cellStyle name="Percent 4 3 3 4 2" xfId="17271"/>
    <cellStyle name="Percent 4 3 3 5" xfId="11998"/>
    <cellStyle name="Percent 4 3 3 6" xfId="21830"/>
    <cellStyle name="Percent 4 3 4" xfId="2330"/>
    <cellStyle name="Percent 4 3 4 2" xfId="7597"/>
    <cellStyle name="Percent 4 3 4 2 2" xfId="18197"/>
    <cellStyle name="Percent 4 3 4 3" xfId="12934"/>
    <cellStyle name="Percent 4 3 5" xfId="4073"/>
    <cellStyle name="Percent 4 3 5 2" xfId="9335"/>
    <cellStyle name="Percent 4 3 5 2 2" xfId="19935"/>
    <cellStyle name="Percent 4 3 5 3" xfId="14675"/>
    <cellStyle name="Percent 4 3 6" xfId="5804"/>
    <cellStyle name="Percent 4 3 6 2" xfId="16406"/>
    <cellStyle name="Percent 4 3 7" xfId="11129"/>
    <cellStyle name="Percent 4 4" xfId="258"/>
    <cellStyle name="Percent 4 4 2" xfId="748"/>
    <cellStyle name="Percent 4 4 2 2" xfId="1809"/>
    <cellStyle name="Percent 4 4 2 2 2" xfId="3682"/>
    <cellStyle name="Percent 4 4 2 2 2 2" xfId="8947"/>
    <cellStyle name="Percent 4 4 2 2 2 2 2" xfId="19547"/>
    <cellStyle name="Percent 4 4 2 2 2 3" xfId="14286"/>
    <cellStyle name="Percent 4 4 2 2 3" xfId="5418"/>
    <cellStyle name="Percent 4 4 2 2 3 2" xfId="10680"/>
    <cellStyle name="Percent 4 4 2 2 3 2 2" xfId="21280"/>
    <cellStyle name="Percent 4 4 2 2 3 3" xfId="16020"/>
    <cellStyle name="Percent 4 4 2 2 4" xfId="7141"/>
    <cellStyle name="Percent 4 4 2 2 4 2" xfId="17741"/>
    <cellStyle name="Percent 4 4 2 2 5" xfId="12476"/>
    <cellStyle name="Percent 4 4 2 3" xfId="2810"/>
    <cellStyle name="Percent 4 4 2 3 2" xfId="8077"/>
    <cellStyle name="Percent 4 4 2 3 2 2" xfId="18677"/>
    <cellStyle name="Percent 4 4 2 3 3" xfId="13414"/>
    <cellStyle name="Percent 4 4 2 4" xfId="4550"/>
    <cellStyle name="Percent 4 4 2 4 2" xfId="9812"/>
    <cellStyle name="Percent 4 4 2 4 2 2" xfId="20412"/>
    <cellStyle name="Percent 4 4 2 4 3" xfId="15152"/>
    <cellStyle name="Percent 4 4 2 5" xfId="6281"/>
    <cellStyle name="Percent 4 4 2 5 2" xfId="16883"/>
    <cellStyle name="Percent 4 4 2 6" xfId="11606"/>
    <cellStyle name="Percent 4 4 3" xfId="1365"/>
    <cellStyle name="Percent 4 4 3 2" xfId="3254"/>
    <cellStyle name="Percent 4 4 3 2 2" xfId="8519"/>
    <cellStyle name="Percent 4 4 3 2 2 2" xfId="19119"/>
    <cellStyle name="Percent 4 4 3 2 3" xfId="13858"/>
    <cellStyle name="Percent 4 4 3 3" xfId="4990"/>
    <cellStyle name="Percent 4 4 3 3 2" xfId="10252"/>
    <cellStyle name="Percent 4 4 3 3 2 2" xfId="20852"/>
    <cellStyle name="Percent 4 4 3 3 3" xfId="15592"/>
    <cellStyle name="Percent 4 4 3 4" xfId="6721"/>
    <cellStyle name="Percent 4 4 3 4 2" xfId="17321"/>
    <cellStyle name="Percent 4 4 3 5" xfId="12048"/>
    <cellStyle name="Percent 4 4 4" xfId="2382"/>
    <cellStyle name="Percent 4 4 4 2" xfId="7649"/>
    <cellStyle name="Percent 4 4 4 2 2" xfId="18249"/>
    <cellStyle name="Percent 4 4 4 3" xfId="12986"/>
    <cellStyle name="Percent 4 4 5" xfId="4123"/>
    <cellStyle name="Percent 4 4 5 2" xfId="9385"/>
    <cellStyle name="Percent 4 4 5 2 2" xfId="19985"/>
    <cellStyle name="Percent 4 4 5 3" xfId="14725"/>
    <cellStyle name="Percent 4 4 6" xfId="5854"/>
    <cellStyle name="Percent 4 4 6 2" xfId="16456"/>
    <cellStyle name="Percent 4 4 7" xfId="11179"/>
    <cellStyle name="Percent 4 5" xfId="310"/>
    <cellStyle name="Percent 4 5 2" xfId="796"/>
    <cellStyle name="Percent 4 5 2 2" xfId="1857"/>
    <cellStyle name="Percent 4 5 2 2 2" xfId="3730"/>
    <cellStyle name="Percent 4 5 2 2 2 2" xfId="8995"/>
    <cellStyle name="Percent 4 5 2 2 2 2 2" xfId="19595"/>
    <cellStyle name="Percent 4 5 2 2 2 3" xfId="14334"/>
    <cellStyle name="Percent 4 5 2 2 3" xfId="5466"/>
    <cellStyle name="Percent 4 5 2 2 3 2" xfId="10728"/>
    <cellStyle name="Percent 4 5 2 2 3 2 2" xfId="21328"/>
    <cellStyle name="Percent 4 5 2 2 3 3" xfId="16068"/>
    <cellStyle name="Percent 4 5 2 2 4" xfId="7189"/>
    <cellStyle name="Percent 4 5 2 2 4 2" xfId="17789"/>
    <cellStyle name="Percent 4 5 2 2 5" xfId="12524"/>
    <cellStyle name="Percent 4 5 2 3" xfId="2858"/>
    <cellStyle name="Percent 4 5 2 3 2" xfId="8125"/>
    <cellStyle name="Percent 4 5 2 3 2 2" xfId="18725"/>
    <cellStyle name="Percent 4 5 2 3 3" xfId="13462"/>
    <cellStyle name="Percent 4 5 2 4" xfId="4598"/>
    <cellStyle name="Percent 4 5 2 4 2" xfId="9860"/>
    <cellStyle name="Percent 4 5 2 4 2 2" xfId="20460"/>
    <cellStyle name="Percent 4 5 2 4 3" xfId="15200"/>
    <cellStyle name="Percent 4 5 2 5" xfId="6329"/>
    <cellStyle name="Percent 4 5 2 5 2" xfId="16931"/>
    <cellStyle name="Percent 4 5 2 6" xfId="11654"/>
    <cellStyle name="Percent 4 5 3" xfId="1413"/>
    <cellStyle name="Percent 4 5 3 2" xfId="3302"/>
    <cellStyle name="Percent 4 5 3 2 2" xfId="8567"/>
    <cellStyle name="Percent 4 5 3 2 2 2" xfId="19167"/>
    <cellStyle name="Percent 4 5 3 2 3" xfId="13906"/>
    <cellStyle name="Percent 4 5 3 3" xfId="5038"/>
    <cellStyle name="Percent 4 5 3 3 2" xfId="10300"/>
    <cellStyle name="Percent 4 5 3 3 2 2" xfId="20900"/>
    <cellStyle name="Percent 4 5 3 3 3" xfId="15640"/>
    <cellStyle name="Percent 4 5 3 4" xfId="6769"/>
    <cellStyle name="Percent 4 5 3 4 2" xfId="17369"/>
    <cellStyle name="Percent 4 5 3 5" xfId="12096"/>
    <cellStyle name="Percent 4 5 4" xfId="2430"/>
    <cellStyle name="Percent 4 5 4 2" xfId="7697"/>
    <cellStyle name="Percent 4 5 4 2 2" xfId="18297"/>
    <cellStyle name="Percent 4 5 4 3" xfId="13034"/>
    <cellStyle name="Percent 4 5 5" xfId="4171"/>
    <cellStyle name="Percent 4 5 5 2" xfId="9433"/>
    <cellStyle name="Percent 4 5 5 2 2" xfId="20033"/>
    <cellStyle name="Percent 4 5 5 3" xfId="14773"/>
    <cellStyle name="Percent 4 5 6" xfId="5902"/>
    <cellStyle name="Percent 4 5 6 2" xfId="16504"/>
    <cellStyle name="Percent 4 5 7" xfId="11227"/>
    <cellStyle name="Percent 4 6" xfId="368"/>
    <cellStyle name="Percent 4 6 2" xfId="844"/>
    <cellStyle name="Percent 4 6 2 2" xfId="1905"/>
    <cellStyle name="Percent 4 6 2 2 2" xfId="3778"/>
    <cellStyle name="Percent 4 6 2 2 2 2" xfId="9043"/>
    <cellStyle name="Percent 4 6 2 2 2 2 2" xfId="19643"/>
    <cellStyle name="Percent 4 6 2 2 2 3" xfId="14382"/>
    <cellStyle name="Percent 4 6 2 2 3" xfId="5514"/>
    <cellStyle name="Percent 4 6 2 2 3 2" xfId="10776"/>
    <cellStyle name="Percent 4 6 2 2 3 2 2" xfId="21376"/>
    <cellStyle name="Percent 4 6 2 2 3 3" xfId="16116"/>
    <cellStyle name="Percent 4 6 2 2 4" xfId="7237"/>
    <cellStyle name="Percent 4 6 2 2 4 2" xfId="17837"/>
    <cellStyle name="Percent 4 6 2 2 5" xfId="12572"/>
    <cellStyle name="Percent 4 6 2 3" xfId="2906"/>
    <cellStyle name="Percent 4 6 2 3 2" xfId="8173"/>
    <cellStyle name="Percent 4 6 2 3 2 2" xfId="18773"/>
    <cellStyle name="Percent 4 6 2 3 3" xfId="13510"/>
    <cellStyle name="Percent 4 6 2 4" xfId="4646"/>
    <cellStyle name="Percent 4 6 2 4 2" xfId="9908"/>
    <cellStyle name="Percent 4 6 2 4 2 2" xfId="20508"/>
    <cellStyle name="Percent 4 6 2 4 3" xfId="15248"/>
    <cellStyle name="Percent 4 6 2 5" xfId="6377"/>
    <cellStyle name="Percent 4 6 2 5 2" xfId="16979"/>
    <cellStyle name="Percent 4 6 2 6" xfId="11702"/>
    <cellStyle name="Percent 4 6 3" xfId="1461"/>
    <cellStyle name="Percent 4 6 3 2" xfId="3350"/>
    <cellStyle name="Percent 4 6 3 2 2" xfId="8615"/>
    <cellStyle name="Percent 4 6 3 2 2 2" xfId="19215"/>
    <cellStyle name="Percent 4 6 3 2 3" xfId="13954"/>
    <cellStyle name="Percent 4 6 3 3" xfId="5086"/>
    <cellStyle name="Percent 4 6 3 3 2" xfId="10348"/>
    <cellStyle name="Percent 4 6 3 3 2 2" xfId="20948"/>
    <cellStyle name="Percent 4 6 3 3 3" xfId="15688"/>
    <cellStyle name="Percent 4 6 3 4" xfId="6817"/>
    <cellStyle name="Percent 4 6 3 4 2" xfId="17417"/>
    <cellStyle name="Percent 4 6 3 5" xfId="12144"/>
    <cellStyle name="Percent 4 6 4" xfId="2478"/>
    <cellStyle name="Percent 4 6 4 2" xfId="7745"/>
    <cellStyle name="Percent 4 6 4 2 2" xfId="18345"/>
    <cellStyle name="Percent 4 6 4 3" xfId="13082"/>
    <cellStyle name="Percent 4 6 5" xfId="4219"/>
    <cellStyle name="Percent 4 6 5 2" xfId="9481"/>
    <cellStyle name="Percent 4 6 5 2 2" xfId="20081"/>
    <cellStyle name="Percent 4 6 5 3" xfId="14821"/>
    <cellStyle name="Percent 4 6 6" xfId="5950"/>
    <cellStyle name="Percent 4 6 6 2" xfId="16552"/>
    <cellStyle name="Percent 4 6 7" xfId="11275"/>
    <cellStyle name="Percent 4 7" xfId="442"/>
    <cellStyle name="Percent 4 7 2" xfId="917"/>
    <cellStyle name="Percent 4 7 2 2" xfId="1978"/>
    <cellStyle name="Percent 4 7 2 2 2" xfId="3851"/>
    <cellStyle name="Percent 4 7 2 2 2 2" xfId="9116"/>
    <cellStyle name="Percent 4 7 2 2 2 2 2" xfId="19716"/>
    <cellStyle name="Percent 4 7 2 2 2 3" xfId="14455"/>
    <cellStyle name="Percent 4 7 2 2 3" xfId="5587"/>
    <cellStyle name="Percent 4 7 2 2 3 2" xfId="10849"/>
    <cellStyle name="Percent 4 7 2 2 3 2 2" xfId="21449"/>
    <cellStyle name="Percent 4 7 2 2 3 3" xfId="16189"/>
    <cellStyle name="Percent 4 7 2 2 4" xfId="7310"/>
    <cellStyle name="Percent 4 7 2 2 4 2" xfId="17910"/>
    <cellStyle name="Percent 4 7 2 2 5" xfId="12645"/>
    <cellStyle name="Percent 4 7 2 3" xfId="2979"/>
    <cellStyle name="Percent 4 7 2 3 2" xfId="8246"/>
    <cellStyle name="Percent 4 7 2 3 2 2" xfId="18846"/>
    <cellStyle name="Percent 4 7 2 3 3" xfId="13583"/>
    <cellStyle name="Percent 4 7 2 4" xfId="4719"/>
    <cellStyle name="Percent 4 7 2 4 2" xfId="9981"/>
    <cellStyle name="Percent 4 7 2 4 2 2" xfId="20581"/>
    <cellStyle name="Percent 4 7 2 4 3" xfId="15321"/>
    <cellStyle name="Percent 4 7 2 5" xfId="6450"/>
    <cellStyle name="Percent 4 7 2 5 2" xfId="17052"/>
    <cellStyle name="Percent 4 7 2 6" xfId="11775"/>
    <cellStyle name="Percent 4 7 3" xfId="1534"/>
    <cellStyle name="Percent 4 7 3 2" xfId="3423"/>
    <cellStyle name="Percent 4 7 3 2 2" xfId="8688"/>
    <cellStyle name="Percent 4 7 3 2 2 2" xfId="19288"/>
    <cellStyle name="Percent 4 7 3 2 3" xfId="14027"/>
    <cellStyle name="Percent 4 7 3 3" xfId="5159"/>
    <cellStyle name="Percent 4 7 3 3 2" xfId="10421"/>
    <cellStyle name="Percent 4 7 3 3 2 2" xfId="21021"/>
    <cellStyle name="Percent 4 7 3 3 3" xfId="15761"/>
    <cellStyle name="Percent 4 7 3 4" xfId="6890"/>
    <cellStyle name="Percent 4 7 3 4 2" xfId="17490"/>
    <cellStyle name="Percent 4 7 3 5" xfId="12217"/>
    <cellStyle name="Percent 4 7 4" xfId="2551"/>
    <cellStyle name="Percent 4 7 4 2" xfId="7818"/>
    <cellStyle name="Percent 4 7 4 2 2" xfId="18418"/>
    <cellStyle name="Percent 4 7 4 3" xfId="13155"/>
    <cellStyle name="Percent 4 7 5" xfId="4292"/>
    <cellStyle name="Percent 4 7 5 2" xfId="9554"/>
    <cellStyle name="Percent 4 7 5 2 2" xfId="20154"/>
    <cellStyle name="Percent 4 7 5 3" xfId="14894"/>
    <cellStyle name="Percent 4 7 6" xfId="6023"/>
    <cellStyle name="Percent 4 7 6 2" xfId="16625"/>
    <cellStyle name="Percent 4 7 7" xfId="11348"/>
    <cellStyle name="Percent 4 8" xfId="515"/>
    <cellStyle name="Percent 4 8 2" xfId="990"/>
    <cellStyle name="Percent 4 8 2 2" xfId="2051"/>
    <cellStyle name="Percent 4 8 2 2 2" xfId="3924"/>
    <cellStyle name="Percent 4 8 2 2 2 2" xfId="9189"/>
    <cellStyle name="Percent 4 8 2 2 2 2 2" xfId="19789"/>
    <cellStyle name="Percent 4 8 2 2 2 3" xfId="14528"/>
    <cellStyle name="Percent 4 8 2 2 3" xfId="5660"/>
    <cellStyle name="Percent 4 8 2 2 3 2" xfId="10922"/>
    <cellStyle name="Percent 4 8 2 2 3 2 2" xfId="21522"/>
    <cellStyle name="Percent 4 8 2 2 3 3" xfId="16262"/>
    <cellStyle name="Percent 4 8 2 2 4" xfId="7383"/>
    <cellStyle name="Percent 4 8 2 2 4 2" xfId="17983"/>
    <cellStyle name="Percent 4 8 2 2 5" xfId="12718"/>
    <cellStyle name="Percent 4 8 2 3" xfId="3052"/>
    <cellStyle name="Percent 4 8 2 3 2" xfId="8319"/>
    <cellStyle name="Percent 4 8 2 3 2 2" xfId="18919"/>
    <cellStyle name="Percent 4 8 2 3 3" xfId="13656"/>
    <cellStyle name="Percent 4 8 2 4" xfId="4792"/>
    <cellStyle name="Percent 4 8 2 4 2" xfId="10054"/>
    <cellStyle name="Percent 4 8 2 4 2 2" xfId="20654"/>
    <cellStyle name="Percent 4 8 2 4 3" xfId="15394"/>
    <cellStyle name="Percent 4 8 2 5" xfId="6523"/>
    <cellStyle name="Percent 4 8 2 5 2" xfId="17125"/>
    <cellStyle name="Percent 4 8 2 6" xfId="11848"/>
    <cellStyle name="Percent 4 8 3" xfId="1607"/>
    <cellStyle name="Percent 4 8 3 2" xfId="3496"/>
    <cellStyle name="Percent 4 8 3 2 2" xfId="8761"/>
    <cellStyle name="Percent 4 8 3 2 2 2" xfId="19361"/>
    <cellStyle name="Percent 4 8 3 2 3" xfId="14100"/>
    <cellStyle name="Percent 4 8 3 3" xfId="5232"/>
    <cellStyle name="Percent 4 8 3 3 2" xfId="10494"/>
    <cellStyle name="Percent 4 8 3 3 2 2" xfId="21094"/>
    <cellStyle name="Percent 4 8 3 3 3" xfId="15834"/>
    <cellStyle name="Percent 4 8 3 4" xfId="6963"/>
    <cellStyle name="Percent 4 8 3 4 2" xfId="17563"/>
    <cellStyle name="Percent 4 8 3 5" xfId="12290"/>
    <cellStyle name="Percent 4 8 4" xfId="2624"/>
    <cellStyle name="Percent 4 8 4 2" xfId="7891"/>
    <cellStyle name="Percent 4 8 4 2 2" xfId="18491"/>
    <cellStyle name="Percent 4 8 4 3" xfId="13228"/>
    <cellStyle name="Percent 4 8 5" xfId="4365"/>
    <cellStyle name="Percent 4 8 5 2" xfId="9627"/>
    <cellStyle name="Percent 4 8 5 2 2" xfId="20227"/>
    <cellStyle name="Percent 4 8 5 3" xfId="14967"/>
    <cellStyle name="Percent 4 8 6" xfId="6096"/>
    <cellStyle name="Percent 4 8 6 2" xfId="16698"/>
    <cellStyle name="Percent 4 8 7" xfId="11421"/>
    <cellStyle name="Percent 4 9" xfId="633"/>
    <cellStyle name="Percent 4 9 2" xfId="1771"/>
    <cellStyle name="Percent 4 9 2 2" xfId="3651"/>
    <cellStyle name="Percent 4 9 2 2 2" xfId="8916"/>
    <cellStyle name="Percent 4 9 2 2 2 2" xfId="19516"/>
    <cellStyle name="Percent 4 9 2 2 3" xfId="14255"/>
    <cellStyle name="Percent 4 9 2 3" xfId="5387"/>
    <cellStyle name="Percent 4 9 2 3 2" xfId="10649"/>
    <cellStyle name="Percent 4 9 2 3 2 2" xfId="21249"/>
    <cellStyle name="Percent 4 9 2 3 3" xfId="15989"/>
    <cellStyle name="Percent 4 9 2 4" xfId="7110"/>
    <cellStyle name="Percent 4 9 2 4 2" xfId="17710"/>
    <cellStyle name="Percent 4 9 2 5" xfId="12445"/>
    <cellStyle name="Percent 4 9 3" xfId="2695"/>
    <cellStyle name="Percent 4 9 3 2" xfId="7962"/>
    <cellStyle name="Percent 4 9 3 2 2" xfId="18562"/>
    <cellStyle name="Percent 4 9 3 3" xfId="13299"/>
    <cellStyle name="Percent 4 9 4" xfId="4435"/>
    <cellStyle name="Percent 4 9 4 2" xfId="9697"/>
    <cellStyle name="Percent 4 9 4 2 2" xfId="20297"/>
    <cellStyle name="Percent 4 9 4 3" xfId="15037"/>
    <cellStyle name="Percent 4 9 5" xfId="6250"/>
    <cellStyle name="Percent 4 9 5 2" xfId="16852"/>
    <cellStyle name="Percent 4 9 6" xfId="11491"/>
    <cellStyle name="Percent 40" xfId="1051"/>
    <cellStyle name="Percent 41" xfId="1124"/>
    <cellStyle name="Percent 42" xfId="1131"/>
    <cellStyle name="Percent 43" xfId="1116"/>
    <cellStyle name="Percent 44" xfId="1066"/>
    <cellStyle name="Percent 45" xfId="1121"/>
    <cellStyle name="Percent 46" xfId="1095"/>
    <cellStyle name="Percent 47" xfId="1076"/>
    <cellStyle name="Percent 48" xfId="1115"/>
    <cellStyle name="Percent 49" xfId="1106"/>
    <cellStyle name="Percent 5" xfId="132"/>
    <cellStyle name="Percent 5 2" xfId="202"/>
    <cellStyle name="Percent 5 2 2" xfId="710"/>
    <cellStyle name="Percent 5 2 2 2" xfId="1712"/>
    <cellStyle name="Percent 5 2 2 2 2" xfId="3594"/>
    <cellStyle name="Percent 5 2 2 2 2 2" xfId="8859"/>
    <cellStyle name="Percent 5 2 2 2 2 2 2" xfId="19459"/>
    <cellStyle name="Percent 5 2 2 2 2 3" xfId="14198"/>
    <cellStyle name="Percent 5 2 2 2 3" xfId="5330"/>
    <cellStyle name="Percent 5 2 2 2 3 2" xfId="10592"/>
    <cellStyle name="Percent 5 2 2 2 3 2 2" xfId="21192"/>
    <cellStyle name="Percent 5 2 2 2 3 3" xfId="15932"/>
    <cellStyle name="Percent 5 2 2 2 4" xfId="7057"/>
    <cellStyle name="Percent 5 2 2 2 4 2" xfId="17657"/>
    <cellStyle name="Percent 5 2 2 2 5" xfId="12388"/>
    <cellStyle name="Percent 5 2 2 3" xfId="2772"/>
    <cellStyle name="Percent 5 2 2 3 2" xfId="8039"/>
    <cellStyle name="Percent 5 2 2 3 2 2" xfId="18639"/>
    <cellStyle name="Percent 5 2 2 3 3" xfId="13376"/>
    <cellStyle name="Percent 5 2 2 3 4" xfId="22040"/>
    <cellStyle name="Percent 5 2 2 4" xfId="4512"/>
    <cellStyle name="Percent 5 2 2 4 2" xfId="9774"/>
    <cellStyle name="Percent 5 2 2 4 2 2" xfId="20374"/>
    <cellStyle name="Percent 5 2 2 4 3" xfId="15114"/>
    <cellStyle name="Percent 5 2 2 5" xfId="6193"/>
    <cellStyle name="Percent 5 2 2 5 2" xfId="16795"/>
    <cellStyle name="Percent 5 2 2 6" xfId="11568"/>
    <cellStyle name="Percent 5 2 3" xfId="1327"/>
    <cellStyle name="Percent 5 2 3 2" xfId="3216"/>
    <cellStyle name="Percent 5 2 3 2 2" xfId="8481"/>
    <cellStyle name="Percent 5 2 3 2 2 2" xfId="19081"/>
    <cellStyle name="Percent 5 2 3 2 3" xfId="13820"/>
    <cellStyle name="Percent 5 2 3 3" xfId="4952"/>
    <cellStyle name="Percent 5 2 3 3 2" xfId="10214"/>
    <cellStyle name="Percent 5 2 3 3 2 2" xfId="20814"/>
    <cellStyle name="Percent 5 2 3 3 3" xfId="15554"/>
    <cellStyle name="Percent 5 2 3 4" xfId="6683"/>
    <cellStyle name="Percent 5 2 3 4 2" xfId="17283"/>
    <cellStyle name="Percent 5 2 3 5" xfId="12010"/>
    <cellStyle name="Percent 5 2 4" xfId="2342"/>
    <cellStyle name="Percent 5 2 4 2" xfId="7609"/>
    <cellStyle name="Percent 5 2 4 2 2" xfId="18209"/>
    <cellStyle name="Percent 5 2 4 3" xfId="12946"/>
    <cellStyle name="Percent 5 2 5" xfId="4085"/>
    <cellStyle name="Percent 5 2 5 2" xfId="9347"/>
    <cellStyle name="Percent 5 2 5 2 2" xfId="19947"/>
    <cellStyle name="Percent 5 2 5 3" xfId="14687"/>
    <cellStyle name="Percent 5 2 6" xfId="5816"/>
    <cellStyle name="Percent 5 2 6 2" xfId="16418"/>
    <cellStyle name="Percent 5 2 7" xfId="11141"/>
    <cellStyle name="Percent 5 3" xfId="527"/>
    <cellStyle name="Percent 5 3 2" xfId="1002"/>
    <cellStyle name="Percent 5 3 2 2" xfId="2063"/>
    <cellStyle name="Percent 5 3 2 2 2" xfId="3936"/>
    <cellStyle name="Percent 5 3 2 2 2 2" xfId="9201"/>
    <cellStyle name="Percent 5 3 2 2 2 2 2" xfId="19801"/>
    <cellStyle name="Percent 5 3 2 2 2 3" xfId="14540"/>
    <cellStyle name="Percent 5 3 2 2 3" xfId="5672"/>
    <cellStyle name="Percent 5 3 2 2 3 2" xfId="10934"/>
    <cellStyle name="Percent 5 3 2 2 3 2 2" xfId="21534"/>
    <cellStyle name="Percent 5 3 2 2 3 3" xfId="16274"/>
    <cellStyle name="Percent 5 3 2 2 4" xfId="7395"/>
    <cellStyle name="Percent 5 3 2 2 4 2" xfId="17995"/>
    <cellStyle name="Percent 5 3 2 2 5" xfId="12730"/>
    <cellStyle name="Percent 5 3 2 3" xfId="3064"/>
    <cellStyle name="Percent 5 3 2 3 2" xfId="8331"/>
    <cellStyle name="Percent 5 3 2 3 2 2" xfId="18931"/>
    <cellStyle name="Percent 5 3 2 3 3" xfId="13668"/>
    <cellStyle name="Percent 5 3 2 4" xfId="4804"/>
    <cellStyle name="Percent 5 3 2 4 2" xfId="10066"/>
    <cellStyle name="Percent 5 3 2 4 2 2" xfId="20666"/>
    <cellStyle name="Percent 5 3 2 4 3" xfId="15406"/>
    <cellStyle name="Percent 5 3 2 5" xfId="6535"/>
    <cellStyle name="Percent 5 3 2 5 2" xfId="17137"/>
    <cellStyle name="Percent 5 3 2 6" xfId="11860"/>
    <cellStyle name="Percent 5 3 3" xfId="1619"/>
    <cellStyle name="Percent 5 3 3 2" xfId="3508"/>
    <cellStyle name="Percent 5 3 3 2 2" xfId="8773"/>
    <cellStyle name="Percent 5 3 3 2 2 2" xfId="19373"/>
    <cellStyle name="Percent 5 3 3 2 3" xfId="14112"/>
    <cellStyle name="Percent 5 3 3 3" xfId="5244"/>
    <cellStyle name="Percent 5 3 3 3 2" xfId="10506"/>
    <cellStyle name="Percent 5 3 3 3 2 2" xfId="21106"/>
    <cellStyle name="Percent 5 3 3 3 3" xfId="15846"/>
    <cellStyle name="Percent 5 3 3 4" xfId="6975"/>
    <cellStyle name="Percent 5 3 3 4 2" xfId="17575"/>
    <cellStyle name="Percent 5 3 3 5" xfId="12302"/>
    <cellStyle name="Percent 5 3 3 6" xfId="21820"/>
    <cellStyle name="Percent 5 3 4" xfId="2636"/>
    <cellStyle name="Percent 5 3 4 2" xfId="7903"/>
    <cellStyle name="Percent 5 3 4 2 2" xfId="18503"/>
    <cellStyle name="Percent 5 3 4 3" xfId="13240"/>
    <cellStyle name="Percent 5 3 5" xfId="4377"/>
    <cellStyle name="Percent 5 3 5 2" xfId="9639"/>
    <cellStyle name="Percent 5 3 5 2 2" xfId="20239"/>
    <cellStyle name="Percent 5 3 5 3" xfId="14979"/>
    <cellStyle name="Percent 5 3 6" xfId="6108"/>
    <cellStyle name="Percent 5 3 6 2" xfId="16710"/>
    <cellStyle name="Percent 5 3 7" xfId="11433"/>
    <cellStyle name="Percent 5 4" xfId="649"/>
    <cellStyle name="Percent 5 4 2" xfId="1769"/>
    <cellStyle name="Percent 5 4 2 2" xfId="3649"/>
    <cellStyle name="Percent 5 4 2 2 2" xfId="8914"/>
    <cellStyle name="Percent 5 4 2 2 2 2" xfId="19514"/>
    <cellStyle name="Percent 5 4 2 2 3" xfId="14253"/>
    <cellStyle name="Percent 5 4 2 3" xfId="5385"/>
    <cellStyle name="Percent 5 4 2 3 2" xfId="10647"/>
    <cellStyle name="Percent 5 4 2 3 2 2" xfId="21247"/>
    <cellStyle name="Percent 5 4 2 3 3" xfId="15987"/>
    <cellStyle name="Percent 5 4 2 4" xfId="7109"/>
    <cellStyle name="Percent 5 4 2 4 2" xfId="17709"/>
    <cellStyle name="Percent 5 4 2 5" xfId="12443"/>
    <cellStyle name="Percent 5 4 3" xfId="2711"/>
    <cellStyle name="Percent 5 4 3 2" xfId="7978"/>
    <cellStyle name="Percent 5 4 3 2 2" xfId="18578"/>
    <cellStyle name="Percent 5 4 3 3" xfId="13315"/>
    <cellStyle name="Percent 5 4 4" xfId="4451"/>
    <cellStyle name="Percent 5 4 4 2" xfId="9713"/>
    <cellStyle name="Percent 5 4 4 2 2" xfId="20313"/>
    <cellStyle name="Percent 5 4 4 3" xfId="15053"/>
    <cellStyle name="Percent 5 4 5" xfId="6248"/>
    <cellStyle name="Percent 5 4 5 2" xfId="16850"/>
    <cellStyle name="Percent 5 4 6" xfId="11507"/>
    <cellStyle name="Percent 5 5" xfId="1266"/>
    <cellStyle name="Percent 5 5 2" xfId="3155"/>
    <cellStyle name="Percent 5 5 2 2" xfId="8420"/>
    <cellStyle name="Percent 5 5 2 2 2" xfId="19020"/>
    <cellStyle name="Percent 5 5 2 3" xfId="13759"/>
    <cellStyle name="Percent 5 5 3" xfId="4891"/>
    <cellStyle name="Percent 5 5 3 2" xfId="10153"/>
    <cellStyle name="Percent 5 5 3 2 2" xfId="20753"/>
    <cellStyle name="Percent 5 5 3 3" xfId="15493"/>
    <cellStyle name="Percent 5 5 4" xfId="6622"/>
    <cellStyle name="Percent 5 5 4 2" xfId="17222"/>
    <cellStyle name="Percent 5 5 5" xfId="11949"/>
    <cellStyle name="Percent 5 6" xfId="2281"/>
    <cellStyle name="Percent 5 6 2" xfId="7548"/>
    <cellStyle name="Percent 5 6 2 2" xfId="18148"/>
    <cellStyle name="Percent 5 6 3" xfId="12885"/>
    <cellStyle name="Percent 5 7" xfId="4024"/>
    <cellStyle name="Percent 5 7 2" xfId="9286"/>
    <cellStyle name="Percent 5 7 2 2" xfId="19886"/>
    <cellStyle name="Percent 5 7 3" xfId="14626"/>
    <cellStyle name="Percent 5 8" xfId="5755"/>
    <cellStyle name="Percent 5 8 2" xfId="16357"/>
    <cellStyle name="Percent 5 9" xfId="11080"/>
    <cellStyle name="Percent 50" xfId="1108"/>
    <cellStyle name="Percent 51" xfId="1151"/>
    <cellStyle name="Percent 52" xfId="1181"/>
    <cellStyle name="Percent 53" xfId="1176"/>
    <cellStyle name="Percent 54" xfId="1175"/>
    <cellStyle name="Percent 55" xfId="1166"/>
    <cellStyle name="Percent 56" xfId="1161"/>
    <cellStyle name="Percent 57" xfId="1186"/>
    <cellStyle name="Percent 58" xfId="1182"/>
    <cellStyle name="Percent 59" xfId="1178"/>
    <cellStyle name="Percent 6" xfId="290"/>
    <cellStyle name="Percent 6 2" xfId="776"/>
    <cellStyle name="Percent 6 2 2" xfId="1837"/>
    <cellStyle name="Percent 6 2 2 2" xfId="3710"/>
    <cellStyle name="Percent 6 2 2 2 2" xfId="8975"/>
    <cellStyle name="Percent 6 2 2 2 2 2" xfId="19575"/>
    <cellStyle name="Percent 6 2 2 2 3" xfId="14314"/>
    <cellStyle name="Percent 6 2 2 3" xfId="5446"/>
    <cellStyle name="Percent 6 2 2 3 2" xfId="10708"/>
    <cellStyle name="Percent 6 2 2 3 2 2" xfId="21308"/>
    <cellStyle name="Percent 6 2 2 3 3" xfId="16048"/>
    <cellStyle name="Percent 6 2 2 4" xfId="7169"/>
    <cellStyle name="Percent 6 2 2 4 2" xfId="17769"/>
    <cellStyle name="Percent 6 2 2 5" xfId="12504"/>
    <cellStyle name="Percent 6 2 2 6" xfId="21875"/>
    <cellStyle name="Percent 6 2 3" xfId="2838"/>
    <cellStyle name="Percent 6 2 3 2" xfId="8105"/>
    <cellStyle name="Percent 6 2 3 2 2" xfId="18705"/>
    <cellStyle name="Percent 6 2 3 3" xfId="13442"/>
    <cellStyle name="Percent 6 2 4" xfId="4578"/>
    <cellStyle name="Percent 6 2 4 2" xfId="9840"/>
    <cellStyle name="Percent 6 2 4 2 2" xfId="20440"/>
    <cellStyle name="Percent 6 2 4 3" xfId="15180"/>
    <cellStyle name="Percent 6 2 5" xfId="6309"/>
    <cellStyle name="Percent 6 2 5 2" xfId="16911"/>
    <cellStyle name="Percent 6 2 6" xfId="11634"/>
    <cellStyle name="Percent 6 2 7" xfId="22054"/>
    <cellStyle name="Percent 6 3" xfId="1393"/>
    <cellStyle name="Percent 6 3 2" xfId="3282"/>
    <cellStyle name="Percent 6 3 2 2" xfId="8547"/>
    <cellStyle name="Percent 6 3 2 2 2" xfId="19147"/>
    <cellStyle name="Percent 6 3 2 3" xfId="13886"/>
    <cellStyle name="Percent 6 3 3" xfId="5018"/>
    <cellStyle name="Percent 6 3 3 2" xfId="10280"/>
    <cellStyle name="Percent 6 3 3 2 2" xfId="20880"/>
    <cellStyle name="Percent 6 3 3 3" xfId="15620"/>
    <cellStyle name="Percent 6 3 4" xfId="6749"/>
    <cellStyle name="Percent 6 3 4 2" xfId="17349"/>
    <cellStyle name="Percent 6 3 5" xfId="12076"/>
    <cellStyle name="Percent 6 4" xfId="2410"/>
    <cellStyle name="Percent 6 4 2" xfId="7677"/>
    <cellStyle name="Percent 6 4 2 2" xfId="18277"/>
    <cellStyle name="Percent 6 4 3" xfId="13014"/>
    <cellStyle name="Percent 6 5" xfId="4151"/>
    <cellStyle name="Percent 6 5 2" xfId="9413"/>
    <cellStyle name="Percent 6 5 2 2" xfId="20013"/>
    <cellStyle name="Percent 6 5 3" xfId="14753"/>
    <cellStyle name="Percent 6 6" xfId="5882"/>
    <cellStyle name="Percent 6 6 2" xfId="16484"/>
    <cellStyle name="Percent 6 7" xfId="11207"/>
    <cellStyle name="Percent 6 8" xfId="21810"/>
    <cellStyle name="Percent 60" xfId="1191"/>
    <cellStyle name="Percent 61" xfId="1184"/>
    <cellStyle name="Percent 62" xfId="1185"/>
    <cellStyle name="Percent 63" xfId="1180"/>
    <cellStyle name="Percent 64" xfId="1196"/>
    <cellStyle name="Percent 65" xfId="1147"/>
    <cellStyle name="Percent 66" xfId="1197"/>
    <cellStyle name="Percent 67" xfId="1199"/>
    <cellStyle name="Percent 68" xfId="1164"/>
    <cellStyle name="Percent 69" xfId="562"/>
    <cellStyle name="Percent 69 2" xfId="1692"/>
    <cellStyle name="Percent 69 2 2" xfId="3575"/>
    <cellStyle name="Percent 69 2 2 2" xfId="8840"/>
    <cellStyle name="Percent 69 2 2 2 2" xfId="19440"/>
    <cellStyle name="Percent 69 2 2 3" xfId="14179"/>
    <cellStyle name="Percent 69 2 3" xfId="5311"/>
    <cellStyle name="Percent 69 2 3 2" xfId="10573"/>
    <cellStyle name="Percent 69 2 3 2 2" xfId="21173"/>
    <cellStyle name="Percent 69 2 3 3" xfId="15913"/>
    <cellStyle name="Percent 69 2 4" xfId="7039"/>
    <cellStyle name="Percent 69 2 4 2" xfId="17639"/>
    <cellStyle name="Percent 69 2 5" xfId="12369"/>
    <cellStyle name="Percent 69 3" xfId="2668"/>
    <cellStyle name="Percent 69 3 2" xfId="7935"/>
    <cellStyle name="Percent 69 3 2 2" xfId="18535"/>
    <cellStyle name="Percent 69 3 3" xfId="13272"/>
    <cellStyle name="Percent 69 4" xfId="4409"/>
    <cellStyle name="Percent 69 4 2" xfId="9671"/>
    <cellStyle name="Percent 69 4 2 2" xfId="20271"/>
    <cellStyle name="Percent 69 4 3" xfId="15011"/>
    <cellStyle name="Percent 69 5" xfId="6174"/>
    <cellStyle name="Percent 69 5 2" xfId="16776"/>
    <cellStyle name="Percent 69 6" xfId="11465"/>
    <cellStyle name="Percent 7" xfId="165"/>
    <cellStyle name="Percent 7 2" xfId="21776"/>
    <cellStyle name="Percent 7 2 2" xfId="21617"/>
    <cellStyle name="Percent 7 2 3" xfId="22028"/>
    <cellStyle name="Percent 7 2 4" xfId="22062"/>
    <cellStyle name="Percent 70" xfId="613"/>
    <cellStyle name="Percent 70 2" xfId="1728"/>
    <cellStyle name="Percent 70 2 2" xfId="3609"/>
    <cellStyle name="Percent 70 2 2 2" xfId="8874"/>
    <cellStyle name="Percent 70 2 2 2 2" xfId="19474"/>
    <cellStyle name="Percent 70 2 2 3" xfId="14213"/>
    <cellStyle name="Percent 70 2 3" xfId="5345"/>
    <cellStyle name="Percent 70 2 3 2" xfId="10607"/>
    <cellStyle name="Percent 70 2 3 2 2" xfId="21207"/>
    <cellStyle name="Percent 70 2 3 3" xfId="15947"/>
    <cellStyle name="Percent 70 2 4" xfId="7072"/>
    <cellStyle name="Percent 70 2 4 2" xfId="17672"/>
    <cellStyle name="Percent 70 2 5" xfId="12403"/>
    <cellStyle name="Percent 70 3" xfId="2675"/>
    <cellStyle name="Percent 70 3 2" xfId="7942"/>
    <cellStyle name="Percent 70 3 2 2" xfId="18542"/>
    <cellStyle name="Percent 70 3 3" xfId="13279"/>
    <cellStyle name="Percent 70 4" xfId="4415"/>
    <cellStyle name="Percent 70 4 2" xfId="9677"/>
    <cellStyle name="Percent 70 4 2 2" xfId="20277"/>
    <cellStyle name="Percent 70 4 3" xfId="15017"/>
    <cellStyle name="Percent 70 5" xfId="6208"/>
    <cellStyle name="Percent 70 5 2" xfId="16810"/>
    <cellStyle name="Percent 70 6" xfId="11471"/>
    <cellStyle name="Percent 71" xfId="639"/>
    <cellStyle name="Percent 71 2" xfId="1739"/>
    <cellStyle name="Percent 71 2 2" xfId="3620"/>
    <cellStyle name="Percent 71 2 2 2" xfId="8885"/>
    <cellStyle name="Percent 71 2 2 2 2" xfId="19485"/>
    <cellStyle name="Percent 71 2 2 3" xfId="14224"/>
    <cellStyle name="Percent 71 2 3" xfId="5356"/>
    <cellStyle name="Percent 71 2 3 2" xfId="10618"/>
    <cellStyle name="Percent 71 2 3 2 2" xfId="21218"/>
    <cellStyle name="Percent 71 2 3 3" xfId="15958"/>
    <cellStyle name="Percent 71 2 4" xfId="7082"/>
    <cellStyle name="Percent 71 2 4 2" xfId="17682"/>
    <cellStyle name="Percent 71 2 5" xfId="12414"/>
    <cellStyle name="Percent 71 3" xfId="2701"/>
    <cellStyle name="Percent 71 3 2" xfId="7968"/>
    <cellStyle name="Percent 71 3 2 2" xfId="18568"/>
    <cellStyle name="Percent 71 3 3" xfId="13305"/>
    <cellStyle name="Percent 71 4" xfId="4441"/>
    <cellStyle name="Percent 71 4 2" xfId="9703"/>
    <cellStyle name="Percent 71 4 2 2" xfId="20303"/>
    <cellStyle name="Percent 71 4 3" xfId="15043"/>
    <cellStyle name="Percent 71 5" xfId="6219"/>
    <cellStyle name="Percent 71 5 2" xfId="16821"/>
    <cellStyle name="Percent 71 6" xfId="11497"/>
    <cellStyle name="Percent 72" xfId="1208"/>
    <cellStyle name="Percent 72 2" xfId="2093"/>
    <cellStyle name="Percent 72 2 2" xfId="3962"/>
    <cellStyle name="Percent 72 2 2 2" xfId="9227"/>
    <cellStyle name="Percent 72 2 2 2 2" xfId="19827"/>
    <cellStyle name="Percent 72 2 2 3" xfId="14566"/>
    <cellStyle name="Percent 72 2 3" xfId="5698"/>
    <cellStyle name="Percent 72 2 3 2" xfId="10960"/>
    <cellStyle name="Percent 72 2 3 2 2" xfId="21560"/>
    <cellStyle name="Percent 72 2 3 3" xfId="16300"/>
    <cellStyle name="Percent 72 2 4" xfId="7421"/>
    <cellStyle name="Percent 72 2 4 2" xfId="18021"/>
    <cellStyle name="Percent 72 2 5" xfId="12756"/>
    <cellStyle name="Percent 72 3" xfId="3097"/>
    <cellStyle name="Percent 72 3 2" xfId="8362"/>
    <cellStyle name="Percent 72 3 2 2" xfId="18962"/>
    <cellStyle name="Percent 72 3 3" xfId="13701"/>
    <cellStyle name="Percent 72 4" xfId="4833"/>
    <cellStyle name="Percent 72 4 2" xfId="10095"/>
    <cellStyle name="Percent 72 4 2 2" xfId="20695"/>
    <cellStyle name="Percent 72 4 3" xfId="15435"/>
    <cellStyle name="Percent 72 5" xfId="6561"/>
    <cellStyle name="Percent 72 5 2" xfId="17163"/>
    <cellStyle name="Percent 72 6" xfId="11891"/>
    <cellStyle name="Percent 73" xfId="1204"/>
    <cellStyle name="Percent 73 2" xfId="2089"/>
    <cellStyle name="Percent 73 2 2" xfId="3958"/>
    <cellStyle name="Percent 73 2 2 2" xfId="9223"/>
    <cellStyle name="Percent 73 2 2 2 2" xfId="19823"/>
    <cellStyle name="Percent 73 2 2 3" xfId="14562"/>
    <cellStyle name="Percent 73 2 3" xfId="5694"/>
    <cellStyle name="Percent 73 2 3 2" xfId="10956"/>
    <cellStyle name="Percent 73 2 3 2 2" xfId="21556"/>
    <cellStyle name="Percent 73 2 3 3" xfId="16296"/>
    <cellStyle name="Percent 73 2 4" xfId="7417"/>
    <cellStyle name="Percent 73 2 4 2" xfId="18017"/>
    <cellStyle name="Percent 73 2 5" xfId="12752"/>
    <cellStyle name="Percent 73 3" xfId="3093"/>
    <cellStyle name="Percent 73 3 2" xfId="8358"/>
    <cellStyle name="Percent 73 3 2 2" xfId="18958"/>
    <cellStyle name="Percent 73 3 3" xfId="13697"/>
    <cellStyle name="Percent 73 4" xfId="4829"/>
    <cellStyle name="Percent 73 4 2" xfId="10091"/>
    <cellStyle name="Percent 73 4 2 2" xfId="20691"/>
    <cellStyle name="Percent 73 4 3" xfId="15431"/>
    <cellStyle name="Percent 73 5" xfId="6557"/>
    <cellStyle name="Percent 73 5 2" xfId="17159"/>
    <cellStyle name="Percent 73 6" xfId="11887"/>
    <cellStyle name="Percent 74" xfId="1206"/>
    <cellStyle name="Percent 74 2" xfId="2091"/>
    <cellStyle name="Percent 74 2 2" xfId="3960"/>
    <cellStyle name="Percent 74 2 2 2" xfId="9225"/>
    <cellStyle name="Percent 74 2 2 2 2" xfId="19825"/>
    <cellStyle name="Percent 74 2 2 3" xfId="14564"/>
    <cellStyle name="Percent 74 2 3" xfId="5696"/>
    <cellStyle name="Percent 74 2 3 2" xfId="10958"/>
    <cellStyle name="Percent 74 2 3 2 2" xfId="21558"/>
    <cellStyle name="Percent 74 2 3 3" xfId="16298"/>
    <cellStyle name="Percent 74 2 4" xfId="7419"/>
    <cellStyle name="Percent 74 2 4 2" xfId="18019"/>
    <cellStyle name="Percent 74 2 5" xfId="12754"/>
    <cellStyle name="Percent 74 3" xfId="3095"/>
    <cellStyle name="Percent 74 3 2" xfId="8360"/>
    <cellStyle name="Percent 74 3 2 2" xfId="18960"/>
    <cellStyle name="Percent 74 3 3" xfId="13699"/>
    <cellStyle name="Percent 74 4" xfId="4831"/>
    <cellStyle name="Percent 74 4 2" xfId="10093"/>
    <cellStyle name="Percent 74 4 2 2" xfId="20693"/>
    <cellStyle name="Percent 74 4 3" xfId="15433"/>
    <cellStyle name="Percent 74 5" xfId="6559"/>
    <cellStyle name="Percent 74 5 2" xfId="17161"/>
    <cellStyle name="Percent 74 6" xfId="11889"/>
    <cellStyle name="Percent 75" xfId="1218"/>
    <cellStyle name="Percent 75 2" xfId="2103"/>
    <cellStyle name="Percent 75 2 2" xfId="3972"/>
    <cellStyle name="Percent 75 2 2 2" xfId="9237"/>
    <cellStyle name="Percent 75 2 2 2 2" xfId="19837"/>
    <cellStyle name="Percent 75 2 2 3" xfId="14576"/>
    <cellStyle name="Percent 75 2 3" xfId="5708"/>
    <cellStyle name="Percent 75 2 3 2" xfId="10970"/>
    <cellStyle name="Percent 75 2 3 2 2" xfId="21570"/>
    <cellStyle name="Percent 75 2 3 3" xfId="16310"/>
    <cellStyle name="Percent 75 2 4" xfId="7431"/>
    <cellStyle name="Percent 75 2 4 2" xfId="18031"/>
    <cellStyle name="Percent 75 2 5" xfId="12766"/>
    <cellStyle name="Percent 75 3" xfId="3107"/>
    <cellStyle name="Percent 75 3 2" xfId="8372"/>
    <cellStyle name="Percent 75 3 2 2" xfId="18972"/>
    <cellStyle name="Percent 75 3 3" xfId="13711"/>
    <cellStyle name="Percent 75 4" xfId="4843"/>
    <cellStyle name="Percent 75 4 2" xfId="10105"/>
    <cellStyle name="Percent 75 4 2 2" xfId="20705"/>
    <cellStyle name="Percent 75 4 3" xfId="15445"/>
    <cellStyle name="Percent 75 5" xfId="6571"/>
    <cellStyle name="Percent 75 5 2" xfId="17173"/>
    <cellStyle name="Percent 75 6" xfId="11901"/>
    <cellStyle name="Percent 76" xfId="1215"/>
    <cellStyle name="Percent 76 2" xfId="2100"/>
    <cellStyle name="Percent 76 2 2" xfId="3969"/>
    <cellStyle name="Percent 76 2 2 2" xfId="9234"/>
    <cellStyle name="Percent 76 2 2 2 2" xfId="19834"/>
    <cellStyle name="Percent 76 2 2 3" xfId="14573"/>
    <cellStyle name="Percent 76 2 3" xfId="5705"/>
    <cellStyle name="Percent 76 2 3 2" xfId="10967"/>
    <cellStyle name="Percent 76 2 3 2 2" xfId="21567"/>
    <cellStyle name="Percent 76 2 3 3" xfId="16307"/>
    <cellStyle name="Percent 76 2 4" xfId="7428"/>
    <cellStyle name="Percent 76 2 4 2" xfId="18028"/>
    <cellStyle name="Percent 76 2 5" xfId="12763"/>
    <cellStyle name="Percent 76 3" xfId="3104"/>
    <cellStyle name="Percent 76 3 2" xfId="8369"/>
    <cellStyle name="Percent 76 3 2 2" xfId="18969"/>
    <cellStyle name="Percent 76 3 3" xfId="13708"/>
    <cellStyle name="Percent 76 4" xfId="4840"/>
    <cellStyle name="Percent 76 4 2" xfId="10102"/>
    <cellStyle name="Percent 76 4 2 2" xfId="20702"/>
    <cellStyle name="Percent 76 4 3" xfId="15442"/>
    <cellStyle name="Percent 76 5" xfId="6568"/>
    <cellStyle name="Percent 76 5 2" xfId="17170"/>
    <cellStyle name="Percent 76 6" xfId="11898"/>
    <cellStyle name="Percent 77" xfId="1210"/>
    <cellStyle name="Percent 77 2" xfId="2095"/>
    <cellStyle name="Percent 77 2 2" xfId="3964"/>
    <cellStyle name="Percent 77 2 2 2" xfId="9229"/>
    <cellStyle name="Percent 77 2 2 2 2" xfId="19829"/>
    <cellStyle name="Percent 77 2 2 3" xfId="14568"/>
    <cellStyle name="Percent 77 2 3" xfId="5700"/>
    <cellStyle name="Percent 77 2 3 2" xfId="10962"/>
    <cellStyle name="Percent 77 2 3 2 2" xfId="21562"/>
    <cellStyle name="Percent 77 2 3 3" xfId="16302"/>
    <cellStyle name="Percent 77 2 4" xfId="7423"/>
    <cellStyle name="Percent 77 2 4 2" xfId="18023"/>
    <cellStyle name="Percent 77 2 5" xfId="12758"/>
    <cellStyle name="Percent 77 3" xfId="3099"/>
    <cellStyle name="Percent 77 3 2" xfId="8364"/>
    <cellStyle name="Percent 77 3 2 2" xfId="18964"/>
    <cellStyle name="Percent 77 3 3" xfId="13703"/>
    <cellStyle name="Percent 77 4" xfId="4835"/>
    <cellStyle name="Percent 77 4 2" xfId="10097"/>
    <cellStyle name="Percent 77 4 2 2" xfId="20697"/>
    <cellStyle name="Percent 77 4 3" xfId="15437"/>
    <cellStyle name="Percent 77 5" xfId="6563"/>
    <cellStyle name="Percent 77 5 2" xfId="17165"/>
    <cellStyle name="Percent 77 6" xfId="11893"/>
    <cellStyle name="Percent 78" xfId="1211"/>
    <cellStyle name="Percent 78 2" xfId="2096"/>
    <cellStyle name="Percent 78 2 2" xfId="3965"/>
    <cellStyle name="Percent 78 2 2 2" xfId="9230"/>
    <cellStyle name="Percent 78 2 2 2 2" xfId="19830"/>
    <cellStyle name="Percent 78 2 2 3" xfId="14569"/>
    <cellStyle name="Percent 78 2 3" xfId="5701"/>
    <cellStyle name="Percent 78 2 3 2" xfId="10963"/>
    <cellStyle name="Percent 78 2 3 2 2" xfId="21563"/>
    <cellStyle name="Percent 78 2 3 3" xfId="16303"/>
    <cellStyle name="Percent 78 2 4" xfId="7424"/>
    <cellStyle name="Percent 78 2 4 2" xfId="18024"/>
    <cellStyle name="Percent 78 2 5" xfId="12759"/>
    <cellStyle name="Percent 78 3" xfId="3100"/>
    <cellStyle name="Percent 78 3 2" xfId="8365"/>
    <cellStyle name="Percent 78 3 2 2" xfId="18965"/>
    <cellStyle name="Percent 78 3 3" xfId="13704"/>
    <cellStyle name="Percent 78 4" xfId="4836"/>
    <cellStyle name="Percent 78 4 2" xfId="10098"/>
    <cellStyle name="Percent 78 4 2 2" xfId="20698"/>
    <cellStyle name="Percent 78 4 3" xfId="15438"/>
    <cellStyle name="Percent 78 5" xfId="6564"/>
    <cellStyle name="Percent 78 5 2" xfId="17166"/>
    <cellStyle name="Percent 78 6" xfId="11894"/>
    <cellStyle name="Percent 79" xfId="1213"/>
    <cellStyle name="Percent 79 2" xfId="2098"/>
    <cellStyle name="Percent 79 2 2" xfId="3967"/>
    <cellStyle name="Percent 79 2 2 2" xfId="9232"/>
    <cellStyle name="Percent 79 2 2 2 2" xfId="19832"/>
    <cellStyle name="Percent 79 2 2 3" xfId="14571"/>
    <cellStyle name="Percent 79 2 3" xfId="5703"/>
    <cellStyle name="Percent 79 2 3 2" xfId="10965"/>
    <cellStyle name="Percent 79 2 3 2 2" xfId="21565"/>
    <cellStyle name="Percent 79 2 3 3" xfId="16305"/>
    <cellStyle name="Percent 79 2 4" xfId="7426"/>
    <cellStyle name="Percent 79 2 4 2" xfId="18026"/>
    <cellStyle name="Percent 79 2 5" xfId="12761"/>
    <cellStyle name="Percent 79 3" xfId="3102"/>
    <cellStyle name="Percent 79 3 2" xfId="8367"/>
    <cellStyle name="Percent 79 3 2 2" xfId="18967"/>
    <cellStyle name="Percent 79 3 3" xfId="13706"/>
    <cellStyle name="Percent 79 4" xfId="4838"/>
    <cellStyle name="Percent 79 4 2" xfId="10100"/>
    <cellStyle name="Percent 79 4 2 2" xfId="20700"/>
    <cellStyle name="Percent 79 4 3" xfId="15440"/>
    <cellStyle name="Percent 79 5" xfId="6566"/>
    <cellStyle name="Percent 79 5 2" xfId="17168"/>
    <cellStyle name="Percent 79 6" xfId="11896"/>
    <cellStyle name="Percent 8" xfId="345"/>
    <cellStyle name="Percent 8 2" xfId="822"/>
    <cellStyle name="Percent 8 2 2" xfId="1883"/>
    <cellStyle name="Percent 8 2 2 2" xfId="3756"/>
    <cellStyle name="Percent 8 2 2 2 2" xfId="9021"/>
    <cellStyle name="Percent 8 2 2 2 2 2" xfId="19621"/>
    <cellStyle name="Percent 8 2 2 2 3" xfId="14360"/>
    <cellStyle name="Percent 8 2 2 3" xfId="5492"/>
    <cellStyle name="Percent 8 2 2 3 2" xfId="10754"/>
    <cellStyle name="Percent 8 2 2 3 2 2" xfId="21354"/>
    <cellStyle name="Percent 8 2 2 3 3" xfId="16094"/>
    <cellStyle name="Percent 8 2 2 4" xfId="7215"/>
    <cellStyle name="Percent 8 2 2 4 2" xfId="17815"/>
    <cellStyle name="Percent 8 2 2 5" xfId="12550"/>
    <cellStyle name="Percent 8 2 3" xfId="2884"/>
    <cellStyle name="Percent 8 2 3 2" xfId="8151"/>
    <cellStyle name="Percent 8 2 3 2 2" xfId="18751"/>
    <cellStyle name="Percent 8 2 3 3" xfId="13488"/>
    <cellStyle name="Percent 8 2 4" xfId="4624"/>
    <cellStyle name="Percent 8 2 4 2" xfId="9886"/>
    <cellStyle name="Percent 8 2 4 2 2" xfId="20486"/>
    <cellStyle name="Percent 8 2 4 3" xfId="15226"/>
    <cellStyle name="Percent 8 2 5" xfId="6355"/>
    <cellStyle name="Percent 8 2 5 2" xfId="16957"/>
    <cellStyle name="Percent 8 2 6" xfId="11680"/>
    <cellStyle name="Percent 8 2 7" xfId="21667"/>
    <cellStyle name="Percent 8 3" xfId="1439"/>
    <cellStyle name="Percent 8 3 2" xfId="3328"/>
    <cellStyle name="Percent 8 3 2 2" xfId="8593"/>
    <cellStyle name="Percent 8 3 2 2 2" xfId="19193"/>
    <cellStyle name="Percent 8 3 2 3" xfId="13932"/>
    <cellStyle name="Percent 8 3 3" xfId="5064"/>
    <cellStyle name="Percent 8 3 3 2" xfId="10326"/>
    <cellStyle name="Percent 8 3 3 2 2" xfId="20926"/>
    <cellStyle name="Percent 8 3 3 3" xfId="15666"/>
    <cellStyle name="Percent 8 3 4" xfId="6795"/>
    <cellStyle name="Percent 8 3 4 2" xfId="17395"/>
    <cellStyle name="Percent 8 3 5" xfId="12122"/>
    <cellStyle name="Percent 8 4" xfId="2456"/>
    <cellStyle name="Percent 8 4 2" xfId="7723"/>
    <cellStyle name="Percent 8 4 2 2" xfId="18323"/>
    <cellStyle name="Percent 8 4 3" xfId="13060"/>
    <cellStyle name="Percent 8 5" xfId="4197"/>
    <cellStyle name="Percent 8 5 2" xfId="9459"/>
    <cellStyle name="Percent 8 5 2 2" xfId="20059"/>
    <cellStyle name="Percent 8 5 3" xfId="14799"/>
    <cellStyle name="Percent 8 6" xfId="5928"/>
    <cellStyle name="Percent 8 6 2" xfId="16530"/>
    <cellStyle name="Percent 8 7" xfId="11253"/>
    <cellStyle name="Percent 8 8" xfId="21870"/>
    <cellStyle name="Percent 80" xfId="1212"/>
    <cellStyle name="Percent 80 2" xfId="2097"/>
    <cellStyle name="Percent 80 2 2" xfId="3966"/>
    <cellStyle name="Percent 80 2 2 2" xfId="9231"/>
    <cellStyle name="Percent 80 2 2 2 2" xfId="19831"/>
    <cellStyle name="Percent 80 2 2 3" xfId="14570"/>
    <cellStyle name="Percent 80 2 3" xfId="5702"/>
    <cellStyle name="Percent 80 2 3 2" xfId="10964"/>
    <cellStyle name="Percent 80 2 3 2 2" xfId="21564"/>
    <cellStyle name="Percent 80 2 3 3" xfId="16304"/>
    <cellStyle name="Percent 80 2 4" xfId="7425"/>
    <cellStyle name="Percent 80 2 4 2" xfId="18025"/>
    <cellStyle name="Percent 80 2 5" xfId="12760"/>
    <cellStyle name="Percent 80 3" xfId="3101"/>
    <cellStyle name="Percent 80 3 2" xfId="8366"/>
    <cellStyle name="Percent 80 3 2 2" xfId="18966"/>
    <cellStyle name="Percent 80 3 3" xfId="13705"/>
    <cellStyle name="Percent 80 4" xfId="4837"/>
    <cellStyle name="Percent 80 4 2" xfId="10099"/>
    <cellStyle name="Percent 80 4 2 2" xfId="20699"/>
    <cellStyle name="Percent 80 4 3" xfId="15439"/>
    <cellStyle name="Percent 80 5" xfId="6565"/>
    <cellStyle name="Percent 80 5 2" xfId="17167"/>
    <cellStyle name="Percent 80 6" xfId="11895"/>
    <cellStyle name="Percent 81" xfId="1220"/>
    <cellStyle name="Percent 81 2" xfId="2105"/>
    <cellStyle name="Percent 81 2 2" xfId="3974"/>
    <cellStyle name="Percent 81 2 2 2" xfId="9239"/>
    <cellStyle name="Percent 81 2 2 2 2" xfId="19839"/>
    <cellStyle name="Percent 81 2 2 3" xfId="14578"/>
    <cellStyle name="Percent 81 2 3" xfId="5710"/>
    <cellStyle name="Percent 81 2 3 2" xfId="10972"/>
    <cellStyle name="Percent 81 2 3 2 2" xfId="21572"/>
    <cellStyle name="Percent 81 2 3 3" xfId="16312"/>
    <cellStyle name="Percent 81 2 4" xfId="7433"/>
    <cellStyle name="Percent 81 2 4 2" xfId="18033"/>
    <cellStyle name="Percent 81 2 5" xfId="12768"/>
    <cellStyle name="Percent 81 3" xfId="3109"/>
    <cellStyle name="Percent 81 3 2" xfId="8374"/>
    <cellStyle name="Percent 81 3 2 2" xfId="18974"/>
    <cellStyle name="Percent 81 3 3" xfId="13713"/>
    <cellStyle name="Percent 81 4" xfId="4845"/>
    <cellStyle name="Percent 81 4 2" xfId="10107"/>
    <cellStyle name="Percent 81 4 2 2" xfId="20707"/>
    <cellStyle name="Percent 81 4 3" xfId="15447"/>
    <cellStyle name="Percent 81 5" xfId="6573"/>
    <cellStyle name="Percent 81 5 2" xfId="17175"/>
    <cellStyle name="Percent 81 6" xfId="11903"/>
    <cellStyle name="Percent 82" xfId="1216"/>
    <cellStyle name="Percent 82 2" xfId="2101"/>
    <cellStyle name="Percent 82 2 2" xfId="3970"/>
    <cellStyle name="Percent 82 2 2 2" xfId="9235"/>
    <cellStyle name="Percent 82 2 2 2 2" xfId="19835"/>
    <cellStyle name="Percent 82 2 2 3" xfId="14574"/>
    <cellStyle name="Percent 82 2 3" xfId="5706"/>
    <cellStyle name="Percent 82 2 3 2" xfId="10968"/>
    <cellStyle name="Percent 82 2 3 2 2" xfId="21568"/>
    <cellStyle name="Percent 82 2 3 3" xfId="16308"/>
    <cellStyle name="Percent 82 2 4" xfId="7429"/>
    <cellStyle name="Percent 82 2 4 2" xfId="18029"/>
    <cellStyle name="Percent 82 2 5" xfId="12764"/>
    <cellStyle name="Percent 82 3" xfId="3105"/>
    <cellStyle name="Percent 82 3 2" xfId="8370"/>
    <cellStyle name="Percent 82 3 2 2" xfId="18970"/>
    <cellStyle name="Percent 82 3 3" xfId="13709"/>
    <cellStyle name="Percent 82 4" xfId="4841"/>
    <cellStyle name="Percent 82 4 2" xfId="10103"/>
    <cellStyle name="Percent 82 4 2 2" xfId="20703"/>
    <cellStyle name="Percent 82 4 3" xfId="15443"/>
    <cellStyle name="Percent 82 5" xfId="6569"/>
    <cellStyle name="Percent 82 5 2" xfId="17171"/>
    <cellStyle name="Percent 82 6" xfId="11899"/>
    <cellStyle name="Percent 83" xfId="1219"/>
    <cellStyle name="Percent 83 2" xfId="2104"/>
    <cellStyle name="Percent 83 2 2" xfId="3973"/>
    <cellStyle name="Percent 83 2 2 2" xfId="9238"/>
    <cellStyle name="Percent 83 2 2 2 2" xfId="19838"/>
    <cellStyle name="Percent 83 2 2 3" xfId="14577"/>
    <cellStyle name="Percent 83 2 3" xfId="5709"/>
    <cellStyle name="Percent 83 2 3 2" xfId="10971"/>
    <cellStyle name="Percent 83 2 3 2 2" xfId="21571"/>
    <cellStyle name="Percent 83 2 3 3" xfId="16311"/>
    <cellStyle name="Percent 83 2 4" xfId="7432"/>
    <cellStyle name="Percent 83 2 4 2" xfId="18032"/>
    <cellStyle name="Percent 83 2 5" xfId="12767"/>
    <cellStyle name="Percent 83 3" xfId="3108"/>
    <cellStyle name="Percent 83 3 2" xfId="8373"/>
    <cellStyle name="Percent 83 3 2 2" xfId="18973"/>
    <cellStyle name="Percent 83 3 3" xfId="13712"/>
    <cellStyle name="Percent 83 4" xfId="4844"/>
    <cellStyle name="Percent 83 4 2" xfId="10106"/>
    <cellStyle name="Percent 83 4 2 2" xfId="20706"/>
    <cellStyle name="Percent 83 4 3" xfId="15446"/>
    <cellStyle name="Percent 83 5" xfId="6572"/>
    <cellStyle name="Percent 83 5 2" xfId="17174"/>
    <cellStyle name="Percent 83 6" xfId="11902"/>
    <cellStyle name="Percent 84" xfId="1223"/>
    <cellStyle name="Percent 84 2" xfId="2108"/>
    <cellStyle name="Percent 84 2 2" xfId="3977"/>
    <cellStyle name="Percent 84 2 2 2" xfId="9242"/>
    <cellStyle name="Percent 84 2 2 2 2" xfId="19842"/>
    <cellStyle name="Percent 84 2 2 3" xfId="14581"/>
    <cellStyle name="Percent 84 2 3" xfId="5713"/>
    <cellStyle name="Percent 84 2 3 2" xfId="10975"/>
    <cellStyle name="Percent 84 2 3 2 2" xfId="21575"/>
    <cellStyle name="Percent 84 2 3 3" xfId="16315"/>
    <cellStyle name="Percent 84 2 4" xfId="7436"/>
    <cellStyle name="Percent 84 2 4 2" xfId="18036"/>
    <cellStyle name="Percent 84 2 5" xfId="12771"/>
    <cellStyle name="Percent 84 3" xfId="3112"/>
    <cellStyle name="Percent 84 3 2" xfId="8377"/>
    <cellStyle name="Percent 84 3 2 2" xfId="18977"/>
    <cellStyle name="Percent 84 3 3" xfId="13716"/>
    <cellStyle name="Percent 84 4" xfId="4848"/>
    <cellStyle name="Percent 84 4 2" xfId="10110"/>
    <cellStyle name="Percent 84 4 2 2" xfId="20710"/>
    <cellStyle name="Percent 84 4 3" xfId="15450"/>
    <cellStyle name="Percent 84 5" xfId="6576"/>
    <cellStyle name="Percent 84 5 2" xfId="17178"/>
    <cellStyle name="Percent 84 6" xfId="11906"/>
    <cellStyle name="Percent 85" xfId="1225"/>
    <cellStyle name="Percent 85 2" xfId="2110"/>
    <cellStyle name="Percent 85 2 2" xfId="3979"/>
    <cellStyle name="Percent 85 2 2 2" xfId="9244"/>
    <cellStyle name="Percent 85 2 2 2 2" xfId="19844"/>
    <cellStyle name="Percent 85 2 2 3" xfId="14583"/>
    <cellStyle name="Percent 85 2 3" xfId="5715"/>
    <cellStyle name="Percent 85 2 3 2" xfId="10977"/>
    <cellStyle name="Percent 85 2 3 2 2" xfId="21577"/>
    <cellStyle name="Percent 85 2 3 3" xfId="16317"/>
    <cellStyle name="Percent 85 2 4" xfId="7438"/>
    <cellStyle name="Percent 85 2 4 2" xfId="18038"/>
    <cellStyle name="Percent 85 2 5" xfId="12773"/>
    <cellStyle name="Percent 85 3" xfId="3114"/>
    <cellStyle name="Percent 85 3 2" xfId="8379"/>
    <cellStyle name="Percent 85 3 2 2" xfId="18979"/>
    <cellStyle name="Percent 85 3 3" xfId="13718"/>
    <cellStyle name="Percent 85 4" xfId="4850"/>
    <cellStyle name="Percent 85 4 2" xfId="10112"/>
    <cellStyle name="Percent 85 4 2 2" xfId="20712"/>
    <cellStyle name="Percent 85 4 3" xfId="15452"/>
    <cellStyle name="Percent 85 5" xfId="6578"/>
    <cellStyle name="Percent 85 5 2" xfId="17180"/>
    <cellStyle name="Percent 85 6" xfId="11908"/>
    <cellStyle name="Percent 86" xfId="1227"/>
    <cellStyle name="Percent 86 2" xfId="2112"/>
    <cellStyle name="Percent 86 2 2" xfId="3981"/>
    <cellStyle name="Percent 86 2 2 2" xfId="9246"/>
    <cellStyle name="Percent 86 2 2 2 2" xfId="19846"/>
    <cellStyle name="Percent 86 2 2 3" xfId="14585"/>
    <cellStyle name="Percent 86 2 3" xfId="5717"/>
    <cellStyle name="Percent 86 2 3 2" xfId="10979"/>
    <cellStyle name="Percent 86 2 3 2 2" xfId="21579"/>
    <cellStyle name="Percent 86 2 3 3" xfId="16319"/>
    <cellStyle name="Percent 86 2 4" xfId="7440"/>
    <cellStyle name="Percent 86 2 4 2" xfId="18040"/>
    <cellStyle name="Percent 86 2 5" xfId="12775"/>
    <cellStyle name="Percent 86 3" xfId="3116"/>
    <cellStyle name="Percent 86 3 2" xfId="8381"/>
    <cellStyle name="Percent 86 3 2 2" xfId="18981"/>
    <cellStyle name="Percent 86 3 3" xfId="13720"/>
    <cellStyle name="Percent 86 4" xfId="4852"/>
    <cellStyle name="Percent 86 4 2" xfId="10114"/>
    <cellStyle name="Percent 86 4 2 2" xfId="20714"/>
    <cellStyle name="Percent 86 4 3" xfId="15454"/>
    <cellStyle name="Percent 86 5" xfId="6580"/>
    <cellStyle name="Percent 86 5 2" xfId="17182"/>
    <cellStyle name="Percent 86 6" xfId="11910"/>
    <cellStyle name="Percent 87" xfId="1782"/>
    <cellStyle name="Percent 88" xfId="2082"/>
    <cellStyle name="Percent 89" xfId="2125"/>
    <cellStyle name="Percent 9" xfId="553"/>
    <cellStyle name="Percent 9 2" xfId="605"/>
    <cellStyle name="Percent 9 3" xfId="1770"/>
    <cellStyle name="Percent 9 3 2" xfId="3650"/>
    <cellStyle name="Percent 9 3 2 2" xfId="8915"/>
    <cellStyle name="Percent 9 3 2 2 2" xfId="19515"/>
    <cellStyle name="Percent 9 3 2 3" xfId="14254"/>
    <cellStyle name="Percent 9 3 3" xfId="5386"/>
    <cellStyle name="Percent 9 3 3 2" xfId="10648"/>
    <cellStyle name="Percent 9 3 3 2 2" xfId="21248"/>
    <cellStyle name="Percent 9 3 3 3" xfId="15988"/>
    <cellStyle name="Percent 9 3 4" xfId="6249"/>
    <cellStyle name="Percent 9 3 4 2" xfId="16851"/>
    <cellStyle name="Percent 9 3 5" xfId="12444"/>
    <cellStyle name="Percent 9 4" xfId="2659"/>
    <cellStyle name="Percent 9 4 2" xfId="7926"/>
    <cellStyle name="Percent 9 4 2 2" xfId="18526"/>
    <cellStyle name="Percent 9 4 3" xfId="13263"/>
    <cellStyle name="Percent 9 5" xfId="4400"/>
    <cellStyle name="Percent 9 5 2" xfId="9662"/>
    <cellStyle name="Percent 9 5 2 2" xfId="20262"/>
    <cellStyle name="Percent 9 5 3" xfId="15002"/>
    <cellStyle name="Percent 9 6" xfId="11456"/>
    <cellStyle name="Percent 90" xfId="1700"/>
    <cellStyle name="Percent 91" xfId="1772"/>
    <cellStyle name="Percent 92" xfId="1686"/>
    <cellStyle name="Percent 93" xfId="1657"/>
    <cellStyle name="Percent 94" xfId="1784"/>
    <cellStyle name="Percent 95" xfId="1230"/>
    <cellStyle name="Percent 95 2" xfId="3119"/>
    <cellStyle name="Percent 95 2 2" xfId="8384"/>
    <cellStyle name="Percent 95 2 2 2" xfId="18984"/>
    <cellStyle name="Percent 95 2 3" xfId="13723"/>
    <cellStyle name="Percent 95 3" xfId="4855"/>
    <cellStyle name="Percent 95 3 2" xfId="10117"/>
    <cellStyle name="Percent 95 3 2 2" xfId="20717"/>
    <cellStyle name="Percent 95 3 3" xfId="15457"/>
    <cellStyle name="Percent 95 4" xfId="6586"/>
    <cellStyle name="Percent 95 4 2" xfId="17186"/>
    <cellStyle name="Percent 95 5" xfId="11913"/>
    <cellStyle name="Percent 96" xfId="1622"/>
    <cellStyle name="Percent 96 2" xfId="3511"/>
    <cellStyle name="Percent 96 2 2" xfId="8776"/>
    <cellStyle name="Percent 96 2 2 2" xfId="19376"/>
    <cellStyle name="Percent 96 2 3" xfId="14115"/>
    <cellStyle name="Percent 96 3" xfId="5247"/>
    <cellStyle name="Percent 96 3 2" xfId="10509"/>
    <cellStyle name="Percent 96 3 2 2" xfId="21109"/>
    <cellStyle name="Percent 96 3 3" xfId="15849"/>
    <cellStyle name="Percent 96 4" xfId="6978"/>
    <cellStyle name="Percent 96 4 2" xfId="17578"/>
    <cellStyle name="Percent 96 5" xfId="12305"/>
    <cellStyle name="Percent 97" xfId="2243"/>
    <cellStyle name="Percent 98" xfId="3982"/>
    <cellStyle name="Percent 98 2" xfId="9247"/>
    <cellStyle name="Percent 98 2 2" xfId="19847"/>
    <cellStyle name="Percent 98 3" xfId="14586"/>
    <cellStyle name="Percent 99" xfId="3087"/>
    <cellStyle name="Percent 99 2" xfId="13691"/>
    <cellStyle name="PSChar" xfId="22011"/>
    <cellStyle name="Style 1" xfId="209"/>
    <cellStyle name="Title 2" xfId="47"/>
    <cellStyle name="Title 2 2" xfId="21648"/>
    <cellStyle name="Title 2 2 2" xfId="22113"/>
    <cellStyle name="Title 3" xfId="606"/>
    <cellStyle name="Title 3 2" xfId="22112"/>
    <cellStyle name="Title 4" xfId="2244"/>
    <cellStyle name="Title 5" xfId="11043"/>
    <cellStyle name="Title 6" xfId="43"/>
    <cellStyle name="Total 2" xfId="64"/>
    <cellStyle name="Total 2 2" xfId="21588"/>
    <cellStyle name="Total 2 2 2" xfId="21770"/>
    <cellStyle name="Total 2 2 3" xfId="21612"/>
    <cellStyle name="Total 2 2 4" xfId="22115"/>
    <cellStyle name="Total 2 3" xfId="21723"/>
    <cellStyle name="Total 2 3 2" xfId="21841"/>
    <cellStyle name="Total 3" xfId="532"/>
    <cellStyle name="Total 3 2" xfId="21649"/>
    <cellStyle name="Total 3 2 2" xfId="21621"/>
    <cellStyle name="Total 3 3" xfId="21758"/>
    <cellStyle name="Total 3 4" xfId="22114"/>
    <cellStyle name="Total 4" xfId="607"/>
    <cellStyle name="Total 5" xfId="2245"/>
    <cellStyle name="Total 5 2" xfId="21992"/>
    <cellStyle name="Total 5 3" xfId="21653"/>
    <cellStyle name="Total 6" xfId="11044"/>
    <cellStyle name="Total 7" xfId="44"/>
    <cellStyle name="Warning Text 2" xfId="61"/>
    <cellStyle name="Warning Text 2 2" xfId="21633"/>
    <cellStyle name="Warning Text 2 2 2" xfId="22117"/>
    <cellStyle name="Warning Text 3" xfId="608"/>
    <cellStyle name="Warning Text 3 2" xfId="22116"/>
    <cellStyle name="Warning Text 4" xfId="2246"/>
    <cellStyle name="Warning Text 5" xfId="11045"/>
    <cellStyle name="Warning Text 6"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raIgp\AppData\Local\Microsoft\Windows\INetCache\Content.Outlook\E6XRYCVY\FTE%20and%20Intercompany%20analysis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2-L"/>
      <sheetName val="Appendix 2-N"/>
      <sheetName val="FTE's after Interco Transaction"/>
      <sheetName val="Customer per FTE Ranking"/>
      <sheetName val="ERTH Costs explanations"/>
      <sheetName val="ERTH Holdings Costs"/>
    </sheetNames>
    <sheetDataSet>
      <sheetData sheetId="0"/>
      <sheetData sheetId="1">
        <row r="12">
          <cell r="G12">
            <v>217849.99999999997</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workbookViewId="0">
      <selection activeCell="K56" sqref="K56"/>
    </sheetView>
  </sheetViews>
  <sheetFormatPr defaultRowHeight="14.25"/>
  <cols>
    <col min="1" max="1" width="38.6640625" customWidth="1"/>
    <col min="2" max="2" width="11.46484375" bestFit="1" customWidth="1"/>
    <col min="3" max="9" width="11.33203125" bestFit="1" customWidth="1"/>
  </cols>
  <sheetData>
    <row r="1" spans="1:13" ht="66" thickBot="1">
      <c r="A1" s="1"/>
      <c r="B1" s="2" t="s">
        <v>0</v>
      </c>
      <c r="C1" s="2" t="s">
        <v>1</v>
      </c>
      <c r="D1" s="3" t="s">
        <v>2</v>
      </c>
      <c r="E1" s="3" t="s">
        <v>3</v>
      </c>
      <c r="F1" s="3" t="s">
        <v>4</v>
      </c>
      <c r="G1" s="3" t="s">
        <v>5</v>
      </c>
      <c r="H1" s="3" t="s">
        <v>6</v>
      </c>
      <c r="I1" s="4" t="s">
        <v>7</v>
      </c>
    </row>
    <row r="2" spans="1:13" ht="15.4">
      <c r="A2" s="99" t="s">
        <v>8</v>
      </c>
      <c r="B2" s="100"/>
      <c r="C2" s="100"/>
      <c r="D2" s="100"/>
      <c r="E2" s="100"/>
      <c r="F2" s="100"/>
      <c r="G2" s="100"/>
      <c r="H2" s="100"/>
      <c r="I2" s="101"/>
    </row>
    <row r="3" spans="1:13">
      <c r="A3" s="5" t="s">
        <v>9</v>
      </c>
      <c r="B3" s="6">
        <v>12</v>
      </c>
      <c r="C3" s="6">
        <v>12</v>
      </c>
      <c r="D3" s="6">
        <v>12</v>
      </c>
      <c r="E3" s="6">
        <v>12</v>
      </c>
      <c r="F3" s="6">
        <v>14</v>
      </c>
      <c r="G3" s="6">
        <v>15</v>
      </c>
      <c r="H3" s="6">
        <v>14</v>
      </c>
      <c r="I3" s="6">
        <v>14</v>
      </c>
    </row>
    <row r="4" spans="1:13">
      <c r="A4" s="5" t="s">
        <v>10</v>
      </c>
      <c r="B4" s="6">
        <v>33</v>
      </c>
      <c r="C4" s="6">
        <v>32</v>
      </c>
      <c r="D4" s="6">
        <v>33</v>
      </c>
      <c r="E4" s="6">
        <v>33</v>
      </c>
      <c r="F4" s="6">
        <v>31</v>
      </c>
      <c r="G4" s="6">
        <v>31</v>
      </c>
      <c r="H4" s="6">
        <v>30</v>
      </c>
      <c r="I4" s="6">
        <v>30</v>
      </c>
    </row>
    <row r="5" spans="1:13">
      <c r="A5" s="5" t="s">
        <v>11</v>
      </c>
      <c r="B5" s="7">
        <v>45</v>
      </c>
      <c r="C5" s="7">
        <v>44</v>
      </c>
      <c r="D5" s="7">
        <v>45</v>
      </c>
      <c r="E5" s="7">
        <v>45</v>
      </c>
      <c r="F5" s="7">
        <v>45</v>
      </c>
      <c r="G5" s="7">
        <v>46</v>
      </c>
      <c r="H5" s="7">
        <v>44</v>
      </c>
      <c r="I5" s="7">
        <v>44</v>
      </c>
    </row>
    <row r="6" spans="1:13" hidden="1">
      <c r="A6" s="10"/>
      <c r="B6" s="11">
        <f t="shared" ref="B6:I7" si="0">B46/B3</f>
        <v>90013.416666666672</v>
      </c>
      <c r="C6" s="11">
        <f t="shared" si="0"/>
        <v>96073.24083333333</v>
      </c>
      <c r="D6" s="11">
        <f t="shared" si="0"/>
        <v>101330.16666666667</v>
      </c>
      <c r="E6" s="11">
        <f t="shared" si="0"/>
        <v>102922.52666666667</v>
      </c>
      <c r="F6" s="11">
        <f t="shared" si="0"/>
        <v>99102.25</v>
      </c>
      <c r="G6" s="11">
        <f t="shared" si="0"/>
        <v>107153.16133333332</v>
      </c>
      <c r="H6" s="11">
        <f t="shared" si="0"/>
        <v>106197.94142857143</v>
      </c>
      <c r="I6" s="11">
        <f t="shared" si="0"/>
        <v>108321.90025714286</v>
      </c>
    </row>
    <row r="7" spans="1:13" hidden="1">
      <c r="A7" s="10"/>
      <c r="B7" s="11">
        <f t="shared" si="0"/>
        <v>65253.57575757576</v>
      </c>
      <c r="C7" s="11">
        <f t="shared" si="0"/>
        <v>70546.5</v>
      </c>
      <c r="D7" s="11">
        <f t="shared" si="0"/>
        <v>68471.454545454544</v>
      </c>
      <c r="E7" s="11">
        <f t="shared" si="0"/>
        <v>72530.242424242431</v>
      </c>
      <c r="F7" s="11">
        <f t="shared" si="0"/>
        <v>84158.225806451606</v>
      </c>
      <c r="G7" s="11">
        <f t="shared" si="0"/>
        <v>77254.69</v>
      </c>
      <c r="H7" s="11">
        <f t="shared" si="0"/>
        <v>74152.83719999998</v>
      </c>
      <c r="I7" s="11">
        <f t="shared" si="0"/>
        <v>75635.893943999981</v>
      </c>
    </row>
    <row r="8" spans="1:13">
      <c r="A8" s="16" t="s">
        <v>52</v>
      </c>
      <c r="B8" s="53">
        <f t="shared" ref="B8:I9" si="1">B54/B3</f>
        <v>111271.2839588028</v>
      </c>
      <c r="C8" s="53">
        <f t="shared" si="1"/>
        <v>118493.67583333333</v>
      </c>
      <c r="D8" s="53">
        <f t="shared" si="1"/>
        <v>126093.46416666667</v>
      </c>
      <c r="E8" s="53">
        <f t="shared" si="1"/>
        <v>127847.42833333334</v>
      </c>
      <c r="F8" s="53">
        <f t="shared" si="1"/>
        <v>122960.25928571427</v>
      </c>
      <c r="G8" s="53">
        <f t="shared" si="1"/>
        <v>132392.23533333332</v>
      </c>
      <c r="H8" s="53">
        <f t="shared" si="1"/>
        <v>131274.69327135233</v>
      </c>
      <c r="I8" s="53">
        <f t="shared" si="1"/>
        <v>133900.18713677939</v>
      </c>
    </row>
    <row r="9" spans="1:13">
      <c r="A9" s="16" t="s">
        <v>53</v>
      </c>
      <c r="B9" s="53">
        <f t="shared" si="1"/>
        <v>79873.405988221813</v>
      </c>
      <c r="C9" s="53">
        <f t="shared" si="1"/>
        <v>86447.726874999993</v>
      </c>
      <c r="D9" s="53">
        <f t="shared" si="1"/>
        <v>85122.266969696968</v>
      </c>
      <c r="E9" s="53">
        <f t="shared" si="1"/>
        <v>90345.172727272729</v>
      </c>
      <c r="F9" s="53">
        <f t="shared" si="1"/>
        <v>104078.75903225808</v>
      </c>
      <c r="G9" s="53">
        <f t="shared" si="1"/>
        <v>96877.372580645169</v>
      </c>
      <c r="H9" s="53">
        <f t="shared" si="1"/>
        <v>92956.110554727857</v>
      </c>
      <c r="I9" s="53">
        <f t="shared" si="1"/>
        <v>94815.232765822424</v>
      </c>
    </row>
    <row r="10" spans="1:13" hidden="1">
      <c r="A10" s="16" t="s">
        <v>49</v>
      </c>
      <c r="B10" s="53"/>
      <c r="C10" s="53">
        <f>B10</f>
        <v>0</v>
      </c>
      <c r="D10" s="53" t="e">
        <f>'Appendix 2-N'!#REF!+'Appendix 2-N'!#REF!</f>
        <v>#REF!</v>
      </c>
      <c r="E10" s="53" t="e">
        <f>'Appendix 2-N'!#REF!+'Appendix 2-N'!#REF!</f>
        <v>#REF!</v>
      </c>
      <c r="F10" s="53" t="e">
        <f>'Appendix 2-N'!#REF!+'Appendix 2-N'!#REF!</f>
        <v>#REF!</v>
      </c>
      <c r="G10" s="53" t="e">
        <f>'Appendix 2-N'!#REF!+'Appendix 2-N'!#REF!</f>
        <v>#REF!</v>
      </c>
      <c r="H10" s="53" t="e">
        <f>'Appendix 2-N'!#REF!+'Appendix 2-N'!#REF!</f>
        <v>#REF!</v>
      </c>
      <c r="I10" s="53">
        <f>'Appendix 2-N'!F17+'Appendix 2-N'!F19</f>
        <v>607273.40649600001</v>
      </c>
    </row>
    <row r="11" spans="1:13" hidden="1">
      <c r="A11" s="16" t="s">
        <v>54</v>
      </c>
      <c r="B11" s="14">
        <f>-B10/B9</f>
        <v>0</v>
      </c>
      <c r="C11" s="14">
        <f t="shared" ref="C11:H11" si="2">-C10/C9</f>
        <v>0</v>
      </c>
      <c r="D11" s="14" t="e">
        <f t="shared" si="2"/>
        <v>#REF!</v>
      </c>
      <c r="E11" s="14" t="e">
        <f t="shared" si="2"/>
        <v>#REF!</v>
      </c>
      <c r="F11" s="14" t="e">
        <f t="shared" si="2"/>
        <v>#REF!</v>
      </c>
      <c r="G11" s="14" t="e">
        <f t="shared" si="2"/>
        <v>#REF!</v>
      </c>
      <c r="H11" s="14" t="e">
        <f t="shared" si="2"/>
        <v>#REF!</v>
      </c>
      <c r="I11" s="14">
        <f>-I10/I9</f>
        <v>-6.4048084762483528</v>
      </c>
    </row>
    <row r="12" spans="1:13" hidden="1">
      <c r="A12" s="16" t="s">
        <v>50</v>
      </c>
      <c r="B12" s="14">
        <f>B5+B11</f>
        <v>45</v>
      </c>
      <c r="C12" s="14">
        <f t="shared" ref="C12:I12" si="3">C5+C11</f>
        <v>44</v>
      </c>
      <c r="D12" s="14" t="e">
        <f t="shared" si="3"/>
        <v>#REF!</v>
      </c>
      <c r="E12" s="14" t="e">
        <f t="shared" si="3"/>
        <v>#REF!</v>
      </c>
      <c r="F12" s="14" t="e">
        <f t="shared" si="3"/>
        <v>#REF!</v>
      </c>
      <c r="G12" s="14" t="e">
        <f t="shared" si="3"/>
        <v>#REF!</v>
      </c>
      <c r="H12" s="14" t="e">
        <f t="shared" si="3"/>
        <v>#REF!</v>
      </c>
      <c r="I12" s="14">
        <f t="shared" si="3"/>
        <v>37.595191523751645</v>
      </c>
    </row>
    <row r="13" spans="1:13" hidden="1">
      <c r="A13" s="16" t="s">
        <v>51</v>
      </c>
      <c r="B13" s="53" t="e">
        <f>'Appendix 2-N'!#REF!+'Appendix 2-N'!#REF!+'Appendix 2-N'!#REF!</f>
        <v>#REF!</v>
      </c>
      <c r="C13" s="53" t="e">
        <f>'Appendix 2-L'!B13</f>
        <v>#REF!</v>
      </c>
      <c r="D13" s="53" t="e">
        <f>'Appendix 2-N'!#REF!+'Appendix 2-N'!#REF!+'Appendix 2-N'!#REF!</f>
        <v>#REF!</v>
      </c>
      <c r="E13" s="53" t="e">
        <f>'Appendix 2-N'!#REF!+'Appendix 2-N'!#REF!+'Appendix 2-N'!#REF!</f>
        <v>#REF!</v>
      </c>
      <c r="F13" s="53" t="e">
        <f>'Appendix 2-N'!#REF!+'Appendix 2-N'!#REF!+'Appendix 2-N'!#REF!</f>
        <v>#REF!</v>
      </c>
      <c r="G13" s="53" t="e">
        <f>'Appendix 2-N'!#REF!+'Appendix 2-N'!#REF!+'Appendix 2-N'!#REF!</f>
        <v>#REF!</v>
      </c>
      <c r="H13" s="53" t="e">
        <f>'Appendix 2-N'!#REF!+'Appendix 2-N'!#REF!+'Appendix 2-N'!#REF!</f>
        <v>#REF!</v>
      </c>
      <c r="I13" s="53">
        <f>[1]Sheet1!$K$13</f>
        <v>0</v>
      </c>
    </row>
    <row r="14" spans="1:13" hidden="1">
      <c r="A14" s="16" t="s">
        <v>55</v>
      </c>
      <c r="B14" s="14">
        <f>0.5+0.5+0.5+0.5+0.5+0.5</f>
        <v>3</v>
      </c>
      <c r="C14" s="14">
        <f t="shared" ref="C14:G14" si="4">0.5+0.5+0.5+0.5+0.5+0.5</f>
        <v>3</v>
      </c>
      <c r="D14" s="14">
        <f t="shared" si="4"/>
        <v>3</v>
      </c>
      <c r="E14" s="14">
        <f t="shared" si="4"/>
        <v>3</v>
      </c>
      <c r="F14" s="14">
        <f t="shared" si="4"/>
        <v>3</v>
      </c>
      <c r="G14" s="14">
        <f t="shared" si="4"/>
        <v>3</v>
      </c>
      <c r="H14" s="14">
        <f>0.5+0.5+0.5+0.5+0.5</f>
        <v>2.5</v>
      </c>
      <c r="I14" s="14">
        <f>I13/I8</f>
        <v>0</v>
      </c>
      <c r="M14" t="s">
        <v>65</v>
      </c>
    </row>
    <row r="15" spans="1:13" hidden="1">
      <c r="A15" s="16" t="s">
        <v>62</v>
      </c>
      <c r="B15" s="14">
        <f>B12+B14</f>
        <v>48</v>
      </c>
      <c r="C15" s="14">
        <f t="shared" ref="C15:I15" si="5">C12+C14</f>
        <v>47</v>
      </c>
      <c r="D15" s="14" t="e">
        <f t="shared" si="5"/>
        <v>#REF!</v>
      </c>
      <c r="E15" s="14" t="e">
        <f t="shared" si="5"/>
        <v>#REF!</v>
      </c>
      <c r="F15" s="14" t="e">
        <f t="shared" si="5"/>
        <v>#REF!</v>
      </c>
      <c r="G15" s="14" t="e">
        <f t="shared" si="5"/>
        <v>#REF!</v>
      </c>
      <c r="H15" s="14" t="e">
        <f t="shared" si="5"/>
        <v>#REF!</v>
      </c>
      <c r="I15" s="14">
        <f t="shared" si="5"/>
        <v>37.595191523751645</v>
      </c>
      <c r="M15" t="s">
        <v>66</v>
      </c>
    </row>
    <row r="16" spans="1:13" hidden="1">
      <c r="A16" s="16" t="s">
        <v>71</v>
      </c>
      <c r="B16" s="14">
        <v>-3</v>
      </c>
      <c r="C16" s="14">
        <v>-3</v>
      </c>
      <c r="D16" s="14">
        <v>-3</v>
      </c>
      <c r="E16" s="14">
        <v>-3</v>
      </c>
      <c r="F16" s="14">
        <v>-3</v>
      </c>
      <c r="G16" s="14">
        <v>-3</v>
      </c>
      <c r="H16" s="14">
        <v>-3</v>
      </c>
      <c r="I16" s="14">
        <v>-3</v>
      </c>
      <c r="M16" t="s">
        <v>67</v>
      </c>
    </row>
    <row r="17" spans="1:13" hidden="1">
      <c r="A17" s="16" t="s">
        <v>72</v>
      </c>
      <c r="B17" s="14">
        <f>B15+B16</f>
        <v>45</v>
      </c>
      <c r="C17" s="14">
        <f t="shared" ref="C17:I17" si="6">C15+C16</f>
        <v>44</v>
      </c>
      <c r="D17" s="14" t="e">
        <f t="shared" si="6"/>
        <v>#REF!</v>
      </c>
      <c r="E17" s="14" t="e">
        <f t="shared" si="6"/>
        <v>#REF!</v>
      </c>
      <c r="F17" s="14" t="e">
        <f t="shared" si="6"/>
        <v>#REF!</v>
      </c>
      <c r="G17" s="14" t="e">
        <f t="shared" si="6"/>
        <v>#REF!</v>
      </c>
      <c r="H17" s="14" t="e">
        <f t="shared" si="6"/>
        <v>#REF!</v>
      </c>
      <c r="I17" s="14">
        <f t="shared" si="6"/>
        <v>34.595191523751645</v>
      </c>
      <c r="M17" t="s">
        <v>68</v>
      </c>
    </row>
    <row r="18" spans="1:13" hidden="1">
      <c r="A18" s="16" t="s">
        <v>56</v>
      </c>
      <c r="B18" s="22">
        <v>18934</v>
      </c>
      <c r="C18" s="54">
        <v>18784.25</v>
      </c>
      <c r="D18" s="54">
        <v>18900.083333333336</v>
      </c>
      <c r="E18" s="54">
        <v>19038.416666666672</v>
      </c>
      <c r="F18" s="54">
        <v>19207.666666666668</v>
      </c>
      <c r="G18" s="54">
        <v>19400.583333333332</v>
      </c>
      <c r="H18" s="54">
        <v>19538.59394364282</v>
      </c>
      <c r="I18" s="54">
        <v>19676.876814076422</v>
      </c>
      <c r="M18" t="s">
        <v>69</v>
      </c>
    </row>
    <row r="19" spans="1:13" hidden="1">
      <c r="A19" s="16" t="s">
        <v>79</v>
      </c>
      <c r="B19" s="53">
        <f t="shared" ref="B19:H19" si="7">B18/B17</f>
        <v>420.75555555555553</v>
      </c>
      <c r="C19" s="53">
        <f t="shared" si="7"/>
        <v>426.91477272727275</v>
      </c>
      <c r="D19" s="53" t="e">
        <f t="shared" si="7"/>
        <v>#REF!</v>
      </c>
      <c r="E19" s="53" t="e">
        <f t="shared" si="7"/>
        <v>#REF!</v>
      </c>
      <c r="F19" s="53" t="e">
        <f t="shared" si="7"/>
        <v>#REF!</v>
      </c>
      <c r="G19" s="53" t="e">
        <f t="shared" si="7"/>
        <v>#REF!</v>
      </c>
      <c r="H19" s="53" t="e">
        <f t="shared" si="7"/>
        <v>#REF!</v>
      </c>
      <c r="I19" s="19">
        <f>I18/I15</f>
        <v>523.38812535760303</v>
      </c>
      <c r="J19" s="30">
        <f>AVERAGE(I20:I31)</f>
        <v>526.46745742551445</v>
      </c>
      <c r="K19" s="30" t="s">
        <v>73</v>
      </c>
      <c r="L19" s="30"/>
      <c r="M19" t="s">
        <v>70</v>
      </c>
    </row>
    <row r="20" spans="1:13" hidden="1">
      <c r="A20" s="16" t="s">
        <v>80</v>
      </c>
      <c r="B20" s="53">
        <f>B18/B17</f>
        <v>420.75555555555553</v>
      </c>
      <c r="C20" s="53">
        <f t="shared" ref="C20:I20" si="8">C18/C17</f>
        <v>426.91477272727275</v>
      </c>
      <c r="D20" s="53" t="e">
        <f t="shared" si="8"/>
        <v>#REF!</v>
      </c>
      <c r="E20" s="53" t="e">
        <f t="shared" si="8"/>
        <v>#REF!</v>
      </c>
      <c r="F20" s="53" t="e">
        <f t="shared" si="8"/>
        <v>#REF!</v>
      </c>
      <c r="G20" s="53" t="e">
        <f t="shared" si="8"/>
        <v>#REF!</v>
      </c>
      <c r="H20" s="53" t="e">
        <f t="shared" si="8"/>
        <v>#REF!</v>
      </c>
      <c r="I20" s="53">
        <f t="shared" si="8"/>
        <v>568.77490620530557</v>
      </c>
      <c r="J20" s="30">
        <f>AVERAGE(I22:I31)</f>
        <v>514.28887258333327</v>
      </c>
      <c r="K20" s="30"/>
      <c r="L20" s="30"/>
    </row>
    <row r="21" spans="1:13" hidden="1">
      <c r="A21" s="16" t="s">
        <v>59</v>
      </c>
      <c r="B21" s="15"/>
      <c r="C21" s="15"/>
      <c r="D21" s="15">
        <v>666.90668626010279</v>
      </c>
      <c r="E21" s="15">
        <v>713.73233660083974</v>
      </c>
      <c r="F21" s="15">
        <v>701.52514939962953</v>
      </c>
      <c r="G21" s="15">
        <v>623.4215613899255</v>
      </c>
      <c r="H21" s="21">
        <v>605.94585706753503</v>
      </c>
      <c r="I21" s="24">
        <f>H21</f>
        <v>605.94585706753503</v>
      </c>
      <c r="J21" s="30">
        <f>I21-I$19</f>
        <v>82.557731709932</v>
      </c>
      <c r="K21" s="30"/>
      <c r="L21" s="30"/>
      <c r="M21" t="s">
        <v>78</v>
      </c>
    </row>
    <row r="22" spans="1:13" hidden="1">
      <c r="A22" s="16" t="s">
        <v>58</v>
      </c>
      <c r="B22" s="15"/>
      <c r="C22" s="15"/>
      <c r="D22" s="15">
        <v>401.20160900334332</v>
      </c>
      <c r="E22" s="15">
        <v>412.83523789890273</v>
      </c>
      <c r="F22" s="15">
        <v>412.82908547746297</v>
      </c>
      <c r="G22" s="15">
        <v>403.64808852287644</v>
      </c>
      <c r="H22" s="21">
        <v>403.06654317738145</v>
      </c>
      <c r="I22" s="24">
        <f t="shared" ref="I22:I25" si="9">H22</f>
        <v>403.06654317738145</v>
      </c>
      <c r="J22" s="30">
        <f t="shared" ref="J22:J31" si="10">I22-I$19</f>
        <v>-120.32158218022158</v>
      </c>
      <c r="K22" s="30"/>
      <c r="L22" s="30"/>
    </row>
    <row r="23" spans="1:13" hidden="1">
      <c r="A23" s="16" t="s">
        <v>57</v>
      </c>
      <c r="B23" s="15"/>
      <c r="C23" s="15"/>
      <c r="D23" s="15">
        <v>406.54285714285714</v>
      </c>
      <c r="E23" s="15">
        <v>409.05714285714288</v>
      </c>
      <c r="F23" s="15">
        <v>411.4</v>
      </c>
      <c r="G23" s="15">
        <v>426.44117647058823</v>
      </c>
      <c r="H23" s="27">
        <v>384.21052631578948</v>
      </c>
      <c r="I23" s="24">
        <f t="shared" si="9"/>
        <v>384.21052631578948</v>
      </c>
      <c r="J23" s="30">
        <f t="shared" si="10"/>
        <v>-139.17759904181355</v>
      </c>
      <c r="K23" s="30"/>
      <c r="L23" s="30"/>
    </row>
    <row r="24" spans="1:13" hidden="1">
      <c r="A24" s="16" t="s">
        <v>60</v>
      </c>
      <c r="B24" s="15">
        <v>575.09009009009014</v>
      </c>
      <c r="C24" s="15">
        <v>627.15133531157278</v>
      </c>
      <c r="D24" s="15">
        <v>649.97468354430384</v>
      </c>
      <c r="E24" s="15">
        <v>612.34390009606147</v>
      </c>
      <c r="F24" s="15">
        <v>768.62745098039204</v>
      </c>
      <c r="G24" s="15">
        <v>707.35135135135135</v>
      </c>
      <c r="H24" s="21">
        <v>715.62162162162167</v>
      </c>
      <c r="I24" s="24">
        <f t="shared" si="9"/>
        <v>715.62162162162167</v>
      </c>
      <c r="J24" s="30">
        <f t="shared" si="10"/>
        <v>192.23349626401864</v>
      </c>
      <c r="K24" s="30"/>
      <c r="L24" s="30"/>
    </row>
    <row r="25" spans="1:13" hidden="1">
      <c r="A25" s="16" t="s">
        <v>61</v>
      </c>
      <c r="B25" s="15"/>
      <c r="C25" s="15"/>
      <c r="D25" s="15">
        <v>370.07608406876153</v>
      </c>
      <c r="E25" s="15">
        <v>373.21502204092167</v>
      </c>
      <c r="F25" s="15">
        <v>375.74800845494383</v>
      </c>
      <c r="G25" s="15">
        <v>373.61930757387648</v>
      </c>
      <c r="H25" s="27">
        <v>369.11830460381896</v>
      </c>
      <c r="I25" s="24">
        <f t="shared" si="9"/>
        <v>369.11830460381896</v>
      </c>
      <c r="J25" s="30">
        <f t="shared" si="10"/>
        <v>-154.26982075378407</v>
      </c>
      <c r="K25" s="30"/>
      <c r="L25" s="30"/>
    </row>
    <row r="26" spans="1:13" hidden="1">
      <c r="A26" s="16" t="s">
        <v>63</v>
      </c>
      <c r="B26" s="13"/>
      <c r="C26" s="13"/>
      <c r="D26" s="15">
        <v>550.98167539267013</v>
      </c>
      <c r="E26" s="15">
        <v>530.30682529743262</v>
      </c>
      <c r="F26" s="15">
        <v>573.91891891891885</v>
      </c>
      <c r="G26" s="15">
        <v>587.45692625775325</v>
      </c>
      <c r="H26" s="15">
        <v>562.19751471550035</v>
      </c>
      <c r="I26" s="21">
        <v>566.97187704381952</v>
      </c>
      <c r="J26" s="30">
        <f t="shared" si="10"/>
        <v>43.583751686216488</v>
      </c>
      <c r="K26" s="30"/>
      <c r="L26" s="30"/>
    </row>
    <row r="27" spans="1:13" hidden="1">
      <c r="A27" s="16" t="s">
        <v>64</v>
      </c>
      <c r="B27" s="13"/>
      <c r="C27" s="15">
        <v>710.2045454545455</v>
      </c>
      <c r="D27" s="15">
        <v>716.38636363636363</v>
      </c>
      <c r="E27" s="15">
        <v>661.29166666666663</v>
      </c>
      <c r="F27" s="15">
        <v>726.93181818181813</v>
      </c>
      <c r="G27" s="15">
        <v>735.13636363636363</v>
      </c>
      <c r="H27" s="15">
        <v>707.60869565217388</v>
      </c>
      <c r="I27" s="27">
        <v>711.6521739130435</v>
      </c>
      <c r="J27" s="30">
        <f t="shared" si="10"/>
        <v>188.26404855544047</v>
      </c>
      <c r="K27" s="30"/>
      <c r="L27" s="30"/>
    </row>
    <row r="28" spans="1:13" hidden="1">
      <c r="A28" s="16" t="s">
        <v>76</v>
      </c>
      <c r="B28" s="17"/>
      <c r="C28" s="29">
        <v>558.58935525746426</v>
      </c>
      <c r="D28" s="29">
        <v>624</v>
      </c>
      <c r="E28" s="29">
        <v>602.93486041517531</v>
      </c>
      <c r="F28" s="20">
        <v>592.64552108748694</v>
      </c>
      <c r="G28" s="15">
        <f>F28</f>
        <v>592.64552108748694</v>
      </c>
      <c r="H28" s="15">
        <f t="shared" ref="H28:I28" si="11">G28</f>
        <v>592.64552108748694</v>
      </c>
      <c r="I28" s="15">
        <f t="shared" si="11"/>
        <v>592.64552108748694</v>
      </c>
      <c r="J28" s="30">
        <f t="shared" si="10"/>
        <v>69.25739572988391</v>
      </c>
      <c r="K28" s="30"/>
      <c r="L28" s="30"/>
    </row>
    <row r="29" spans="1:13" hidden="1">
      <c r="A29" s="16" t="s">
        <v>75</v>
      </c>
      <c r="B29" s="17"/>
      <c r="C29" s="29">
        <v>427</v>
      </c>
      <c r="D29" s="29">
        <v>430</v>
      </c>
      <c r="E29" s="29">
        <v>452.9111111111111</v>
      </c>
      <c r="F29" s="20">
        <v>456.75555555555553</v>
      </c>
      <c r="G29" s="15">
        <f>F29</f>
        <v>456.75555555555553</v>
      </c>
      <c r="H29" s="15">
        <f t="shared" ref="H29:I29" si="12">G29</f>
        <v>456.75555555555553</v>
      </c>
      <c r="I29" s="15">
        <f t="shared" si="12"/>
        <v>456.75555555555553</v>
      </c>
      <c r="J29" s="30">
        <f t="shared" si="10"/>
        <v>-66.632569802047499</v>
      </c>
      <c r="K29" s="30"/>
      <c r="L29" s="30"/>
    </row>
    <row r="30" spans="1:13" hidden="1">
      <c r="A30" s="16" t="s">
        <v>74</v>
      </c>
      <c r="B30" s="17"/>
      <c r="C30" s="23"/>
      <c r="D30" s="28">
        <v>370.22222222222223</v>
      </c>
      <c r="E30" s="28">
        <v>371.88888888888891</v>
      </c>
      <c r="F30" s="28">
        <v>357.75401069518716</v>
      </c>
      <c r="G30" s="28">
        <v>359.14438502673801</v>
      </c>
      <c r="H30" s="28">
        <v>371.41280353200881</v>
      </c>
      <c r="I30" s="12">
        <v>403.83233532934133</v>
      </c>
      <c r="J30" s="30">
        <f t="shared" si="10"/>
        <v>-119.5557900282617</v>
      </c>
      <c r="K30" s="30"/>
      <c r="L30" s="30"/>
    </row>
    <row r="31" spans="1:13" hidden="1">
      <c r="A31" s="16" t="s">
        <v>77</v>
      </c>
      <c r="B31" s="25"/>
      <c r="C31" s="58">
        <v>552.31081081081084</v>
      </c>
      <c r="D31" s="58">
        <v>577.73876404494376</v>
      </c>
      <c r="E31" s="58">
        <v>572.80555555555554</v>
      </c>
      <c r="F31" s="57">
        <v>558.71794871794873</v>
      </c>
      <c r="G31" s="59">
        <v>539.0142671854735</v>
      </c>
      <c r="H31" s="58">
        <f>G31</f>
        <v>539.0142671854735</v>
      </c>
      <c r="I31" s="58">
        <f>H31</f>
        <v>539.0142671854735</v>
      </c>
      <c r="J31" s="30">
        <f t="shared" si="10"/>
        <v>15.62614182787047</v>
      </c>
      <c r="K31" s="30"/>
      <c r="L31" s="30"/>
    </row>
    <row r="32" spans="1:13" hidden="1">
      <c r="A32" s="16"/>
      <c r="B32" s="13"/>
      <c r="C32" s="15"/>
      <c r="D32" s="15"/>
      <c r="E32" s="15"/>
      <c r="F32" s="15"/>
      <c r="G32" s="15"/>
      <c r="H32" s="28"/>
      <c r="I32" s="15"/>
    </row>
    <row r="33" spans="1:9" hidden="1">
      <c r="A33" s="16"/>
      <c r="B33" s="17"/>
      <c r="C33" s="23"/>
      <c r="D33" s="23"/>
      <c r="E33" s="23"/>
      <c r="F33" s="23"/>
      <c r="G33" s="23"/>
      <c r="H33" s="26"/>
      <c r="I33" s="23"/>
    </row>
    <row r="34" spans="1:9" hidden="1">
      <c r="A34" s="16"/>
      <c r="B34" s="17"/>
      <c r="C34" s="23"/>
      <c r="D34" s="23"/>
      <c r="E34" s="23"/>
      <c r="F34" s="23"/>
      <c r="G34" s="23"/>
      <c r="H34" s="26"/>
      <c r="I34" s="23"/>
    </row>
    <row r="35" spans="1:9" hidden="1">
      <c r="A35" s="16"/>
      <c r="B35" s="17"/>
      <c r="C35" s="23"/>
      <c r="D35" s="23"/>
      <c r="E35" s="23"/>
      <c r="F35" s="23"/>
      <c r="G35" s="23"/>
      <c r="H35" s="26"/>
      <c r="I35" s="23"/>
    </row>
    <row r="36" spans="1:9" hidden="1">
      <c r="A36" s="16"/>
      <c r="B36" s="17"/>
      <c r="C36" s="23"/>
      <c r="D36" s="23"/>
      <c r="E36" s="23"/>
      <c r="F36" s="23"/>
      <c r="G36" s="23"/>
      <c r="H36" s="26"/>
      <c r="I36" s="23"/>
    </row>
    <row r="37" spans="1:9" hidden="1">
      <c r="A37" s="16"/>
      <c r="B37" s="17"/>
      <c r="C37" s="23"/>
      <c r="D37" s="23"/>
      <c r="E37" s="23"/>
      <c r="F37" s="23"/>
      <c r="G37" s="23"/>
      <c r="H37" s="26"/>
      <c r="I37" s="23"/>
    </row>
    <row r="38" spans="1:9" hidden="1">
      <c r="A38" s="16"/>
      <c r="B38" s="17"/>
      <c r="C38" s="23"/>
      <c r="D38" s="23"/>
      <c r="E38" s="23"/>
      <c r="F38" s="23"/>
      <c r="G38" s="23"/>
      <c r="H38" s="26"/>
      <c r="I38" s="23"/>
    </row>
    <row r="39" spans="1:9" hidden="1">
      <c r="A39" s="16"/>
      <c r="B39" s="17"/>
      <c r="C39" s="23"/>
      <c r="D39" s="23"/>
      <c r="E39" s="23"/>
      <c r="F39" s="23"/>
      <c r="G39" s="23"/>
      <c r="H39" s="26"/>
      <c r="I39" s="23"/>
    </row>
    <row r="40" spans="1:9" hidden="1">
      <c r="A40" s="16"/>
      <c r="B40" s="17"/>
      <c r="C40" s="23"/>
      <c r="D40" s="23"/>
      <c r="E40" s="23"/>
      <c r="F40" s="23"/>
      <c r="G40" s="23"/>
      <c r="H40" s="26"/>
      <c r="I40" s="23"/>
    </row>
    <row r="41" spans="1:9" hidden="1">
      <c r="A41" s="16"/>
      <c r="B41" s="17"/>
      <c r="C41" s="23"/>
      <c r="D41" s="23"/>
      <c r="E41" s="23"/>
      <c r="F41" s="23"/>
      <c r="G41" s="23"/>
      <c r="H41" s="26"/>
      <c r="I41" s="23"/>
    </row>
    <row r="42" spans="1:9" hidden="1">
      <c r="A42" s="16"/>
      <c r="B42" s="17"/>
      <c r="C42" s="23"/>
      <c r="D42" s="23"/>
      <c r="E42" s="23"/>
      <c r="F42" s="23"/>
      <c r="G42" s="23"/>
      <c r="H42" s="26"/>
      <c r="I42" s="23"/>
    </row>
    <row r="43" spans="1:9" hidden="1">
      <c r="A43" s="16"/>
      <c r="B43" s="25"/>
      <c r="C43" s="25"/>
      <c r="D43" s="25"/>
      <c r="E43" s="25"/>
      <c r="F43" s="25"/>
      <c r="G43" s="25"/>
      <c r="H43" s="18"/>
      <c r="I43" s="14"/>
    </row>
    <row r="44" spans="1:9" hidden="1">
      <c r="A44" s="10"/>
      <c r="B44" s="11"/>
      <c r="C44" s="11"/>
      <c r="D44" s="11"/>
      <c r="E44" s="11"/>
      <c r="F44" s="11"/>
      <c r="G44" s="11"/>
      <c r="H44" s="11"/>
      <c r="I44" s="11"/>
    </row>
    <row r="45" spans="1:9">
      <c r="A45" s="102" t="s">
        <v>12</v>
      </c>
      <c r="B45" s="103"/>
      <c r="C45" s="103"/>
      <c r="D45" s="103"/>
      <c r="E45" s="103"/>
      <c r="F45" s="103"/>
      <c r="G45" s="103"/>
      <c r="H45" s="103"/>
      <c r="I45" s="104"/>
    </row>
    <row r="46" spans="1:9">
      <c r="A46" s="5" t="s">
        <v>9</v>
      </c>
      <c r="B46" s="8">
        <v>1080161</v>
      </c>
      <c r="C46" s="8">
        <v>1152878.8899999999</v>
      </c>
      <c r="D46" s="8">
        <v>1215962</v>
      </c>
      <c r="E46" s="8">
        <v>1235070.32</v>
      </c>
      <c r="F46" s="8">
        <v>1387431.5</v>
      </c>
      <c r="G46" s="8">
        <v>1607297.42</v>
      </c>
      <c r="H46" s="8">
        <v>1486771.18</v>
      </c>
      <c r="I46" s="8">
        <v>1516506.6036</v>
      </c>
    </row>
    <row r="47" spans="1:9">
      <c r="A47" s="5" t="s">
        <v>10</v>
      </c>
      <c r="B47" s="8">
        <v>2153368</v>
      </c>
      <c r="C47" s="8">
        <v>2257488</v>
      </c>
      <c r="D47" s="8">
        <v>2259558</v>
      </c>
      <c r="E47" s="8">
        <v>2393498</v>
      </c>
      <c r="F47" s="8">
        <v>2608905</v>
      </c>
      <c r="G47" s="8">
        <v>2394895.39</v>
      </c>
      <c r="H47" s="8">
        <v>2224585.1159999995</v>
      </c>
      <c r="I47" s="8">
        <v>2269076.8183199996</v>
      </c>
    </row>
    <row r="48" spans="1:9">
      <c r="A48" s="5" t="s">
        <v>11</v>
      </c>
      <c r="B48" s="9">
        <v>3233529</v>
      </c>
      <c r="C48" s="9">
        <v>3410366.8899999997</v>
      </c>
      <c r="D48" s="9">
        <v>3475520</v>
      </c>
      <c r="E48" s="9">
        <v>3628568.3200000003</v>
      </c>
      <c r="F48" s="9">
        <v>3996336.5</v>
      </c>
      <c r="G48" s="9">
        <v>4002192.81</v>
      </c>
      <c r="H48" s="9">
        <v>3711356.2959999992</v>
      </c>
      <c r="I48" s="9">
        <v>3785583.4219199996</v>
      </c>
    </row>
    <row r="49" spans="1:9" ht="15.4">
      <c r="A49" s="102" t="s">
        <v>13</v>
      </c>
      <c r="B49" s="103"/>
      <c r="C49" s="103"/>
      <c r="D49" s="103"/>
      <c r="E49" s="103"/>
      <c r="F49" s="103"/>
      <c r="G49" s="103"/>
      <c r="H49" s="103"/>
      <c r="I49" s="104"/>
    </row>
    <row r="50" spans="1:9">
      <c r="A50" s="5" t="s">
        <v>9</v>
      </c>
      <c r="B50" s="8">
        <v>255094.40750563351</v>
      </c>
      <c r="C50" s="8">
        <v>269045.21999999997</v>
      </c>
      <c r="D50" s="8">
        <v>297159.57</v>
      </c>
      <c r="E50" s="8">
        <v>299098.82</v>
      </c>
      <c r="F50" s="8">
        <v>334012.13</v>
      </c>
      <c r="G50" s="8">
        <v>378586.11</v>
      </c>
      <c r="H50" s="8">
        <v>351074.52579893271</v>
      </c>
      <c r="I50" s="8">
        <v>358096.01631491148</v>
      </c>
    </row>
    <row r="51" spans="1:9">
      <c r="A51" s="5" t="s">
        <v>10</v>
      </c>
      <c r="B51" s="8">
        <v>482454.39761131979</v>
      </c>
      <c r="C51" s="8">
        <v>508839.26</v>
      </c>
      <c r="D51" s="8">
        <v>549476.81000000006</v>
      </c>
      <c r="E51" s="8">
        <v>587892.69999999995</v>
      </c>
      <c r="F51" s="8">
        <v>617536.53</v>
      </c>
      <c r="G51" s="8">
        <v>608303.16</v>
      </c>
      <c r="H51" s="8">
        <v>564098.20064183627</v>
      </c>
      <c r="I51" s="8">
        <v>575380.16465467308</v>
      </c>
    </row>
    <row r="52" spans="1:9">
      <c r="A52" s="5" t="s">
        <v>11</v>
      </c>
      <c r="B52" s="9">
        <v>737548.80511695333</v>
      </c>
      <c r="C52" s="9">
        <v>777884.48</v>
      </c>
      <c r="D52" s="9">
        <v>846636.38000000012</v>
      </c>
      <c r="E52" s="9">
        <v>886991.52</v>
      </c>
      <c r="F52" s="9">
        <v>951548.66</v>
      </c>
      <c r="G52" s="9">
        <v>986889.27</v>
      </c>
      <c r="H52" s="9">
        <v>915172.72644076892</v>
      </c>
      <c r="I52" s="9">
        <v>933476.1809695845</v>
      </c>
    </row>
    <row r="53" spans="1:9">
      <c r="A53" s="102" t="s">
        <v>14</v>
      </c>
      <c r="B53" s="103"/>
      <c r="C53" s="103"/>
      <c r="D53" s="103"/>
      <c r="E53" s="103"/>
      <c r="F53" s="103"/>
      <c r="G53" s="103"/>
      <c r="H53" s="103"/>
      <c r="I53" s="104"/>
    </row>
    <row r="54" spans="1:9">
      <c r="A54" s="5" t="s">
        <v>9</v>
      </c>
      <c r="B54" s="9">
        <v>1335255.4075056335</v>
      </c>
      <c r="C54" s="9">
        <v>1421924.1099999999</v>
      </c>
      <c r="D54" s="9">
        <v>1513121.57</v>
      </c>
      <c r="E54" s="9">
        <v>1534169.1400000001</v>
      </c>
      <c r="F54" s="9">
        <v>1721443.63</v>
      </c>
      <c r="G54" s="9">
        <v>1985883.5299999998</v>
      </c>
      <c r="H54" s="9">
        <v>1837845.7057989326</v>
      </c>
      <c r="I54" s="9">
        <v>1874602.6199149115</v>
      </c>
    </row>
    <row r="55" spans="1:9">
      <c r="A55" s="5" t="s">
        <v>10</v>
      </c>
      <c r="B55" s="9">
        <v>2635822.39761132</v>
      </c>
      <c r="C55" s="9">
        <v>2766327.26</v>
      </c>
      <c r="D55" s="9">
        <v>2809034.81</v>
      </c>
      <c r="E55" s="9">
        <v>2981390.7</v>
      </c>
      <c r="F55" s="9">
        <v>3226441.5300000003</v>
      </c>
      <c r="G55" s="9">
        <v>3003198.5500000003</v>
      </c>
      <c r="H55" s="9">
        <v>2788683.3166418355</v>
      </c>
      <c r="I55" s="9">
        <v>2844456.9829746727</v>
      </c>
    </row>
    <row r="56" spans="1:9">
      <c r="A56" s="5" t="s">
        <v>11</v>
      </c>
      <c r="B56" s="9">
        <v>3971077.8051169533</v>
      </c>
      <c r="C56" s="9">
        <v>4188251.3699999996</v>
      </c>
      <c r="D56" s="9">
        <v>4322156.38</v>
      </c>
      <c r="E56" s="9">
        <v>4515559.84</v>
      </c>
      <c r="F56" s="9">
        <v>4947885.16</v>
      </c>
      <c r="G56" s="9">
        <v>4989082.08</v>
      </c>
      <c r="H56" s="9">
        <v>4626529.0224407678</v>
      </c>
      <c r="I56" s="9">
        <v>4719059.6028895844</v>
      </c>
    </row>
    <row r="58" spans="1:9" hidden="1">
      <c r="B58">
        <v>5660593.8600672623</v>
      </c>
      <c r="C58">
        <v>5600728.7639696216</v>
      </c>
      <c r="D58">
        <v>5600728.9381494168</v>
      </c>
      <c r="E58">
        <v>5602949.0788967432</v>
      </c>
      <c r="F58">
        <v>5792222.7519554691</v>
      </c>
      <c r="G58">
        <v>5992500.1463213013</v>
      </c>
      <c r="H58">
        <v>6181908.8450583136</v>
      </c>
      <c r="I58">
        <v>6456767.5214131279</v>
      </c>
    </row>
  </sheetData>
  <mergeCells count="4">
    <mergeCell ref="A2:I2"/>
    <mergeCell ref="A45:I45"/>
    <mergeCell ref="A49:I49"/>
    <mergeCell ref="A53:I53"/>
  </mergeCells>
  <pageMargins left="0.7" right="0.7" top="0.75" bottom="0.75" header="0.3" footer="0.3"/>
  <pageSetup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4"/>
  <sheetViews>
    <sheetView topLeftCell="A7" workbookViewId="0">
      <selection activeCell="F39" sqref="F39"/>
    </sheetView>
  </sheetViews>
  <sheetFormatPr defaultRowHeight="14.25"/>
  <cols>
    <col min="2" max="2" width="31.1328125" bestFit="1" customWidth="1"/>
    <col min="3" max="3" width="20.46484375" bestFit="1" customWidth="1"/>
    <col min="4" max="4" width="30.33203125" bestFit="1" customWidth="1"/>
    <col min="5" max="5" width="19.1328125" bestFit="1" customWidth="1"/>
    <col min="6" max="6" width="29.1328125" bestFit="1" customWidth="1"/>
    <col min="7" max="7" width="18.6640625" bestFit="1" customWidth="1"/>
    <col min="8" max="8" width="9.86328125" bestFit="1" customWidth="1"/>
    <col min="9" max="9" width="8.86328125" style="55"/>
  </cols>
  <sheetData>
    <row r="1" spans="2:8">
      <c r="B1" s="32"/>
      <c r="C1" s="32"/>
      <c r="D1" s="32"/>
      <c r="E1" s="32"/>
      <c r="F1" s="32"/>
      <c r="G1" s="32"/>
    </row>
    <row r="2" spans="2:8" ht="17.649999999999999">
      <c r="B2" s="105" t="s">
        <v>15</v>
      </c>
      <c r="C2" s="105"/>
      <c r="D2" s="105"/>
      <c r="E2" s="105"/>
      <c r="F2" s="105"/>
      <c r="G2" s="105"/>
    </row>
    <row r="3" spans="2:8" ht="20.25">
      <c r="B3" s="105" t="s">
        <v>16</v>
      </c>
      <c r="C3" s="105"/>
      <c r="D3" s="105"/>
      <c r="E3" s="105"/>
      <c r="F3" s="105"/>
      <c r="G3" s="105"/>
    </row>
    <row r="4" spans="2:8">
      <c r="B4" s="32"/>
      <c r="C4" s="32"/>
      <c r="D4" s="32"/>
      <c r="E4" s="32"/>
      <c r="F4" s="32"/>
      <c r="G4" s="32"/>
    </row>
    <row r="5" spans="2:8">
      <c r="B5" s="31"/>
      <c r="C5" s="33" t="s">
        <v>17</v>
      </c>
      <c r="D5" s="34">
        <v>2018</v>
      </c>
      <c r="E5" s="31"/>
      <c r="F5" s="31"/>
      <c r="G5" s="31"/>
    </row>
    <row r="6" spans="2:8">
      <c r="B6" s="31"/>
      <c r="C6" s="31"/>
      <c r="D6" s="33"/>
      <c r="E6" s="35"/>
      <c r="F6" s="31"/>
      <c r="G6" s="31"/>
    </row>
    <row r="7" spans="2:8" ht="15.4">
      <c r="B7" s="106" t="s">
        <v>18</v>
      </c>
      <c r="C7" s="106"/>
      <c r="D7" s="106"/>
      <c r="E7" s="106"/>
      <c r="F7" s="106"/>
      <c r="G7" s="106"/>
    </row>
    <row r="8" spans="2:8" ht="14.65" thickBot="1">
      <c r="B8" s="31"/>
      <c r="C8" s="31"/>
      <c r="D8" s="31"/>
      <c r="E8" s="31"/>
      <c r="F8" s="31"/>
      <c r="G8" s="31"/>
    </row>
    <row r="9" spans="2:8">
      <c r="B9" s="107" t="s">
        <v>19</v>
      </c>
      <c r="C9" s="108"/>
      <c r="D9" s="109" t="s">
        <v>20</v>
      </c>
      <c r="E9" s="109" t="s">
        <v>21</v>
      </c>
      <c r="F9" s="112" t="s">
        <v>22</v>
      </c>
      <c r="G9" s="112" t="s">
        <v>23</v>
      </c>
    </row>
    <row r="10" spans="2:8">
      <c r="B10" s="114" t="s">
        <v>24</v>
      </c>
      <c r="C10" s="116" t="s">
        <v>25</v>
      </c>
      <c r="D10" s="110"/>
      <c r="E10" s="110"/>
      <c r="F10" s="113"/>
      <c r="G10" s="113"/>
    </row>
    <row r="11" spans="2:8">
      <c r="B11" s="115"/>
      <c r="C11" s="117"/>
      <c r="D11" s="111"/>
      <c r="E11" s="111"/>
      <c r="F11" s="36" t="s">
        <v>26</v>
      </c>
      <c r="G11" s="36" t="s">
        <v>26</v>
      </c>
    </row>
    <row r="12" spans="2:8">
      <c r="B12" s="45" t="s">
        <v>27</v>
      </c>
      <c r="C12" s="45" t="s">
        <v>28</v>
      </c>
      <c r="D12" s="45" t="s">
        <v>29</v>
      </c>
      <c r="E12" s="45" t="s">
        <v>30</v>
      </c>
      <c r="F12" s="40"/>
      <c r="G12" s="43">
        <v>217849.99999999997</v>
      </c>
      <c r="H12" s="56"/>
    </row>
    <row r="13" spans="2:8">
      <c r="B13" s="45" t="s">
        <v>27</v>
      </c>
      <c r="C13" s="45" t="s">
        <v>28</v>
      </c>
      <c r="D13" s="44" t="s">
        <v>31</v>
      </c>
      <c r="E13" s="45" t="s">
        <v>30</v>
      </c>
      <c r="F13" s="39"/>
      <c r="G13" s="42">
        <v>240458.75658000002</v>
      </c>
    </row>
    <row r="14" spans="2:8">
      <c r="B14" s="45" t="s">
        <v>27</v>
      </c>
      <c r="C14" s="45" t="s">
        <v>28</v>
      </c>
      <c r="D14" s="44" t="s">
        <v>32</v>
      </c>
      <c r="E14" s="44" t="s">
        <v>33</v>
      </c>
      <c r="F14" s="39"/>
      <c r="G14" s="42">
        <v>72900</v>
      </c>
      <c r="H14" s="93"/>
    </row>
    <row r="15" spans="2:8">
      <c r="B15" s="45" t="s">
        <v>27</v>
      </c>
      <c r="C15" s="45" t="s">
        <v>28</v>
      </c>
      <c r="D15" s="44" t="s">
        <v>34</v>
      </c>
      <c r="E15" s="44" t="s">
        <v>33</v>
      </c>
      <c r="F15" s="39"/>
      <c r="G15" s="42">
        <v>3507.4901159999999</v>
      </c>
    </row>
    <row r="16" spans="2:8">
      <c r="B16" s="45"/>
      <c r="C16" s="45"/>
      <c r="D16" s="44"/>
      <c r="E16" s="44"/>
      <c r="F16" s="41"/>
      <c r="G16" s="41"/>
    </row>
    <row r="17" spans="2:8">
      <c r="B17" s="44" t="s">
        <v>28</v>
      </c>
      <c r="C17" s="44" t="s">
        <v>35</v>
      </c>
      <c r="D17" s="52" t="s">
        <v>48</v>
      </c>
      <c r="E17" s="44" t="s">
        <v>30</v>
      </c>
      <c r="F17" s="41">
        <v>150978.83205600001</v>
      </c>
      <c r="G17" s="41"/>
    </row>
    <row r="18" spans="2:8">
      <c r="B18" s="44"/>
      <c r="C18" s="44"/>
      <c r="D18" s="47"/>
      <c r="E18" s="44"/>
      <c r="F18" s="41"/>
      <c r="G18" s="41"/>
    </row>
    <row r="19" spans="2:8">
      <c r="B19" s="44" t="s">
        <v>28</v>
      </c>
      <c r="C19" s="44" t="s">
        <v>27</v>
      </c>
      <c r="D19" s="44" t="s">
        <v>31</v>
      </c>
      <c r="E19" s="44" t="s">
        <v>30</v>
      </c>
      <c r="F19" s="39">
        <v>456294.57444</v>
      </c>
      <c r="G19" s="39"/>
    </row>
    <row r="20" spans="2:8">
      <c r="B20" s="46"/>
      <c r="C20" s="46"/>
      <c r="D20" s="46"/>
      <c r="E20" s="46"/>
      <c r="F20" s="38"/>
      <c r="G20" s="38"/>
    </row>
    <row r="21" spans="2:8">
      <c r="B21" s="32"/>
      <c r="C21" s="32"/>
      <c r="D21" s="32"/>
      <c r="E21" s="32"/>
      <c r="F21" s="32"/>
      <c r="G21" s="32"/>
    </row>
    <row r="22" spans="2:8" ht="15.4">
      <c r="B22" s="106" t="s">
        <v>36</v>
      </c>
      <c r="C22" s="106"/>
      <c r="D22" s="106"/>
      <c r="E22" s="106"/>
      <c r="F22" s="106"/>
      <c r="G22" s="106"/>
    </row>
    <row r="23" spans="2:8" ht="14.65" thickBot="1">
      <c r="B23" s="31"/>
      <c r="C23" s="31"/>
      <c r="D23" s="31"/>
      <c r="E23" s="31"/>
      <c r="F23" s="31"/>
      <c r="G23" s="31"/>
    </row>
    <row r="24" spans="2:8">
      <c r="B24" s="107" t="s">
        <v>19</v>
      </c>
      <c r="C24" s="108"/>
      <c r="D24" s="118" t="s">
        <v>20</v>
      </c>
      <c r="E24" s="118" t="s">
        <v>21</v>
      </c>
      <c r="F24" s="112" t="s">
        <v>37</v>
      </c>
      <c r="G24" s="121" t="s">
        <v>38</v>
      </c>
    </row>
    <row r="25" spans="2:8">
      <c r="B25" s="123" t="s">
        <v>24</v>
      </c>
      <c r="C25" s="125" t="s">
        <v>25</v>
      </c>
      <c r="D25" s="119"/>
      <c r="E25" s="119"/>
      <c r="F25" s="113"/>
      <c r="G25" s="122"/>
    </row>
    <row r="26" spans="2:8">
      <c r="B26" s="124"/>
      <c r="C26" s="126"/>
      <c r="D26" s="120"/>
      <c r="E26" s="120"/>
      <c r="F26" s="36" t="s">
        <v>39</v>
      </c>
      <c r="G26" s="37" t="s">
        <v>26</v>
      </c>
    </row>
    <row r="27" spans="2:8">
      <c r="B27" s="49" t="s">
        <v>35</v>
      </c>
      <c r="C27" s="49" t="s">
        <v>28</v>
      </c>
      <c r="D27" s="49" t="s">
        <v>40</v>
      </c>
      <c r="E27" s="49" t="s">
        <v>33</v>
      </c>
      <c r="F27" s="51">
        <v>0.22479334677419355</v>
      </c>
      <c r="G27" s="43">
        <v>222995</v>
      </c>
    </row>
    <row r="28" spans="2:8">
      <c r="B28" s="49" t="s">
        <v>35</v>
      </c>
      <c r="C28" s="48" t="s">
        <v>28</v>
      </c>
      <c r="D28" s="48" t="s">
        <v>41</v>
      </c>
      <c r="E28" s="48" t="s">
        <v>30</v>
      </c>
      <c r="F28" s="50">
        <v>2.0766129032258066E-2</v>
      </c>
      <c r="G28" s="42">
        <v>20600</v>
      </c>
    </row>
    <row r="29" spans="2:8">
      <c r="B29" s="49" t="s">
        <v>35</v>
      </c>
      <c r="C29" s="48" t="s">
        <v>28</v>
      </c>
      <c r="D29" s="48" t="s">
        <v>42</v>
      </c>
      <c r="E29" s="48" t="s">
        <v>30</v>
      </c>
      <c r="F29" s="50">
        <v>5.8608870967741936E-2</v>
      </c>
      <c r="G29" s="42">
        <v>58140</v>
      </c>
      <c r="H29" s="94"/>
    </row>
    <row r="30" spans="2:8">
      <c r="B30" s="49" t="s">
        <v>35</v>
      </c>
      <c r="C30" s="48" t="s">
        <v>28</v>
      </c>
      <c r="D30" s="48" t="s">
        <v>43</v>
      </c>
      <c r="E30" s="48" t="s">
        <v>30</v>
      </c>
      <c r="F30" s="50">
        <v>7.9637096774193505E-2</v>
      </c>
      <c r="G30" s="42">
        <v>79000</v>
      </c>
    </row>
    <row r="31" spans="2:8">
      <c r="B31" s="49" t="s">
        <v>35</v>
      </c>
      <c r="C31" s="48" t="s">
        <v>28</v>
      </c>
      <c r="D31" s="48" t="s">
        <v>44</v>
      </c>
      <c r="E31" s="48" t="s">
        <v>30</v>
      </c>
      <c r="F31" s="50">
        <v>0</v>
      </c>
      <c r="G31" s="42">
        <v>0</v>
      </c>
    </row>
    <row r="32" spans="2:8">
      <c r="B32" s="49" t="s">
        <v>35</v>
      </c>
      <c r="C32" s="48" t="s">
        <v>28</v>
      </c>
      <c r="D32" s="48" t="s">
        <v>45</v>
      </c>
      <c r="E32" s="48" t="s">
        <v>30</v>
      </c>
      <c r="F32" s="50">
        <v>8.5141129032258067E-2</v>
      </c>
      <c r="G32" s="42">
        <v>84460</v>
      </c>
    </row>
    <row r="33" spans="2:8">
      <c r="B33" s="49" t="s">
        <v>35</v>
      </c>
      <c r="C33" s="48" t="s">
        <v>28</v>
      </c>
      <c r="D33" s="48" t="s">
        <v>46</v>
      </c>
      <c r="E33" s="48" t="s">
        <v>30</v>
      </c>
      <c r="F33" s="50">
        <v>4.2570564516129034E-2</v>
      </c>
      <c r="G33" s="42">
        <v>42230</v>
      </c>
      <c r="H33" s="95"/>
    </row>
    <row r="34" spans="2:8">
      <c r="B34" s="49" t="s">
        <v>35</v>
      </c>
      <c r="C34" s="48" t="s">
        <v>28</v>
      </c>
      <c r="D34" s="48" t="s">
        <v>47</v>
      </c>
      <c r="E34" s="48" t="s">
        <v>30</v>
      </c>
      <c r="F34" s="50">
        <v>0.48848286290322579</v>
      </c>
      <c r="G34" s="42">
        <v>484575</v>
      </c>
    </row>
  </sheetData>
  <mergeCells count="18">
    <mergeCell ref="B22:G22"/>
    <mergeCell ref="B24:C24"/>
    <mergeCell ref="D24:D26"/>
    <mergeCell ref="E24:E26"/>
    <mergeCell ref="F24:F25"/>
    <mergeCell ref="G24:G25"/>
    <mergeCell ref="B25:B26"/>
    <mergeCell ref="C25:C26"/>
    <mergeCell ref="B2:G2"/>
    <mergeCell ref="B3:G3"/>
    <mergeCell ref="B7:G7"/>
    <mergeCell ref="B9:C9"/>
    <mergeCell ref="D9:D11"/>
    <mergeCell ref="E9:E11"/>
    <mergeCell ref="F9:F10"/>
    <mergeCell ref="G9:G10"/>
    <mergeCell ref="B10:B11"/>
    <mergeCell ref="C10:C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D36" sqref="D36"/>
    </sheetView>
  </sheetViews>
  <sheetFormatPr defaultRowHeight="14.25"/>
  <cols>
    <col min="1" max="1" width="51" customWidth="1"/>
    <col min="2" max="2" width="13.53125" customWidth="1"/>
    <col min="4" max="4" width="68.6640625" customWidth="1"/>
  </cols>
  <sheetData>
    <row r="1" spans="1:4" ht="26.65" thickBot="1">
      <c r="A1" s="1"/>
      <c r="B1" s="68" t="s">
        <v>7</v>
      </c>
      <c r="C1" s="60"/>
      <c r="D1" s="60"/>
    </row>
    <row r="2" spans="1:4" ht="15.4">
      <c r="A2" s="99" t="s">
        <v>8</v>
      </c>
      <c r="B2" s="100"/>
      <c r="C2" s="73" t="s">
        <v>154</v>
      </c>
      <c r="D2" s="73" t="s">
        <v>124</v>
      </c>
    </row>
    <row r="3" spans="1:4">
      <c r="A3" s="5" t="s">
        <v>9</v>
      </c>
      <c r="B3" s="69">
        <v>14</v>
      </c>
      <c r="C3" s="60"/>
      <c r="D3" s="5" t="s">
        <v>141</v>
      </c>
    </row>
    <row r="4" spans="1:4">
      <c r="A4" s="5" t="s">
        <v>10</v>
      </c>
      <c r="B4" s="69">
        <v>30</v>
      </c>
      <c r="C4" s="60"/>
      <c r="D4" s="5" t="s">
        <v>141</v>
      </c>
    </row>
    <row r="5" spans="1:4">
      <c r="A5" s="16" t="s">
        <v>81</v>
      </c>
      <c r="B5" s="70">
        <v>44</v>
      </c>
      <c r="C5" s="73" t="s">
        <v>89</v>
      </c>
      <c r="D5" s="16" t="s">
        <v>141</v>
      </c>
    </row>
    <row r="6" spans="1:4" hidden="1">
      <c r="A6" s="10"/>
      <c r="B6" s="11">
        <v>108321.90025714286</v>
      </c>
      <c r="C6" s="73"/>
      <c r="D6" s="10"/>
    </row>
    <row r="7" spans="1:4" hidden="1">
      <c r="A7" s="10"/>
      <c r="B7" s="11">
        <v>75635.893943999981</v>
      </c>
      <c r="C7" s="73"/>
      <c r="D7" s="10"/>
    </row>
    <row r="8" spans="1:4">
      <c r="A8" s="16" t="s">
        <v>52</v>
      </c>
      <c r="B8" s="70">
        <v>133900.18713677939</v>
      </c>
      <c r="C8" s="73" t="s">
        <v>90</v>
      </c>
      <c r="D8" s="16" t="s">
        <v>143</v>
      </c>
    </row>
    <row r="9" spans="1:4">
      <c r="A9" s="16" t="s">
        <v>53</v>
      </c>
      <c r="B9" s="70">
        <v>94815.232765822424</v>
      </c>
      <c r="C9" s="73" t="s">
        <v>91</v>
      </c>
      <c r="D9" s="16" t="s">
        <v>144</v>
      </c>
    </row>
    <row r="10" spans="1:4">
      <c r="A10" s="16" t="s">
        <v>49</v>
      </c>
      <c r="B10" s="70">
        <f>'Appendix 2-N'!F17+'Appendix 2-N'!F19</f>
        <v>607273.40649600001</v>
      </c>
      <c r="C10" s="73" t="s">
        <v>92</v>
      </c>
      <c r="D10" s="16" t="s">
        <v>142</v>
      </c>
    </row>
    <row r="11" spans="1:4">
      <c r="A11" s="16" t="s">
        <v>180</v>
      </c>
      <c r="B11" s="71">
        <f>-B10/B9</f>
        <v>-6.4048084762483528</v>
      </c>
      <c r="C11" s="73" t="s">
        <v>93</v>
      </c>
      <c r="D11" s="16" t="s">
        <v>147</v>
      </c>
    </row>
    <row r="12" spans="1:4">
      <c r="A12" s="16" t="s">
        <v>82</v>
      </c>
      <c r="B12" s="71">
        <f t="shared" ref="B12" si="0">B5+B11</f>
        <v>37.595191523751645</v>
      </c>
      <c r="C12" s="73" t="s">
        <v>94</v>
      </c>
      <c r="D12" s="16" t="s">
        <v>145</v>
      </c>
    </row>
    <row r="13" spans="1:4">
      <c r="A13" s="16" t="s">
        <v>83</v>
      </c>
      <c r="B13" s="70">
        <f>'ERTH Costs explanations'!D13+'ERTH Holdings Costs'!B13</f>
        <v>545595.46282859694</v>
      </c>
      <c r="C13" s="73" t="s">
        <v>95</v>
      </c>
      <c r="D13" s="16" t="s">
        <v>187</v>
      </c>
    </row>
    <row r="14" spans="1:4">
      <c r="A14" s="16" t="s">
        <v>181</v>
      </c>
      <c r="B14" s="71">
        <f>B13/B8</f>
        <v>4.0746430195147507</v>
      </c>
      <c r="C14" s="73" t="s">
        <v>96</v>
      </c>
      <c r="D14" s="16" t="s">
        <v>146</v>
      </c>
    </row>
    <row r="15" spans="1:4">
      <c r="A15" s="16" t="s">
        <v>62</v>
      </c>
      <c r="B15" s="71">
        <f>B12+B14</f>
        <v>41.669834543266397</v>
      </c>
      <c r="C15" s="73" t="s">
        <v>97</v>
      </c>
      <c r="D15" s="16" t="s">
        <v>148</v>
      </c>
    </row>
    <row r="16" spans="1:4">
      <c r="A16" s="16" t="s">
        <v>84</v>
      </c>
      <c r="B16" s="71">
        <v>-3</v>
      </c>
      <c r="C16" s="73" t="s">
        <v>98</v>
      </c>
      <c r="D16" s="16" t="s">
        <v>150</v>
      </c>
    </row>
    <row r="17" spans="1:4">
      <c r="A17" s="16" t="s">
        <v>72</v>
      </c>
      <c r="B17" s="71">
        <f t="shared" ref="B17" si="1">B15+B16</f>
        <v>38.669834543266397</v>
      </c>
      <c r="C17" s="73" t="s">
        <v>99</v>
      </c>
      <c r="D17" s="16" t="s">
        <v>149</v>
      </c>
    </row>
    <row r="18" spans="1:4">
      <c r="A18" s="16" t="s">
        <v>56</v>
      </c>
      <c r="B18" s="72">
        <v>19676.876814076422</v>
      </c>
      <c r="C18" s="73" t="s">
        <v>100</v>
      </c>
      <c r="D18" s="16" t="s">
        <v>151</v>
      </c>
    </row>
    <row r="19" spans="1:4">
      <c r="A19" s="16" t="s">
        <v>79</v>
      </c>
      <c r="B19" s="74">
        <f>B18/B15</f>
        <v>472.20914193085252</v>
      </c>
      <c r="C19" s="73" t="s">
        <v>101</v>
      </c>
      <c r="D19" s="16" t="s">
        <v>152</v>
      </c>
    </row>
    <row r="20" spans="1:4">
      <c r="A20" s="16" t="s">
        <v>80</v>
      </c>
      <c r="B20" s="70">
        <f t="shared" ref="B20" si="2">B18/B17</f>
        <v>508.84305677751519</v>
      </c>
      <c r="C20" s="73" t="s">
        <v>102</v>
      </c>
      <c r="D20" s="16" t="s">
        <v>153</v>
      </c>
    </row>
  </sheetData>
  <mergeCells count="1">
    <mergeCell ref="A2:B2"/>
  </mergeCells>
  <pageMargins left="0.7" right="0.7" top="0.75" bottom="0.75" header="0.3" footer="0.3"/>
  <pageSetup orientation="portrait"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8"/>
  <sheetViews>
    <sheetView workbookViewId="0">
      <selection activeCell="H25" sqref="H25"/>
    </sheetView>
  </sheetViews>
  <sheetFormatPr defaultRowHeight="14.25"/>
  <cols>
    <col min="1" max="1" width="42.6640625" bestFit="1" customWidth="1"/>
  </cols>
  <sheetData>
    <row r="4" spans="1:6" ht="18">
      <c r="A4" s="63" t="s">
        <v>85</v>
      </c>
      <c r="B4" s="63" t="s">
        <v>88</v>
      </c>
    </row>
    <row r="5" spans="1:6">
      <c r="A5" s="16" t="s">
        <v>60</v>
      </c>
      <c r="B5" s="61">
        <v>715.62162162162167</v>
      </c>
    </row>
    <row r="6" spans="1:6">
      <c r="A6" s="16" t="s">
        <v>64</v>
      </c>
      <c r="B6" s="61">
        <v>711.6521739130435</v>
      </c>
    </row>
    <row r="7" spans="1:6">
      <c r="A7" s="16" t="s">
        <v>59</v>
      </c>
      <c r="B7" s="61">
        <v>605.94585706753503</v>
      </c>
    </row>
    <row r="8" spans="1:6">
      <c r="A8" s="16" t="s">
        <v>76</v>
      </c>
      <c r="B8" s="61">
        <v>592.64552108748694</v>
      </c>
    </row>
    <row r="9" spans="1:6">
      <c r="A9" s="16" t="s">
        <v>63</v>
      </c>
      <c r="B9" s="61">
        <v>566.97187704381952</v>
      </c>
      <c r="F9" s="62"/>
    </row>
    <row r="10" spans="1:6">
      <c r="A10" s="16" t="s">
        <v>77</v>
      </c>
      <c r="B10" s="61">
        <v>539.0142671854735</v>
      </c>
    </row>
    <row r="11" spans="1:6">
      <c r="A11" s="64" t="s">
        <v>87</v>
      </c>
      <c r="B11" s="65">
        <f>'FTE''s after Interco Transaction'!B20</f>
        <v>508.84305677751519</v>
      </c>
    </row>
    <row r="12" spans="1:6">
      <c r="A12" s="64" t="s">
        <v>86</v>
      </c>
      <c r="B12" s="65">
        <f>'FTE''s after Interco Transaction'!B19</f>
        <v>472.20914193085252</v>
      </c>
    </row>
    <row r="13" spans="1:6">
      <c r="A13" s="16" t="s">
        <v>75</v>
      </c>
      <c r="B13" s="61">
        <v>456.75555555555553</v>
      </c>
    </row>
    <row r="14" spans="1:6">
      <c r="A14" s="16" t="s">
        <v>74</v>
      </c>
      <c r="B14" s="61">
        <v>403.83233532934133</v>
      </c>
    </row>
    <row r="15" spans="1:6">
      <c r="A15" s="16" t="s">
        <v>58</v>
      </c>
      <c r="B15" s="61">
        <v>403.06654317738145</v>
      </c>
    </row>
    <row r="16" spans="1:6">
      <c r="A16" s="16" t="s">
        <v>57</v>
      </c>
      <c r="B16" s="61">
        <v>384.21052631578948</v>
      </c>
    </row>
    <row r="17" spans="1:2">
      <c r="A17" s="16" t="s">
        <v>61</v>
      </c>
      <c r="B17" s="61">
        <v>369.11830460381896</v>
      </c>
    </row>
    <row r="18" spans="1:2" ht="15.75">
      <c r="A18" s="66" t="s">
        <v>73</v>
      </c>
      <c r="B18" s="67">
        <f>AVERAGE(B5:B17)</f>
        <v>517.68359858532574</v>
      </c>
    </row>
  </sheetData>
  <sortState ref="A5:B17">
    <sortCondition descending="1" ref="B5:B17"/>
  </sortState>
  <pageMargins left="0.7" right="0.7" top="0.75" bottom="0.75" header="0.3" footer="0.3"/>
  <pageSetup orientation="portrait" horizontalDpi="1200" verticalDpi="1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E2" sqref="E2"/>
    </sheetView>
  </sheetViews>
  <sheetFormatPr defaultColWidth="8.86328125" defaultRowHeight="14.25"/>
  <cols>
    <col min="1" max="1" width="2" style="76" customWidth="1"/>
    <col min="2" max="2" width="17.53125" style="76" bestFit="1" customWidth="1"/>
    <col min="3" max="3" width="11.86328125" style="76" bestFit="1" customWidth="1"/>
    <col min="4" max="4" width="10" style="76" bestFit="1" customWidth="1"/>
    <col min="5" max="5" width="11.6640625" style="76" customWidth="1"/>
    <col min="6" max="6" width="12" style="76" customWidth="1"/>
    <col min="7" max="7" width="14.86328125" style="76" bestFit="1" customWidth="1"/>
    <col min="8" max="8" width="10" style="76" bestFit="1" customWidth="1"/>
    <col min="9" max="9" width="5.1328125" style="77" customWidth="1"/>
    <col min="10" max="10" width="11.33203125" style="76" bestFit="1" customWidth="1"/>
    <col min="11" max="11" width="27.46484375" style="76" customWidth="1"/>
    <col min="12" max="12" width="14.33203125" style="76" customWidth="1"/>
    <col min="13" max="13" width="12.33203125" style="76" bestFit="1" customWidth="1"/>
    <col min="14" max="14" width="9.53125" style="76" customWidth="1"/>
    <col min="15" max="15" width="22.6640625" style="76" bestFit="1" customWidth="1"/>
    <col min="16" max="16" width="12.33203125" style="76" customWidth="1"/>
    <col min="17" max="16384" width="8.86328125" style="76"/>
  </cols>
  <sheetData>
    <row r="1" spans="1:16">
      <c r="A1" s="75" t="s">
        <v>103</v>
      </c>
    </row>
    <row r="2" spans="1:16">
      <c r="A2" s="78" t="s">
        <v>104</v>
      </c>
    </row>
    <row r="4" spans="1:16" s="79" customFormat="1">
      <c r="C4" s="80" t="s">
        <v>105</v>
      </c>
      <c r="D4" s="129" t="s">
        <v>106</v>
      </c>
      <c r="E4" s="130"/>
      <c r="F4" s="130"/>
      <c r="G4" s="77"/>
    </row>
    <row r="5" spans="1:16" s="79" customFormat="1">
      <c r="C5" s="80" t="s">
        <v>107</v>
      </c>
      <c r="D5" s="80" t="s">
        <v>108</v>
      </c>
      <c r="E5" s="80" t="s">
        <v>121</v>
      </c>
      <c r="F5" s="80" t="s">
        <v>11</v>
      </c>
      <c r="G5" s="77"/>
      <c r="I5"/>
      <c r="J5"/>
      <c r="K5"/>
      <c r="L5"/>
      <c r="M5"/>
      <c r="N5"/>
      <c r="O5"/>
      <c r="P5"/>
    </row>
    <row r="6" spans="1:16">
      <c r="B6" s="76" t="s">
        <v>40</v>
      </c>
      <c r="C6" s="76">
        <v>222995</v>
      </c>
      <c r="E6" s="76">
        <f>C6</f>
        <v>222995</v>
      </c>
      <c r="F6" s="76">
        <f t="shared" ref="F6:F12" si="0">SUM(D6:E6)</f>
        <v>222995</v>
      </c>
      <c r="G6" s="77" t="s">
        <v>109</v>
      </c>
      <c r="H6" s="81"/>
      <c r="I6" s="82"/>
      <c r="J6" s="83"/>
      <c r="K6" s="83"/>
      <c r="L6"/>
      <c r="M6"/>
      <c r="N6"/>
      <c r="O6"/>
      <c r="P6"/>
    </row>
    <row r="7" spans="1:16">
      <c r="B7" s="76" t="s">
        <v>110</v>
      </c>
      <c r="C7" s="76">
        <v>20600</v>
      </c>
      <c r="E7" s="76">
        <f>C7</f>
        <v>20600</v>
      </c>
      <c r="F7" s="76">
        <f t="shared" si="0"/>
        <v>20600</v>
      </c>
      <c r="G7" s="77" t="s">
        <v>111</v>
      </c>
      <c r="H7" s="81"/>
      <c r="I7" s="82"/>
      <c r="J7" s="83"/>
      <c r="K7" s="83"/>
      <c r="L7"/>
      <c r="M7"/>
      <c r="N7"/>
      <c r="O7"/>
      <c r="P7"/>
    </row>
    <row r="8" spans="1:16">
      <c r="B8" s="76" t="s">
        <v>45</v>
      </c>
      <c r="C8" s="76">
        <v>84460</v>
      </c>
      <c r="E8" s="76">
        <f>C8</f>
        <v>84460</v>
      </c>
      <c r="F8" s="76">
        <f t="shared" si="0"/>
        <v>84460</v>
      </c>
      <c r="G8" s="77" t="s">
        <v>112</v>
      </c>
      <c r="H8" s="81"/>
      <c r="I8" s="82"/>
      <c r="J8" s="83"/>
      <c r="K8" s="83"/>
      <c r="L8"/>
      <c r="M8" s="86"/>
      <c r="N8"/>
      <c r="O8"/>
      <c r="P8"/>
    </row>
    <row r="9" spans="1:16">
      <c r="B9" s="76" t="s">
        <v>113</v>
      </c>
      <c r="C9" s="76">
        <v>484575</v>
      </c>
      <c r="D9" s="76">
        <v>406132.19282859698</v>
      </c>
      <c r="E9" s="76">
        <v>78442.807171402994</v>
      </c>
      <c r="F9" s="76">
        <f t="shared" si="0"/>
        <v>484575</v>
      </c>
      <c r="G9" s="77" t="s">
        <v>114</v>
      </c>
      <c r="H9" s="81"/>
      <c r="I9" s="82"/>
      <c r="J9" s="83"/>
      <c r="K9" s="83"/>
      <c r="L9"/>
      <c r="M9"/>
      <c r="N9"/>
      <c r="O9"/>
      <c r="P9"/>
    </row>
    <row r="10" spans="1:16">
      <c r="B10" s="76" t="s">
        <v>115</v>
      </c>
      <c r="C10" s="76">
        <v>42230</v>
      </c>
      <c r="D10" s="76">
        <f>C10</f>
        <v>42230</v>
      </c>
      <c r="F10" s="76">
        <f t="shared" si="0"/>
        <v>42230</v>
      </c>
      <c r="G10" s="77" t="s">
        <v>116</v>
      </c>
      <c r="H10" s="81"/>
      <c r="I10" s="82"/>
      <c r="J10" s="83"/>
      <c r="K10" s="83"/>
      <c r="L10"/>
      <c r="M10"/>
      <c r="N10"/>
      <c r="O10"/>
      <c r="P10"/>
    </row>
    <row r="11" spans="1:16">
      <c r="B11" s="76" t="s">
        <v>117</v>
      </c>
      <c r="C11" s="76">
        <v>58140</v>
      </c>
      <c r="E11" s="76">
        <f>C11</f>
        <v>58140</v>
      </c>
      <c r="F11" s="76">
        <f t="shared" si="0"/>
        <v>58140</v>
      </c>
      <c r="G11" s="77" t="s">
        <v>118</v>
      </c>
      <c r="H11" s="81"/>
      <c r="I11" s="82"/>
      <c r="J11" s="83"/>
      <c r="K11" s="83"/>
      <c r="L11"/>
      <c r="M11"/>
      <c r="N11"/>
      <c r="O11"/>
      <c r="P11"/>
    </row>
    <row r="12" spans="1:16">
      <c r="B12" s="76" t="s">
        <v>43</v>
      </c>
      <c r="C12" s="76">
        <v>79000</v>
      </c>
      <c r="E12" s="76">
        <f>C12</f>
        <v>79000</v>
      </c>
      <c r="F12" s="76">
        <f t="shared" si="0"/>
        <v>79000</v>
      </c>
      <c r="G12" s="77" t="s">
        <v>119</v>
      </c>
      <c r="H12" s="81"/>
      <c r="I12" s="82"/>
      <c r="J12" s="83"/>
      <c r="K12" s="83"/>
      <c r="L12"/>
      <c r="M12"/>
      <c r="N12"/>
      <c r="O12"/>
      <c r="P12"/>
    </row>
    <row r="13" spans="1:16">
      <c r="C13" s="84">
        <f t="shared" ref="C13:F13" si="1">SUM(C6:C12)</f>
        <v>992000</v>
      </c>
      <c r="D13" s="84">
        <f t="shared" si="1"/>
        <v>448362.19282859698</v>
      </c>
      <c r="E13" s="84">
        <f t="shared" si="1"/>
        <v>543637.80717140296</v>
      </c>
      <c r="F13" s="84">
        <f t="shared" si="1"/>
        <v>992000</v>
      </c>
      <c r="G13" s="77"/>
      <c r="I13" s="83"/>
      <c r="J13" s="83"/>
      <c r="K13" s="83"/>
    </row>
    <row r="14" spans="1:16">
      <c r="K14"/>
      <c r="L14"/>
    </row>
    <row r="15" spans="1:16">
      <c r="K15"/>
      <c r="L15"/>
    </row>
    <row r="16" spans="1:16" ht="55.25" customHeight="1">
      <c r="B16" s="85" t="s">
        <v>109</v>
      </c>
      <c r="C16" s="128" t="s">
        <v>193</v>
      </c>
      <c r="D16" s="128"/>
      <c r="E16" s="128"/>
      <c r="F16" s="128"/>
      <c r="G16" s="128"/>
      <c r="H16" s="128"/>
      <c r="K16"/>
      <c r="L16"/>
    </row>
    <row r="17" spans="2:16" ht="124.25" customHeight="1">
      <c r="B17" s="85" t="s">
        <v>111</v>
      </c>
      <c r="C17" s="131" t="s">
        <v>176</v>
      </c>
      <c r="D17" s="127"/>
      <c r="E17" s="127"/>
      <c r="F17" s="127"/>
      <c r="G17" s="127"/>
      <c r="H17" s="127"/>
      <c r="I17" s="76"/>
    </row>
    <row r="18" spans="2:16" ht="47.45" customHeight="1">
      <c r="B18" s="85" t="s">
        <v>112</v>
      </c>
      <c r="C18" s="128" t="s">
        <v>177</v>
      </c>
      <c r="D18" s="128"/>
      <c r="E18" s="128"/>
      <c r="F18" s="128"/>
      <c r="G18" s="128"/>
      <c r="H18" s="128"/>
      <c r="I18" s="76"/>
    </row>
    <row r="19" spans="2:16" ht="179.25" customHeight="1">
      <c r="B19" s="85" t="s">
        <v>114</v>
      </c>
      <c r="C19" s="127" t="s">
        <v>178</v>
      </c>
      <c r="D19" s="127"/>
      <c r="E19" s="127"/>
      <c r="F19" s="127"/>
      <c r="G19" s="127"/>
      <c r="H19" s="127"/>
      <c r="I19" s="76"/>
      <c r="J19" s="92"/>
      <c r="K19" s="92"/>
      <c r="L19" s="92"/>
      <c r="M19" s="92"/>
      <c r="N19" s="92"/>
    </row>
    <row r="20" spans="2:16" ht="91.25" customHeight="1">
      <c r="B20" s="85" t="s">
        <v>116</v>
      </c>
      <c r="C20" s="127" t="s">
        <v>175</v>
      </c>
      <c r="D20" s="127"/>
      <c r="E20" s="127"/>
      <c r="F20" s="127"/>
      <c r="G20" s="127"/>
      <c r="H20" s="127"/>
      <c r="I20" s="76"/>
      <c r="O20" s="92"/>
    </row>
    <row r="21" spans="2:16" ht="66" customHeight="1">
      <c r="B21" s="85" t="s">
        <v>118</v>
      </c>
      <c r="C21" s="127" t="s">
        <v>120</v>
      </c>
      <c r="D21" s="127"/>
      <c r="E21" s="127"/>
      <c r="F21" s="127"/>
      <c r="G21" s="127"/>
      <c r="H21" s="127"/>
      <c r="I21" s="76"/>
      <c r="O21" s="92"/>
      <c r="P21" s="92"/>
    </row>
    <row r="22" spans="2:16" ht="48" customHeight="1">
      <c r="B22" s="85" t="s">
        <v>119</v>
      </c>
      <c r="C22" s="128" t="s">
        <v>179</v>
      </c>
      <c r="D22" s="128"/>
      <c r="E22" s="128"/>
      <c r="F22" s="128"/>
      <c r="G22" s="128"/>
      <c r="H22" s="128"/>
      <c r="I22" s="76"/>
    </row>
  </sheetData>
  <mergeCells count="8">
    <mergeCell ref="C21:H21"/>
    <mergeCell ref="C22:H22"/>
    <mergeCell ref="D4:F4"/>
    <mergeCell ref="C16:H16"/>
    <mergeCell ref="C17:H17"/>
    <mergeCell ref="C18:H18"/>
    <mergeCell ref="C19:H19"/>
    <mergeCell ref="C20:H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38"/>
  <sheetViews>
    <sheetView workbookViewId="0">
      <selection activeCell="E31" sqref="E31:F32"/>
    </sheetView>
  </sheetViews>
  <sheetFormatPr defaultRowHeight="14.25"/>
  <cols>
    <col min="1" max="1" width="25.46484375" customWidth="1"/>
    <col min="2" max="2" width="13.53125" bestFit="1" customWidth="1"/>
    <col min="3" max="3" width="39.46484375" customWidth="1"/>
    <col min="4" max="4" width="57.796875" customWidth="1"/>
    <col min="6" max="6" width="10.33203125" bestFit="1" customWidth="1"/>
    <col min="8" max="8" width="10.33203125" bestFit="1" customWidth="1"/>
  </cols>
  <sheetData>
    <row r="5" spans="1:4" ht="15.75">
      <c r="A5" s="87" t="s">
        <v>122</v>
      </c>
      <c r="B5" s="87" t="s">
        <v>123</v>
      </c>
      <c r="C5" s="87" t="s">
        <v>124</v>
      </c>
      <c r="D5" s="87" t="s">
        <v>155</v>
      </c>
    </row>
    <row r="6" spans="1:4" ht="28.5">
      <c r="A6" s="60" t="s">
        <v>125</v>
      </c>
      <c r="B6" s="88">
        <v>12718.402570576085</v>
      </c>
      <c r="C6" s="98" t="s">
        <v>126</v>
      </c>
      <c r="D6" s="98" t="s">
        <v>182</v>
      </c>
    </row>
    <row r="7" spans="1:4" ht="28.5">
      <c r="A7" s="60" t="s">
        <v>140</v>
      </c>
      <c r="B7" s="88">
        <v>46104.209318338304</v>
      </c>
      <c r="C7" s="98" t="s">
        <v>139</v>
      </c>
      <c r="D7" s="98" t="s">
        <v>156</v>
      </c>
    </row>
    <row r="8" spans="1:4">
      <c r="A8" s="60" t="s">
        <v>127</v>
      </c>
      <c r="B8" s="88">
        <v>2727.0374845076894</v>
      </c>
      <c r="C8" s="98" t="s">
        <v>128</v>
      </c>
      <c r="D8" s="98" t="s">
        <v>183</v>
      </c>
    </row>
    <row r="9" spans="1:4">
      <c r="A9" s="60" t="s">
        <v>129</v>
      </c>
      <c r="B9" s="88">
        <v>1960.7537296304802</v>
      </c>
      <c r="C9" s="98" t="s">
        <v>130</v>
      </c>
      <c r="D9" s="98" t="s">
        <v>184</v>
      </c>
    </row>
    <row r="10" spans="1:4" ht="42.75">
      <c r="A10" s="60" t="s">
        <v>131</v>
      </c>
      <c r="B10" s="88">
        <v>12453.435850355749</v>
      </c>
      <c r="C10" s="98" t="s">
        <v>185</v>
      </c>
      <c r="D10" s="98" t="s">
        <v>188</v>
      </c>
    </row>
    <row r="11" spans="1:4" ht="28.5">
      <c r="A11" s="60" t="s">
        <v>132</v>
      </c>
      <c r="B11" s="88">
        <v>33652.893201744315</v>
      </c>
      <c r="C11" s="98" t="s">
        <v>189</v>
      </c>
      <c r="D11" s="98" t="s">
        <v>157</v>
      </c>
    </row>
    <row r="12" spans="1:4">
      <c r="A12" s="60" t="s">
        <v>133</v>
      </c>
      <c r="B12" s="88">
        <v>11000</v>
      </c>
      <c r="C12" s="98" t="s">
        <v>134</v>
      </c>
      <c r="D12" s="98" t="s">
        <v>190</v>
      </c>
    </row>
    <row r="13" spans="1:4" ht="28.5">
      <c r="A13" s="60" t="s">
        <v>108</v>
      </c>
      <c r="B13" s="88">
        <f>'[2]Appendix 2-N'!G12-120616.73</f>
        <v>97233.269999999975</v>
      </c>
      <c r="C13" s="98" t="s">
        <v>186</v>
      </c>
      <c r="D13" s="98" t="s">
        <v>191</v>
      </c>
    </row>
    <row r="14" spans="1:4" ht="15.75">
      <c r="A14" s="89" t="s">
        <v>11</v>
      </c>
      <c r="B14" s="90">
        <f>SUM(B6:B13)</f>
        <v>217850.00215515262</v>
      </c>
      <c r="C14" s="98"/>
      <c r="D14" s="98"/>
    </row>
    <row r="15" spans="1:4" ht="15.75">
      <c r="A15" s="96"/>
      <c r="B15" s="97"/>
      <c r="C15" s="55"/>
      <c r="D15" s="55"/>
    </row>
    <row r="16" spans="1:4">
      <c r="A16" t="s">
        <v>161</v>
      </c>
    </row>
    <row r="17" spans="1:8">
      <c r="A17" t="s">
        <v>162</v>
      </c>
    </row>
    <row r="18" spans="1:8">
      <c r="A18" t="s">
        <v>163</v>
      </c>
    </row>
    <row r="19" spans="1:8">
      <c r="A19" t="s">
        <v>164</v>
      </c>
    </row>
    <row r="21" spans="1:8" ht="27.6" customHeight="1">
      <c r="A21" s="91" t="s">
        <v>31</v>
      </c>
      <c r="B21" s="82">
        <f>'Appendix 2-N'!G13</f>
        <v>240458.75658000002</v>
      </c>
      <c r="C21" s="133" t="s">
        <v>192</v>
      </c>
      <c r="D21" s="133"/>
    </row>
    <row r="22" spans="1:8">
      <c r="C22" s="134" t="s">
        <v>170</v>
      </c>
      <c r="D22" s="134"/>
    </row>
    <row r="23" spans="1:8">
      <c r="C23" s="134" t="s">
        <v>171</v>
      </c>
      <c r="D23" s="134"/>
    </row>
    <row r="24" spans="1:8">
      <c r="C24" s="134" t="s">
        <v>172</v>
      </c>
      <c r="D24" s="134"/>
    </row>
    <row r="25" spans="1:8">
      <c r="C25" s="134" t="s">
        <v>173</v>
      </c>
      <c r="D25" s="134"/>
    </row>
    <row r="26" spans="1:8">
      <c r="C26" s="132" t="s">
        <v>174</v>
      </c>
      <c r="D26" s="132"/>
    </row>
    <row r="28" spans="1:8">
      <c r="A28" s="91" t="s">
        <v>135</v>
      </c>
      <c r="B28" s="82">
        <f>'Appendix 2-N'!G14</f>
        <v>72900</v>
      </c>
      <c r="C28" s="62" t="s">
        <v>158</v>
      </c>
    </row>
    <row r="29" spans="1:8">
      <c r="A29" s="91"/>
      <c r="B29" s="82"/>
      <c r="C29" s="62" t="s">
        <v>159</v>
      </c>
    </row>
    <row r="30" spans="1:8">
      <c r="C30" s="62" t="s">
        <v>160</v>
      </c>
    </row>
    <row r="31" spans="1:8">
      <c r="C31" s="62" t="s">
        <v>165</v>
      </c>
    </row>
    <row r="32" spans="1:8">
      <c r="C32" s="62" t="s">
        <v>136</v>
      </c>
      <c r="H32" s="83"/>
    </row>
    <row r="33" spans="1:8">
      <c r="C33" s="62" t="s">
        <v>166</v>
      </c>
      <c r="H33" s="83"/>
    </row>
    <row r="34" spans="1:8">
      <c r="C34" s="62"/>
    </row>
    <row r="35" spans="1:8">
      <c r="A35" s="91" t="s">
        <v>137</v>
      </c>
      <c r="B35" s="82">
        <f>'Appendix 2-N'!G15</f>
        <v>3507.4901159999999</v>
      </c>
      <c r="C35" s="62" t="s">
        <v>167</v>
      </c>
      <c r="D35" s="83"/>
      <c r="F35" s="83"/>
    </row>
    <row r="36" spans="1:8">
      <c r="C36" s="62" t="s">
        <v>138</v>
      </c>
    </row>
    <row r="37" spans="1:8">
      <c r="C37" s="62" t="s">
        <v>168</v>
      </c>
      <c r="D37" s="83"/>
    </row>
    <row r="38" spans="1:8">
      <c r="C38" s="62" t="s">
        <v>169</v>
      </c>
    </row>
  </sheetData>
  <mergeCells count="6">
    <mergeCell ref="C26:D26"/>
    <mergeCell ref="C21:D21"/>
    <mergeCell ref="C22:D22"/>
    <mergeCell ref="C23:D23"/>
    <mergeCell ref="C24:D24"/>
    <mergeCell ref="C25:D25"/>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Appendix 2-L</vt:lpstr>
      <vt:lpstr>Appendix 2-N</vt:lpstr>
      <vt:lpstr>FTE's after Interco Transaction</vt:lpstr>
      <vt:lpstr>Customer per FTE Ranking</vt:lpstr>
      <vt:lpstr>ERTH Costs explanations</vt:lpstr>
      <vt:lpstr>ERTH Holdings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Graig Pettit</dc:creator>
  <cp:lastModifiedBy>Fiona O'Connell</cp:lastModifiedBy>
  <dcterms:created xsi:type="dcterms:W3CDTF">2017-12-22T13:54:59Z</dcterms:created>
  <dcterms:modified xsi:type="dcterms:W3CDTF">2018-06-14T19:47:54Z</dcterms:modified>
</cp:coreProperties>
</file>