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25"/>
  <workbookPr defaultThemeVersion="166925"/>
  <mc:AlternateContent xmlns:mc="http://schemas.openxmlformats.org/markup-compatibility/2006">
    <mc:Choice Requires="x15">
      <x15ac:absPath xmlns:x15ac="http://schemas.microsoft.com/office/spreadsheetml/2010/11/ac" url="T:\5. TESI UTILITIES\CPUC\CPUC 2019 CoS\Models\"/>
    </mc:Choice>
  </mc:AlternateContent>
  <xr:revisionPtr revIDLastSave="0" documentId="8_{E9E01E44-AA36-48AA-8E1D-C3E43B80FC75}" xr6:coauthVersionLast="34" xr6:coauthVersionMax="34" xr10:uidLastSave="{00000000-0000-0000-0000-000000000000}"/>
  <bookViews>
    <workbookView xWindow="0" yWindow="0" windowWidth="57600" windowHeight="11625" xr2:uid="{EE732FAD-5B9D-4396-9D2F-87031A60F7FE}"/>
  </bookViews>
  <sheets>
    <sheet name="Appendix 2-R"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s>
  <definedNames>
    <definedName name="_ftn1">"#N/A"</definedName>
    <definedName name="_ftnref1">"#N/A"</definedName>
    <definedName name="_Parse_Out" hidden="1">#REF!</definedName>
    <definedName name="ApprovedYr">'[2]Z1.ModelVariables'!$C$12</definedName>
    <definedName name="AS2DocOpenMode" hidden="1">"AS2DocumentEdit"</definedName>
    <definedName name="BI_LDCLIST">'[3]3. Rate Class Selection'!$B$19:$B$21</definedName>
    <definedName name="Bridge_Year">'[1]0.1 LDC Info'!$E$23</definedName>
    <definedName name="BridgeYear">"#N/A"</definedName>
    <definedName name="contactf">"#REF!"</definedName>
    <definedName name="CRLF">'[2]Z1.ModelVariables'!$C$10</definedName>
    <definedName name="CustomerAdministration">#REF!</definedName>
    <definedName name="EBCaseNumber">"#N/A"</definedName>
    <definedName name="EBNumber">'[1]0.1 LDC Info'!$E$15</definedName>
    <definedName name="Fixed_Charges">#REF!</definedName>
    <definedName name="histdate">[4]Financials!$E$76</definedName>
    <definedName name="holidays">#N/A</definedName>
    <definedName name="Incr2000">"#REF!"</definedName>
    <definedName name="infra">"#REF!"</definedName>
    <definedName name="IRMWG">"#N/A"</definedName>
    <definedName name="IRMWG_1">"#N/A"</definedName>
    <definedName name="Last_Rebasing_Year">'[1]0.1 LDC Info'!$E$27</definedName>
    <definedName name="LDC_LIST">[5]lists!$AM$1:$AM$80</definedName>
    <definedName name="LDC_LIST_1">#REF!</definedName>
    <definedName name="LDC_LIST_2">[6]lists!$AM$1:$AM$80</definedName>
    <definedName name="LDCLIST">"#REF!"</definedName>
    <definedName name="LDCLIST_1">"#REF!"</definedName>
    <definedName name="LDCLIST_10">"#N/A"</definedName>
    <definedName name="LDCLIST_2">"#REF!"</definedName>
    <definedName name="LDCLIST_3">"#REF!"</definedName>
    <definedName name="LDCLIST_4">"#REF!"</definedName>
    <definedName name="LDCLIST_5">"#REF!"</definedName>
    <definedName name="LDCLIST_6">"#N/A"</definedName>
    <definedName name="LDCLIST_7">"#REF!"</definedName>
    <definedName name="LDCLIST_8">"#REF!"</definedName>
    <definedName name="LDCLIST_9">"#REF!"</definedName>
    <definedName name="LDCNAMES">#REF!</definedName>
    <definedName name="LIMIT">"#REF!"</definedName>
    <definedName name="LossFactors">#REF!</definedName>
    <definedName name="man_beg_bud">"#REF!"</definedName>
    <definedName name="man_end_bud">"#REF!"</definedName>
    <definedName name="man12ACT">"#REF!"</definedName>
    <definedName name="MANBUD">"#REF!"</definedName>
    <definedName name="manCYACT">"#REF!"</definedName>
    <definedName name="manCYBUD">"#REF!"</definedName>
    <definedName name="manCYF">"#REF!"</definedName>
    <definedName name="MANEND">"#REF!"</definedName>
    <definedName name="manNYbud">"#REF!"</definedName>
    <definedName name="manpower_costs">"#REF!"</definedName>
    <definedName name="manPYACT">"#REF!"</definedName>
    <definedName name="MANSTART">"#REF!"</definedName>
    <definedName name="mat_beg_bud">"#REF!"</definedName>
    <definedName name="mat_end_bud">"#REF!"</definedName>
    <definedName name="mat12ACT">"#REF!"</definedName>
    <definedName name="MATBUD">"#REF!"</definedName>
    <definedName name="matCYACT">"#REF!"</definedName>
    <definedName name="matCYBUD">"#REF!"</definedName>
    <definedName name="matCYF">"#REF!"</definedName>
    <definedName name="MATEND">"#REF!"</definedName>
    <definedName name="material_costs">"#REF!"</definedName>
    <definedName name="matNYbud">"#REF!"</definedName>
    <definedName name="matPYACT">"#REF!"</definedName>
    <definedName name="MATSTART">"#REF!"</definedName>
    <definedName name="NonPayment">#REF!</definedName>
    <definedName name="OLE_LINK1">"#REF!"</definedName>
    <definedName name="OLE_LINK7">"#REF!"</definedName>
    <definedName name="oth_beg_bud">"#REF!"</definedName>
    <definedName name="oth_end_bud">"#REF!"</definedName>
    <definedName name="oth12ACT">"#REF!"</definedName>
    <definedName name="othCYACT">"#REF!"</definedName>
    <definedName name="othCYBUD">"#REF!"</definedName>
    <definedName name="othCYF">"#REF!"</definedName>
    <definedName name="OTHEND">"#REF!"</definedName>
    <definedName name="other_costs">"#REF!"</definedName>
    <definedName name="OTHERBUD">"#REF!"</definedName>
    <definedName name="othNYbud">"#REF!"</definedName>
    <definedName name="othPYACT">"#REF!"</definedName>
    <definedName name="OTHSTART">"#REF!"</definedName>
    <definedName name="print_end">"#REF!"</definedName>
    <definedName name="Rate_Class">#REF!</definedName>
    <definedName name="ratedescription">[7]hidden1!$D$1:$D$122</definedName>
    <definedName name="RebaseYear">"#N/A"</definedName>
    <definedName name="RebaseYear_1">'[8]LDC Info'!$E$24</definedName>
    <definedName name="RMpilsVer">'[2]Z1.ModelVariables'!$C$13</definedName>
    <definedName name="RMversion">'[9]Z1.ModelVariables'!$C$13</definedName>
    <definedName name="SALBENF">"#REF!"</definedName>
    <definedName name="salreg">"#REF!"</definedName>
    <definedName name="SALREGF">"#REF!"</definedName>
    <definedName name="sdfvgsdfsf">#REF!</definedName>
    <definedName name="Start_12">#REF!</definedName>
    <definedName name="Start_5">#REF!</definedName>
    <definedName name="TEMPA">"#REF!"</definedName>
    <definedName name="Test_Year">'[1]0.1 LDC Info'!$E$25</definedName>
    <definedName name="TestYear">"#N/A"</definedName>
    <definedName name="TestYr">'[2]P0.Admin'!$C$13</definedName>
    <definedName name="total_dept">"#REF!"</definedName>
    <definedName name="total_manpower">"#REF!"</definedName>
    <definedName name="total_material">"#REF!"</definedName>
    <definedName name="total_other">"#REF!"</definedName>
    <definedName name="total_transportation">"#REF!"</definedName>
    <definedName name="TRANBUD">"#REF!"</definedName>
    <definedName name="TRANEND">"#REF!"</definedName>
    <definedName name="transportation_costs">"#REF!"</definedName>
    <definedName name="TRANSTART">"#REF!"</definedName>
    <definedName name="trn_beg_bud">"#REF!"</definedName>
    <definedName name="trn_end_bud">"#REF!"</definedName>
    <definedName name="trn12ACT">"#REF!"</definedName>
    <definedName name="trnCYACT">"#REF!"</definedName>
    <definedName name="trnCYBUD">"#REF!"</definedName>
    <definedName name="trnCYF">"#REF!"</definedName>
    <definedName name="trnNYbud">"#REF!"</definedName>
    <definedName name="trnPYACT">"#REF!"</definedName>
    <definedName name="Units">#REF!</definedName>
    <definedName name="Units1">#REF!</definedName>
    <definedName name="Units2">#REF!</definedName>
    <definedName name="Utility">[4]Financials!$A$1</definedName>
    <definedName name="utitliy1">[10]Financials!$A$1</definedName>
    <definedName name="valuevx">42.314159</definedName>
    <definedName name="WAGBENF">"#REF!"</definedName>
    <definedName name="wagdob">"#REF!"</definedName>
    <definedName name="wagdobf">"#REF!"</definedName>
    <definedName name="wagreg">"#REF!"</definedName>
    <definedName name="wagregf">"#REF!"</definedName>
    <definedName name="Z_258F368B_AF27_44ED_A772_A0C4A2AFB945_.wvu.Cols">#REF!</definedName>
    <definedName name="Z_258F368B_AF27_44ED_A772_A0C4A2AFB945_.wvu.Cols_1">#REF!</definedName>
    <definedName name="Z_258F368B_AF27_44ED_A772_A0C4A2AFB945_.wvu.Cols_2">#N/A</definedName>
    <definedName name="Z_258F368B_AF27_44ED_A772_A0C4A2AFB945_.wvu.FilterData">#REF!</definedName>
    <definedName name="Z_258F368B_AF27_44ED_A772_A0C4A2AFB945_.wvu.PrintArea">#REF!</definedName>
    <definedName name="Z_258F368B_AF27_44ED_A772_A0C4A2AFB945_.wvu.PrintArea_1">#N/A</definedName>
    <definedName name="Z_258F368B_AF27_44ED_A772_A0C4A2AFB945_.wvu.PrintArea_1_1">#N/A</definedName>
    <definedName name="Z_258F368B_AF27_44ED_A772_A0C4A2AFB945_.wvu.PrintArea_1_2">#N/A</definedName>
    <definedName name="Z_258F368B_AF27_44ED_A772_A0C4A2AFB945_.wvu.PrintArea_1_3">#N/A</definedName>
    <definedName name="Z_258F368B_AF27_44ED_A772_A0C4A2AFB945_.wvu.PrintArea_1_4">#N/A</definedName>
    <definedName name="Z_258F368B_AF27_44ED_A772_A0C4A2AFB945_.wvu.PrintArea_1_5">#N/A</definedName>
    <definedName name="Z_258F368B_AF27_44ED_A772_A0C4A2AFB945_.wvu.PrintArea_10">#REF!</definedName>
    <definedName name="Z_258F368B_AF27_44ED_A772_A0C4A2AFB945_.wvu.PrintArea_11">#REF!</definedName>
    <definedName name="Z_258F368B_AF27_44ED_A772_A0C4A2AFB945_.wvu.PrintArea_12">#REF!</definedName>
    <definedName name="Z_258F368B_AF27_44ED_A772_A0C4A2AFB945_.wvu.PrintArea_13">#REF!</definedName>
    <definedName name="Z_258F368B_AF27_44ED_A772_A0C4A2AFB945_.wvu.PrintArea_14">#REF!</definedName>
    <definedName name="Z_258F368B_AF27_44ED_A772_A0C4A2AFB945_.wvu.PrintArea_15">#REF!</definedName>
    <definedName name="Z_258F368B_AF27_44ED_A772_A0C4A2AFB945_.wvu.PrintArea_16">#REF!</definedName>
    <definedName name="Z_258F368B_AF27_44ED_A772_A0C4A2AFB945_.wvu.PrintArea_17">#REF!</definedName>
    <definedName name="Z_258F368B_AF27_44ED_A772_A0C4A2AFB945_.wvu.PrintArea_18">#REF!</definedName>
    <definedName name="Z_258F368B_AF27_44ED_A772_A0C4A2AFB945_.wvu.PrintArea_19">#REF!</definedName>
    <definedName name="Z_258F368B_AF27_44ED_A772_A0C4A2AFB945_.wvu.PrintArea_2">#REF!</definedName>
    <definedName name="Z_258F368B_AF27_44ED_A772_A0C4A2AFB945_.wvu.PrintArea_2_1">#REF!</definedName>
    <definedName name="Z_258F368B_AF27_44ED_A772_A0C4A2AFB945_.wvu.PrintArea_2_2">#REF!</definedName>
    <definedName name="Z_258F368B_AF27_44ED_A772_A0C4A2AFB945_.wvu.PrintArea_2_3">#REF!</definedName>
    <definedName name="Z_258F368B_AF27_44ED_A772_A0C4A2AFB945_.wvu.PrintArea_2_4">#REF!</definedName>
    <definedName name="Z_258F368B_AF27_44ED_A772_A0C4A2AFB945_.wvu.PrintArea_2_5">#REF!</definedName>
    <definedName name="Z_258F368B_AF27_44ED_A772_A0C4A2AFB945_.wvu.PrintArea_2_6">#REF!</definedName>
    <definedName name="Z_258F368B_AF27_44ED_A772_A0C4A2AFB945_.wvu.PrintArea_20">#REF!</definedName>
    <definedName name="Z_258F368B_AF27_44ED_A772_A0C4A2AFB945_.wvu.PrintArea_21">#REF!</definedName>
    <definedName name="Z_258F368B_AF27_44ED_A772_A0C4A2AFB945_.wvu.PrintArea_21_1">#REF!</definedName>
    <definedName name="Z_258F368B_AF27_44ED_A772_A0C4A2AFB945_.wvu.PrintArea_21_2">#REF!</definedName>
    <definedName name="Z_258F368B_AF27_44ED_A772_A0C4A2AFB945_.wvu.PrintArea_21_3">#REF!</definedName>
    <definedName name="Z_258F368B_AF27_44ED_A772_A0C4A2AFB945_.wvu.PrintArea_22">#REF!</definedName>
    <definedName name="Z_258F368B_AF27_44ED_A772_A0C4A2AFB945_.wvu.PrintArea_23">#REF!</definedName>
    <definedName name="Z_258F368B_AF27_44ED_A772_A0C4A2AFB945_.wvu.PrintArea_24">#REF!</definedName>
    <definedName name="Z_258F368B_AF27_44ED_A772_A0C4A2AFB945_.wvu.PrintArea_24_1">#REF!</definedName>
    <definedName name="Z_258F368B_AF27_44ED_A772_A0C4A2AFB945_.wvu.PrintArea_24_2">#REF!</definedName>
    <definedName name="Z_258F368B_AF27_44ED_A772_A0C4A2AFB945_.wvu.PrintArea_25">#REF!</definedName>
    <definedName name="Z_258F368B_AF27_44ED_A772_A0C4A2AFB945_.wvu.PrintArea_26">#REF!</definedName>
    <definedName name="Z_258F368B_AF27_44ED_A772_A0C4A2AFB945_.wvu.PrintArea_27">#REF!</definedName>
    <definedName name="Z_258F368B_AF27_44ED_A772_A0C4A2AFB945_.wvu.PrintArea_28">#REF!</definedName>
    <definedName name="Z_258F368B_AF27_44ED_A772_A0C4A2AFB945_.wvu.PrintArea_29">#REF!</definedName>
    <definedName name="Z_258F368B_AF27_44ED_A772_A0C4A2AFB945_.wvu.PrintArea_3">#REF!</definedName>
    <definedName name="Z_258F368B_AF27_44ED_A772_A0C4A2AFB945_.wvu.PrintArea_30">#REF!</definedName>
    <definedName name="Z_258F368B_AF27_44ED_A772_A0C4A2AFB945_.wvu.PrintArea_31">#REF!</definedName>
    <definedName name="Z_258F368B_AF27_44ED_A772_A0C4A2AFB945_.wvu.PrintArea_32">#REF!</definedName>
    <definedName name="Z_258F368B_AF27_44ED_A772_A0C4A2AFB945_.wvu.PrintArea_33">#REF!</definedName>
    <definedName name="Z_258F368B_AF27_44ED_A772_A0C4A2AFB945_.wvu.PrintArea_34">#REF!</definedName>
    <definedName name="Z_258F368B_AF27_44ED_A772_A0C4A2AFB945_.wvu.PrintArea_35">#REF!</definedName>
    <definedName name="Z_258F368B_AF27_44ED_A772_A0C4A2AFB945_.wvu.PrintArea_36">#REF!</definedName>
    <definedName name="Z_258F368B_AF27_44ED_A772_A0C4A2AFB945_.wvu.PrintArea_37">#REF!</definedName>
    <definedName name="Z_258F368B_AF27_44ED_A772_A0C4A2AFB945_.wvu.PrintArea_38">#REF!</definedName>
    <definedName name="Z_258F368B_AF27_44ED_A772_A0C4A2AFB945_.wvu.PrintArea_39">#REF!</definedName>
    <definedName name="Z_258F368B_AF27_44ED_A772_A0C4A2AFB945_.wvu.PrintArea_4">#REF!</definedName>
    <definedName name="Z_258F368B_AF27_44ED_A772_A0C4A2AFB945_.wvu.PrintArea_41">#REF!</definedName>
    <definedName name="Z_258F368B_AF27_44ED_A772_A0C4A2AFB945_.wvu.PrintArea_42">#REF!</definedName>
    <definedName name="Z_258F368B_AF27_44ED_A772_A0C4A2AFB945_.wvu.PrintArea_43">#REF!</definedName>
    <definedName name="Z_258F368B_AF27_44ED_A772_A0C4A2AFB945_.wvu.PrintArea_44">#REF!</definedName>
    <definedName name="Z_258F368B_AF27_44ED_A772_A0C4A2AFB945_.wvu.PrintArea_45">#REF!</definedName>
    <definedName name="Z_258F368B_AF27_44ED_A772_A0C4A2AFB945_.wvu.PrintArea_46">#REF!</definedName>
    <definedName name="Z_258F368B_AF27_44ED_A772_A0C4A2AFB945_.wvu.PrintArea_46_1">#REF!</definedName>
    <definedName name="Z_258F368B_AF27_44ED_A772_A0C4A2AFB945_.wvu.PrintArea_46_2">#REF!</definedName>
    <definedName name="Z_258F368B_AF27_44ED_A772_A0C4A2AFB945_.wvu.PrintArea_46_3">#REF!</definedName>
    <definedName name="Z_258F368B_AF27_44ED_A772_A0C4A2AFB945_.wvu.PrintArea_46_4">#REF!</definedName>
    <definedName name="Z_258F368B_AF27_44ED_A772_A0C4A2AFB945_.wvu.PrintArea_46_5">#REF!</definedName>
    <definedName name="Z_258F368B_AF27_44ED_A772_A0C4A2AFB945_.wvu.PrintArea_46_6">#REF!</definedName>
    <definedName name="Z_258F368B_AF27_44ED_A772_A0C4A2AFB945_.wvu.PrintArea_46_7">#REF!</definedName>
    <definedName name="Z_258F368B_AF27_44ED_A772_A0C4A2AFB945_.wvu.PrintArea_46_8">#REF!</definedName>
    <definedName name="Z_258F368B_AF27_44ED_A772_A0C4A2AFB945_.wvu.PrintArea_46_9">#REF!</definedName>
    <definedName name="Z_258F368B_AF27_44ED_A772_A0C4A2AFB945_.wvu.PrintArea_47">"#REF!"</definedName>
    <definedName name="Z_258F368B_AF27_44ED_A772_A0C4A2AFB945_.wvu.PrintArea_49">#REF!</definedName>
    <definedName name="Z_258F368B_AF27_44ED_A772_A0C4A2AFB945_.wvu.PrintArea_5">#REF!</definedName>
    <definedName name="Z_258F368B_AF27_44ED_A772_A0C4A2AFB945_.wvu.PrintArea_6">#REF!</definedName>
    <definedName name="Z_258F368B_AF27_44ED_A772_A0C4A2AFB945_.wvu.PrintArea_7">#REF!</definedName>
    <definedName name="Z_258F368B_AF27_44ED_A772_A0C4A2AFB945_.wvu.PrintArea_8">#REF!</definedName>
    <definedName name="Z_258F368B_AF27_44ED_A772_A0C4A2AFB945_.wvu.PrintArea_9">#REF!</definedName>
    <definedName name="Z_258F368B_AF27_44ED_A772_A0C4A2AFB945_.wvu.Rows">#REF!</definedName>
  </definedName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17" i="1" l="1"/>
  <c r="I18" i="1"/>
  <c r="I19" i="1"/>
  <c r="I20" i="1"/>
  <c r="C21" i="1"/>
  <c r="I21" i="1" s="1"/>
  <c r="D21" i="1"/>
  <c r="E21" i="1"/>
  <c r="F21" i="1"/>
  <c r="G21" i="1"/>
  <c r="H21" i="1"/>
  <c r="I22" i="1"/>
  <c r="I23" i="1"/>
  <c r="C24" i="1"/>
  <c r="D24" i="1"/>
  <c r="E24" i="1"/>
  <c r="E25" i="1" s="1"/>
  <c r="E29" i="1" s="1"/>
  <c r="F24" i="1"/>
  <c r="F25" i="1" s="1"/>
  <c r="F29" i="1" s="1"/>
  <c r="G24" i="1"/>
  <c r="G25" i="1" s="1"/>
  <c r="G29" i="1" s="1"/>
  <c r="H24" i="1"/>
  <c r="H25" i="1" s="1"/>
  <c r="H29" i="1" s="1"/>
  <c r="I24" i="1"/>
  <c r="C25" i="1"/>
  <c r="I25" i="1" s="1"/>
  <c r="D25" i="1"/>
  <c r="D29" i="1" s="1"/>
  <c r="I27" i="1"/>
  <c r="C29" i="1" l="1"/>
  <c r="I29" i="1" s="1"/>
</calcChain>
</file>

<file path=xl/sharedStrings.xml><?xml version="1.0" encoding="utf-8"?>
<sst xmlns="http://schemas.openxmlformats.org/spreadsheetml/2006/main" count="48" uniqueCount="42">
  <si>
    <t>calculations and any other relevant material.</t>
  </si>
  <si>
    <t>Distributors that wish to propose a different SFLF should provide appropriate justification for any such proposal including supporting</t>
  </si>
  <si>
    <t>If fully embedded within a host distributor, SFLF = loss factor re losses in transformer at grid interface X loss factor re losses in host distributor's system.  If the host distributor is Hydro One Networks Inc., SFLF = 1.0060 X 1.0278 = 1.0340. If partially embedded, SFLF should be calculated as the weighted average of above.</t>
  </si>
  <si>
    <t>If directly connected to the IESO-controlled grid, SFLF = 1.0045.</t>
  </si>
  <si>
    <t>H</t>
  </si>
  <si>
    <t>These loss factors pertain to secondary-metered customers with demand less than 5,000 kW.</t>
  </si>
  <si>
    <r>
      <t>G</t>
    </r>
    <r>
      <rPr>
        <sz val="10"/>
        <rFont val="Arial"/>
        <family val="2"/>
        <charset val="1"/>
      </rPr>
      <t xml:space="preserve"> and </t>
    </r>
    <r>
      <rPr>
        <b/>
        <sz val="10"/>
        <rFont val="Arial"/>
        <family val="2"/>
        <charset val="1"/>
      </rPr>
      <t>I</t>
    </r>
  </si>
  <si>
    <t>kWh corresponding to D should equal metered or estimated kWh at the customer’s delivery point.</t>
  </si>
  <si>
    <t>D</t>
  </si>
  <si>
    <r>
      <t xml:space="preserve">If a Large Use Customer is metered on the secondary or low voltage side of the transformer, the default loss is 1%                         (i.e., </t>
    </r>
    <r>
      <rPr>
        <b/>
        <sz val="10"/>
        <rFont val="Arial"/>
        <family val="2"/>
        <charset val="1"/>
      </rPr>
      <t>B</t>
    </r>
    <r>
      <rPr>
        <sz val="10"/>
        <rFont val="Arial"/>
        <family val="2"/>
        <charset val="1"/>
      </rPr>
      <t xml:space="preserve"> = 1.01 X </t>
    </r>
    <r>
      <rPr>
        <b/>
        <sz val="10"/>
        <rFont val="Arial"/>
        <family val="2"/>
        <charset val="1"/>
      </rPr>
      <t>E</t>
    </r>
    <r>
      <rPr>
        <sz val="10"/>
        <rFont val="Arial"/>
        <family val="2"/>
        <charset val="1"/>
      </rPr>
      <t>).</t>
    </r>
  </si>
  <si>
    <t>B</t>
  </si>
  <si>
    <r>
      <t xml:space="preserve">Additionally, kWh pertaining to distributed generation directly connected to the distributor's own distribution network should be included in </t>
    </r>
    <r>
      <rPr>
        <b/>
        <sz val="10"/>
        <rFont val="Arial"/>
        <family val="2"/>
        <charset val="1"/>
      </rPr>
      <t>A(2)</t>
    </r>
    <r>
      <rPr>
        <sz val="10"/>
        <rFont val="Arial"/>
        <family val="2"/>
        <charset val="1"/>
      </rPr>
      <t>.</t>
    </r>
  </si>
  <si>
    <t>If partially embedded, kWh pertains to the sum of the above.</t>
  </si>
  <si>
    <r>
      <t xml:space="preserve">If fully embedded with the host distributor, kWh pertains to a metering installation on the secondary or low voltage side of the transformer at the interface between the embedded distributor and the host distributor.  For example, if the host distributor is Hydro One Networks Inc., kWh from the Hydro One Networks' invoice corresponding to "Total kWh" should be reported.  This corresponds to the </t>
    </r>
    <r>
      <rPr>
        <u/>
        <sz val="10"/>
        <rFont val="Arial"/>
        <family val="2"/>
        <charset val="1"/>
      </rPr>
      <t>lower</t>
    </r>
    <r>
      <rPr>
        <sz val="10"/>
        <rFont val="Arial"/>
        <family val="2"/>
        <charset val="1"/>
      </rPr>
      <t xml:space="preserve"> of the two kWh values provided in Hydro One Networks' invoice.</t>
    </r>
  </si>
  <si>
    <r>
      <t xml:space="preserve">If directly connected to the IESO-controlled grid, kWh pertains to a metering installation on the secondary or low voltage side of the transformer at the interface with the transmission grid.  This corresponds to the "Without Losses" kWh value provided by the IESO's MV-WEB.  It is the </t>
    </r>
    <r>
      <rPr>
        <u/>
        <sz val="10"/>
        <rFont val="Arial"/>
        <family val="2"/>
        <charset val="1"/>
      </rPr>
      <t>lower</t>
    </r>
    <r>
      <rPr>
        <sz val="10"/>
        <rFont val="Arial"/>
        <family val="2"/>
        <charset val="1"/>
      </rPr>
      <t xml:space="preserve"> of the two kWh values provided by MV-WEB.</t>
    </r>
  </si>
  <si>
    <t>A(2)</t>
  </si>
  <si>
    <r>
      <t xml:space="preserve">If fully embedded within a host distributor, kWh pertains to the virtual meter on the primary or high voltage side of the transformer, at the interface between the host distributor and the transmission grid.  For example, if the host distributor is Hydro One Networks Inc., kWh from the Hydro One Networks' invoice corresponding to "Total kWh w Losses" should be reported.  This corresponds to the </t>
    </r>
    <r>
      <rPr>
        <u/>
        <sz val="10"/>
        <rFont val="Arial"/>
        <family val="2"/>
        <charset val="1"/>
      </rPr>
      <t>higher</t>
    </r>
    <r>
      <rPr>
        <sz val="10"/>
        <rFont val="Arial"/>
        <family val="2"/>
        <charset val="1"/>
      </rPr>
      <t xml:space="preserve"> of the two kWh values provided in Hydro One Networks' invoice.</t>
    </r>
  </si>
  <si>
    <r>
      <t xml:space="preserve">If directly connected to the IESO-controlled grid, kWh pertains to the virtual meter on the primary or high voltage side of the transformer at the interface with the transmission grid.  This corresponds to the "With Losses" kWh value provided by the IESO's MV-WEB.  It is the </t>
    </r>
    <r>
      <rPr>
        <u/>
        <sz val="10"/>
        <rFont val="Arial"/>
        <family val="2"/>
        <charset val="1"/>
      </rPr>
      <t>higher</t>
    </r>
    <r>
      <rPr>
        <sz val="10"/>
        <rFont val="Arial"/>
        <family val="2"/>
        <charset val="1"/>
      </rPr>
      <t xml:space="preserve"> of the two values provided by MV-WEB.</t>
    </r>
  </si>
  <si>
    <t>A(1)</t>
  </si>
  <si>
    <t>Notes</t>
  </si>
  <si>
    <r>
      <t xml:space="preserve">Total Loss Factor = </t>
    </r>
    <r>
      <rPr>
        <b/>
        <sz val="9"/>
        <rFont val="Arial"/>
        <family val="2"/>
        <charset val="1"/>
      </rPr>
      <t>G x H</t>
    </r>
  </si>
  <si>
    <t>I</t>
  </si>
  <si>
    <t>Total Losses</t>
  </si>
  <si>
    <t>Supply Facilities Loss Factor</t>
  </si>
  <si>
    <t>Losses Upstream of Distributor's System</t>
  </si>
  <si>
    <r>
      <t xml:space="preserve">Loss Factor in Distributor's system = </t>
    </r>
    <r>
      <rPr>
        <b/>
        <sz val="9"/>
        <rFont val="Arial"/>
        <family val="2"/>
        <charset val="1"/>
      </rPr>
      <t>C / F</t>
    </r>
  </si>
  <si>
    <t>G</t>
  </si>
  <si>
    <r>
      <t xml:space="preserve">Net "Retail" kWh delivered by distributor = </t>
    </r>
    <r>
      <rPr>
        <b/>
        <sz val="9"/>
        <rFont val="Arial"/>
        <family val="2"/>
        <charset val="1"/>
      </rPr>
      <t>D - E</t>
    </r>
  </si>
  <si>
    <t>F</t>
  </si>
  <si>
    <t>Portion of "Retail" kWh delivered by distributor to its Large Use Customer(s)</t>
  </si>
  <si>
    <t>E</t>
  </si>
  <si>
    <t>"Retail" kWh delivered by distributor</t>
  </si>
  <si>
    <r>
      <t xml:space="preserve">Net "Wholesale" kWh delivered to distributor  = </t>
    </r>
    <r>
      <rPr>
        <b/>
        <sz val="9"/>
        <rFont val="Arial"/>
        <family val="2"/>
        <charset val="1"/>
      </rPr>
      <t>A(2) - B</t>
    </r>
  </si>
  <si>
    <t>C</t>
  </si>
  <si>
    <t>Load Transfer</t>
  </si>
  <si>
    <t>Portion of "Wholesale" kWh delivered to distributor for its Large Use Customer(s)</t>
  </si>
  <si>
    <t>"Wholesale" kWh delivered to distributor (lower value)</t>
  </si>
  <si>
    <t>"Wholesale" kWh delivered to distributor (higher value)</t>
  </si>
  <si>
    <t>Losses Within Distributor's System</t>
  </si>
  <si>
    <t>6-Year Average</t>
  </si>
  <si>
    <t>Historical Years</t>
  </si>
  <si>
    <t>Loss Factors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</si>
</sst>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0"/>
    <numFmt numFmtId="165" formatCode="_-* #,##0.00_-;\-* #,##0.00_-;_-* \-??_-;_-@_-"/>
    <numFmt numFmtId="166" formatCode="_-* #,##0.0000_-;\-* #,##0.0000_-;_-* \-??_-;_-@_-"/>
    <numFmt numFmtId="167" formatCode="_-* #,##0_-;\-* #,##0_-;_-* \-??_-;_-@_-"/>
  </numFmts>
  <fonts count="14" x14ac:knownFonts="1">
    <font>
      <sz val="10"/>
      <name val="Arial"/>
      <family val="2"/>
    </font>
    <font>
      <sz val="10"/>
      <name val="Arial"/>
      <family val="2"/>
      <charset val="1"/>
    </font>
    <font>
      <b/>
      <sz val="10"/>
      <name val="Arial"/>
      <family val="2"/>
      <charset val="1"/>
    </font>
    <font>
      <u/>
      <sz val="10"/>
      <name val="Arial"/>
      <family val="2"/>
      <charset val="1"/>
    </font>
    <font>
      <b/>
      <i/>
      <sz val="10"/>
      <name val="Arial"/>
      <family val="2"/>
      <charset val="1"/>
    </font>
    <font>
      <sz val="9"/>
      <name val="Arial"/>
      <family val="2"/>
      <charset val="1"/>
    </font>
    <font>
      <sz val="10"/>
      <name val="Mangal"/>
      <family val="2"/>
      <charset val="1"/>
    </font>
    <font>
      <b/>
      <sz val="9"/>
      <name val="Arial"/>
      <family val="2"/>
      <charset val="1"/>
    </font>
    <font>
      <b/>
      <i/>
      <sz val="9"/>
      <name val="Arial"/>
      <family val="2"/>
      <charset val="1"/>
    </font>
    <font>
      <b/>
      <sz val="9"/>
      <name val="Arial"/>
      <family val="2"/>
    </font>
    <font>
      <b/>
      <u/>
      <sz val="10"/>
      <name val="Arial"/>
      <family val="2"/>
      <charset val="1"/>
    </font>
    <font>
      <b/>
      <sz val="14"/>
      <name val="Arial"/>
      <family val="2"/>
      <charset val="1"/>
    </font>
    <font>
      <sz val="8"/>
      <name val="Arial"/>
      <family val="2"/>
      <charset val="1"/>
    </font>
    <font>
      <b/>
      <i/>
      <sz val="8"/>
      <color theme="0" tint="-0.14999847407452621"/>
      <name val="Arial"/>
      <family val="2"/>
      <charset val="1"/>
    </font>
  </fonts>
  <fills count="2">
    <fill>
      <patternFill patternType="none"/>
    </fill>
    <fill>
      <patternFill patternType="gray125"/>
    </fill>
  </fills>
  <borders count="17">
    <border>
      <left/>
      <right/>
      <top/>
      <bottom/>
      <diagonal/>
    </border>
    <border>
      <left style="thin">
        <color indexed="8"/>
      </left>
      <right style="medium">
        <color indexed="64"/>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medium">
        <color indexed="64"/>
      </left>
      <right style="thin">
        <color indexed="8"/>
      </right>
      <top style="thin">
        <color indexed="8"/>
      </top>
      <bottom style="medium">
        <color indexed="64"/>
      </bottom>
      <diagonal/>
    </border>
    <border>
      <left style="thin">
        <color indexed="8"/>
      </left>
      <right style="medium">
        <color indexed="64"/>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64"/>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medium">
        <color indexed="64"/>
      </right>
      <top style="medium">
        <color indexed="8"/>
      </top>
      <bottom style="thin">
        <color indexed="8"/>
      </bottom>
      <diagonal/>
    </border>
    <border>
      <left style="thin">
        <color indexed="8"/>
      </left>
      <right/>
      <top/>
      <bottom style="thin">
        <color indexed="8"/>
      </bottom>
      <diagonal/>
    </border>
    <border>
      <left style="medium">
        <color indexed="8"/>
      </left>
      <right style="thin">
        <color indexed="8"/>
      </right>
      <top style="medium">
        <color indexed="8"/>
      </top>
      <bottom style="thin">
        <color indexed="8"/>
      </bottom>
      <diagonal/>
    </border>
    <border>
      <left style="medium">
        <color indexed="64"/>
      </left>
      <right style="thin">
        <color indexed="8"/>
      </right>
      <top style="medium">
        <color indexed="8"/>
      </top>
      <bottom style="thin">
        <color indexed="8"/>
      </bottom>
      <diagonal/>
    </border>
    <border>
      <left style="thin">
        <color indexed="8"/>
      </left>
      <right style="medium">
        <color indexed="64"/>
      </right>
      <top style="medium">
        <color indexed="64"/>
      </top>
      <bottom style="thin">
        <color indexed="8"/>
      </bottom>
      <diagonal/>
    </border>
    <border>
      <left style="thin">
        <color indexed="8"/>
      </left>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medium">
        <color indexed="8"/>
      </left>
      <right style="thin">
        <color indexed="8"/>
      </right>
      <top style="medium">
        <color indexed="64"/>
      </top>
      <bottom style="thin">
        <color indexed="8"/>
      </bottom>
      <diagonal/>
    </border>
    <border>
      <left style="medium">
        <color indexed="64"/>
      </left>
      <right style="thin">
        <color indexed="8"/>
      </right>
      <top style="medium">
        <color indexed="64"/>
      </top>
      <bottom style="thin">
        <color indexed="8"/>
      </bottom>
      <diagonal/>
    </border>
  </borders>
  <cellStyleXfs count="2">
    <xf numFmtId="0" fontId="0" fillId="0" borderId="0"/>
    <xf numFmtId="165" fontId="6" fillId="0" borderId="0" applyFill="0" applyBorder="0" applyAlignment="0" applyProtection="0"/>
  </cellStyleXfs>
  <cellXfs count="45">
    <xf numFmtId="0" fontId="0" fillId="0" borderId="0" xfId="0"/>
    <xf numFmtId="0" fontId="1" fillId="0" borderId="0" xfId="0" applyFont="1"/>
    <xf numFmtId="0" fontId="1" fillId="0" borderId="0" xfId="0" applyFont="1" applyBorder="1" applyAlignment="1">
      <alignment horizontal="left"/>
    </xf>
    <xf numFmtId="0" fontId="1" fillId="0" borderId="0" xfId="0" applyFont="1" applyBorder="1" applyAlignment="1">
      <alignment vertical="top" wrapText="1"/>
    </xf>
    <xf numFmtId="0" fontId="1" fillId="0" borderId="0" xfId="0" applyFont="1" applyBorder="1" applyAlignment="1">
      <alignment vertical="top" wrapText="1"/>
    </xf>
    <xf numFmtId="0" fontId="2" fillId="0" borderId="0" xfId="0" applyFont="1" applyAlignment="1">
      <alignment horizontal="center"/>
    </xf>
    <xf numFmtId="0" fontId="1" fillId="0" borderId="0" xfId="0" applyFont="1" applyAlignment="1">
      <alignment horizontal="center"/>
    </xf>
    <xf numFmtId="0" fontId="4" fillId="0" borderId="0" xfId="0" applyFont="1"/>
    <xf numFmtId="164" fontId="5" fillId="0" borderId="0" xfId="0" quotePrefix="1" applyNumberFormat="1" applyFont="1" applyBorder="1" applyAlignment="1">
      <alignment vertical="top"/>
    </xf>
    <xf numFmtId="166" fontId="5" fillId="0" borderId="1" xfId="1" applyNumberFormat="1" applyFont="1" applyFill="1" applyBorder="1" applyAlignment="1" applyProtection="1">
      <alignment vertical="center"/>
    </xf>
    <xf numFmtId="164" fontId="5" fillId="0" borderId="2" xfId="0" applyNumberFormat="1" applyFont="1" applyFill="1" applyBorder="1" applyAlignment="1">
      <alignment vertical="top"/>
    </xf>
    <xf numFmtId="0" fontId="5" fillId="0" borderId="2" xfId="0" applyFont="1" applyFill="1" applyBorder="1" applyAlignment="1">
      <alignment vertical="top" wrapText="1"/>
    </xf>
    <xf numFmtId="0" fontId="5" fillId="0" borderId="3" xfId="0" applyFont="1" applyFill="1" applyBorder="1" applyAlignment="1">
      <alignment vertical="top"/>
    </xf>
    <xf numFmtId="0" fontId="8" fillId="0" borderId="4" xfId="0" applyFont="1" applyFill="1" applyBorder="1" applyAlignment="1">
      <alignment vertical="top" wrapText="1"/>
    </xf>
    <xf numFmtId="0" fontId="8" fillId="0" borderId="5" xfId="0" applyFont="1" applyFill="1" applyBorder="1" applyAlignment="1">
      <alignment vertical="top" wrapText="1"/>
    </xf>
    <xf numFmtId="0" fontId="5" fillId="0" borderId="6" xfId="0" applyFont="1" applyFill="1" applyBorder="1" applyAlignment="1">
      <alignment vertical="top"/>
    </xf>
    <xf numFmtId="166" fontId="5" fillId="0" borderId="4" xfId="1" applyNumberFormat="1" applyFont="1" applyFill="1" applyBorder="1" applyAlignment="1" applyProtection="1">
      <alignment vertical="center"/>
    </xf>
    <xf numFmtId="164" fontId="5" fillId="0" borderId="7" xfId="0" applyNumberFormat="1" applyFont="1" applyFill="1" applyBorder="1" applyAlignment="1">
      <alignment vertical="top"/>
    </xf>
    <xf numFmtId="0" fontId="5" fillId="0" borderId="7" xfId="0" applyFont="1" applyFill="1" applyBorder="1" applyAlignment="1">
      <alignment vertical="top" wrapText="1"/>
    </xf>
    <xf numFmtId="0" fontId="7" fillId="0" borderId="6" xfId="0" applyFont="1" applyFill="1" applyBorder="1" applyAlignment="1">
      <alignment vertical="top"/>
    </xf>
    <xf numFmtId="166" fontId="5" fillId="0" borderId="7" xfId="1" applyNumberFormat="1" applyFont="1" applyFill="1" applyBorder="1" applyAlignment="1" applyProtection="1">
      <alignment vertical="center"/>
    </xf>
    <xf numFmtId="167" fontId="5" fillId="0" borderId="4" xfId="1" applyNumberFormat="1" applyFont="1" applyFill="1" applyBorder="1" applyAlignment="1" applyProtection="1">
      <alignment vertical="center"/>
    </xf>
    <xf numFmtId="167" fontId="5" fillId="0" borderId="7" xfId="1" applyNumberFormat="1" applyFont="1" applyFill="1" applyBorder="1" applyAlignment="1" applyProtection="1">
      <alignment vertical="center"/>
    </xf>
    <xf numFmtId="167" fontId="9" fillId="0" borderId="7" xfId="1" applyNumberFormat="1" applyFont="1" applyFill="1" applyBorder="1" applyAlignment="1" applyProtection="1">
      <alignment vertical="center"/>
    </xf>
    <xf numFmtId="0" fontId="9" fillId="0" borderId="7" xfId="0" applyFont="1" applyFill="1" applyBorder="1" applyAlignment="1">
      <alignment vertical="top" wrapText="1"/>
    </xf>
    <xf numFmtId="0" fontId="8" fillId="0" borderId="4" xfId="0" applyFont="1" applyFill="1" applyBorder="1" applyAlignment="1">
      <alignment horizontal="left"/>
    </xf>
    <xf numFmtId="0" fontId="8" fillId="0" borderId="5" xfId="0" applyFont="1" applyFill="1" applyBorder="1" applyAlignment="1">
      <alignment horizontal="left"/>
    </xf>
    <xf numFmtId="0" fontId="5" fillId="0" borderId="6" xfId="0" applyFont="1" applyFill="1" applyBorder="1"/>
    <xf numFmtId="0" fontId="7" fillId="0" borderId="8" xfId="0" applyFont="1" applyFill="1" applyBorder="1" applyAlignment="1">
      <alignment horizontal="center" vertical="center" wrapText="1"/>
    </xf>
    <xf numFmtId="1" fontId="7" fillId="0" borderId="9" xfId="0" applyNumberFormat="1" applyFont="1" applyFill="1" applyBorder="1" applyAlignment="1">
      <alignment horizontal="center" vertical="center"/>
    </xf>
    <xf numFmtId="1" fontId="7" fillId="0" borderId="7" xfId="0" applyNumberFormat="1" applyFont="1" applyFill="1" applyBorder="1" applyAlignment="1">
      <alignment horizontal="center" vertical="center"/>
    </xf>
    <xf numFmtId="0" fontId="5" fillId="0" borderId="10" xfId="0" applyFont="1" applyFill="1" applyBorder="1" applyAlignment="1">
      <alignment horizontal="center"/>
    </xf>
    <xf numFmtId="0" fontId="5" fillId="0" borderId="11" xfId="0" applyFont="1" applyFill="1" applyBorder="1" applyAlignment="1">
      <alignment horizontal="center"/>
    </xf>
    <xf numFmtId="0" fontId="7" fillId="0" borderId="12" xfId="0" applyFont="1" applyFill="1" applyBorder="1" applyAlignment="1">
      <alignment horizontal="center" vertical="center" wrapText="1"/>
    </xf>
    <xf numFmtId="0" fontId="7" fillId="0" borderId="13" xfId="0" applyFont="1" applyFill="1" applyBorder="1" applyAlignment="1">
      <alignment horizontal="center"/>
    </xf>
    <xf numFmtId="0" fontId="7" fillId="0" borderId="14" xfId="0" applyFont="1" applyFill="1" applyBorder="1" applyAlignment="1">
      <alignment horizontal="center"/>
    </xf>
    <xf numFmtId="0" fontId="5" fillId="0" borderId="15" xfId="0" applyFont="1" applyFill="1" applyBorder="1" applyAlignment="1">
      <alignment horizontal="center"/>
    </xf>
    <xf numFmtId="0" fontId="5" fillId="0" borderId="16" xfId="0" applyFont="1" applyFill="1" applyBorder="1" applyAlignment="1">
      <alignment horizontal="center"/>
    </xf>
    <xf numFmtId="0" fontId="10" fillId="0" borderId="0" xfId="0" applyFont="1" applyBorder="1" applyAlignment="1">
      <alignment horizontal="center"/>
    </xf>
    <xf numFmtId="0" fontId="11" fillId="0" borderId="0" xfId="0" applyFont="1" applyBorder="1" applyAlignment="1">
      <alignment horizontal="center"/>
    </xf>
    <xf numFmtId="0" fontId="12" fillId="0" borderId="0" xfId="0" applyFont="1" applyFill="1" applyAlignment="1">
      <alignment horizontal="center" vertical="top"/>
    </xf>
    <xf numFmtId="0" fontId="2" fillId="0" borderId="0" xfId="0" applyFont="1" applyFill="1"/>
    <xf numFmtId="0" fontId="1" fillId="0" borderId="0" xfId="0" applyFont="1" applyFill="1"/>
    <xf numFmtId="0" fontId="12" fillId="0" borderId="0" xfId="0" applyFont="1" applyFill="1" applyBorder="1" applyAlignment="1">
      <alignment horizontal="center" vertical="top"/>
    </xf>
    <xf numFmtId="0" fontId="13" fillId="0" borderId="0" xfId="0" applyFont="1" applyBorder="1" applyAlignment="1"/>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calcChain" Target="calcChain.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PUC%202019%20CoS%20Data%20Vault%2020180831.xlsm"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nts1\eichsteller$\My%20Documents\EXCEL\COSA\COSA_Unbundling%20(MEA)\Mea_UCA_tes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anuela/Documents/TANDEM%20ENERGY%20SERVICES%20INC/Documents/Hearst/RateMaker/Hearst_RMpils%202010EDR.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Applications%20Department\Department%20Applications\Application%20Review%20Process\Rec%20%231%20-%20Application%20Filing%20Requirements\Testing%20Protocols%20for%20Models%20and%20Appendices\2014%20IRM%20Rate%20Generator_V2.3_FOR%20TESTING.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nts1\amar$\My%20Documents\EXCEL\COSA\COSA_Unbundling%20(MEA)\Mea_UCA_tes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Manuela/AppData/Local/Microsoft/Windows/Temporary%20Internet%20Files/Content.Outlook/7VFETQWL/CHEC_Rate%20Design%20Master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ww.ontarioenergyboard.ca/Applications%20Department/Department%20Applications/Rates/2013%20Electricity%20Rates/$Models/Final%202013%20IRM%20RG.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Market%20Operations/Department%20Applications/Reports/Rates/Electricity%20Rates%20-%20Billing%20Determinants%20Database/2012%20IRM%20DEVELOPMENT/2012%20IRM%20MODEL%20(2ND%20AND%203RD).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Manuela/Documents/TESI/TESI%20UTILITIES/CHEC/CHEC%20Models/CHEC_Rate%20Design%20Model.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Documents%20and%20Settings/martine/Local%20Settings/Temporary%20Internet%20Files/Content.IE5/4JL8EBEO/Finance/Rates/RATE%20APPLICATION%20-%202009/ERA%20Model%20Info/2009%20Model/RateMake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
      <sheetName val="Exhibit 2 -&gt;"/>
      <sheetName val="0.1 LDC Info"/>
      <sheetName val="Table of Contents"/>
      <sheetName val="0.2 Customer Classes"/>
      <sheetName val="Exhibit 1 -&gt;"/>
      <sheetName val="1.1 Trial Balance Summary"/>
      <sheetName val="1.2 TB Historical Balances"/>
      <sheetName val="1.3 TB Projected Balances"/>
      <sheetName val="1.3 TB Projected Balances (Ben)"/>
      <sheetName val="2.1. Rate Base Trend "/>
      <sheetName val="2.2 RateBase VarAnalysis"/>
      <sheetName val="2.3 Summary of Capital Projects"/>
      <sheetName val="2.5 DSP Input Tables"/>
      <sheetName val="4.1 OM&amp;A_Detailed_Analysis"/>
      <sheetName val="FIXED ASSET CONTINUITY STMT -&gt;"/>
      <sheetName val="2.5 Service Life Comp"/>
      <sheetName val="2.6 Fixed Asset Cont Stmt"/>
      <sheetName val="2.7 Overhead"/>
      <sheetName val="Reconciliation Sheet"/>
      <sheetName val="2.6 Capex Vs RRR"/>
      <sheetName val="Balance of 1576"/>
      <sheetName val="2.9 Depreciation Expenses"/>
      <sheetName val="2.10 DeprExp Bridge NewGAAP"/>
      <sheetName val="2.11 DeprExp Test NewGAAP"/>
      <sheetName val="2.12 Proposed REG Invest."/>
      <sheetName val="Exhibit 3 -&gt;"/>
      <sheetName val="DEPRECIATION EXPENSES -&gt;"/>
      <sheetName val="OPERATING REVENUES -&gt;"/>
      <sheetName val="3.1 Other Oper Rev Detail"/>
      <sheetName val="3.1 Summary of Oper_Rev "/>
      <sheetName val="3.2 Other_Oper_Rev Sum"/>
      <sheetName val="PILs -&gt;"/>
      <sheetName val="3.3 PILs.TaxRate"/>
      <sheetName val="3.4 PILs.Sch 8 UCC"/>
      <sheetName val="3.5 PILs.Sch 10 CEC"/>
      <sheetName val="3.6 PILs Sch 7 LCF"/>
      <sheetName val="3.7 PILs.Reserves"/>
      <sheetName val="3.8 PILs.TxblIncome"/>
      <sheetName val="3.9 PILs.Final PILs"/>
      <sheetName val="LOAD FORECAST -&gt;"/>
      <sheetName val="3.10 Load Forecast Inputs"/>
      <sheetName val="3.11 LoadForecast"/>
      <sheetName val="Exhibit 4 -&gt;"/>
      <sheetName val="OM&amp;A -&gt;"/>
      <sheetName val="4.2 OM&amp;A_Summary_Analys"/>
      <sheetName val="4.3 OMA Programs"/>
      <sheetName val="4.4 OM&amp;A_Cost _Drivers"/>
      <sheetName val="4.5 Monthly Staff Lvl"/>
      <sheetName val="4.6 Yearly Staff Turnover"/>
      <sheetName val="4.7 Employee Costs"/>
      <sheetName val="4.7 Salaries Analysis"/>
      <sheetName val="4.8 Charitable Donations"/>
      <sheetName val="4.9 OM&amp;A_per_Cust_FTEE"/>
      <sheetName val="4.10 Regulatory_Costs"/>
      <sheetName val="4.11 Supplier Purchases"/>
      <sheetName val="4.13 Corp_Cost_Allocation"/>
      <sheetName val="Exhibit 5 -&gt;"/>
      <sheetName val="5.1 Capital Structure"/>
      <sheetName val="5.2 Debt Instruments"/>
      <sheetName val="Exhibit 6 -&gt;"/>
      <sheetName val="6.1 Revenue Requirement"/>
      <sheetName val="6.2 Chg in RevReq"/>
      <sheetName val="6.3 Rev Deficiency Sufficie (2)"/>
      <sheetName val="6.3 Rev Deficiency Sufficie Bak"/>
      <sheetName val="Rev DefSuf 2016"/>
      <sheetName val="ROE Calcs -&gt;"/>
      <sheetName val="6.4 ROE"/>
      <sheetName val="6.5 OEB Input Appendices"/>
      <sheetName val="6.3 Rev Deficiency Sufficie "/>
      <sheetName val="6.6 OEB ROE Summary"/>
      <sheetName val="6.8 Over_Under-earning Driv"/>
      <sheetName val="6.8 Scorecard"/>
      <sheetName val="Exhibit 8 -&gt;"/>
      <sheetName val="Rate Design"/>
      <sheetName val="A. Cost Allocation &amp; RevAllocn"/>
      <sheetName val="B. RateDesign"/>
      <sheetName val="D. Rev_Reconciliation"/>
      <sheetName val="C. Res Rate Design"/>
      <sheetName val="E. Revenues at Curr Rates"/>
      <sheetName val="F.Cost Allocation"/>
      <sheetName val="Intergrity Check"/>
      <sheetName val="Integrity Check"/>
      <sheetName val="Intervener Tool"/>
      <sheetName val="TablesEx1"/>
      <sheetName val="TablesEx2"/>
      <sheetName val="TablesEx3"/>
      <sheetName val="TableEx4"/>
      <sheetName val="TableEx5"/>
      <sheetName val="TableEx6"/>
      <sheetName val="TableEx7"/>
      <sheetName val="TableEx8"/>
      <sheetName val="TableEx9"/>
      <sheetName val="8.2 IFRS Transition Costs"/>
    </sheetNames>
    <sheetDataSet>
      <sheetData sheetId="0"/>
      <sheetData sheetId="1"/>
      <sheetData sheetId="2">
        <row r="23">
          <cell r="E23">
            <v>2018</v>
          </cell>
        </row>
        <row r="25">
          <cell r="E25">
            <v>2019</v>
          </cell>
        </row>
        <row r="27">
          <cell r="E27">
            <v>2012</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sheetData>
      <sheetData sheetId="3"/>
      <sheetData sheetId="4"/>
      <sheetData sheetId="5"/>
      <sheetData sheetId="6"/>
      <sheetData sheetId="7"/>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P0.Admin"/>
      <sheetName val="P1.UCC"/>
      <sheetName val="P2.CEC"/>
      <sheetName val="P3.Interest"/>
      <sheetName val="P4.LCF"/>
      <sheetName val="P5.Reserves"/>
      <sheetName val="P6.TxblIncome"/>
      <sheetName val="P7.CapitalTax"/>
      <sheetName val="P8.TotalPILs"/>
      <sheetName val="Y1.TaxRates"/>
      <sheetName val="Y2.CCA"/>
      <sheetName val="Z1.ModelVariables"/>
      <sheetName val="Z0.Disclaimer"/>
    </sheetNames>
    <sheetDataSet>
      <sheetData sheetId="0"/>
      <sheetData sheetId="1">
        <row r="13">
          <cell r="C13">
            <v>2010</v>
          </cell>
        </row>
      </sheetData>
      <sheetData sheetId="2">
        <row r="35">
          <cell r="N35">
            <v>131419.23125993941</v>
          </cell>
        </row>
      </sheetData>
      <sheetData sheetId="3">
        <row r="22">
          <cell r="F22">
            <v>860.65000000000009</v>
          </cell>
        </row>
      </sheetData>
      <sheetData sheetId="4"/>
      <sheetData sheetId="5">
        <row r="12">
          <cell r="F12">
            <v>41525</v>
          </cell>
        </row>
      </sheetData>
      <sheetData sheetId="6">
        <row r="19">
          <cell r="E19">
            <v>0</v>
          </cell>
        </row>
      </sheetData>
      <sheetData sheetId="7">
        <row r="88">
          <cell r="G88">
            <v>58113.1187400606</v>
          </cell>
        </row>
      </sheetData>
      <sheetData sheetId="8">
        <row r="15">
          <cell r="C15">
            <v>0</v>
          </cell>
        </row>
      </sheetData>
      <sheetData sheetId="9"/>
      <sheetData sheetId="10">
        <row r="12">
          <cell r="B12">
            <v>1.0000000000000001E-5</v>
          </cell>
        </row>
      </sheetData>
      <sheetData sheetId="11">
        <row r="10">
          <cell r="B10">
            <v>1</v>
          </cell>
        </row>
      </sheetData>
      <sheetData sheetId="12">
        <row r="10">
          <cell r="C10" t="str">
            <v xml:space="preserve">_x000D_
</v>
          </cell>
        </row>
        <row r="12">
          <cell r="C12" t="str">
            <v>2006 EDR Approved</v>
          </cell>
        </row>
        <row r="13">
          <cell r="C13" t="str">
            <v>v1.02</v>
          </cell>
        </row>
      </sheetData>
      <sheetData sheetId="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4 Continuity Schedule"/>
      <sheetName val="6. Billing Det. for Def-Var"/>
      <sheetName val="6. hidden"/>
      <sheetName val="7. Allocating Def-Var Balances"/>
      <sheetName val="8. Calculation of Def-Var RR"/>
      <sheetName val="9. Rev2Cost_GDPIPI"/>
      <sheetName val="9. hidden"/>
      <sheetName val="10. Other Charges &amp; LF"/>
      <sheetName val="11. Proposed Rates"/>
      <sheetName val="11. Hidden"/>
      <sheetName val="12. Summary Sheet"/>
      <sheetName val="13. Final Tariff Schedule"/>
      <sheetName val="14. Bill Impacts"/>
      <sheetName val="14. Bill Impacts1"/>
      <sheetName val="lists"/>
      <sheetName val="2016 List"/>
    </sheetNames>
    <sheetDataSet>
      <sheetData sheetId="0"/>
      <sheetData sheetId="1"/>
      <sheetData sheetId="2">
        <row r="19">
          <cell r="B19" t="str">
            <v>UNMETERED SCATTERED LOAD</v>
          </cell>
        </row>
        <row r="20">
          <cell r="B20" t="str">
            <v>RESIDENTIAL URBAN</v>
          </cell>
        </row>
        <row r="21">
          <cell r="B21" t="str">
            <v>microFIT</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row r="76">
          <cell r="E76">
            <v>36161</v>
          </cell>
        </row>
      </sheetData>
      <sheetData sheetId="3"/>
      <sheetData sheetId="4"/>
      <sheetData sheetId="5"/>
      <sheetData sheetId="6"/>
      <sheetData sheetId="7"/>
      <sheetData sheetId="8" refreshError="1"/>
      <sheetData sheetId="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3 Continuity Schedule"/>
      <sheetName val="6. Billing Det. for Def-Var"/>
      <sheetName val="6. hidden"/>
      <sheetName val="7. Allocating Def-Var Balances"/>
      <sheetName val="8. Calculation of Def-Var RR"/>
      <sheetName val="9. Rev2Cost_GDPIPI"/>
      <sheetName val="9. hidden"/>
      <sheetName val="10. Other Charges &amp; LF"/>
      <sheetName val="11. Proposed Rates"/>
      <sheetName val="12. Summary Sheet"/>
      <sheetName val="13. Final Tariff Schedule"/>
      <sheetName val="14. Bill Impacts"/>
      <sheetName val="lis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3 Continuity Schedule"/>
      <sheetName val="6. Billing Det. for Def-Var"/>
      <sheetName val="6. hidden"/>
      <sheetName val="7. Allocating Def-Var Balances"/>
      <sheetName val="8. Calculation of Def-Var RR"/>
      <sheetName val="9. Rev2Cost_GDPIPI"/>
      <sheetName val="9. hidden"/>
      <sheetName val="10. Other Charges &amp; LF"/>
      <sheetName val="11. Proposed Rates"/>
      <sheetName val="12. Summary Sheet"/>
      <sheetName val="13. Final Tariff Schedule"/>
      <sheetName val="14. Bill Impacts"/>
      <sheetName val="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
          <cell r="AM1" t="str">
            <v>Algoma Power Inc.</v>
          </cell>
        </row>
        <row r="2">
          <cell r="AM2" t="str">
            <v>Atikokan Hydro Inc.</v>
          </cell>
        </row>
        <row r="3">
          <cell r="AM3" t="str">
            <v>Attawapiskat Power Corporation</v>
          </cell>
        </row>
        <row r="4">
          <cell r="AM4" t="str">
            <v>Bluewater Power Distribution Corp.</v>
          </cell>
        </row>
        <row r="5">
          <cell r="AM5" t="str">
            <v>Brant County Power</v>
          </cell>
        </row>
        <row r="6">
          <cell r="AM6" t="str">
            <v>Brantford Power Inc.</v>
          </cell>
        </row>
        <row r="7">
          <cell r="AM7" t="str">
            <v>Burlington Hydro Inc.</v>
          </cell>
        </row>
        <row r="8">
          <cell r="AM8" t="str">
            <v>Cambridge and North Dumfries Hydro</v>
          </cell>
        </row>
        <row r="9">
          <cell r="AM9" t="str">
            <v>Canadian Niagara Power Inc. – Eastern Ontario Power/Fort Erie/Port Colborne</v>
          </cell>
        </row>
        <row r="10">
          <cell r="AM10" t="str">
            <v>Centre Wellington Hydro Ltd.</v>
          </cell>
        </row>
        <row r="11">
          <cell r="AM11" t="str">
            <v>Chapleau Public Utilities Corporation</v>
          </cell>
        </row>
        <row r="12">
          <cell r="AM12" t="str">
            <v>COLLUS Power Corp.</v>
          </cell>
        </row>
        <row r="13">
          <cell r="AM13" t="str">
            <v>Cooperative Hydro Embrun Inc.</v>
          </cell>
        </row>
        <row r="14">
          <cell r="AM14" t="str">
            <v>E.L.K. Energy Inc.</v>
          </cell>
        </row>
        <row r="15">
          <cell r="AM15" t="str">
            <v>Enersource Hydro Mississauga Inc.</v>
          </cell>
        </row>
        <row r="16">
          <cell r="AM16" t="str">
            <v>Entegrus Powerlines Inc.</v>
          </cell>
        </row>
        <row r="17">
          <cell r="AM17" t="str">
            <v>ENWIN Utilities Ltd.</v>
          </cell>
        </row>
        <row r="18">
          <cell r="AM18" t="str">
            <v>Erie Thames Powerlines Corp.</v>
          </cell>
        </row>
        <row r="19">
          <cell r="AM19" t="str">
            <v>Espanola Regional Hydro Distribution Corporation</v>
          </cell>
        </row>
        <row r="20">
          <cell r="AM20" t="str">
            <v>Essex Powerlines Corporation</v>
          </cell>
        </row>
        <row r="21">
          <cell r="AM21" t="str">
            <v>Festival Hydro Inc.</v>
          </cell>
        </row>
        <row r="22">
          <cell r="AM22" t="str">
            <v>Fort Albany Power Corporation</v>
          </cell>
        </row>
        <row r="23">
          <cell r="AM23" t="str">
            <v>Fort Frances Power Corporation</v>
          </cell>
        </row>
        <row r="24">
          <cell r="AM24" t="str">
            <v>Greater Sudbury Hydro Inc.</v>
          </cell>
        </row>
        <row r="25">
          <cell r="AM25" t="str">
            <v>Grimsby Power Inc.</v>
          </cell>
        </row>
        <row r="26">
          <cell r="AM26" t="str">
            <v>Guelph Hydro Electric Systems Inc.</v>
          </cell>
        </row>
        <row r="27">
          <cell r="AM27" t="str">
            <v>Haldimand County Hydro Inc.</v>
          </cell>
        </row>
        <row r="28">
          <cell r="AM28" t="str">
            <v>Halton Hills Hydro Inc.</v>
          </cell>
        </row>
        <row r="29">
          <cell r="AM29" t="str">
            <v>Hearst Power Distribution Co. Ltd.</v>
          </cell>
        </row>
        <row r="30">
          <cell r="AM30" t="str">
            <v>Horizon Utilities Corporation</v>
          </cell>
        </row>
        <row r="31">
          <cell r="AM31" t="str">
            <v>Hydro 2000 Inc.</v>
          </cell>
        </row>
        <row r="32">
          <cell r="AM32" t="str">
            <v>Hydro Hawkesbury Inc.</v>
          </cell>
        </row>
        <row r="33">
          <cell r="AM33" t="str">
            <v>Hydro One Brampton Networks Inc.</v>
          </cell>
        </row>
        <row r="34">
          <cell r="AM34" t="str">
            <v>Hydro One Networks Inc.</v>
          </cell>
        </row>
        <row r="35">
          <cell r="AM35" t="str">
            <v>Hydro One Remote Communities Inc.</v>
          </cell>
        </row>
        <row r="36">
          <cell r="AM36" t="str">
            <v>Hydro Ottawa Limited</v>
          </cell>
        </row>
        <row r="37">
          <cell r="AM37" t="str">
            <v>Innisfil Hydro Dist. Systems Limited</v>
          </cell>
        </row>
        <row r="38">
          <cell r="AM38" t="str">
            <v>Kashechewan Power Corporation</v>
          </cell>
        </row>
        <row r="39">
          <cell r="AM39" t="str">
            <v>Kenora Hydro Electric Corporation Ltd.</v>
          </cell>
        </row>
        <row r="40">
          <cell r="AM40" t="str">
            <v>Kingston Hydro Corporation</v>
          </cell>
        </row>
        <row r="41">
          <cell r="AM41" t="str">
            <v>Kitchener-Wilmot Hydro Inc.</v>
          </cell>
        </row>
        <row r="42">
          <cell r="AM42" t="str">
            <v>Lakefront Utilities Inc.</v>
          </cell>
        </row>
        <row r="43">
          <cell r="AM43" t="str">
            <v>Lakeland Power Distribution Ltd.</v>
          </cell>
        </row>
        <row r="44">
          <cell r="AM44" t="str">
            <v>London Hydro Inc.</v>
          </cell>
        </row>
        <row r="45">
          <cell r="AM45" t="str">
            <v>Midland Power Utility Corporation</v>
          </cell>
        </row>
        <row r="46">
          <cell r="AM46" t="str">
            <v>Milton Hydro Distribution Inc.</v>
          </cell>
        </row>
        <row r="47">
          <cell r="AM47" t="str">
            <v>Newmarket – Tay Power Distribution Ltd.</v>
          </cell>
        </row>
        <row r="48">
          <cell r="AM48" t="str">
            <v>Niagara Peninsula Energy Inc.</v>
          </cell>
        </row>
        <row r="49">
          <cell r="AM49" t="str">
            <v>Niagara-on-the-Lake Hydro Inc.</v>
          </cell>
        </row>
        <row r="50">
          <cell r="AM50" t="str">
            <v>Norfolk Power Distribution Ltd.</v>
          </cell>
        </row>
        <row r="51">
          <cell r="AM51" t="str">
            <v>North Bay Hydro Distribution Limited</v>
          </cell>
        </row>
        <row r="52">
          <cell r="AM52" t="str">
            <v>Northern Ontario Wires Inc.</v>
          </cell>
        </row>
        <row r="53">
          <cell r="AM53" t="str">
            <v>Oakville Hydro Distribution Inc.</v>
          </cell>
        </row>
        <row r="54">
          <cell r="AM54" t="str">
            <v>Orangeville Hydro Limited</v>
          </cell>
        </row>
        <row r="55">
          <cell r="AM55" t="str">
            <v>Orillia Power Distribution Corp.</v>
          </cell>
        </row>
        <row r="56">
          <cell r="AM56" t="str">
            <v>Oshawa PUC Networks Inc.</v>
          </cell>
        </row>
        <row r="57">
          <cell r="AM57" t="str">
            <v>Ottawa River Power Corporation</v>
          </cell>
        </row>
        <row r="58">
          <cell r="AM58" t="str">
            <v>Parry Sound Power Corporation</v>
          </cell>
        </row>
        <row r="59">
          <cell r="AM59" t="str">
            <v>Peterborough Distribution Inc.</v>
          </cell>
        </row>
        <row r="60">
          <cell r="AM60" t="str">
            <v>PowerStream Inc.</v>
          </cell>
        </row>
        <row r="61">
          <cell r="AM61" t="str">
            <v>PUC Distribution Inc.</v>
          </cell>
        </row>
        <row r="62">
          <cell r="AM62" t="str">
            <v>Renfrew Hydro Inc.</v>
          </cell>
        </row>
        <row r="63">
          <cell r="AM63" t="str">
            <v>Rideau St. Lawrence Distribution Inc.</v>
          </cell>
        </row>
        <row r="64">
          <cell r="AM64" t="str">
            <v>St. Thomas Energy Inc.</v>
          </cell>
        </row>
        <row r="65">
          <cell r="AM65" t="str">
            <v>Sioux Lookout Hydro Inc.</v>
          </cell>
        </row>
        <row r="66">
          <cell r="AM66" t="str">
            <v>Thunder Bay Hydro Electricity Distribution</v>
          </cell>
        </row>
        <row r="67">
          <cell r="AM67" t="str">
            <v>Tillsonburg Hydro Inc.</v>
          </cell>
        </row>
        <row r="68">
          <cell r="AM68" t="str">
            <v>Toronto Hydro-Electric System Limited</v>
          </cell>
        </row>
        <row r="69">
          <cell r="AM69" t="str">
            <v>Veridian Connections Inc.</v>
          </cell>
        </row>
        <row r="70">
          <cell r="AM70" t="str">
            <v>Wasaga Distribution Inc.</v>
          </cell>
        </row>
        <row r="71">
          <cell r="AM71" t="str">
            <v>Waterloo North Hydro Inc.</v>
          </cell>
        </row>
        <row r="72">
          <cell r="AM72" t="str">
            <v>Welland Hydro Electric System Corp.</v>
          </cell>
        </row>
        <row r="73">
          <cell r="AM73" t="str">
            <v>Wellington North Power Inc.</v>
          </cell>
        </row>
        <row r="74">
          <cell r="AM74" t="str">
            <v>West Coast Huron Energy Inc.</v>
          </cell>
        </row>
        <row r="75">
          <cell r="AM75" t="str">
            <v>Westario Power Inc.</v>
          </cell>
        </row>
        <row r="76">
          <cell r="AM76" t="str">
            <v>Whitby Hydro Electric Corporation</v>
          </cell>
        </row>
        <row r="77">
          <cell r="AM77" t="str">
            <v>Woodstock Hydro Services Inc.</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
      <sheetName val="2. Applicable Worksheets"/>
      <sheetName val="3. Rate Classes"/>
      <sheetName val="hidden1"/>
      <sheetName val="4. Most Recent Tariff"/>
    </sheetNames>
    <sheetDataSet>
      <sheetData sheetId="0"/>
      <sheetData sheetId="1" refreshError="1"/>
      <sheetData sheetId="2"/>
      <sheetData sheetId="3">
        <row r="1">
          <cell r="D1" t="str">
            <v>Applicable only for Non-RPP Customers</v>
          </cell>
        </row>
        <row r="2">
          <cell r="D2" t="str">
            <v>Deferral / Variance Account Rate Rider</v>
          </cell>
        </row>
        <row r="3">
          <cell r="D3" t="str">
            <v>Deferral / Variance Account Rate Rider (excl GA)</v>
          </cell>
        </row>
        <row r="4">
          <cell r="D4" t="str">
            <v>Deferral / Variance Account Rate Rider (GA) – if applicable</v>
          </cell>
        </row>
        <row r="5">
          <cell r="D5" t="str">
            <v>Distribution Volumetric Rate</v>
          </cell>
        </row>
        <row r="6">
          <cell r="D6" t="str">
            <v>Distribution Wheeling Service Rate</v>
          </cell>
        </row>
        <row r="7">
          <cell r="D7" t="str">
            <v>General Service 1,500 to 4,999 kW customer</v>
          </cell>
        </row>
        <row r="8">
          <cell r="D8" t="str">
            <v>General Service 50 to 1,499 kW customer</v>
          </cell>
        </row>
        <row r="9">
          <cell r="D9" t="str">
            <v>General Service Large Use customer</v>
          </cell>
        </row>
        <row r="10">
          <cell r="D10" t="str">
            <v>Green Energy Act Initiatives Funding Adder</v>
          </cell>
        </row>
        <row r="11">
          <cell r="D11" t="str">
            <v>Lost Revenue Adjustment Mechanism (LRAM) Recovery/Shared Savings Mechanism (SSM) Recovery Rate Rider – effective until April 30, 2012</v>
          </cell>
        </row>
        <row r="12">
          <cell r="D12" t="str">
            <v>Lost Revenue Adjustment Mechanism (LRAM) Recovery/Shared Savings Mechanism (SSM) Recovery Rate Rider (2011) – effective until April 30, 2014</v>
          </cell>
        </row>
        <row r="13">
          <cell r="D13" t="str">
            <v>Low Voltage Service Rate</v>
          </cell>
        </row>
        <row r="14">
          <cell r="D14" t="str">
            <v>Low Voltage Volumetric Rate</v>
          </cell>
        </row>
        <row r="15">
          <cell r="D15" t="str">
            <v>LRAM &amp; SSM Rate Rider</v>
          </cell>
        </row>
        <row r="16">
          <cell r="D16" t="str">
            <v>Minimum Distribution Charge – per KW of maximum billing demand in the previous 11 months</v>
          </cell>
        </row>
        <row r="17">
          <cell r="D17" t="str">
            <v>Monthly Distribution Wheeling Service Rate – Dedicated LV Line</v>
          </cell>
        </row>
        <row r="18">
          <cell r="D18" t="str">
            <v>Monthly Distribution Wheeling Service Rate – Hydro One Networks</v>
          </cell>
        </row>
        <row r="19">
          <cell r="D19" t="str">
            <v>Monthly Distribution Wheeling Service Rate – Shared LV Line</v>
          </cell>
        </row>
        <row r="20">
          <cell r="D20" t="str">
            <v>Monthly Distribution Wheeling Service Rate – Waterloo North Hydro</v>
          </cell>
        </row>
        <row r="21">
          <cell r="D21" t="str">
            <v>Rate Rider for Deferral/Variance Account Disposition – effective until April 30, 2014</v>
          </cell>
        </row>
        <row r="22">
          <cell r="D22" t="str">
            <v>Rate Rider for Deferral/Variance Account Disposition (2009) – effective until April 30, 2013</v>
          </cell>
        </row>
        <row r="23">
          <cell r="D23" t="str">
            <v>Rate Rider for Deferral/Variance Account Disposition (2010) – effective until April 30, 2012</v>
          </cell>
        </row>
        <row r="24">
          <cell r="D24" t="str">
            <v>Rate Rider for Deferral/Variance Account Disposition (2010) – effective until April 30, 2012 Applicable only for Wholesale Market Participants</v>
          </cell>
        </row>
        <row r="25">
          <cell r="D25" t="str">
            <v>Rate Rider for Deferral/Variance Account Disposition (2010) – effective until April 30, 2013</v>
          </cell>
        </row>
        <row r="26">
          <cell r="D26" t="str">
            <v>Rate Rider for Deferral/Variance Account Disposition (2010) – effective until April 30, 2014</v>
          </cell>
        </row>
        <row r="27">
          <cell r="D27" t="str">
            <v>Rate Rider for Deferral/Variance Account Disposition (2010) – effective until January 31, 2012</v>
          </cell>
        </row>
        <row r="28">
          <cell r="D28" t="str">
            <v>Rate Rider for Deferral/Variance Account Disposition (2011) – effective until April 30, 2012</v>
          </cell>
        </row>
        <row r="29">
          <cell r="D29" t="str">
            <v>Rate Rider for Deferral/Variance Account Disposition (2011) – effective until April 30, 2012 (per connection)</v>
          </cell>
        </row>
        <row r="30">
          <cell r="D30" t="str">
            <v>Rate Rider for Deferral/Variance Account Disposition (2011) – effective until April 30, 2013</v>
          </cell>
        </row>
        <row r="31">
          <cell r="D31" t="str">
            <v>Rate Rider for Deferral/Variance Account Disposition (2011) – effective until April 30, 2013 Applicable only for Wholesale Market Participants</v>
          </cell>
        </row>
        <row r="32">
          <cell r="D32" t="str">
            <v>Rate Rider for Deferral/Variance Account Disposition (2011) – effective until April 30, 2014</v>
          </cell>
        </row>
        <row r="33">
          <cell r="D33" t="str">
            <v>Rate Rider for Deferral/Variance Account Disposition (2011) – effective until April 30, 2015</v>
          </cell>
        </row>
        <row r="34">
          <cell r="D34" t="str">
            <v>Rate Rider for Deferral/Variance Account Disposition (2011) – effective until December 31, 2011</v>
          </cell>
        </row>
        <row r="35">
          <cell r="D35" t="str">
            <v>Rate Rider for Global Adjustment Sub-Account (2010) – effective until April 30, 2012 Applicable only for Non-RPP Customers</v>
          </cell>
        </row>
        <row r="36">
          <cell r="D36" t="str">
            <v>Rate Rider for Global Adjustment Sub-Account (2011) – effective until April 30, 2012 Applicable only for Non-RPP Customers</v>
          </cell>
        </row>
        <row r="37">
          <cell r="D37" t="str">
            <v>Rate Rider for Global Adjustment Sub-Account Disposition – effective until April 30, 2012 Applicable only for Non-RPP Customers</v>
          </cell>
        </row>
        <row r="38">
          <cell r="D38" t="str">
            <v>Rate Rider for Global Adjustment Sub-Account Disposition – effective until April 30, 2014 Applicable only for Non-RPP Customers</v>
          </cell>
        </row>
        <row r="39">
          <cell r="D39" t="str">
            <v>Rate Rider for Global Adjustment Sub-Account Disposition (2010 credit) – effective until April 30, 2012 Applicable only for Non-RPP Customers</v>
          </cell>
        </row>
        <row r="40">
          <cell r="D40" t="str">
            <v>Rate Rider for Global Adjustment Sub-Account Disposition (2010 recalculated) – effective until April 30, 2013 Applicable only for Non-RPP Customers</v>
          </cell>
        </row>
        <row r="41">
          <cell r="D41" t="str">
            <v>Rate Rider for Global Adjustment Sub-Account Disposition (2010) – effective until April 30, 2012 Applicable only for Non-RPP Customers</v>
          </cell>
        </row>
        <row r="42">
          <cell r="D42" t="str">
            <v>Rate Rider for Global Adjustment Sub-Account Disposition (2010) – effective until April 30, 2013 Applicable only for Non-RPP Customers</v>
          </cell>
        </row>
        <row r="43">
          <cell r="D43" t="str">
            <v>Rate Rider for Global Adjustment Sub-Account Disposition (2010) – effective until April 30, 2014 Applicable only for Non-RPP Customers</v>
          </cell>
        </row>
        <row r="44">
          <cell r="D44" t="str">
            <v>Rate Rider for Global Adjustment Sub-Account Disposition (2011) – effective until April 30, 2012 Applicable only for Non-RPP Customers</v>
          </cell>
        </row>
        <row r="45">
          <cell r="D45" t="str">
            <v>Rate Rider for Global Adjustment Sub-Account Disposition (2011) – effective until April 30, 2012 Applicable only for Non-RPP Customers (per connection)</v>
          </cell>
        </row>
        <row r="46">
          <cell r="D46" t="str">
            <v>Rate Rider for Global Adjustment Sub-Account Disposition (2011) – effective until April 30, 2013 Applicable only for Non-RPP Customers</v>
          </cell>
        </row>
        <row r="47">
          <cell r="D47" t="str">
            <v>Rate Rider for Global Adjustment Sub-Account Disposition (2011) – effective until April 30, 2013 Applicable only for Non-RPP Customers and excluding Wholesale Market Participants</v>
          </cell>
        </row>
        <row r="48">
          <cell r="D48" t="str">
            <v>Rate Rider for Global Adjustment Sub-Account Disposition (2011) – effective until April 30, 2015 Applicable only for Non-RPP Customers</v>
          </cell>
        </row>
        <row r="49">
          <cell r="D49" t="str">
            <v>Rate Rider for Lost Revenue Adjustment Mechanism (LRAM) Recovery – effective until April 30, 2012</v>
          </cell>
        </row>
        <row r="50">
          <cell r="D50" t="str">
            <v>Rate Rider for Lost Revenue Adjustment Mechanism (LRAM) Recovery/Shared Savings Mechanism (SSM) Recovery – effective until April 30, 2012</v>
          </cell>
        </row>
        <row r="51">
          <cell r="D51" t="str">
            <v>Rate Rider for Lost Revenue Adjustment Mechanism (LRAM) Recovery/Shared Savings Mechanism (SSM) Recovery – effective until April 30, 2012</v>
          </cell>
        </row>
        <row r="52">
          <cell r="D52" t="str">
            <v>Rate Rider for Lost Revenue Adjustment Mechanism (LRAM) Recovery/Shared Savings Mechanism (SSM) Recovery – effective until April 30, 2013</v>
          </cell>
        </row>
        <row r="53">
          <cell r="D53" t="str">
            <v>Rate Rider for Lost Revenue Adjustment Mechanism (LRAM) Recovery/Shared Savings Mechanism (SSM) Recovery – effective until April 30, 2014</v>
          </cell>
        </row>
        <row r="54">
          <cell r="D54" t="str">
            <v>Rate Rider for Lost Revenue Adjustment Mechanism (LRAM) Recovery/Shared Savings Mechanism (SSM) Recovery – effective until December 31, 2012</v>
          </cell>
        </row>
        <row r="55">
          <cell r="D55" t="str">
            <v>Rate Rider for Lost Revenue Adjustment Mechanism (LRAM) Recovery/Shared Savings Mechanism (SSM) Recovery (2009) – effective until April 30, 2012</v>
          </cell>
        </row>
        <row r="56">
          <cell r="D56" t="str">
            <v>Rate Rider for Lost Revenue Adjustment Mechanism (LRAM) Recovery/Shared Savings Mechanism (SSM) Recovery (2011) – effective until April 30, 2012</v>
          </cell>
        </row>
        <row r="57">
          <cell r="D57" t="str">
            <v>Rate Rider for Lost Revenue Adjustment Mechanism (LRAM) Recovery/Shared Savings Mechanism (SSM) Recovery (2011) – effective until April 30, 2013</v>
          </cell>
        </row>
        <row r="58">
          <cell r="D58" t="str">
            <v>Rate Rider for Recalculated Deferral/Variance Account Disposition (2010) – effective until April 30, 2013</v>
          </cell>
        </row>
        <row r="59">
          <cell r="D59" t="str">
            <v>Rate Rider for Recovery of Foregone Revenue – effective until December 31, 2011</v>
          </cell>
        </row>
        <row r="60">
          <cell r="D60" t="str">
            <v>Rate Rider for Recovery of Incremental Capital Costs – effective until April 30, 2012</v>
          </cell>
        </row>
        <row r="61">
          <cell r="D61" t="str">
            <v>Rate Rider for Recovery of Incremental Capital Costs – effective until April 30, 2013</v>
          </cell>
        </row>
        <row r="62">
          <cell r="D62" t="str">
            <v>Rate Rider for Recovery of Late Payment Penalty Litigation Costs – effective until April 30, 2012</v>
          </cell>
        </row>
        <row r="63">
          <cell r="D63" t="str">
            <v>Rate Rider for Recovery of Late Payment Penalty Litigation Costs – effective until April 30, 2012 (per connection)</v>
          </cell>
        </row>
        <row r="64">
          <cell r="D64" t="str">
            <v>Rate Rider for Recovery of Late Payment Penalty Litigation Costs (per customer) – effective until April 30, 2012</v>
          </cell>
        </row>
        <row r="65">
          <cell r="D65" t="str">
            <v>Rate Rider for Recovery of Stranded Meter Assets – effective until December 31, 2012</v>
          </cell>
        </row>
        <row r="66">
          <cell r="D66" t="str">
            <v>Rate Rider for Regulatory Asset Recovery – effective until April 30, 2012</v>
          </cell>
        </row>
        <row r="67">
          <cell r="D67" t="str">
            <v>Rate Rider for Regulatory Asset Recovery – effective until April 30, 2013</v>
          </cell>
        </row>
        <row r="68">
          <cell r="D68" t="str">
            <v>Rate Rider for Return of Revenue Sufficiency – effective until December 31, 2011</v>
          </cell>
        </row>
        <row r="69">
          <cell r="D69" t="str">
            <v>Rate Rider for Return of Transformer Ownership Allowance Sufficiency – effective until December 31, 2011</v>
          </cell>
        </row>
        <row r="70">
          <cell r="D70" t="str">
            <v>Rate Rider for Smart Meter Incremental Revenue Requirement – in effect until the effective date of the next cost of service application</v>
          </cell>
        </row>
        <row r="71">
          <cell r="D71" t="str">
            <v>Rate Rider for Smart Meter Variance Account Disposition – effective until April 30, 2012</v>
          </cell>
        </row>
        <row r="72">
          <cell r="D72" t="str">
            <v>Rate Rider for Smart Meter Variance Account Disposition – effective until December 31, 2011</v>
          </cell>
        </row>
        <row r="73">
          <cell r="D73" t="str">
            <v>Rate Rider for Tax Change – effective until April 20, 2012</v>
          </cell>
        </row>
        <row r="74">
          <cell r="D74" t="str">
            <v>Rate Rider for Tax Change – effective until April 30, 2012</v>
          </cell>
        </row>
        <row r="75">
          <cell r="D75" t="str">
            <v>Rate Rider for Tax Change – effective until April 30, 2012 (per connection)</v>
          </cell>
        </row>
        <row r="76">
          <cell r="D76" t="str">
            <v>Rate Rider for Tax Change – Hydro One Networks - effective until April 30, 2012</v>
          </cell>
        </row>
        <row r="77">
          <cell r="D77" t="str">
            <v>Rate Rider for Tax Change – Waterloo North Hydro – effective until April 30, 2012</v>
          </cell>
        </row>
        <row r="78">
          <cell r="D78" t="str">
            <v>Rate Rider for Tax Change Dedicated LV Line – effective until April 30, 2012</v>
          </cell>
        </row>
        <row r="79">
          <cell r="D79" t="str">
            <v>Rate Rider for Tax Change Shared LV Line – effective until April 30, 2012</v>
          </cell>
        </row>
        <row r="80">
          <cell r="D80" t="str">
            <v>Rate Rider for Z-Factor Recovery – Effective until April 30, 2012</v>
          </cell>
        </row>
        <row r="81">
          <cell r="D81" t="str">
            <v>Retail Transmission Rate – Line and Transformation Connection Service Rate</v>
          </cell>
        </row>
        <row r="82">
          <cell r="D82" t="str">
            <v>Retail Transmission Rate – Line and Transformation Connection Service Rate – Interval Metered</v>
          </cell>
        </row>
        <row r="83">
          <cell r="D83" t="str">
            <v>Retail Transmission Rate – Line and Transformation Connection Service Rate – Interval Metered &lt; 1,000 kW</v>
          </cell>
        </row>
        <row r="84">
          <cell r="D84" t="str">
            <v>Retail Transmission Rate – Line and Transformation Connection Service Rate – Interval Metered &gt; 1,000 kW</v>
          </cell>
        </row>
        <row r="85">
          <cell r="D85" t="str">
            <v>Retail Transmission Rate – Line and Transformation Connection Service Rate – Interval Metered ≥ 1,000kW</v>
          </cell>
        </row>
        <row r="86">
          <cell r="D86" t="str">
            <v>Retail Transmission Rate – Line Connection Service Rate</v>
          </cell>
        </row>
        <row r="87">
          <cell r="D87" t="str">
            <v>Retail Transmission Rate – Network Service Rate</v>
          </cell>
        </row>
        <row r="88">
          <cell r="D88" t="str">
            <v>Retail Transmission Rate – Network Service Rate – Interval Metered</v>
          </cell>
        </row>
        <row r="89">
          <cell r="D89" t="str">
            <v>Retail Transmission Rate – Network Service Rate – Interval Metered &lt; 1,000 kW Rate</v>
          </cell>
        </row>
        <row r="90">
          <cell r="D90" t="str">
            <v>Retail Transmission Rate – Network Service Rate – Interval Metered &gt; 1,000 kW</v>
          </cell>
        </row>
        <row r="91">
          <cell r="D91" t="str">
            <v>Retail Transmission Rate – Network Service Rate – Interval Metered ≥ 1,000 kW</v>
          </cell>
        </row>
        <row r="92">
          <cell r="D92" t="str">
            <v>Retail Transmission Rate – Transformation Connection Service Rate</v>
          </cell>
        </row>
        <row r="93">
          <cell r="D93" t="str">
            <v>Service Charge</v>
          </cell>
        </row>
        <row r="94">
          <cell r="D94" t="str">
            <v>Service Charge (Based on 30 day month)</v>
          </cell>
        </row>
        <row r="95">
          <cell r="D95" t="str">
            <v>Service Charge (per account)</v>
          </cell>
        </row>
        <row r="96">
          <cell r="D96" t="str">
            <v>Service Charge (per connection)</v>
          </cell>
        </row>
        <row r="97">
          <cell r="D97" t="str">
            <v>Service Charge (per customer)</v>
          </cell>
        </row>
        <row r="98">
          <cell r="D98" t="str">
            <v>Service Charge for metered account</v>
          </cell>
        </row>
        <row r="99">
          <cell r="D99" t="str">
            <v>Service Charge for Unmetered Scattered Load account (per connection)</v>
          </cell>
        </row>
        <row r="100">
          <cell r="D100" t="str">
            <v>Smart Grid Rate Adder</v>
          </cell>
        </row>
        <row r="101">
          <cell r="D101" t="str">
            <v>Smart Meter Disposition Rider 2 – effective until next cost of service application</v>
          </cell>
        </row>
        <row r="102">
          <cell r="D102" t="str">
            <v>Smart Meter Disposition Rider 3 – effective until next cost of service application</v>
          </cell>
        </row>
        <row r="103">
          <cell r="D103" t="str">
            <v>Smart Meter Funding Adder</v>
          </cell>
        </row>
        <row r="104">
          <cell r="D104" t="str">
            <v>Smart Meter Funding Adder – effective until April 30, 2012</v>
          </cell>
        </row>
        <row r="105">
          <cell r="D105" t="str">
            <v>Smart Meter Funding Adder – effective until December 31, 2011</v>
          </cell>
        </row>
        <row r="106">
          <cell r="D106" t="str">
            <v>Smart Meter Funding Adder for metered account – effective until April 30, 2012</v>
          </cell>
        </row>
        <row r="107">
          <cell r="D107" t="str">
            <v>Standby Charge – for a month where standby power is not provided. The charge is applied to the contracted amount (e.g. nameplate rating of the generation facility).</v>
          </cell>
        </row>
        <row r="108">
          <cell r="D108" t="str">
            <v>Total Loss Factor – Primary Metered Customer &lt; 5,000 kW</v>
          </cell>
        </row>
        <row r="109">
          <cell r="D109" t="str">
            <v>Total Loss Factor – Primary Metered Customer &gt; 5,000 kW</v>
          </cell>
        </row>
        <row r="110">
          <cell r="D110" t="str">
            <v>Total Loss Factor – Secondary Metered Customer &lt; 5,000 kW</v>
          </cell>
        </row>
        <row r="111">
          <cell r="D111" t="str">
            <v>Total Loss Factor – Secondary Metered Customer &gt; 5,000 kW</v>
          </cell>
        </row>
        <row r="112">
          <cell r="D112" t="str">
            <v>Transmission Rate – Network Service Rate – Interval Metered</v>
          </cell>
        </row>
      </sheetData>
      <sheetData sheetId="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
      <sheetName val="LDC Info"/>
      <sheetName val="CurrentTariff"/>
      <sheetName val="Revenues at Curr Rates"/>
      <sheetName val="RATEBASE &amp; REV REQ -&gt;"/>
      <sheetName val="Rate Base"/>
      <sheetName val="Revenue Requirement"/>
      <sheetName val="COST ALLOC. &amp; RATE DESIGN -&gt;"/>
      <sheetName val="Cost Allocation &amp; RevAllocation"/>
      <sheetName val="RateDesign"/>
      <sheetName val="Loss Factor"/>
      <sheetName val="Rev_Reconciliation"/>
      <sheetName val="RATE RIDERS -&gt;"/>
      <sheetName val="SMRR"/>
      <sheetName val="DVA"/>
      <sheetName val="Summary of Tariffs"/>
      <sheetName val="RRWF -&gt;"/>
      <sheetName val="RRWF_Data_Input_Sheet"/>
      <sheetName val="RRWF_Rate_Base"/>
      <sheetName val="RRWF_Utility Income"/>
      <sheetName val="RRWF_Taxes_PILs"/>
      <sheetName val="RRWF_Cost_of_Capital"/>
      <sheetName val="RRWF_Rev_Def_Suff"/>
      <sheetName val=" RRWF_Rev_Reqt"/>
      <sheetName val="Update to COS Application"/>
      <sheetName val="CHEC_Rate Design Model"/>
    </sheetNames>
    <sheetDataSet>
      <sheetData sheetId="0"/>
      <sheetData sheetId="1">
        <row r="24">
          <cell r="E24">
            <v>2015</v>
          </cell>
        </row>
      </sheetData>
      <sheetData sheetId="2"/>
      <sheetData sheetId="3"/>
      <sheetData sheetId="4"/>
      <sheetData sheetId="5"/>
      <sheetData sheetId="6">
        <row r="26">
          <cell r="C26" t="e">
            <v>#VALUE!</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A1.Admin"/>
      <sheetName val="A2.HistoricalBalances"/>
      <sheetName val="A3.CustomerClasses"/>
      <sheetName val="B1.GrossCapital"/>
      <sheetName val="B2.CapitalAmortization"/>
      <sheetName val="B3.NetCapital"/>
      <sheetName val="B4.OMA"/>
      <sheetName val="B5.DeferralBalances"/>
      <sheetName val="C1.LoadForecast"/>
      <sheetName val="C2.PassthruRates"/>
      <sheetName val="C3.DistRates"/>
      <sheetName val="C4.DistRevenue"/>
      <sheetName val="C5.ApprovedRecovery"/>
      <sheetName val="C6.ProposedRecoveries"/>
      <sheetName val="C7.RateRiders"/>
      <sheetName val="C8.ServiceRevenues"/>
      <sheetName val="C9.RevenueOffsets"/>
      <sheetName val="D1.RateBase"/>
      <sheetName val="D2.Debt"/>
      <sheetName val="D3.CapitalStructure"/>
      <sheetName val="E1.BridgeYrPL"/>
      <sheetName val="E2.TestYrPL"/>
      <sheetName val="E3.CapitalInfo"/>
      <sheetName val="E4.PILsResults"/>
      <sheetName val="F1.RevRequirement"/>
      <sheetName val="F2.DirectRevenues"/>
      <sheetName val="F3.CostAllocation"/>
      <sheetName val="F4.RevenueAllocation"/>
      <sheetName val="F5.RateDesign"/>
      <sheetName val="F6.RatesCheck"/>
      <sheetName val="F7.FinalRates"/>
      <sheetName val="F8.BillImpacts"/>
      <sheetName val="G1.BridgeYrProForma"/>
      <sheetName val="G2.TestYrProForma"/>
      <sheetName val="G3.TestYrNewRates"/>
      <sheetName val="G4.VarBS"/>
      <sheetName val="G5.VarPL"/>
      <sheetName val="G6.VarRateBase"/>
      <sheetName val="G7.VarSuffDef"/>
      <sheetName val="X11.RatesSched"/>
      <sheetName val="X12.PLtrend"/>
      <sheetName val="X13.PLvariances"/>
      <sheetName val="X14.BStrend"/>
      <sheetName val="X15.BSvariances"/>
      <sheetName val="X21.CapitalCont"/>
      <sheetName val="X22.RBtrend"/>
      <sheetName val="X23.RBvariances"/>
      <sheetName val="X71.RevSuffDef"/>
      <sheetName val="X72.RevenueReq"/>
      <sheetName val="Y1.PrescribedRates"/>
      <sheetName val="Y2.ChartOfAccts"/>
      <sheetName val="Y3.AmortAccts"/>
      <sheetName val="Y4.PassthruAccts"/>
      <sheetName val="Y5.DistRateAccts"/>
      <sheetName val="Y6.ServiceRevAccts"/>
      <sheetName val="Y7.RPPrates"/>
      <sheetName val="Y8.VarianceThresholds"/>
      <sheetName val="Z1.ModelVariables"/>
      <sheetName val="Z2.ModelTables"/>
      <sheetName val="Z0.Disclaime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row r="13">
          <cell r="C13" t="str">
            <v>v1.02</v>
          </cell>
        </row>
      </sheetData>
      <sheetData sheetId="59"/>
      <sheetData sheetId="6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42F75F-2937-4736-B3D8-71F250EBC12A}">
  <sheetPr codeName="Sheet245"/>
  <dimension ref="A1:I74"/>
  <sheetViews>
    <sheetView showGridLines="0" tabSelected="1" zoomScaleNormal="100" workbookViewId="0">
      <selection activeCell="A9" sqref="A9:I9"/>
    </sheetView>
  </sheetViews>
  <sheetFormatPr defaultColWidth="8.7109375" defaultRowHeight="12.75" x14ac:dyDescent="0.2"/>
  <cols>
    <col min="1" max="1" width="7.140625" style="1" customWidth="1"/>
    <col min="2" max="2" width="52" style="1" customWidth="1"/>
    <col min="3" max="9" width="13.5703125" style="1" customWidth="1"/>
    <col min="10" max="16384" width="8.7109375" style="1"/>
  </cols>
  <sheetData>
    <row r="1" spans="1:9" x14ac:dyDescent="0.2">
      <c r="A1" s="44"/>
      <c r="G1" s="41"/>
      <c r="H1" s="41"/>
      <c r="I1" s="40"/>
    </row>
    <row r="2" spans="1:9" x14ac:dyDescent="0.2">
      <c r="G2" s="41"/>
      <c r="H2" s="41"/>
      <c r="I2" s="43"/>
    </row>
    <row r="3" spans="1:9" x14ac:dyDescent="0.2">
      <c r="G3" s="41"/>
      <c r="H3" s="41"/>
      <c r="I3" s="43"/>
    </row>
    <row r="4" spans="1:9" x14ac:dyDescent="0.2">
      <c r="G4" s="41"/>
      <c r="H4" s="41"/>
      <c r="I4" s="43"/>
    </row>
    <row r="5" spans="1:9" x14ac:dyDescent="0.2">
      <c r="G5" s="41"/>
      <c r="H5" s="41"/>
      <c r="I5" s="40"/>
    </row>
    <row r="6" spans="1:9" x14ac:dyDescent="0.2">
      <c r="G6" s="41"/>
      <c r="H6" s="41"/>
      <c r="I6" s="42"/>
    </row>
    <row r="7" spans="1:9" x14ac:dyDescent="0.2">
      <c r="G7" s="41"/>
      <c r="H7" s="41"/>
      <c r="I7" s="40"/>
    </row>
    <row r="9" spans="1:9" ht="18" x14ac:dyDescent="0.25">
      <c r="A9" s="39"/>
      <c r="B9" s="39"/>
      <c r="C9" s="39"/>
      <c r="D9" s="39"/>
      <c r="E9" s="39"/>
      <c r="F9" s="39"/>
      <c r="G9" s="39"/>
      <c r="H9" s="39"/>
      <c r="I9" s="39"/>
    </row>
    <row r="10" spans="1:9" ht="18" x14ac:dyDescent="0.25">
      <c r="A10" s="39" t="s">
        <v>41</v>
      </c>
      <c r="B10" s="39"/>
      <c r="C10" s="39"/>
      <c r="D10" s="39"/>
      <c r="E10" s="39"/>
      <c r="F10" s="39"/>
      <c r="G10" s="39"/>
      <c r="H10" s="39"/>
      <c r="I10" s="39"/>
    </row>
    <row r="12" spans="1:9" x14ac:dyDescent="0.2">
      <c r="A12" s="38"/>
      <c r="B12" s="38"/>
      <c r="C12" s="38"/>
      <c r="D12" s="38"/>
      <c r="E12" s="38"/>
      <c r="F12" s="38"/>
      <c r="G12" s="38"/>
      <c r="H12" s="38"/>
      <c r="I12" s="38"/>
    </row>
    <row r="13" spans="1:9" ht="13.5" thickBot="1" x14ac:dyDescent="0.25"/>
    <row r="14" spans="1:9" ht="12.75" customHeight="1" thickBot="1" x14ac:dyDescent="0.25">
      <c r="A14" s="37"/>
      <c r="B14" s="36"/>
      <c r="C14" s="35" t="s">
        <v>40</v>
      </c>
      <c r="D14" s="35"/>
      <c r="E14" s="35"/>
      <c r="F14" s="35"/>
      <c r="G14" s="35"/>
      <c r="H14" s="34"/>
      <c r="I14" s="33" t="s">
        <v>39</v>
      </c>
    </row>
    <row r="15" spans="1:9" x14ac:dyDescent="0.2">
      <c r="A15" s="32"/>
      <c r="B15" s="31"/>
      <c r="C15" s="30">
        <v>2012</v>
      </c>
      <c r="D15" s="30">
        <v>2013</v>
      </c>
      <c r="E15" s="30">
        <v>2014</v>
      </c>
      <c r="F15" s="30">
        <v>2015</v>
      </c>
      <c r="G15" s="30">
        <v>2016</v>
      </c>
      <c r="H15" s="29">
        <v>2017</v>
      </c>
      <c r="I15" s="28"/>
    </row>
    <row r="16" spans="1:9" x14ac:dyDescent="0.2">
      <c r="A16" s="27"/>
      <c r="B16" s="26" t="s">
        <v>38</v>
      </c>
      <c r="C16" s="26"/>
      <c r="D16" s="26"/>
      <c r="E16" s="26"/>
      <c r="F16" s="26"/>
      <c r="G16" s="26"/>
      <c r="H16" s="26"/>
      <c r="I16" s="25"/>
    </row>
    <row r="17" spans="1:9" x14ac:dyDescent="0.2">
      <c r="A17" s="19" t="s">
        <v>18</v>
      </c>
      <c r="B17" s="18" t="s">
        <v>37</v>
      </c>
      <c r="C17" s="22"/>
      <c r="D17" s="22"/>
      <c r="E17" s="22"/>
      <c r="F17" s="22"/>
      <c r="G17" s="22"/>
      <c r="H17" s="22"/>
      <c r="I17" s="21">
        <f>IF(SUM(D17:H17)=0,0,AVERAGE(D17:G17))</f>
        <v>0</v>
      </c>
    </row>
    <row r="18" spans="1:9" x14ac:dyDescent="0.2">
      <c r="A18" s="19" t="s">
        <v>15</v>
      </c>
      <c r="B18" s="18" t="s">
        <v>36</v>
      </c>
      <c r="C18" s="22">
        <v>28011153</v>
      </c>
      <c r="D18" s="22">
        <v>29749924</v>
      </c>
      <c r="E18" s="22">
        <v>29940176</v>
      </c>
      <c r="F18" s="22">
        <v>27625506</v>
      </c>
      <c r="G18" s="22">
        <v>26137724</v>
      </c>
      <c r="H18" s="22">
        <v>26216509</v>
      </c>
      <c r="I18" s="21">
        <f>AVERAGE(C18:H18)</f>
        <v>27946832</v>
      </c>
    </row>
    <row r="19" spans="1:9" ht="24" x14ac:dyDescent="0.2">
      <c r="A19" s="19" t="s">
        <v>10</v>
      </c>
      <c r="B19" s="18" t="s">
        <v>35</v>
      </c>
      <c r="C19" s="22">
        <v>0</v>
      </c>
      <c r="D19" s="22">
        <v>0</v>
      </c>
      <c r="E19" s="22">
        <v>0</v>
      </c>
      <c r="F19" s="22">
        <v>0</v>
      </c>
      <c r="G19" s="22">
        <v>0</v>
      </c>
      <c r="H19" s="22">
        <v>0</v>
      </c>
      <c r="I19" s="21">
        <f>IF(SUM(D19:H19)=0,0,AVERAGE(D19:G19))</f>
        <v>0</v>
      </c>
    </row>
    <row r="20" spans="1:9" x14ac:dyDescent="0.2">
      <c r="A20" s="19"/>
      <c r="B20" s="24" t="s">
        <v>34</v>
      </c>
      <c r="C20" s="22"/>
      <c r="D20" s="22"/>
      <c r="E20" s="22"/>
      <c r="F20" s="23">
        <v>-1115461</v>
      </c>
      <c r="G20" s="23">
        <v>-1562885</v>
      </c>
      <c r="H20" s="23">
        <v>-1021183</v>
      </c>
      <c r="I20" s="21">
        <f>AVERAGE(F20:H20)</f>
        <v>-1233176.3333333333</v>
      </c>
    </row>
    <row r="21" spans="1:9" x14ac:dyDescent="0.2">
      <c r="A21" s="19" t="s">
        <v>33</v>
      </c>
      <c r="B21" s="18" t="s">
        <v>32</v>
      </c>
      <c r="C21" s="22">
        <f>SUM(C18:C20)</f>
        <v>28011153</v>
      </c>
      <c r="D21" s="22">
        <f>SUM(D18:D20)</f>
        <v>29749924</v>
      </c>
      <c r="E21" s="22">
        <f>SUM(E18:E20)</f>
        <v>29940176</v>
      </c>
      <c r="F21" s="22">
        <f>SUM(F18:F20)</f>
        <v>26510045</v>
      </c>
      <c r="G21" s="22">
        <f>SUM(G18:G20)</f>
        <v>24574839</v>
      </c>
      <c r="H21" s="22">
        <f>SUM(H18:H20)</f>
        <v>25195326</v>
      </c>
      <c r="I21" s="21">
        <f>AVERAGE(C21:H21)</f>
        <v>27330243.833333332</v>
      </c>
    </row>
    <row r="22" spans="1:9" ht="14.25" customHeight="1" x14ac:dyDescent="0.2">
      <c r="A22" s="19" t="s">
        <v>8</v>
      </c>
      <c r="B22" s="18" t="s">
        <v>31</v>
      </c>
      <c r="C22" s="22">
        <v>26031597</v>
      </c>
      <c r="D22" s="22">
        <v>27174709</v>
      </c>
      <c r="E22" s="22">
        <v>27940070</v>
      </c>
      <c r="F22" s="22">
        <v>24687903</v>
      </c>
      <c r="G22" s="22">
        <v>23488152</v>
      </c>
      <c r="H22" s="22">
        <v>23552025</v>
      </c>
      <c r="I22" s="21">
        <f>AVERAGE(C22:H22)</f>
        <v>25479076</v>
      </c>
    </row>
    <row r="23" spans="1:9" ht="24" x14ac:dyDescent="0.2">
      <c r="A23" s="19" t="s">
        <v>30</v>
      </c>
      <c r="B23" s="18" t="s">
        <v>29</v>
      </c>
      <c r="C23" s="22"/>
      <c r="D23" s="22">
        <v>0</v>
      </c>
      <c r="E23" s="22"/>
      <c r="F23" s="22">
        <v>0</v>
      </c>
      <c r="G23" s="22">
        <v>0</v>
      </c>
      <c r="H23" s="22">
        <v>0</v>
      </c>
      <c r="I23" s="21">
        <f>IF(SUM(D23:H23)=0,0,AVERAGE(D23:G23))</f>
        <v>0</v>
      </c>
    </row>
    <row r="24" spans="1:9" x14ac:dyDescent="0.2">
      <c r="A24" s="19" t="s">
        <v>28</v>
      </c>
      <c r="B24" s="18" t="s">
        <v>27</v>
      </c>
      <c r="C24" s="22">
        <f>C22-C23</f>
        <v>26031597</v>
      </c>
      <c r="D24" s="22">
        <f>D22-D23</f>
        <v>27174709</v>
      </c>
      <c r="E24" s="22">
        <f>E22-E23</f>
        <v>27940070</v>
      </c>
      <c r="F24" s="22">
        <f>F22-F23</f>
        <v>24687903</v>
      </c>
      <c r="G24" s="22">
        <f>G22-G23</f>
        <v>23488152</v>
      </c>
      <c r="H24" s="22">
        <f>H22-H23</f>
        <v>23552025</v>
      </c>
      <c r="I24" s="21">
        <f>AVERAGE(C24:H24)</f>
        <v>25479076</v>
      </c>
    </row>
    <row r="25" spans="1:9" x14ac:dyDescent="0.2">
      <c r="A25" s="19" t="s">
        <v>26</v>
      </c>
      <c r="B25" s="18" t="s">
        <v>25</v>
      </c>
      <c r="C25" s="20">
        <f>IF(C24=0,"",C21/C24)</f>
        <v>1.0760443548661267</v>
      </c>
      <c r="D25" s="20">
        <f>IF(D24=0,"",D21/D24)</f>
        <v>1.094765136215442</v>
      </c>
      <c r="E25" s="20">
        <f>IF(E24=0,"",E21/E24)</f>
        <v>1.071585575841435</v>
      </c>
      <c r="F25" s="20">
        <f>IF(F24=0,"",F21/F24)</f>
        <v>1.0738070787138139</v>
      </c>
      <c r="G25" s="20">
        <f>IF(G24=0,"",G21/G24)</f>
        <v>1.0462653255990511</v>
      </c>
      <c r="H25" s="20">
        <f>IF(H24=0,"",H21/H24)</f>
        <v>1.0697732360593197</v>
      </c>
      <c r="I25" s="16">
        <f>AVERAGE(C25:H25)</f>
        <v>1.0720401178825314</v>
      </c>
    </row>
    <row r="26" spans="1:9" ht="13.5" customHeight="1" x14ac:dyDescent="0.2">
      <c r="A26" s="15"/>
      <c r="B26" s="14" t="s">
        <v>24</v>
      </c>
      <c r="C26" s="14"/>
      <c r="D26" s="14"/>
      <c r="E26" s="14"/>
      <c r="F26" s="14"/>
      <c r="G26" s="14"/>
      <c r="H26" s="14"/>
      <c r="I26" s="13"/>
    </row>
    <row r="27" spans="1:9" x14ac:dyDescent="0.2">
      <c r="A27" s="19" t="s">
        <v>4</v>
      </c>
      <c r="B27" s="18" t="s">
        <v>23</v>
      </c>
      <c r="C27" s="17">
        <v>1.0034000000000001</v>
      </c>
      <c r="D27" s="17">
        <v>1.0034000000000001</v>
      </c>
      <c r="E27" s="17">
        <v>1.0034000000000001</v>
      </c>
      <c r="F27" s="17">
        <v>1.0034000000000001</v>
      </c>
      <c r="G27" s="17">
        <v>1.0034000000000001</v>
      </c>
      <c r="H27" s="17">
        <v>1.0034000000000001</v>
      </c>
      <c r="I27" s="16">
        <f>AVERAGE(C27:H27)</f>
        <v>1.0034000000000001</v>
      </c>
    </row>
    <row r="28" spans="1:9" ht="12.75" customHeight="1" x14ac:dyDescent="0.2">
      <c r="A28" s="15"/>
      <c r="B28" s="14" t="s">
        <v>22</v>
      </c>
      <c r="C28" s="14"/>
      <c r="D28" s="14"/>
      <c r="E28" s="14"/>
      <c r="F28" s="14"/>
      <c r="G28" s="14"/>
      <c r="H28" s="14"/>
      <c r="I28" s="13"/>
    </row>
    <row r="29" spans="1:9" ht="13.5" thickBot="1" x14ac:dyDescent="0.25">
      <c r="A29" s="12" t="s">
        <v>21</v>
      </c>
      <c r="B29" s="11" t="s">
        <v>20</v>
      </c>
      <c r="C29" s="10">
        <f>IF(C25="","",C25*C27)</f>
        <v>1.0797029056726717</v>
      </c>
      <c r="D29" s="10">
        <f>IF(D25="","",D25*D27)</f>
        <v>1.0984873376785746</v>
      </c>
      <c r="E29" s="10">
        <f>IF(E25="","",E25*E27)</f>
        <v>1.075228966799296</v>
      </c>
      <c r="F29" s="10">
        <f>IF(F25="","",F25*F27)</f>
        <v>1.077458022781441</v>
      </c>
      <c r="G29" s="10">
        <f>IF(G25="","",G25*G27)</f>
        <v>1.0498226277060878</v>
      </c>
      <c r="H29" s="10">
        <f>IF(H25="","",H25*H27)</f>
        <v>1.0734104650619214</v>
      </c>
      <c r="I29" s="9">
        <f>AVERAGE(C29:H29)</f>
        <v>1.0756850542833321</v>
      </c>
    </row>
    <row r="30" spans="1:9" x14ac:dyDescent="0.2">
      <c r="I30" s="8"/>
    </row>
    <row r="31" spans="1:9" x14ac:dyDescent="0.2">
      <c r="A31" s="7" t="s">
        <v>19</v>
      </c>
    </row>
    <row r="32" spans="1:9" ht="7.5" customHeight="1" x14ac:dyDescent="0.2"/>
    <row r="34" spans="1:9" ht="12.75" customHeight="1" x14ac:dyDescent="0.2">
      <c r="A34" s="5" t="s">
        <v>18</v>
      </c>
      <c r="B34" s="4" t="s">
        <v>17</v>
      </c>
      <c r="C34" s="4"/>
      <c r="D34" s="4"/>
      <c r="E34" s="4"/>
      <c r="F34" s="4"/>
      <c r="G34" s="4"/>
      <c r="H34" s="4"/>
      <c r="I34" s="4"/>
    </row>
    <row r="35" spans="1:9" x14ac:dyDescent="0.2">
      <c r="A35" s="6"/>
      <c r="B35" s="4"/>
      <c r="C35" s="4"/>
      <c r="D35" s="4"/>
      <c r="E35" s="4"/>
      <c r="F35" s="4"/>
      <c r="G35" s="4"/>
      <c r="H35" s="4"/>
      <c r="I35" s="4"/>
    </row>
    <row r="36" spans="1:9" x14ac:dyDescent="0.2">
      <c r="A36" s="6"/>
      <c r="B36" s="4"/>
      <c r="C36" s="4"/>
      <c r="D36" s="4"/>
      <c r="E36" s="4"/>
      <c r="F36" s="4"/>
      <c r="G36" s="4"/>
      <c r="H36" s="4"/>
      <c r="I36" s="4"/>
    </row>
    <row r="37" spans="1:9" ht="7.5" customHeight="1" x14ac:dyDescent="0.2">
      <c r="A37" s="6"/>
    </row>
    <row r="38" spans="1:9" ht="12.75" customHeight="1" x14ac:dyDescent="0.2">
      <c r="A38" s="6"/>
      <c r="B38" s="4" t="s">
        <v>16</v>
      </c>
      <c r="C38" s="4"/>
      <c r="D38" s="4"/>
      <c r="E38" s="4"/>
      <c r="F38" s="4"/>
      <c r="G38" s="4"/>
      <c r="H38" s="4"/>
      <c r="I38" s="4"/>
    </row>
    <row r="39" spans="1:9" x14ac:dyDescent="0.2">
      <c r="A39" s="6"/>
      <c r="B39" s="4"/>
      <c r="C39" s="4"/>
      <c r="D39" s="4"/>
      <c r="E39" s="4"/>
      <c r="F39" s="4"/>
      <c r="G39" s="4"/>
      <c r="H39" s="4"/>
      <c r="I39" s="4"/>
    </row>
    <row r="40" spans="1:9" x14ac:dyDescent="0.2">
      <c r="A40" s="6"/>
      <c r="B40" s="4"/>
      <c r="C40" s="4"/>
      <c r="D40" s="4"/>
      <c r="E40" s="4"/>
      <c r="F40" s="4"/>
      <c r="G40" s="4"/>
      <c r="H40" s="4"/>
      <c r="I40" s="4"/>
    </row>
    <row r="41" spans="1:9" x14ac:dyDescent="0.2">
      <c r="A41" s="6"/>
      <c r="B41" s="4"/>
      <c r="C41" s="4"/>
      <c r="D41" s="4"/>
      <c r="E41" s="4"/>
      <c r="F41" s="4"/>
      <c r="G41" s="4"/>
      <c r="H41" s="4"/>
      <c r="I41" s="4"/>
    </row>
    <row r="42" spans="1:9" ht="7.5" customHeight="1" x14ac:dyDescent="0.2">
      <c r="A42" s="6"/>
    </row>
    <row r="43" spans="1:9" x14ac:dyDescent="0.2">
      <c r="A43" s="6"/>
      <c r="B43" s="1" t="s">
        <v>12</v>
      </c>
    </row>
    <row r="44" spans="1:9" ht="7.5" customHeight="1" x14ac:dyDescent="0.2">
      <c r="A44" s="6"/>
    </row>
    <row r="45" spans="1:9" ht="12.75" customHeight="1" x14ac:dyDescent="0.2">
      <c r="A45" s="5" t="s">
        <v>15</v>
      </c>
      <c r="B45" s="4" t="s">
        <v>14</v>
      </c>
      <c r="C45" s="4"/>
      <c r="D45" s="4"/>
      <c r="E45" s="4"/>
      <c r="F45" s="4"/>
      <c r="G45" s="4"/>
      <c r="H45" s="4"/>
      <c r="I45" s="4"/>
    </row>
    <row r="46" spans="1:9" x14ac:dyDescent="0.2">
      <c r="A46" s="6"/>
      <c r="B46" s="4"/>
      <c r="C46" s="4"/>
      <c r="D46" s="4"/>
      <c r="E46" s="4"/>
      <c r="F46" s="4"/>
      <c r="G46" s="4"/>
      <c r="H46" s="4"/>
      <c r="I46" s="4"/>
    </row>
    <row r="47" spans="1:9" x14ac:dyDescent="0.2">
      <c r="A47" s="6"/>
      <c r="B47" s="4"/>
      <c r="C47" s="4"/>
      <c r="D47" s="4"/>
      <c r="E47" s="4"/>
      <c r="F47" s="4"/>
      <c r="G47" s="4"/>
      <c r="H47" s="4"/>
      <c r="I47" s="4"/>
    </row>
    <row r="48" spans="1:9" ht="7.5" customHeight="1" x14ac:dyDescent="0.2">
      <c r="A48" s="6"/>
    </row>
    <row r="49" spans="1:9" ht="12.75" customHeight="1" x14ac:dyDescent="0.2">
      <c r="A49" s="6"/>
      <c r="B49" s="4" t="s">
        <v>13</v>
      </c>
      <c r="C49" s="4"/>
      <c r="D49" s="4"/>
      <c r="E49" s="4"/>
      <c r="F49" s="4"/>
      <c r="G49" s="4"/>
      <c r="H49" s="4"/>
      <c r="I49" s="4"/>
    </row>
    <row r="50" spans="1:9" x14ac:dyDescent="0.2">
      <c r="A50" s="6"/>
      <c r="B50" s="4"/>
      <c r="C50" s="4"/>
      <c r="D50" s="4"/>
      <c r="E50" s="4"/>
      <c r="F50" s="4"/>
      <c r="G50" s="4"/>
      <c r="H50" s="4"/>
      <c r="I50" s="4"/>
    </row>
    <row r="51" spans="1:9" x14ac:dyDescent="0.2">
      <c r="A51" s="6"/>
      <c r="B51" s="4"/>
      <c r="C51" s="4"/>
      <c r="D51" s="4"/>
      <c r="E51" s="4"/>
      <c r="F51" s="4"/>
      <c r="G51" s="4"/>
      <c r="H51" s="4"/>
      <c r="I51" s="4"/>
    </row>
    <row r="52" spans="1:9" x14ac:dyDescent="0.2">
      <c r="A52" s="6"/>
      <c r="B52" s="4"/>
      <c r="C52" s="4"/>
      <c r="D52" s="4"/>
      <c r="E52" s="4"/>
      <c r="F52" s="4"/>
      <c r="G52" s="4"/>
      <c r="H52" s="4"/>
      <c r="I52" s="4"/>
    </row>
    <row r="53" spans="1:9" ht="7.5" customHeight="1" x14ac:dyDescent="0.2">
      <c r="A53" s="6"/>
    </row>
    <row r="54" spans="1:9" x14ac:dyDescent="0.2">
      <c r="A54" s="6"/>
      <c r="B54" s="2" t="s">
        <v>12</v>
      </c>
      <c r="C54" s="2"/>
      <c r="D54" s="2"/>
      <c r="E54" s="2"/>
      <c r="F54" s="2"/>
      <c r="G54" s="2"/>
      <c r="H54" s="2"/>
      <c r="I54" s="2"/>
    </row>
    <row r="55" spans="1:9" ht="7.5" customHeight="1" x14ac:dyDescent="0.2">
      <c r="A55" s="6"/>
    </row>
    <row r="56" spans="1:9" ht="12.75" customHeight="1" x14ac:dyDescent="0.2">
      <c r="A56" s="6"/>
      <c r="B56" s="4" t="s">
        <v>11</v>
      </c>
      <c r="C56" s="4"/>
      <c r="D56" s="4"/>
      <c r="E56" s="4"/>
      <c r="F56" s="4"/>
      <c r="G56" s="4"/>
      <c r="H56" s="4"/>
      <c r="I56" s="4"/>
    </row>
    <row r="57" spans="1:9" x14ac:dyDescent="0.2">
      <c r="A57" s="6"/>
      <c r="B57" s="4"/>
      <c r="C57" s="4"/>
      <c r="D57" s="4"/>
      <c r="E57" s="4"/>
      <c r="F57" s="4"/>
      <c r="G57" s="4"/>
      <c r="H57" s="4"/>
      <c r="I57" s="4"/>
    </row>
    <row r="58" spans="1:9" ht="7.5" customHeight="1" x14ac:dyDescent="0.2">
      <c r="A58" s="6"/>
    </row>
    <row r="59" spans="1:9" ht="12.75" customHeight="1" x14ac:dyDescent="0.2">
      <c r="A59" s="5" t="s">
        <v>10</v>
      </c>
      <c r="B59" s="4" t="s">
        <v>9</v>
      </c>
      <c r="C59" s="4"/>
      <c r="D59" s="4"/>
      <c r="E59" s="4"/>
      <c r="F59" s="4"/>
      <c r="G59" s="4"/>
      <c r="H59" s="4"/>
      <c r="I59" s="4"/>
    </row>
    <row r="60" spans="1:9" x14ac:dyDescent="0.2">
      <c r="A60" s="6"/>
      <c r="B60" s="4"/>
      <c r="C60" s="4"/>
      <c r="D60" s="4"/>
      <c r="E60" s="4"/>
      <c r="F60" s="4"/>
      <c r="G60" s="4"/>
      <c r="H60" s="4"/>
      <c r="I60" s="4"/>
    </row>
    <row r="61" spans="1:9" ht="7.5" customHeight="1" x14ac:dyDescent="0.2">
      <c r="A61" s="6"/>
    </row>
    <row r="62" spans="1:9" ht="12.75" customHeight="1" x14ac:dyDescent="0.2">
      <c r="A62" s="5" t="s">
        <v>8</v>
      </c>
      <c r="B62" s="4" t="s">
        <v>7</v>
      </c>
      <c r="C62" s="4"/>
      <c r="D62" s="4"/>
      <c r="E62" s="4"/>
      <c r="F62" s="4"/>
      <c r="G62" s="4"/>
      <c r="H62" s="4"/>
      <c r="I62" s="4"/>
    </row>
    <row r="63" spans="1:9" x14ac:dyDescent="0.2">
      <c r="A63" s="6"/>
      <c r="B63" s="4"/>
      <c r="C63" s="4"/>
      <c r="D63" s="4"/>
      <c r="E63" s="4"/>
      <c r="F63" s="4"/>
      <c r="G63" s="4"/>
      <c r="H63" s="4"/>
      <c r="I63" s="4"/>
    </row>
    <row r="64" spans="1:9" x14ac:dyDescent="0.2">
      <c r="A64" s="6"/>
    </row>
    <row r="65" spans="1:9" x14ac:dyDescent="0.2">
      <c r="A65" s="5" t="s">
        <v>6</v>
      </c>
      <c r="B65" s="2" t="s">
        <v>5</v>
      </c>
      <c r="C65" s="2"/>
      <c r="D65" s="2"/>
      <c r="E65" s="2"/>
      <c r="F65" s="2"/>
      <c r="G65" s="2"/>
      <c r="H65" s="2"/>
      <c r="I65" s="2"/>
    </row>
    <row r="66" spans="1:9" x14ac:dyDescent="0.2">
      <c r="A66" s="6"/>
    </row>
    <row r="67" spans="1:9" x14ac:dyDescent="0.2">
      <c r="A67" s="5" t="s">
        <v>4</v>
      </c>
      <c r="B67" s="2" t="s">
        <v>3</v>
      </c>
      <c r="C67" s="2"/>
      <c r="D67" s="2"/>
      <c r="E67" s="2"/>
      <c r="F67" s="2"/>
      <c r="G67" s="2"/>
      <c r="H67" s="2"/>
      <c r="I67" s="2"/>
    </row>
    <row r="69" spans="1:9" ht="12.75" customHeight="1" x14ac:dyDescent="0.2">
      <c r="B69" s="4" t="s">
        <v>2</v>
      </c>
      <c r="C69" s="4"/>
      <c r="D69" s="4"/>
      <c r="E69" s="4"/>
      <c r="F69" s="4"/>
      <c r="G69" s="4"/>
      <c r="H69" s="3"/>
    </row>
    <row r="70" spans="1:9" x14ac:dyDescent="0.2">
      <c r="B70" s="4"/>
      <c r="C70" s="4"/>
      <c r="D70" s="4"/>
      <c r="E70" s="4"/>
      <c r="F70" s="4"/>
      <c r="G70" s="4"/>
      <c r="H70" s="3"/>
    </row>
    <row r="71" spans="1:9" x14ac:dyDescent="0.2">
      <c r="B71" s="4"/>
      <c r="C71" s="4"/>
      <c r="D71" s="4"/>
      <c r="E71" s="4"/>
      <c r="F71" s="4"/>
      <c r="G71" s="4"/>
      <c r="H71" s="3"/>
    </row>
    <row r="73" spans="1:9" x14ac:dyDescent="0.2">
      <c r="B73" s="2" t="s">
        <v>1</v>
      </c>
      <c r="C73" s="2"/>
      <c r="D73" s="2"/>
      <c r="E73" s="2"/>
      <c r="F73" s="2"/>
      <c r="G73" s="2"/>
      <c r="H73" s="2"/>
      <c r="I73" s="2"/>
    </row>
    <row r="74" spans="1:9" x14ac:dyDescent="0.2">
      <c r="B74" s="1" t="s">
        <v>0</v>
      </c>
    </row>
  </sheetData>
  <sheetProtection selectLockedCells="1" selectUnlockedCells="1"/>
  <mergeCells count="21">
    <mergeCell ref="B67:I67"/>
    <mergeCell ref="B69:G71"/>
    <mergeCell ref="B73:I73"/>
    <mergeCell ref="B49:I52"/>
    <mergeCell ref="B54:I54"/>
    <mergeCell ref="B56:I57"/>
    <mergeCell ref="B59:I60"/>
    <mergeCell ref="B62:I63"/>
    <mergeCell ref="B65:I65"/>
    <mergeCell ref="B16:I16"/>
    <mergeCell ref="B26:I26"/>
    <mergeCell ref="B28:I28"/>
    <mergeCell ref="B34:I36"/>
    <mergeCell ref="B38:I41"/>
    <mergeCell ref="B45:I47"/>
    <mergeCell ref="A9:I9"/>
    <mergeCell ref="A10:I10"/>
    <mergeCell ref="A12:I12"/>
    <mergeCell ref="A14:B15"/>
    <mergeCell ref="C14:G14"/>
    <mergeCell ref="I14:I15"/>
  </mergeCells>
  <pageMargins left="0.75" right="0.75" top="1" bottom="1" header="0.51180555555555551" footer="0.51180555555555551"/>
  <pageSetup scale="64" firstPageNumber="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Appendix 2-R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Tandem Energy Services</dc:creator>
  <cp:lastModifiedBy>Tandem Energy Services</cp:lastModifiedBy>
  <dcterms:created xsi:type="dcterms:W3CDTF">2018-08-31T14:07:37Z</dcterms:created>
  <dcterms:modified xsi:type="dcterms:W3CDTF">2018-08-31T14:08:38Z</dcterms:modified>
</cp:coreProperties>
</file>