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dweiss\Desktop\OEB Appendicies\"/>
    </mc:Choice>
  </mc:AlternateContent>
  <bookViews>
    <workbookView xWindow="0" yWindow="0" windowWidth="19200" windowHeight="7635"/>
  </bookViews>
  <sheets>
    <sheet name="2-R (Finance Data)" sheetId="1" r:id="rId1"/>
  </sheets>
  <definedNames>
    <definedName name="_xlnm.Print_Area" localSheetId="0">'2-R (Finance Data)'!$A$8:$H$64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1" l="1"/>
  <c r="H17" i="1" l="1"/>
  <c r="F22" i="1"/>
  <c r="F19" i="1"/>
  <c r="H18" i="1" l="1"/>
  <c r="H20" i="1"/>
  <c r="H21" i="1"/>
  <c r="F23" i="1"/>
  <c r="F27" i="1" s="1"/>
  <c r="G19" i="1"/>
  <c r="G22" i="1"/>
  <c r="G23" i="1" l="1"/>
  <c r="G27" i="1" l="1"/>
  <c r="E22" i="1" l="1"/>
  <c r="D22" i="1"/>
  <c r="C22" i="1"/>
  <c r="E19" i="1"/>
  <c r="D19" i="1"/>
  <c r="C19" i="1"/>
  <c r="C23" i="1" l="1"/>
  <c r="H22" i="1"/>
  <c r="H19" i="1"/>
  <c r="E23" i="1"/>
  <c r="E27" i="1" s="1"/>
  <c r="D23" i="1"/>
  <c r="D27" i="1" s="1"/>
  <c r="C27" i="1" l="1"/>
  <c r="H23" i="1"/>
  <c r="H27" i="1" s="1"/>
</calcChain>
</file>

<file path=xl/sharedStrings.xml><?xml version="1.0" encoding="utf-8"?>
<sst xmlns="http://schemas.openxmlformats.org/spreadsheetml/2006/main" count="54" uniqueCount="48">
  <si>
    <t>File Number:</t>
  </si>
  <si>
    <t>Exhibit:</t>
  </si>
  <si>
    <t>Tab:</t>
  </si>
  <si>
    <t>Schedule:</t>
  </si>
  <si>
    <t>Page:</t>
  </si>
  <si>
    <t>Date:</t>
  </si>
  <si>
    <t>Loss Factors</t>
  </si>
  <si>
    <t>Losses Within Distributor's System</t>
  </si>
  <si>
    <t>A(1)</t>
  </si>
  <si>
    <t>"Wholesale" kWh delivered to distributor (higher value)</t>
  </si>
  <si>
    <t>A(2)</t>
  </si>
  <si>
    <t>"Wholesale" kWh delivered to distributor (lower value)</t>
  </si>
  <si>
    <t>B</t>
  </si>
  <si>
    <t>Portion of "Wholesale" kWh delivered to distributor for its Large Use Customer(s)</t>
  </si>
  <si>
    <t>C</t>
  </si>
  <si>
    <t>D</t>
  </si>
  <si>
    <t>"Retail" kWh delivered by distributor</t>
  </si>
  <si>
    <t>E</t>
  </si>
  <si>
    <t>Portion of "Retail" kWh delivered by distributor to its Large Use Customer(s)</t>
  </si>
  <si>
    <t>F</t>
  </si>
  <si>
    <t>G</t>
  </si>
  <si>
    <t>Losses Upstream of Distributor's System</t>
  </si>
  <si>
    <t>H</t>
  </si>
  <si>
    <t>Supply Facilities Loss Factor</t>
  </si>
  <si>
    <t>Total Losses</t>
  </si>
  <si>
    <t>I</t>
  </si>
  <si>
    <t>Notes:</t>
  </si>
  <si>
    <t>If partially embedded, kWh pertains to the sum of the above.</t>
  </si>
  <si>
    <t>kWh corresponding to D should equal metered or estimated kWh at the customer’s delivery point.</t>
  </si>
  <si>
    <t>These loss factors pertain to secondary-metered customers with demand less than 5,000 kW.</t>
  </si>
  <si>
    <t>If directly connected to the IESO-controlled grid, SFLF = 1.0045.</t>
  </si>
  <si>
    <t>If fully embedded within a host distributor, SFLF = loss factor re losses in transformer at grid interface X loss factor re losses in host distributor's system.  If the host distributor is Hydro One Networks Inc., SFLF = 1.0060 X 1.0278 = 1.0340. If partially embedded, SFLF should be calculated as the weighted average of above.</t>
  </si>
  <si>
    <t>Distributors that wish to propose a different SFLF should provide appropriate justification for any such proposal including supporting</t>
  </si>
  <si>
    <t>calculations and any other relevant material.</t>
  </si>
  <si>
    <t>5-Year Average</t>
  </si>
  <si>
    <t>Historical Years</t>
  </si>
  <si>
    <r>
      <t xml:space="preserve">Net "Wholesale" kWh delivered to distributor  = </t>
    </r>
    <r>
      <rPr>
        <b/>
        <sz val="11"/>
        <rFont val="Calibri"/>
        <family val="2"/>
        <scheme val="minor"/>
      </rPr>
      <t>A(2) - B</t>
    </r>
  </si>
  <si>
    <r>
      <t xml:space="preserve">Net "Retail" kWh delivered by distributor = </t>
    </r>
    <r>
      <rPr>
        <b/>
        <sz val="11"/>
        <rFont val="Calibri"/>
        <family val="2"/>
        <scheme val="minor"/>
      </rPr>
      <t>D - E</t>
    </r>
  </si>
  <si>
    <r>
      <t xml:space="preserve">Loss Factor in Distributor's system = </t>
    </r>
    <r>
      <rPr>
        <b/>
        <sz val="11"/>
        <rFont val="Calibri"/>
        <family val="2"/>
        <scheme val="minor"/>
      </rPr>
      <t>C / F</t>
    </r>
  </si>
  <si>
    <r>
      <t xml:space="preserve">Total Loss Factor = </t>
    </r>
    <r>
      <rPr>
        <b/>
        <sz val="11"/>
        <rFont val="Calibri"/>
        <family val="2"/>
        <scheme val="minor"/>
      </rPr>
      <t>G x H</t>
    </r>
  </si>
  <si>
    <r>
      <t xml:space="preserve">If directly connected to the IESO-controlled grid, kWh pertains to the virtual meter on the primary or high voltage side of the transformer at the interface with the transmission grid.  This corresponds to the "With Losses" kWh value provided by the IESO's MV-WEB.  It is the </t>
    </r>
    <r>
      <rPr>
        <u/>
        <sz val="11"/>
        <rFont val="Calibri"/>
        <family val="2"/>
        <scheme val="minor"/>
      </rPr>
      <t>higher</t>
    </r>
    <r>
      <rPr>
        <sz val="11"/>
        <rFont val="Calibri"/>
        <family val="2"/>
        <scheme val="minor"/>
      </rPr>
      <t xml:space="preserve"> of the two values provided by MV-WEB.</t>
    </r>
  </si>
  <si>
    <r>
      <t xml:space="preserve">If fully embedded within a host distributor, kWh pertains to the virtual meter on the primary or high voltage side of the transformer, at the interface between the host distributor and the transmission grid.  For example, if the host distributor is Hydro One Networks Inc., kWh from the Hydro One Networks' invoice corresponding to "Total kWh w Losses" should be reported.  This corresponds to the </t>
    </r>
    <r>
      <rPr>
        <u/>
        <sz val="11"/>
        <rFont val="Calibri"/>
        <family val="2"/>
        <scheme val="minor"/>
      </rPr>
      <t>higher</t>
    </r>
    <r>
      <rPr>
        <sz val="11"/>
        <rFont val="Calibri"/>
        <family val="2"/>
        <scheme val="minor"/>
      </rPr>
      <t xml:space="preserve"> of the two kWh values provided in Hydro One Networks' invoice.</t>
    </r>
  </si>
  <si>
    <r>
      <t xml:space="preserve">If directly connected to the IESO-controlled grid, kWh pertains to a metering installation on the secondary or low voltage side of the transformer at the interface with the transmission grid.  This corresponds to the "Without Losses" kWh value provided by the IESO's MV-WEB.  It is the </t>
    </r>
    <r>
      <rPr>
        <u/>
        <sz val="11"/>
        <rFont val="Calibri"/>
        <family val="2"/>
        <scheme val="minor"/>
      </rPr>
      <t>lower</t>
    </r>
    <r>
      <rPr>
        <sz val="11"/>
        <rFont val="Calibri"/>
        <family val="2"/>
        <scheme val="minor"/>
      </rPr>
      <t xml:space="preserve"> of the two kWh values provided by MV-WEB.</t>
    </r>
  </si>
  <si>
    <r>
      <t xml:space="preserve">If fully embedded with the host distributor, kWh pertains to a metering installation on the secondary or low voltage side of the transformer at the interface between the embedded distributor and the host distributor.  For example, if the host distributor is Hydro One Networks Inc., kWh from the Hydro One Networks' invoice corresponding to "Total kWh" should be reported.  This corresponds to the </t>
    </r>
    <r>
      <rPr>
        <u/>
        <sz val="11"/>
        <rFont val="Calibri"/>
        <family val="2"/>
        <scheme val="minor"/>
      </rPr>
      <t>lower</t>
    </r>
    <r>
      <rPr>
        <sz val="11"/>
        <rFont val="Calibri"/>
        <family val="2"/>
        <scheme val="minor"/>
      </rPr>
      <t xml:space="preserve"> of the two kWh values provided in Hydro One Networks' invoice.</t>
    </r>
  </si>
  <si>
    <r>
      <t xml:space="preserve">Additionally, kWh pertaining to distributed generation directly connected to the distributor's own distribution network should be included in </t>
    </r>
    <r>
      <rPr>
        <b/>
        <sz val="11"/>
        <rFont val="Calibri"/>
        <family val="2"/>
        <scheme val="minor"/>
      </rPr>
      <t>A(2)</t>
    </r>
    <r>
      <rPr>
        <sz val="11"/>
        <rFont val="Calibri"/>
        <family val="2"/>
        <scheme val="minor"/>
      </rPr>
      <t>.</t>
    </r>
  </si>
  <si>
    <r>
      <t xml:space="preserve">If a Large Use Customer is metered on the secondary or low voltage side of the transformer, the default loss is 1%                         (i.e., </t>
    </r>
    <r>
      <rPr>
        <b/>
        <sz val="11"/>
        <rFont val="Calibri"/>
        <family val="2"/>
        <scheme val="minor"/>
      </rPr>
      <t>B</t>
    </r>
    <r>
      <rPr>
        <sz val="11"/>
        <rFont val="Calibri"/>
        <family val="2"/>
        <scheme val="minor"/>
      </rPr>
      <t xml:space="preserve"> = 1.01 X </t>
    </r>
    <r>
      <rPr>
        <b/>
        <sz val="11"/>
        <rFont val="Calibri"/>
        <family val="2"/>
        <scheme val="minor"/>
      </rPr>
      <t>E</t>
    </r>
    <r>
      <rPr>
        <sz val="11"/>
        <rFont val="Calibri"/>
        <family val="2"/>
        <scheme val="minor"/>
      </rPr>
      <t>).</t>
    </r>
  </si>
  <si>
    <r>
      <t>G</t>
    </r>
    <r>
      <rPr>
        <sz val="11"/>
        <rFont val="Calibri"/>
        <family val="2"/>
        <scheme val="minor"/>
      </rPr>
      <t xml:space="preserve"> and </t>
    </r>
    <r>
      <rPr>
        <b/>
        <sz val="11"/>
        <rFont val="Calibri"/>
        <family val="2"/>
        <scheme val="minor"/>
      </rPr>
      <t>I</t>
    </r>
  </si>
  <si>
    <t>OEB Appendix 2-R</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</si>
</sst>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quot;$&quot;#,##0_);\(&quot;$&quot;#,##0\)"/>
    <numFmt numFmtId="165" formatCode="_-* #,##0_-;\-* #,##0_-;_-* &quot;-&quot;??_-;_-@_-"/>
    <numFmt numFmtId="166" formatCode="0.0000"/>
    <numFmt numFmtId="167" formatCode="_(* #,##0.0_);_(* \(#,##0.0\);_(* &quot;-&quot;??_);_(@_)"/>
    <numFmt numFmtId="168" formatCode="#,##0.0"/>
    <numFmt numFmtId="169" formatCode="mm/dd/yyyy"/>
    <numFmt numFmtId="170" formatCode="0\-0"/>
    <numFmt numFmtId="171" formatCode="##\-#"/>
    <numFmt numFmtId="172" formatCode="_(* #,##0_);_(* \(#,##0\);_(* &quot;-&quot;??_);_(@_)"/>
    <numFmt numFmtId="173" formatCode="&quot;£ &quot;#,##0.00;[Red]\-&quot;£ &quot;#,##0.00"/>
    <numFmt numFmtId="174" formatCode="0.0%"/>
  </numFmts>
  <fonts count="45"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theme="3"/>
      <name val="Calibri Light"/>
      <family val="2"/>
      <scheme val="major"/>
    </font>
    <font>
      <sz val="11"/>
      <name val="Calibri"/>
      <family val="2"/>
      <scheme val="minor"/>
    </font>
    <font>
      <b/>
      <sz val="11"/>
      <name val="Calibri"/>
      <family val="2"/>
      <scheme val="minor"/>
    </font>
    <font>
      <b/>
      <u/>
      <sz val="11"/>
      <name val="Calibri"/>
      <family val="2"/>
      <scheme val="minor"/>
    </font>
    <font>
      <b/>
      <i/>
      <sz val="11"/>
      <name val="Calibri"/>
      <family val="2"/>
      <scheme val="minor"/>
    </font>
    <font>
      <u/>
      <sz val="11"/>
      <name val="Calibri"/>
      <family val="2"/>
      <scheme val="minor"/>
    </font>
    <font>
      <i/>
      <sz val="11"/>
      <name val="Calibri"/>
      <family val="2"/>
      <scheme val="minor"/>
    </font>
    <font>
      <b/>
      <sz val="14"/>
      <name val="Calibri"/>
      <family val="2"/>
      <scheme val="minor"/>
    </font>
  </fonts>
  <fills count="5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79998168889431442"/>
        <bgColor indexed="64"/>
      </patternFill>
    </fill>
    <fill>
      <patternFill patternType="solid">
        <fgColor indexed="26"/>
        <bgColor indexed="64"/>
      </patternFill>
    </fill>
    <fill>
      <patternFill patternType="solid">
        <fgColor theme="0"/>
        <bgColor indexed="64"/>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bottom style="thin">
        <color theme="0"/>
      </bottom>
      <diagonal/>
    </border>
    <border>
      <left/>
      <right/>
      <top style="medium">
        <color indexed="64"/>
      </top>
      <bottom/>
      <diagonal/>
    </border>
    <border>
      <left/>
      <right style="thin">
        <color indexed="64"/>
      </right>
      <top style="medium">
        <color indexed="64"/>
      </top>
      <bottom/>
      <diagonal/>
    </border>
  </borders>
  <cellStyleXfs count="141">
    <xf numFmtId="0" fontId="0" fillId="0" borderId="0"/>
    <xf numFmtId="0" fontId="17" fillId="0" borderId="0"/>
    <xf numFmtId="0" fontId="20"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36" borderId="0" applyNumberFormat="0" applyBorder="0" applyAlignment="0" applyProtection="0"/>
    <xf numFmtId="0" fontId="20" fillId="39" borderId="0" applyNumberFormat="0" applyBorder="0" applyAlignment="0" applyProtection="0"/>
    <xf numFmtId="0" fontId="20" fillId="42" borderId="0" applyNumberFormat="0" applyBorder="0" applyAlignment="0" applyProtection="0"/>
    <xf numFmtId="0" fontId="21" fillId="43" borderId="0" applyNumberFormat="0" applyBorder="0" applyAlignment="0" applyProtection="0"/>
    <xf numFmtId="0" fontId="21" fillId="40" borderId="0" applyNumberFormat="0" applyBorder="0" applyAlignment="0" applyProtection="0"/>
    <xf numFmtId="0" fontId="21" fillId="41"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21" fillId="46" borderId="0" applyNumberFormat="0" applyBorder="0" applyAlignment="0" applyProtection="0"/>
    <xf numFmtId="0" fontId="21" fillId="47" borderId="0" applyNumberFormat="0" applyBorder="0" applyAlignment="0" applyProtection="0"/>
    <xf numFmtId="0" fontId="21" fillId="48" borderId="0" applyNumberFormat="0" applyBorder="0" applyAlignment="0" applyProtection="0"/>
    <xf numFmtId="0" fontId="21" fillId="49"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21" fillId="50" borderId="0" applyNumberFormat="0" applyBorder="0" applyAlignment="0" applyProtection="0"/>
    <xf numFmtId="0" fontId="22" fillId="34" borderId="0" applyNumberFormat="0" applyBorder="0" applyAlignment="0" applyProtection="0"/>
    <xf numFmtId="0" fontId="23" fillId="51" borderId="10" applyNumberFormat="0" applyAlignment="0" applyProtection="0"/>
    <xf numFmtId="0" fontId="24" fillId="52" borderId="11" applyNumberFormat="0" applyAlignment="0" applyProtection="0"/>
    <xf numFmtId="43" fontId="18" fillId="0" borderId="0" applyFont="0" applyFill="0" applyBorder="0" applyAlignment="0" applyProtection="0"/>
    <xf numFmtId="44" fontId="18" fillId="0" borderId="0" applyFont="0" applyFill="0" applyBorder="0" applyAlignment="0" applyProtection="0"/>
    <xf numFmtId="0" fontId="25" fillId="0" borderId="0" applyNumberFormat="0" applyFill="0" applyBorder="0" applyAlignment="0" applyProtection="0"/>
    <xf numFmtId="0" fontId="26" fillId="35" borderId="0" applyNumberFormat="0" applyBorder="0" applyAlignment="0" applyProtection="0"/>
    <xf numFmtId="0" fontId="27" fillId="0" borderId="12" applyNumberFormat="0" applyFill="0" applyAlignment="0" applyProtection="0"/>
    <xf numFmtId="0" fontId="28" fillId="0" borderId="13" applyNumberFormat="0" applyFill="0" applyAlignment="0" applyProtection="0"/>
    <xf numFmtId="0" fontId="29" fillId="0" borderId="14" applyNumberFormat="0" applyFill="0" applyAlignment="0" applyProtection="0"/>
    <xf numFmtId="0" fontId="29" fillId="0" borderId="0" applyNumberFormat="0" applyFill="0" applyBorder="0" applyAlignment="0" applyProtection="0"/>
    <xf numFmtId="0" fontId="30" fillId="38" borderId="10" applyNumberFormat="0" applyAlignment="0" applyProtection="0"/>
    <xf numFmtId="0" fontId="31" fillId="0" borderId="15" applyNumberFormat="0" applyFill="0" applyAlignment="0" applyProtection="0"/>
    <xf numFmtId="0" fontId="32" fillId="53" borderId="0" applyNumberFormat="0" applyBorder="0" applyAlignment="0" applyProtection="0"/>
    <xf numFmtId="0" fontId="18" fillId="54" borderId="16" applyNumberFormat="0" applyFont="0" applyAlignment="0" applyProtection="0"/>
    <xf numFmtId="0" fontId="33" fillId="51" borderId="17" applyNumberFormat="0" applyAlignment="0" applyProtection="0"/>
    <xf numFmtId="9" fontId="18" fillId="0" borderId="0" applyFont="0" applyFill="0" applyBorder="0" applyAlignment="0" applyProtection="0"/>
    <xf numFmtId="0" fontId="34" fillId="0" borderId="0" applyNumberFormat="0" applyFill="0" applyBorder="0" applyAlignment="0" applyProtection="0"/>
    <xf numFmtId="0" fontId="35" fillId="0" borderId="18" applyNumberFormat="0" applyFill="0" applyAlignment="0" applyProtection="0"/>
    <xf numFmtId="0" fontId="36" fillId="0" borderId="0" applyNumberFormat="0" applyFill="0" applyBorder="0" applyAlignment="0" applyProtection="0"/>
    <xf numFmtId="0" fontId="18" fillId="0" borderId="0"/>
    <xf numFmtId="0" fontId="37" fillId="0" borderId="0" applyNumberFormat="0" applyFill="0" applyBorder="0" applyAlignment="0" applyProtection="0"/>
    <xf numFmtId="0" fontId="3" fillId="0" borderId="2" applyNumberFormat="0" applyFill="0" applyAlignment="0" applyProtection="0"/>
    <xf numFmtId="0" fontId="2" fillId="0" borderId="1" applyNumberFormat="0" applyFill="0" applyAlignment="0" applyProtection="0"/>
    <xf numFmtId="0" fontId="1" fillId="0" borderId="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 fillId="8" borderId="8" applyNumberFormat="0" applyFon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32"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167" fontId="18" fillId="0" borderId="0"/>
    <xf numFmtId="168" fontId="18" fillId="0" borderId="0"/>
    <xf numFmtId="167" fontId="18" fillId="0" borderId="0"/>
    <xf numFmtId="167" fontId="18" fillId="0" borderId="0"/>
    <xf numFmtId="167" fontId="18" fillId="0" borderId="0"/>
    <xf numFmtId="167" fontId="18" fillId="0" borderId="0"/>
    <xf numFmtId="169" fontId="18" fillId="0" borderId="0"/>
    <xf numFmtId="170" fontId="18" fillId="0" borderId="0"/>
    <xf numFmtId="169" fontId="18" fillId="0" borderId="0"/>
    <xf numFmtId="3" fontId="18" fillId="0" borderId="0" applyFont="0" applyFill="0" applyBorder="0" applyAlignment="0" applyProtection="0"/>
    <xf numFmtId="164" fontId="18" fillId="0" borderId="0" applyFont="0" applyFill="0" applyBorder="0" applyAlignment="0" applyProtection="0"/>
    <xf numFmtId="14" fontId="18" fillId="0" borderId="0" applyFont="0" applyFill="0" applyBorder="0" applyAlignment="0" applyProtection="0"/>
    <xf numFmtId="2" fontId="18" fillId="0" borderId="0" applyFont="0" applyFill="0" applyBorder="0" applyAlignment="0" applyProtection="0"/>
    <xf numFmtId="38" fontId="19" fillId="55" borderId="0" applyNumberFormat="0" applyBorder="0" applyAlignment="0" applyProtection="0"/>
    <xf numFmtId="10" fontId="19" fillId="57" borderId="19" applyNumberFormat="0" applyBorder="0" applyAlignment="0" applyProtection="0"/>
    <xf numFmtId="171" fontId="18" fillId="0" borderId="0"/>
    <xf numFmtId="172" fontId="18" fillId="0" borderId="0"/>
    <xf numFmtId="171" fontId="18" fillId="0" borderId="0"/>
    <xf numFmtId="171" fontId="18" fillId="0" borderId="0"/>
    <xf numFmtId="171" fontId="18" fillId="0" borderId="0"/>
    <xf numFmtId="171" fontId="18" fillId="0" borderId="0"/>
    <xf numFmtId="173" fontId="18" fillId="0" borderId="0"/>
    <xf numFmtId="10" fontId="18"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8" fillId="0" borderId="0" applyFont="0" applyFill="0" applyBorder="0" applyAlignment="0" applyProtection="0"/>
    <xf numFmtId="0" fontId="17" fillId="0" borderId="0"/>
    <xf numFmtId="9" fontId="18" fillId="0" borderId="0" applyFont="0" applyFill="0" applyBorder="0" applyAlignment="0" applyProtection="0"/>
    <xf numFmtId="0" fontId="30" fillId="38" borderId="10" applyNumberFormat="0" applyAlignment="0" applyProtection="0"/>
    <xf numFmtId="0" fontId="30" fillId="38" borderId="10" applyNumberFormat="0" applyAlignment="0" applyProtection="0"/>
    <xf numFmtId="0" fontId="30" fillId="38" borderId="10" applyNumberFormat="0" applyAlignment="0" applyProtection="0"/>
    <xf numFmtId="9" fontId="18" fillId="0" borderId="0" applyFont="0" applyFill="0" applyBorder="0" applyAlignment="0" applyProtection="0"/>
    <xf numFmtId="9" fontId="18" fillId="0" borderId="0" applyFont="0" applyFill="0" applyBorder="0" applyAlignment="0" applyProtection="0"/>
    <xf numFmtId="0" fontId="30" fillId="38" borderId="10" applyNumberFormat="0" applyAlignment="0" applyProtection="0"/>
    <xf numFmtId="9" fontId="18" fillId="0" borderId="0" applyFont="0" applyFill="0" applyBorder="0" applyAlignment="0" applyProtection="0"/>
    <xf numFmtId="0" fontId="17" fillId="0" borderId="0"/>
    <xf numFmtId="0" fontId="17" fillId="0" borderId="0"/>
    <xf numFmtId="0" fontId="17" fillId="0" borderId="0"/>
    <xf numFmtId="43" fontId="1" fillId="0" borderId="0" applyFont="0" applyFill="0" applyBorder="0" applyAlignment="0" applyProtection="0"/>
    <xf numFmtId="43" fontId="17" fillId="0" borderId="0" applyFont="0" applyFill="0" applyBorder="0" applyAlignment="0" applyProtection="0"/>
    <xf numFmtId="9" fontId="1" fillId="0" borderId="0" applyFont="0" applyFill="0" applyBorder="0" applyAlignment="0" applyProtection="0"/>
  </cellStyleXfs>
  <cellXfs count="55">
    <xf numFmtId="0" fontId="0" fillId="0" borderId="0" xfId="0"/>
    <xf numFmtId="0" fontId="1" fillId="0" borderId="0" xfId="0" applyFont="1"/>
    <xf numFmtId="165" fontId="1" fillId="0" borderId="22" xfId="29" applyNumberFormat="1" applyFont="1" applyBorder="1" applyAlignment="1" applyProtection="1">
      <alignment horizontal="right" vertical="center"/>
      <protection locked="0"/>
    </xf>
    <xf numFmtId="165" fontId="1" fillId="0" borderId="19" xfId="29" applyNumberFormat="1" applyFont="1" applyFill="1" applyBorder="1" applyAlignment="1" applyProtection="1">
      <alignment horizontal="right" vertical="center"/>
      <protection locked="0"/>
    </xf>
    <xf numFmtId="166" fontId="1" fillId="0" borderId="19" xfId="0" applyNumberFormat="1" applyFont="1" applyFill="1" applyBorder="1" applyAlignment="1" applyProtection="1">
      <alignment horizontal="right" vertical="center"/>
      <protection locked="0"/>
    </xf>
    <xf numFmtId="166" fontId="1" fillId="0" borderId="22" xfId="0" applyNumberFormat="1" applyFont="1" applyFill="1" applyBorder="1" applyAlignment="1" applyProtection="1">
      <alignment horizontal="right" vertical="center"/>
      <protection locked="0"/>
    </xf>
    <xf numFmtId="166" fontId="1" fillId="0" borderId="23" xfId="0" applyNumberFormat="1" applyFont="1" applyBorder="1" applyAlignment="1" applyProtection="1">
      <alignment horizontal="right" vertical="center"/>
      <protection locked="0"/>
    </xf>
    <xf numFmtId="166" fontId="1" fillId="0" borderId="28" xfId="0" applyNumberFormat="1" applyFont="1" applyBorder="1" applyAlignment="1" applyProtection="1">
      <alignment horizontal="right" vertical="center"/>
      <protection locked="0"/>
    </xf>
    <xf numFmtId="0" fontId="1" fillId="0" borderId="0" xfId="0" applyFont="1" applyBorder="1"/>
    <xf numFmtId="174" fontId="1" fillId="0" borderId="0" xfId="140" applyNumberFormat="1" applyFont="1" applyBorder="1"/>
    <xf numFmtId="0" fontId="1" fillId="58" borderId="0" xfId="0" applyFont="1" applyFill="1"/>
    <xf numFmtId="0" fontId="38" fillId="58" borderId="0" xfId="136" applyFont="1" applyFill="1"/>
    <xf numFmtId="0" fontId="39" fillId="58" borderId="0" xfId="136" applyFont="1" applyFill="1" applyAlignment="1" applyProtection="1">
      <alignment horizontal="left"/>
      <protection locked="0"/>
    </xf>
    <xf numFmtId="0" fontId="38" fillId="58" borderId="0" xfId="136" applyFont="1" applyFill="1" applyAlignment="1" applyProtection="1">
      <alignment horizontal="right" vertical="top"/>
      <protection locked="0"/>
    </xf>
    <xf numFmtId="0" fontId="38" fillId="56" borderId="32" xfId="136" applyFont="1" applyFill="1" applyBorder="1" applyAlignment="1" applyProtection="1">
      <alignment horizontal="right" vertical="top"/>
      <protection locked="0"/>
    </xf>
    <xf numFmtId="0" fontId="38" fillId="56" borderId="0" xfId="136" applyFont="1" applyFill="1" applyAlignment="1" applyProtection="1">
      <alignment horizontal="right" vertical="top"/>
      <protection locked="0"/>
    </xf>
    <xf numFmtId="0" fontId="39" fillId="56" borderId="19" xfId="136" applyFont="1" applyFill="1" applyBorder="1" applyAlignment="1" applyProtection="1">
      <alignment horizontal="center" vertical="center"/>
      <protection locked="0"/>
    </xf>
    <xf numFmtId="0" fontId="38" fillId="0" borderId="24" xfId="136" applyFont="1" applyFill="1" applyBorder="1" applyProtection="1">
      <protection locked="0"/>
    </xf>
    <xf numFmtId="0" fontId="39" fillId="0" borderId="24" xfId="136" applyFont="1" applyBorder="1" applyAlignment="1" applyProtection="1">
      <alignment vertical="top"/>
      <protection locked="0"/>
    </xf>
    <xf numFmtId="0" fontId="38" fillId="0" borderId="19" xfId="136" applyFont="1" applyBorder="1" applyAlignment="1" applyProtection="1">
      <alignment vertical="top" wrapText="1"/>
      <protection locked="0"/>
    </xf>
    <xf numFmtId="165" fontId="38" fillId="56" borderId="19" xfId="29" applyNumberFormat="1" applyFont="1" applyFill="1" applyBorder="1" applyAlignment="1" applyProtection="1">
      <alignment horizontal="right" vertical="center"/>
      <protection locked="0"/>
    </xf>
    <xf numFmtId="165" fontId="38" fillId="56" borderId="31" xfId="29" applyNumberFormat="1" applyFont="1" applyFill="1" applyBorder="1" applyAlignment="1" applyProtection="1">
      <alignment horizontal="right" vertical="center"/>
      <protection locked="0"/>
    </xf>
    <xf numFmtId="165" fontId="38" fillId="56" borderId="19" xfId="29" applyNumberFormat="1" applyFont="1" applyFill="1" applyBorder="1" applyAlignment="1" applyProtection="1">
      <alignment horizontal="right" vertical="center"/>
    </xf>
    <xf numFmtId="0" fontId="38" fillId="0" borderId="24" xfId="136" applyFont="1" applyFill="1" applyBorder="1" applyAlignment="1" applyProtection="1">
      <alignment vertical="top"/>
      <protection locked="0"/>
    </xf>
    <xf numFmtId="166" fontId="38" fillId="56" borderId="19" xfId="136" applyNumberFormat="1" applyFont="1" applyFill="1" applyBorder="1" applyAlignment="1" applyProtection="1">
      <alignment horizontal="right" vertical="center"/>
      <protection locked="0"/>
    </xf>
    <xf numFmtId="0" fontId="38" fillId="0" borderId="25" xfId="136" applyFont="1" applyBorder="1" applyAlignment="1" applyProtection="1">
      <alignment vertical="top"/>
      <protection locked="0"/>
    </xf>
    <xf numFmtId="0" fontId="38" fillId="0" borderId="23" xfId="136" applyFont="1" applyBorder="1" applyAlignment="1" applyProtection="1">
      <alignment vertical="top" wrapText="1"/>
      <protection locked="0"/>
    </xf>
    <xf numFmtId="0" fontId="41" fillId="58" borderId="0" xfId="136" applyFont="1" applyFill="1" applyProtection="1">
      <protection locked="0"/>
    </xf>
    <xf numFmtId="0" fontId="38" fillId="58" borderId="0" xfId="136" applyFont="1" applyFill="1" applyBorder="1"/>
    <xf numFmtId="165" fontId="38" fillId="58" borderId="0" xfId="138" applyNumberFormat="1" applyFont="1" applyFill="1" applyBorder="1"/>
    <xf numFmtId="165" fontId="38" fillId="58" borderId="0" xfId="136" applyNumberFormat="1" applyFont="1" applyFill="1" applyBorder="1"/>
    <xf numFmtId="0" fontId="39" fillId="58" borderId="0" xfId="136" applyFont="1" applyFill="1" applyAlignment="1" applyProtection="1">
      <alignment horizontal="center"/>
      <protection locked="0"/>
    </xf>
    <xf numFmtId="0" fontId="38" fillId="58" borderId="0" xfId="136" applyFont="1" applyFill="1" applyAlignment="1" applyProtection="1">
      <alignment horizontal="center"/>
      <protection locked="0"/>
    </xf>
    <xf numFmtId="0" fontId="38" fillId="58" borderId="0" xfId="136" applyFont="1" applyFill="1" applyProtection="1">
      <protection locked="0"/>
    </xf>
    <xf numFmtId="0" fontId="38" fillId="58" borderId="0" xfId="136" applyFont="1" applyFill="1" applyAlignment="1" applyProtection="1">
      <alignment vertical="top" wrapText="1"/>
      <protection locked="0"/>
    </xf>
    <xf numFmtId="166" fontId="1" fillId="58" borderId="0" xfId="0" applyNumberFormat="1" applyFont="1" applyFill="1"/>
    <xf numFmtId="0" fontId="39" fillId="0" borderId="33" xfId="136" applyFont="1" applyFill="1" applyBorder="1" applyAlignment="1" applyProtection="1">
      <alignment horizontal="center"/>
      <protection locked="0"/>
    </xf>
    <xf numFmtId="0" fontId="39" fillId="0" borderId="34" xfId="136" applyFont="1" applyFill="1" applyBorder="1" applyAlignment="1" applyProtection="1">
      <alignment horizontal="center"/>
      <protection locked="0"/>
    </xf>
    <xf numFmtId="0" fontId="38" fillId="58" borderId="0" xfId="136" applyFont="1" applyFill="1" applyAlignment="1" applyProtection="1">
      <alignment horizontal="left"/>
      <protection locked="0"/>
    </xf>
    <xf numFmtId="0" fontId="43" fillId="58" borderId="0" xfId="136" applyFont="1" applyFill="1" applyAlignment="1" applyProtection="1">
      <alignment horizontal="left"/>
      <protection locked="0"/>
    </xf>
    <xf numFmtId="0" fontId="44" fillId="58" borderId="0" xfId="136" applyFont="1" applyFill="1" applyAlignment="1" applyProtection="1">
      <alignment horizontal="center"/>
      <protection locked="0"/>
    </xf>
    <xf numFmtId="0" fontId="40" fillId="58" borderId="0" xfId="136" applyFont="1" applyFill="1" applyAlignment="1" applyProtection="1">
      <alignment horizontal="center"/>
      <protection locked="0"/>
    </xf>
    <xf numFmtId="0" fontId="38" fillId="0" borderId="26" xfId="136" applyFont="1" applyFill="1" applyBorder="1" applyAlignment="1" applyProtection="1">
      <alignment horizontal="center"/>
      <protection locked="0"/>
    </xf>
    <xf numFmtId="0" fontId="38" fillId="0" borderId="21" xfId="136" applyFont="1" applyFill="1" applyBorder="1" applyAlignment="1" applyProtection="1">
      <alignment horizontal="center"/>
      <protection locked="0"/>
    </xf>
    <xf numFmtId="0" fontId="38" fillId="0" borderId="24" xfId="136" applyFont="1" applyFill="1" applyBorder="1" applyAlignment="1" applyProtection="1">
      <alignment horizontal="center"/>
      <protection locked="0"/>
    </xf>
    <xf numFmtId="0" fontId="38" fillId="0" borderId="19" xfId="136" applyFont="1" applyFill="1" applyBorder="1" applyAlignment="1" applyProtection="1">
      <alignment horizontal="center"/>
      <protection locked="0"/>
    </xf>
    <xf numFmtId="0" fontId="38" fillId="58" borderId="0" xfId="136" applyFont="1" applyFill="1" applyAlignment="1" applyProtection="1">
      <alignment vertical="top" wrapText="1"/>
      <protection locked="0"/>
    </xf>
    <xf numFmtId="0" fontId="39" fillId="58" borderId="30" xfId="136" applyFont="1" applyFill="1" applyBorder="1" applyAlignment="1" applyProtection="1">
      <alignment horizontal="center" vertical="center" wrapText="1"/>
      <protection locked="0"/>
    </xf>
    <xf numFmtId="0" fontId="38" fillId="58" borderId="29" xfId="136" applyFont="1" applyFill="1" applyBorder="1" applyAlignment="1" applyProtection="1">
      <alignment horizontal="center" vertical="center" wrapText="1"/>
      <protection locked="0"/>
    </xf>
    <xf numFmtId="0" fontId="41" fillId="55" borderId="31" xfId="136" applyFont="1" applyFill="1" applyBorder="1" applyAlignment="1" applyProtection="1">
      <alignment horizontal="left"/>
      <protection locked="0"/>
    </xf>
    <xf numFmtId="0" fontId="41" fillId="55" borderId="20" xfId="136" applyFont="1" applyFill="1" applyBorder="1" applyAlignment="1" applyProtection="1">
      <alignment horizontal="left"/>
      <protection locked="0"/>
    </xf>
    <xf numFmtId="0" fontId="41" fillId="55" borderId="27" xfId="136" applyFont="1" applyFill="1" applyBorder="1" applyAlignment="1" applyProtection="1">
      <alignment horizontal="left"/>
      <protection locked="0"/>
    </xf>
    <xf numFmtId="0" fontId="41" fillId="55" borderId="31" xfId="136" applyFont="1" applyFill="1" applyBorder="1" applyAlignment="1" applyProtection="1">
      <alignment horizontal="left" vertical="top" wrapText="1"/>
      <protection locked="0"/>
    </xf>
    <xf numFmtId="0" fontId="41" fillId="55" borderId="20" xfId="136" applyFont="1" applyFill="1" applyBorder="1" applyAlignment="1" applyProtection="1">
      <alignment horizontal="left" vertical="top" wrapText="1"/>
      <protection locked="0"/>
    </xf>
    <xf numFmtId="0" fontId="41" fillId="55" borderId="27" xfId="136" applyFont="1" applyFill="1" applyBorder="1" applyAlignment="1" applyProtection="1">
      <alignment horizontal="left" vertical="top" wrapText="1"/>
      <protection locked="0"/>
    </xf>
  </cellXfs>
  <cellStyles count="141">
    <cellStyle name="$" xfId="99"/>
    <cellStyle name="$.00" xfId="100"/>
    <cellStyle name="$_9. Rev2Cost_GDPIPI" xfId="101"/>
    <cellStyle name="$_lists" xfId="102"/>
    <cellStyle name="$_lists_4. Current Monthly Fixed Charge" xfId="103"/>
    <cellStyle name="$_Sheet4" xfId="104"/>
    <cellStyle name="$M" xfId="105"/>
    <cellStyle name="$M.00" xfId="106"/>
    <cellStyle name="$M_9. Rev2Cost_GDPIPI" xfId="107"/>
    <cellStyle name="20% - Accent1 2" xfId="66"/>
    <cellStyle name="20% - Accent1 3" xfId="2"/>
    <cellStyle name="20% - Accent2 2" xfId="70"/>
    <cellStyle name="20% - Accent2 3" xfId="3"/>
    <cellStyle name="20% - Accent3 2" xfId="74"/>
    <cellStyle name="20% - Accent3 3" xfId="4"/>
    <cellStyle name="20% - Accent4 2" xfId="78"/>
    <cellStyle name="20% - Accent4 3" xfId="5"/>
    <cellStyle name="20% - Accent5 2" xfId="82"/>
    <cellStyle name="20% - Accent5 3" xfId="6"/>
    <cellStyle name="20% - Accent6 2" xfId="86"/>
    <cellStyle name="20% - Accent6 3" xfId="7"/>
    <cellStyle name="40% - Accent1 2" xfId="67"/>
    <cellStyle name="40% - Accent1 3" xfId="8"/>
    <cellStyle name="40% - Accent2 2" xfId="71"/>
    <cellStyle name="40% - Accent2 3" xfId="9"/>
    <cellStyle name="40% - Accent3 2" xfId="75"/>
    <cellStyle name="40% - Accent3 3" xfId="10"/>
    <cellStyle name="40% - Accent4 2" xfId="79"/>
    <cellStyle name="40% - Accent4 3" xfId="11"/>
    <cellStyle name="40% - Accent5 2" xfId="83"/>
    <cellStyle name="40% - Accent5 3" xfId="12"/>
    <cellStyle name="40% - Accent6 2" xfId="87"/>
    <cellStyle name="40% - Accent6 3" xfId="13"/>
    <cellStyle name="60% - Accent1 2" xfId="68"/>
    <cellStyle name="60% - Accent1 3" xfId="14"/>
    <cellStyle name="60% - Accent2 2" xfId="72"/>
    <cellStyle name="60% - Accent2 3" xfId="15"/>
    <cellStyle name="60% - Accent3 2" xfId="76"/>
    <cellStyle name="60% - Accent3 3" xfId="16"/>
    <cellStyle name="60% - Accent4 2" xfId="80"/>
    <cellStyle name="60% - Accent4 3" xfId="17"/>
    <cellStyle name="60% - Accent5 2" xfId="84"/>
    <cellStyle name="60% - Accent5 3" xfId="18"/>
    <cellStyle name="60% - Accent6 2" xfId="88"/>
    <cellStyle name="60% - Accent6 3" xfId="19"/>
    <cellStyle name="Accent1 2" xfId="65"/>
    <cellStyle name="Accent1 3" xfId="20"/>
    <cellStyle name="Accent2 2" xfId="69"/>
    <cellStyle name="Accent2 3" xfId="21"/>
    <cellStyle name="Accent3 2" xfId="73"/>
    <cellStyle name="Accent3 3" xfId="22"/>
    <cellStyle name="Accent4 2" xfId="77"/>
    <cellStyle name="Accent4 3" xfId="23"/>
    <cellStyle name="Accent5 2" xfId="81"/>
    <cellStyle name="Accent5 3" xfId="24"/>
    <cellStyle name="Accent6 2" xfId="85"/>
    <cellStyle name="Accent6 3" xfId="25"/>
    <cellStyle name="Bad 2" xfId="54"/>
    <cellStyle name="Bad 3" xfId="26"/>
    <cellStyle name="Calculation 2" xfId="58"/>
    <cellStyle name="Calculation 3" xfId="27"/>
    <cellStyle name="Check Cell 2" xfId="60"/>
    <cellStyle name="Check Cell 3" xfId="28"/>
    <cellStyle name="Comma" xfId="138" builtinId="3"/>
    <cellStyle name="Comma 2" xfId="90"/>
    <cellStyle name="Comma 3" xfId="93"/>
    <cellStyle name="Comma 3 2" xfId="123"/>
    <cellStyle name="Comma 4" xfId="98"/>
    <cellStyle name="Comma 5" xfId="29"/>
    <cellStyle name="Comma 6" xfId="139"/>
    <cellStyle name="Comma0" xfId="108"/>
    <cellStyle name="Currency 2" xfId="97"/>
    <cellStyle name="Currency 3" xfId="125"/>
    <cellStyle name="Currency 4" xfId="30"/>
    <cellStyle name="Currency0" xfId="109"/>
    <cellStyle name="Date" xfId="110"/>
    <cellStyle name="Explanatory Text 2" xfId="63"/>
    <cellStyle name="Explanatory Text 3" xfId="31"/>
    <cellStyle name="Fixed" xfId="111"/>
    <cellStyle name="Good 2" xfId="53"/>
    <cellStyle name="Good 3" xfId="32"/>
    <cellStyle name="Grey" xfId="112"/>
    <cellStyle name="Heading 1 2" xfId="49"/>
    <cellStyle name="Heading 1 3" xfId="33"/>
    <cellStyle name="Heading 2 2" xfId="48"/>
    <cellStyle name="Heading 2 3" xfId="34"/>
    <cellStyle name="Heading 3 2" xfId="51"/>
    <cellStyle name="Heading 3 3" xfId="35"/>
    <cellStyle name="Heading 4 2" xfId="52"/>
    <cellStyle name="Heading 4 3" xfId="36"/>
    <cellStyle name="Input [yellow]" xfId="113"/>
    <cellStyle name="Input 2" xfId="56"/>
    <cellStyle name="Input 3" xfId="37"/>
    <cellStyle name="Input 4" xfId="130"/>
    <cellStyle name="Input 5" xfId="128"/>
    <cellStyle name="Input 6" xfId="129"/>
    <cellStyle name="Input 7" xfId="133"/>
    <cellStyle name="Linked Cell 2" xfId="59"/>
    <cellStyle name="Linked Cell 3" xfId="38"/>
    <cellStyle name="M" xfId="114"/>
    <cellStyle name="M.00" xfId="115"/>
    <cellStyle name="M_9. Rev2Cost_GDPIPI" xfId="116"/>
    <cellStyle name="M_lists" xfId="117"/>
    <cellStyle name="M_lists_4. Current Monthly Fixed Charge" xfId="118"/>
    <cellStyle name="M_Sheet4" xfId="119"/>
    <cellStyle name="Neutral 2" xfId="55"/>
    <cellStyle name="Neutral 3" xfId="39"/>
    <cellStyle name="Normal" xfId="0" builtinId="0"/>
    <cellStyle name="Normal - Style1" xfId="120"/>
    <cellStyle name="Normal 10" xfId="136"/>
    <cellStyle name="Normal 11" xfId="137"/>
    <cellStyle name="Normal 2" xfId="46"/>
    <cellStyle name="Normal 3" xfId="50"/>
    <cellStyle name="Normal 4" xfId="89"/>
    <cellStyle name="Normal 5" xfId="92"/>
    <cellStyle name="Normal 5 2" xfId="122"/>
    <cellStyle name="Normal 6" xfId="95"/>
    <cellStyle name="Normal 7" xfId="1"/>
    <cellStyle name="Normal 8" xfId="126"/>
    <cellStyle name="Normal 9" xfId="135"/>
    <cellStyle name="Note 2" xfId="62"/>
    <cellStyle name="Note 3" xfId="40"/>
    <cellStyle name="Output 2" xfId="57"/>
    <cellStyle name="Output 3" xfId="41"/>
    <cellStyle name="Percent" xfId="140" builtinId="5"/>
    <cellStyle name="Percent [2]" xfId="121"/>
    <cellStyle name="Percent 2" xfId="91"/>
    <cellStyle name="Percent 3" xfId="94"/>
    <cellStyle name="Percent 3 2" xfId="124"/>
    <cellStyle name="Percent 4" xfId="96"/>
    <cellStyle name="Percent 5" xfId="42"/>
    <cellStyle name="Percent 6" xfId="131"/>
    <cellStyle name="Percent 7" xfId="134"/>
    <cellStyle name="Percent 8" xfId="127"/>
    <cellStyle name="Percent 9" xfId="132"/>
    <cellStyle name="Title 2" xfId="47"/>
    <cellStyle name="Title 3" xfId="43"/>
    <cellStyle name="Total 2" xfId="64"/>
    <cellStyle name="Total 3" xfId="44"/>
    <cellStyle name="Warning Text 2" xfId="61"/>
    <cellStyle name="Warning Text 3" xf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4"/>
  <sheetViews>
    <sheetView tabSelected="1" view="pageBreakPreview" zoomScale="60" zoomScaleNormal="55" workbookViewId="0">
      <selection activeCell="A12" sqref="A12"/>
    </sheetView>
  </sheetViews>
  <sheetFormatPr defaultColWidth="8.85546875" defaultRowHeight="15" x14ac:dyDescent="0.25"/>
  <cols>
    <col min="1" max="1" width="8.85546875" style="1"/>
    <col min="2" max="2" width="23.28515625" style="1" customWidth="1"/>
    <col min="3" max="4" width="15.28515625" style="1" customWidth="1"/>
    <col min="5" max="5" width="15.140625" style="1" customWidth="1"/>
    <col min="6" max="6" width="16.5703125" style="1" customWidth="1"/>
    <col min="7" max="7" width="15.28515625" style="1" customWidth="1"/>
    <col min="8" max="8" width="15.28515625" style="1" bestFit="1" customWidth="1"/>
    <col min="9" max="16384" width="8.85546875" style="1"/>
  </cols>
  <sheetData>
    <row r="1" spans="1:8" x14ac:dyDescent="0.25">
      <c r="A1" s="11"/>
      <c r="B1" s="11"/>
      <c r="C1" s="11"/>
      <c r="D1" s="11"/>
      <c r="E1" s="11"/>
      <c r="F1" s="12" t="s">
        <v>0</v>
      </c>
      <c r="G1" s="12"/>
      <c r="H1" s="13">
        <v>0</v>
      </c>
    </row>
    <row r="2" spans="1:8" x14ac:dyDescent="0.25">
      <c r="A2" s="11"/>
      <c r="B2" s="11"/>
      <c r="C2" s="11"/>
      <c r="D2" s="11"/>
      <c r="E2" s="11"/>
      <c r="F2" s="12" t="s">
        <v>1</v>
      </c>
      <c r="G2" s="12"/>
      <c r="H2" s="14"/>
    </row>
    <row r="3" spans="1:8" x14ac:dyDescent="0.25">
      <c r="A3" s="11"/>
      <c r="B3" s="11"/>
      <c r="C3" s="11"/>
      <c r="D3" s="11"/>
      <c r="E3" s="11"/>
      <c r="F3" s="12" t="s">
        <v>2</v>
      </c>
      <c r="G3" s="12"/>
      <c r="H3" s="14"/>
    </row>
    <row r="4" spans="1:8" x14ac:dyDescent="0.25">
      <c r="A4" s="11"/>
      <c r="B4" s="11"/>
      <c r="C4" s="11"/>
      <c r="D4" s="11"/>
      <c r="E4" s="11"/>
      <c r="F4" s="12" t="s">
        <v>3</v>
      </c>
      <c r="G4" s="12"/>
      <c r="H4" s="14"/>
    </row>
    <row r="5" spans="1:8" x14ac:dyDescent="0.25">
      <c r="A5" s="11"/>
      <c r="B5" s="11"/>
      <c r="C5" s="11"/>
      <c r="D5" s="11"/>
      <c r="E5" s="11"/>
      <c r="F5" s="12" t="s">
        <v>4</v>
      </c>
      <c r="G5" s="12"/>
      <c r="H5" s="15"/>
    </row>
    <row r="6" spans="1:8" x14ac:dyDescent="0.25">
      <c r="A6" s="11"/>
      <c r="B6" s="11"/>
      <c r="C6" s="11"/>
      <c r="D6" s="11"/>
      <c r="E6" s="11"/>
      <c r="F6" s="12"/>
      <c r="G6" s="12"/>
      <c r="H6" s="13"/>
    </row>
    <row r="7" spans="1:8" x14ac:dyDescent="0.25">
      <c r="A7" s="11"/>
      <c r="B7" s="11"/>
      <c r="C7" s="11"/>
      <c r="D7" s="11"/>
      <c r="E7" s="11"/>
      <c r="F7" s="12" t="s">
        <v>5</v>
      </c>
      <c r="G7" s="12"/>
      <c r="H7" s="15"/>
    </row>
    <row r="8" spans="1:8" x14ac:dyDescent="0.25">
      <c r="A8" s="10"/>
      <c r="B8" s="10"/>
      <c r="C8" s="10"/>
      <c r="D8" s="10"/>
      <c r="E8" s="10"/>
      <c r="F8" s="10"/>
      <c r="G8" s="10"/>
      <c r="H8" s="10"/>
    </row>
    <row r="9" spans="1:8" ht="18.75" x14ac:dyDescent="0.3">
      <c r="A9" s="40" t="s">
        <v>47</v>
      </c>
      <c r="B9" s="40"/>
      <c r="C9" s="40"/>
      <c r="D9" s="40"/>
      <c r="E9" s="40"/>
      <c r="F9" s="40"/>
      <c r="G9" s="40"/>
      <c r="H9" s="40"/>
    </row>
    <row r="10" spans="1:8" ht="18.75" x14ac:dyDescent="0.3">
      <c r="A10" s="40" t="s">
        <v>6</v>
      </c>
      <c r="B10" s="40"/>
      <c r="C10" s="40"/>
      <c r="D10" s="40"/>
      <c r="E10" s="40"/>
      <c r="F10" s="40"/>
      <c r="G10" s="40"/>
      <c r="H10" s="40"/>
    </row>
    <row r="11" spans="1:8" x14ac:dyDescent="0.25">
      <c r="A11" s="41"/>
      <c r="B11" s="41"/>
      <c r="C11" s="41"/>
      <c r="D11" s="41"/>
      <c r="E11" s="41"/>
      <c r="F11" s="41"/>
      <c r="G11" s="41"/>
      <c r="H11" s="41"/>
    </row>
    <row r="12" spans="1:8" ht="15.75" thickBot="1" x14ac:dyDescent="0.3">
      <c r="A12" s="11"/>
      <c r="B12" s="11"/>
      <c r="C12" s="11"/>
      <c r="D12" s="11"/>
      <c r="E12" s="11"/>
      <c r="F12" s="11"/>
      <c r="G12" s="11"/>
      <c r="H12" s="11"/>
    </row>
    <row r="13" spans="1:8" x14ac:dyDescent="0.25">
      <c r="A13" s="42"/>
      <c r="B13" s="43"/>
      <c r="C13" s="36" t="s">
        <v>35</v>
      </c>
      <c r="D13" s="36"/>
      <c r="E13" s="36"/>
      <c r="F13" s="36"/>
      <c r="G13" s="37"/>
      <c r="H13" s="47" t="s">
        <v>34</v>
      </c>
    </row>
    <row r="14" spans="1:8" x14ac:dyDescent="0.25">
      <c r="A14" s="44"/>
      <c r="B14" s="45"/>
      <c r="C14" s="16">
        <v>2013</v>
      </c>
      <c r="D14" s="16">
        <v>2014</v>
      </c>
      <c r="E14" s="16">
        <v>2015</v>
      </c>
      <c r="F14" s="16">
        <v>2016</v>
      </c>
      <c r="G14" s="16">
        <v>2017</v>
      </c>
      <c r="H14" s="48"/>
    </row>
    <row r="15" spans="1:8" x14ac:dyDescent="0.25">
      <c r="A15" s="17"/>
      <c r="B15" s="49" t="s">
        <v>7</v>
      </c>
      <c r="C15" s="50"/>
      <c r="D15" s="50"/>
      <c r="E15" s="50"/>
      <c r="F15" s="50"/>
      <c r="G15" s="50"/>
      <c r="H15" s="51"/>
    </row>
    <row r="16" spans="1:8" ht="45" x14ac:dyDescent="0.25">
      <c r="A16" s="18" t="s">
        <v>8</v>
      </c>
      <c r="B16" s="19" t="s">
        <v>9</v>
      </c>
      <c r="C16" s="20">
        <v>25298829278.878109</v>
      </c>
      <c r="D16" s="20">
        <v>25255918253.118423</v>
      </c>
      <c r="E16" s="20">
        <v>25122151060.749123</v>
      </c>
      <c r="F16" s="20">
        <v>25265003587.894051</v>
      </c>
      <c r="G16" s="21">
        <v>24268564347.263489</v>
      </c>
      <c r="H16" s="2">
        <f t="shared" ref="H16:H23" si="0">AVERAGE(C16:G16)</f>
        <v>25042093305.580639</v>
      </c>
    </row>
    <row r="17" spans="1:10" ht="45" x14ac:dyDescent="0.25">
      <c r="A17" s="18" t="s">
        <v>10</v>
      </c>
      <c r="B17" s="19" t="s">
        <v>11</v>
      </c>
      <c r="C17" s="20">
        <v>25185617039.413509</v>
      </c>
      <c r="D17" s="20">
        <v>25142911601.552486</v>
      </c>
      <c r="E17" s="20">
        <v>25009865761.079784</v>
      </c>
      <c r="F17" s="20">
        <v>25152263759.415272</v>
      </c>
      <c r="G17" s="20">
        <v>24160294017.41116</v>
      </c>
      <c r="H17" s="2">
        <f t="shared" si="0"/>
        <v>24930190435.774441</v>
      </c>
    </row>
    <row r="18" spans="1:10" ht="60" x14ac:dyDescent="0.25">
      <c r="A18" s="18" t="s">
        <v>12</v>
      </c>
      <c r="B18" s="19" t="s">
        <v>13</v>
      </c>
      <c r="C18" s="20">
        <v>2326834039.2879658</v>
      </c>
      <c r="D18" s="20">
        <v>2250042477.532548</v>
      </c>
      <c r="E18" s="20">
        <v>2200621818.0077162</v>
      </c>
      <c r="F18" s="22">
        <v>2216840555.4932652</v>
      </c>
      <c r="G18" s="20">
        <v>2163272442.9760914</v>
      </c>
      <c r="H18" s="2">
        <f t="shared" si="0"/>
        <v>2231522266.6595173</v>
      </c>
    </row>
    <row r="19" spans="1:10" ht="45" x14ac:dyDescent="0.25">
      <c r="A19" s="18" t="s">
        <v>14</v>
      </c>
      <c r="B19" s="19" t="s">
        <v>36</v>
      </c>
      <c r="C19" s="3">
        <f t="shared" ref="C19:G19" si="1">C17-C18</f>
        <v>22858783000.125542</v>
      </c>
      <c r="D19" s="3">
        <f t="shared" si="1"/>
        <v>22892869124.019939</v>
      </c>
      <c r="E19" s="3">
        <f t="shared" si="1"/>
        <v>22809243943.072067</v>
      </c>
      <c r="F19" s="3">
        <f t="shared" si="1"/>
        <v>22935423203.922005</v>
      </c>
      <c r="G19" s="3">
        <f t="shared" si="1"/>
        <v>21997021574.435066</v>
      </c>
      <c r="H19" s="2">
        <f t="shared" si="0"/>
        <v>22698668169.114922</v>
      </c>
    </row>
    <row r="20" spans="1:10" ht="30" x14ac:dyDescent="0.25">
      <c r="A20" s="18" t="s">
        <v>15</v>
      </c>
      <c r="B20" s="19" t="s">
        <v>16</v>
      </c>
      <c r="C20" s="20">
        <v>24679119127.114769</v>
      </c>
      <c r="D20" s="20">
        <v>24595275075.258007</v>
      </c>
      <c r="E20" s="20">
        <v>24414826442.227501</v>
      </c>
      <c r="F20" s="20">
        <v>24524435042.975437</v>
      </c>
      <c r="G20" s="20">
        <v>23593363668.915207</v>
      </c>
      <c r="H20" s="2">
        <f t="shared" si="0"/>
        <v>24361403871.298183</v>
      </c>
    </row>
    <row r="21" spans="1:10" ht="60" x14ac:dyDescent="0.25">
      <c r="A21" s="18" t="s">
        <v>17</v>
      </c>
      <c r="B21" s="19" t="s">
        <v>18</v>
      </c>
      <c r="C21" s="20">
        <v>2308966334.7533035</v>
      </c>
      <c r="D21" s="20">
        <v>2232965484.7837973</v>
      </c>
      <c r="E21" s="20">
        <v>2183967508.2122235</v>
      </c>
      <c r="F21" s="20">
        <v>2199972984.5099688</v>
      </c>
      <c r="G21" s="20">
        <v>2146688359.9389937</v>
      </c>
      <c r="H21" s="2">
        <f t="shared" si="0"/>
        <v>2214512134.4396572</v>
      </c>
    </row>
    <row r="22" spans="1:10" ht="45" x14ac:dyDescent="0.25">
      <c r="A22" s="18" t="s">
        <v>19</v>
      </c>
      <c r="B22" s="19" t="s">
        <v>37</v>
      </c>
      <c r="C22" s="3">
        <f t="shared" ref="C22:E22" si="2">C20-C21</f>
        <v>22370152792.361465</v>
      </c>
      <c r="D22" s="3">
        <f t="shared" si="2"/>
        <v>22362309590.474209</v>
      </c>
      <c r="E22" s="3">
        <f t="shared" si="2"/>
        <v>22230858934.015278</v>
      </c>
      <c r="F22" s="3">
        <f t="shared" ref="F22:G22" si="3">F20-F21</f>
        <v>22324462058.465469</v>
      </c>
      <c r="G22" s="3">
        <f t="shared" si="3"/>
        <v>21446675308.976212</v>
      </c>
      <c r="H22" s="2">
        <f t="shared" si="0"/>
        <v>22146891736.858528</v>
      </c>
    </row>
    <row r="23" spans="1:10" ht="45" x14ac:dyDescent="0.25">
      <c r="A23" s="18" t="s">
        <v>20</v>
      </c>
      <c r="B23" s="19" t="s">
        <v>38</v>
      </c>
      <c r="C23" s="4">
        <f t="shared" ref="C23:E23" si="4">IF(C22=0,"",C19/C22)</f>
        <v>1.0218429535238098</v>
      </c>
      <c r="D23" s="4">
        <f t="shared" si="4"/>
        <v>1.0237256143601436</v>
      </c>
      <c r="E23" s="4">
        <f t="shared" si="4"/>
        <v>1.0260172137645931</v>
      </c>
      <c r="F23" s="4">
        <f t="shared" ref="F23" si="5">IF(F22=0,"",F19/F22)</f>
        <v>1.0273673400889343</v>
      </c>
      <c r="G23" s="4">
        <f>IF(G22=0,"",G19/G22)</f>
        <v>1.0256611459599294</v>
      </c>
      <c r="H23" s="5">
        <f t="shared" si="0"/>
        <v>1.0249228535394821</v>
      </c>
    </row>
    <row r="24" spans="1:10" x14ac:dyDescent="0.25">
      <c r="A24" s="23"/>
      <c r="B24" s="52" t="s">
        <v>21</v>
      </c>
      <c r="C24" s="53"/>
      <c r="D24" s="53"/>
      <c r="E24" s="53"/>
      <c r="F24" s="53"/>
      <c r="G24" s="53"/>
      <c r="H24" s="54"/>
    </row>
    <row r="25" spans="1:10" ht="30" x14ac:dyDescent="0.25">
      <c r="A25" s="18" t="s">
        <v>22</v>
      </c>
      <c r="B25" s="19" t="s">
        <v>23</v>
      </c>
      <c r="C25" s="24">
        <v>1.0044999999999999</v>
      </c>
      <c r="D25" s="24">
        <v>1.0044999999999999</v>
      </c>
      <c r="E25" s="24">
        <v>1.0044999999999999</v>
      </c>
      <c r="F25" s="24">
        <v>1.0044999999999999</v>
      </c>
      <c r="G25" s="24">
        <v>1.0044999999999999</v>
      </c>
      <c r="H25" s="5">
        <v>1.0044999999999999</v>
      </c>
    </row>
    <row r="26" spans="1:10" x14ac:dyDescent="0.25">
      <c r="A26" s="23"/>
      <c r="B26" s="52" t="s">
        <v>24</v>
      </c>
      <c r="C26" s="53"/>
      <c r="D26" s="53"/>
      <c r="E26" s="53"/>
      <c r="F26" s="53"/>
      <c r="G26" s="53"/>
      <c r="H26" s="54"/>
    </row>
    <row r="27" spans="1:10" ht="15.75" thickBot="1" x14ac:dyDescent="0.3">
      <c r="A27" s="25" t="s">
        <v>25</v>
      </c>
      <c r="B27" s="26" t="s">
        <v>39</v>
      </c>
      <c r="C27" s="6">
        <f t="shared" ref="C27" si="6">IF(C23="","",C23*C25)</f>
        <v>1.0264412468146669</v>
      </c>
      <c r="D27" s="6">
        <f>IF(D23="","",D23*D25)</f>
        <v>1.0283323796247643</v>
      </c>
      <c r="E27" s="6">
        <f t="shared" ref="E27:F27" si="7">IF(E23="","",E23*E25)</f>
        <v>1.0306342912265336</v>
      </c>
      <c r="F27" s="6">
        <f t="shared" si="7"/>
        <v>1.0319904931193344</v>
      </c>
      <c r="G27" s="6">
        <f>IF(G23="","",G23*G25)</f>
        <v>1.0302766211167491</v>
      </c>
      <c r="H27" s="7">
        <f>IF(H23="","",H23*H25)</f>
        <v>1.0295350063804096</v>
      </c>
    </row>
    <row r="28" spans="1:10" x14ac:dyDescent="0.25">
      <c r="A28" s="10"/>
      <c r="B28" s="10"/>
      <c r="C28" s="35"/>
      <c r="D28" s="35"/>
      <c r="E28" s="35"/>
      <c r="F28" s="35"/>
      <c r="G28" s="35"/>
      <c r="H28" s="35"/>
      <c r="I28" s="8"/>
      <c r="J28" s="8"/>
    </row>
    <row r="29" spans="1:10" x14ac:dyDescent="0.25">
      <c r="A29" s="27" t="s">
        <v>26</v>
      </c>
      <c r="B29" s="28"/>
      <c r="C29" s="28"/>
      <c r="D29" s="29"/>
      <c r="E29" s="29"/>
      <c r="F29" s="29"/>
      <c r="G29" s="29"/>
      <c r="H29" s="30"/>
      <c r="I29" s="9"/>
      <c r="J29" s="8"/>
    </row>
    <row r="30" spans="1:10" x14ac:dyDescent="0.25">
      <c r="A30" s="10"/>
      <c r="B30" s="10"/>
      <c r="C30" s="10"/>
      <c r="D30" s="10"/>
      <c r="E30" s="10"/>
      <c r="F30" s="10"/>
      <c r="G30" s="10"/>
      <c r="H30" s="10"/>
      <c r="I30" s="8"/>
      <c r="J30" s="8"/>
    </row>
    <row r="31" spans="1:10" x14ac:dyDescent="0.25">
      <c r="A31" s="31" t="s">
        <v>8</v>
      </c>
      <c r="B31" s="46" t="s">
        <v>40</v>
      </c>
      <c r="C31" s="46"/>
      <c r="D31" s="46"/>
      <c r="E31" s="46"/>
      <c r="F31" s="46"/>
      <c r="G31" s="46"/>
      <c r="H31" s="46"/>
      <c r="I31" s="8"/>
      <c r="J31" s="8"/>
    </row>
    <row r="32" spans="1:10" x14ac:dyDescent="0.25">
      <c r="A32" s="32"/>
      <c r="B32" s="46"/>
      <c r="C32" s="46"/>
      <c r="D32" s="46"/>
      <c r="E32" s="46"/>
      <c r="F32" s="46"/>
      <c r="G32" s="46"/>
      <c r="H32" s="46"/>
    </row>
    <row r="33" spans="1:8" ht="16.899999999999999" customHeight="1" x14ac:dyDescent="0.25">
      <c r="A33" s="32"/>
      <c r="B33" s="46"/>
      <c r="C33" s="46"/>
      <c r="D33" s="46"/>
      <c r="E33" s="46"/>
      <c r="F33" s="46"/>
      <c r="G33" s="46"/>
      <c r="H33" s="46"/>
    </row>
    <row r="34" spans="1:8" ht="19.5" customHeight="1" x14ac:dyDescent="0.25">
      <c r="A34" s="32"/>
      <c r="B34" s="46" t="s">
        <v>41</v>
      </c>
      <c r="C34" s="46"/>
      <c r="D34" s="46"/>
      <c r="E34" s="46"/>
      <c r="F34" s="46"/>
      <c r="G34" s="46"/>
      <c r="H34" s="46"/>
    </row>
    <row r="35" spans="1:8" x14ac:dyDescent="0.25">
      <c r="A35" s="32"/>
      <c r="B35" s="46"/>
      <c r="C35" s="46"/>
      <c r="D35" s="46"/>
      <c r="E35" s="46"/>
      <c r="F35" s="46"/>
      <c r="G35" s="46"/>
      <c r="H35" s="46"/>
    </row>
    <row r="36" spans="1:8" x14ac:dyDescent="0.25">
      <c r="A36" s="32"/>
      <c r="B36" s="46"/>
      <c r="C36" s="46"/>
      <c r="D36" s="46"/>
      <c r="E36" s="46"/>
      <c r="F36" s="46"/>
      <c r="G36" s="46"/>
      <c r="H36" s="46"/>
    </row>
    <row r="37" spans="1:8" ht="12.6" customHeight="1" x14ac:dyDescent="0.25">
      <c r="A37" s="32"/>
      <c r="B37" s="46"/>
      <c r="C37" s="46"/>
      <c r="D37" s="46"/>
      <c r="E37" s="46"/>
      <c r="F37" s="46"/>
      <c r="G37" s="46"/>
      <c r="H37" s="46"/>
    </row>
    <row r="38" spans="1:8" x14ac:dyDescent="0.25">
      <c r="A38" s="32"/>
      <c r="B38" s="33" t="s">
        <v>27</v>
      </c>
      <c r="C38" s="33"/>
      <c r="D38" s="33"/>
      <c r="E38" s="33"/>
      <c r="F38" s="33"/>
      <c r="G38" s="33"/>
      <c r="H38" s="33"/>
    </row>
    <row r="39" spans="1:8" ht="7.9" customHeight="1" x14ac:dyDescent="0.25">
      <c r="A39" s="32"/>
      <c r="B39" s="33"/>
      <c r="C39" s="33"/>
      <c r="D39" s="33"/>
      <c r="E39" s="33"/>
      <c r="F39" s="33"/>
      <c r="G39" s="33"/>
      <c r="H39" s="33"/>
    </row>
    <row r="40" spans="1:8" x14ac:dyDescent="0.25">
      <c r="A40" s="31" t="s">
        <v>10</v>
      </c>
      <c r="B40" s="46" t="s">
        <v>42</v>
      </c>
      <c r="C40" s="46"/>
      <c r="D40" s="46"/>
      <c r="E40" s="46"/>
      <c r="F40" s="46"/>
      <c r="G40" s="46"/>
      <c r="H40" s="46"/>
    </row>
    <row r="41" spans="1:8" x14ac:dyDescent="0.25">
      <c r="A41" s="32"/>
      <c r="B41" s="46"/>
      <c r="C41" s="46"/>
      <c r="D41" s="46"/>
      <c r="E41" s="46"/>
      <c r="F41" s="46"/>
      <c r="G41" s="46"/>
      <c r="H41" s="46"/>
    </row>
    <row r="42" spans="1:8" ht="18" customHeight="1" x14ac:dyDescent="0.25">
      <c r="A42" s="32"/>
      <c r="B42" s="46"/>
      <c r="C42" s="46"/>
      <c r="D42" s="46"/>
      <c r="E42" s="46"/>
      <c r="F42" s="46"/>
      <c r="G42" s="46"/>
      <c r="H42" s="46"/>
    </row>
    <row r="43" spans="1:8" x14ac:dyDescent="0.25">
      <c r="A43" s="32"/>
      <c r="B43" s="46" t="s">
        <v>43</v>
      </c>
      <c r="C43" s="46"/>
      <c r="D43" s="46"/>
      <c r="E43" s="46"/>
      <c r="F43" s="46"/>
      <c r="G43" s="46"/>
      <c r="H43" s="46"/>
    </row>
    <row r="44" spans="1:8" x14ac:dyDescent="0.25">
      <c r="A44" s="32"/>
      <c r="B44" s="46"/>
      <c r="C44" s="46"/>
      <c r="D44" s="46"/>
      <c r="E44" s="46"/>
      <c r="F44" s="46"/>
      <c r="G44" s="46"/>
      <c r="H44" s="46"/>
    </row>
    <row r="45" spans="1:8" x14ac:dyDescent="0.25">
      <c r="A45" s="32"/>
      <c r="B45" s="46"/>
      <c r="C45" s="46"/>
      <c r="D45" s="46"/>
      <c r="E45" s="46"/>
      <c r="F45" s="46"/>
      <c r="G45" s="46"/>
      <c r="H45" s="46"/>
    </row>
    <row r="46" spans="1:8" ht="13.5" customHeight="1" x14ac:dyDescent="0.25">
      <c r="A46" s="32"/>
      <c r="B46" s="46"/>
      <c r="C46" s="46"/>
      <c r="D46" s="46"/>
      <c r="E46" s="46"/>
      <c r="F46" s="46"/>
      <c r="G46" s="46"/>
      <c r="H46" s="46"/>
    </row>
    <row r="47" spans="1:8" ht="21" customHeight="1" x14ac:dyDescent="0.25">
      <c r="A47" s="32"/>
      <c r="B47" s="38" t="s">
        <v>27</v>
      </c>
      <c r="C47" s="38"/>
      <c r="D47" s="38"/>
      <c r="E47" s="38"/>
      <c r="F47" s="38"/>
      <c r="G47" s="38"/>
      <c r="H47" s="38"/>
    </row>
    <row r="48" spans="1:8" ht="6.6" customHeight="1" x14ac:dyDescent="0.25">
      <c r="A48" s="32"/>
      <c r="B48" s="33"/>
      <c r="C48" s="33"/>
      <c r="D48" s="33"/>
      <c r="E48" s="33"/>
      <c r="F48" s="33"/>
      <c r="G48" s="33"/>
      <c r="H48" s="33"/>
    </row>
    <row r="49" spans="1:8" x14ac:dyDescent="0.25">
      <c r="A49" s="32"/>
      <c r="B49" s="46" t="s">
        <v>44</v>
      </c>
      <c r="C49" s="46"/>
      <c r="D49" s="46"/>
      <c r="E49" s="46"/>
      <c r="F49" s="46"/>
      <c r="G49" s="46"/>
      <c r="H49" s="46"/>
    </row>
    <row r="50" spans="1:8" ht="7.9" customHeight="1" x14ac:dyDescent="0.25">
      <c r="A50" s="32"/>
      <c r="B50" s="46"/>
      <c r="C50" s="46"/>
      <c r="D50" s="46"/>
      <c r="E50" s="46"/>
      <c r="F50" s="46"/>
      <c r="G50" s="46"/>
      <c r="H50" s="46"/>
    </row>
    <row r="51" spans="1:8" x14ac:dyDescent="0.25">
      <c r="A51" s="31" t="s">
        <v>12</v>
      </c>
      <c r="B51" s="46" t="s">
        <v>45</v>
      </c>
      <c r="C51" s="46"/>
      <c r="D51" s="46"/>
      <c r="E51" s="46"/>
      <c r="F51" s="46"/>
      <c r="G51" s="46"/>
      <c r="H51" s="46"/>
    </row>
    <row r="52" spans="1:8" ht="7.15" customHeight="1" x14ac:dyDescent="0.25">
      <c r="A52" s="32"/>
      <c r="B52" s="46"/>
      <c r="C52" s="46"/>
      <c r="D52" s="46"/>
      <c r="E52" s="46"/>
      <c r="F52" s="46"/>
      <c r="G52" s="46"/>
      <c r="H52" s="46"/>
    </row>
    <row r="53" spans="1:8" x14ac:dyDescent="0.25">
      <c r="A53" s="31" t="s">
        <v>15</v>
      </c>
      <c r="B53" s="46" t="s">
        <v>28</v>
      </c>
      <c r="C53" s="46"/>
      <c r="D53" s="46"/>
      <c r="E53" s="46"/>
      <c r="F53" s="46"/>
      <c r="G53" s="46"/>
      <c r="H53" s="46"/>
    </row>
    <row r="54" spans="1:8" ht="5.45" customHeight="1" x14ac:dyDescent="0.25">
      <c r="A54" s="32"/>
      <c r="B54" s="33"/>
      <c r="C54" s="33"/>
      <c r="D54" s="33"/>
      <c r="E54" s="33"/>
      <c r="F54" s="33"/>
      <c r="G54" s="33"/>
      <c r="H54" s="33"/>
    </row>
    <row r="55" spans="1:8" x14ac:dyDescent="0.25">
      <c r="A55" s="31" t="s">
        <v>46</v>
      </c>
      <c r="B55" s="38" t="s">
        <v>29</v>
      </c>
      <c r="C55" s="38"/>
      <c r="D55" s="38"/>
      <c r="E55" s="38"/>
      <c r="F55" s="38"/>
      <c r="G55" s="38"/>
      <c r="H55" s="38"/>
    </row>
    <row r="56" spans="1:8" ht="5.45" customHeight="1" x14ac:dyDescent="0.25">
      <c r="A56" s="32"/>
      <c r="B56" s="33"/>
      <c r="C56" s="33"/>
      <c r="D56" s="33"/>
      <c r="E56" s="33"/>
      <c r="F56" s="33"/>
      <c r="G56" s="33"/>
      <c r="H56" s="33"/>
    </row>
    <row r="57" spans="1:8" x14ac:dyDescent="0.25">
      <c r="A57" s="31" t="s">
        <v>22</v>
      </c>
      <c r="B57" s="38" t="s">
        <v>30</v>
      </c>
      <c r="C57" s="38"/>
      <c r="D57" s="38"/>
      <c r="E57" s="38"/>
      <c r="F57" s="38"/>
      <c r="G57" s="38"/>
      <c r="H57" s="38"/>
    </row>
    <row r="58" spans="1:8" ht="6.6" customHeight="1" x14ac:dyDescent="0.25">
      <c r="A58" s="33"/>
      <c r="B58" s="33"/>
      <c r="C58" s="33"/>
      <c r="D58" s="33"/>
      <c r="E58" s="33"/>
      <c r="F58" s="33"/>
      <c r="G58" s="33"/>
      <c r="H58" s="33"/>
    </row>
    <row r="59" spans="1:8" x14ac:dyDescent="0.25">
      <c r="A59" s="33"/>
      <c r="B59" s="46" t="s">
        <v>31</v>
      </c>
      <c r="C59" s="46"/>
      <c r="D59" s="46"/>
      <c r="E59" s="46"/>
      <c r="F59" s="46"/>
      <c r="G59" s="34"/>
      <c r="H59" s="33"/>
    </row>
    <row r="60" spans="1:8" x14ac:dyDescent="0.25">
      <c r="A60" s="33"/>
      <c r="B60" s="46"/>
      <c r="C60" s="46"/>
      <c r="D60" s="46"/>
      <c r="E60" s="46"/>
      <c r="F60" s="46"/>
      <c r="G60" s="34"/>
      <c r="H60" s="33"/>
    </row>
    <row r="61" spans="1:8" x14ac:dyDescent="0.25">
      <c r="A61" s="33"/>
      <c r="B61" s="46"/>
      <c r="C61" s="46"/>
      <c r="D61" s="46"/>
      <c r="E61" s="46"/>
      <c r="F61" s="46"/>
      <c r="G61" s="34"/>
      <c r="H61" s="33"/>
    </row>
    <row r="62" spans="1:8" ht="3.6" customHeight="1" x14ac:dyDescent="0.25">
      <c r="A62" s="33"/>
      <c r="B62" s="33"/>
      <c r="C62" s="33"/>
      <c r="D62" s="33"/>
      <c r="E62" s="33"/>
      <c r="F62" s="33"/>
      <c r="G62" s="33"/>
      <c r="H62" s="33"/>
    </row>
    <row r="63" spans="1:8" x14ac:dyDescent="0.25">
      <c r="A63" s="11"/>
      <c r="B63" s="38" t="s">
        <v>32</v>
      </c>
      <c r="C63" s="39"/>
      <c r="D63" s="39"/>
      <c r="E63" s="39"/>
      <c r="F63" s="39"/>
      <c r="G63" s="39"/>
      <c r="H63" s="39"/>
    </row>
    <row r="64" spans="1:8" x14ac:dyDescent="0.25">
      <c r="A64" s="11"/>
      <c r="B64" s="33" t="s">
        <v>33</v>
      </c>
      <c r="C64" s="11"/>
      <c r="D64" s="11"/>
      <c r="E64" s="11"/>
      <c r="F64" s="11"/>
      <c r="G64" s="11"/>
      <c r="H64" s="11"/>
    </row>
  </sheetData>
  <mergeCells count="21">
    <mergeCell ref="B40:H42"/>
    <mergeCell ref="B43:H46"/>
    <mergeCell ref="B51:H52"/>
    <mergeCell ref="B53:H53"/>
    <mergeCell ref="B31:H33"/>
    <mergeCell ref="C13:G13"/>
    <mergeCell ref="B63:H63"/>
    <mergeCell ref="A9:H9"/>
    <mergeCell ref="A10:H10"/>
    <mergeCell ref="A11:H11"/>
    <mergeCell ref="A13:B14"/>
    <mergeCell ref="B55:H55"/>
    <mergeCell ref="B57:H57"/>
    <mergeCell ref="B59:F61"/>
    <mergeCell ref="B47:H47"/>
    <mergeCell ref="H13:H14"/>
    <mergeCell ref="B15:H15"/>
    <mergeCell ref="B24:H24"/>
    <mergeCell ref="B26:H26"/>
    <mergeCell ref="B49:H50"/>
    <mergeCell ref="B34:H37"/>
  </mergeCells>
  <printOptions horizontalCentered="1"/>
  <pageMargins left="0.70866141732283472" right="0.70866141732283472" top="1.3385826771653544" bottom="0.74803149606299213" header="0.31496062992125984" footer="0.31496062992125984"/>
  <pageSetup scale="61" orientation="portrait" horizontalDpi="90" verticalDpi="90" r:id="rId1"/>
  <headerFooter>
    <oddHeader>&amp;R&amp;10Toronto Hydro-Electric System Limited
EB-2018-0165
Exhibit 8
Tab 4
Schedule 1
ORIGINAL
&amp;P of &amp;N</oddHeader>
  </headerFooter>
  <ignoredErrors>
    <ignoredError sqref="H16 D19:H19 G22:G23 D22:F23 C27:F27 G27:H27 H18 H20:H23 C19 H17 C22:C23"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5A9BE3F8399684E98F75AD82101D2E8" ma:contentTypeVersion="0" ma:contentTypeDescription="Create a new document." ma:contentTypeScope="" ma:versionID="64ac6a507758e96d8d3804d4251f1287">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DEE2FF8-1EFC-4627-8D58-333DDAB7B540}"/>
</file>

<file path=customXml/itemProps2.xml><?xml version="1.0" encoding="utf-8"?>
<ds:datastoreItem xmlns:ds="http://schemas.openxmlformats.org/officeDocument/2006/customXml" ds:itemID="{D5DE17F0-AE30-47C1-9A45-AF793C7281D9}">
  <ds:schemaRefs>
    <ds:schemaRef ds:uri="http://purl.org/dc/term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12f68b52-648b-46a0-8463-d3282342a499"/>
    <ds:schemaRef ds:uri="http://schemas.microsoft.com/sharepoint/v3/fields"/>
    <ds:schemaRef ds:uri="http://www.w3.org/XML/1998/namespace"/>
  </ds:schemaRefs>
</ds:datastoreItem>
</file>

<file path=customXml/itemProps3.xml><?xml version="1.0" encoding="utf-8"?>
<ds:datastoreItem xmlns:ds="http://schemas.openxmlformats.org/officeDocument/2006/customXml" ds:itemID="{185F89CB-5E93-4130-BF9E-9686CF5BE98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2-R (Finance Data)</vt:lpstr>
      <vt:lpstr>'2-R (Finance Data)'!Print_Area</vt:lpstr>
    </vt:vector>
  </TitlesOfParts>
  <Company>Toronto Hydro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Darryl Seal</dc:creator>
  <cp:lastModifiedBy>Danielle Weiss</cp:lastModifiedBy>
  <cp:lastPrinted>2018-08-11T16:41:37Z</cp:lastPrinted>
  <dcterms:created xsi:type="dcterms:W3CDTF">2017-02-24T19:26:19Z</dcterms:created>
  <dcterms:modified xsi:type="dcterms:W3CDTF">2018-09-12T17:08:26Z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0x01010025A9BE3F8399684E98F75AD82101D2E8</vt:lpwstr>
  </property>
  <property fmtid="{D5CDD505-2E9C-101B-9397-08002B2CF9AE}" pid="3" name="SV_QUERY_LIST_4F35BF76-6C0D-4D9B-82B2-816C12CF3733">
    <vt:lpwstr>empty_477D106A-C0D6-4607-AEBD-E2C9D60EA279</vt:lpwstr>
  </property>
</Properties>
</file>