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dweiss\Desktop\OEB Appendicies\"/>
    </mc:Choice>
  </mc:AlternateContent>
  <bookViews>
    <workbookView xWindow="0" yWindow="0" windowWidth="19200" windowHeight="7635"/>
  </bookViews>
  <sheets>
    <sheet name="2-R (Finance Data)" sheetId="1" r:id="rId1"/>
  </sheets>
  <definedNames>
    <definedName name="_xlnm.Print_Area" localSheetId="0">'2-R (Finance Data)'!$A$8:$H$64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1" l="1"/>
  <c r="H17" i="1" l="1"/>
  <c r="F22" i="1"/>
  <c r="F19" i="1"/>
  <c r="H18" i="1" l="1"/>
  <c r="H20" i="1"/>
  <c r="H21" i="1"/>
  <c r="F23" i="1"/>
  <c r="F27" i="1" s="1"/>
  <c r="G19" i="1"/>
  <c r="G22" i="1"/>
  <c r="G23" i="1" l="1"/>
  <c r="G27" i="1" l="1"/>
  <c r="E22" i="1" l="1"/>
  <c r="D22" i="1"/>
  <c r="C22" i="1"/>
  <c r="E19" i="1"/>
  <c r="D19" i="1"/>
  <c r="C19" i="1"/>
  <c r="C23" i="1" l="1"/>
  <c r="H22" i="1"/>
  <c r="H19" i="1"/>
  <c r="E23" i="1"/>
  <c r="E27" i="1" s="1"/>
  <c r="D23" i="1"/>
  <c r="D27" i="1" s="1"/>
  <c r="C27" i="1" l="1"/>
  <c r="H23" i="1"/>
  <c r="H27" i="1" s="1"/>
</calcChain>
</file>

<file path=xl/sharedStrings.xml><?xml version="1.0" encoding="utf-8"?>
<sst xmlns="http://schemas.openxmlformats.org/spreadsheetml/2006/main" count="54" uniqueCount="48">
  <si>
    <t>File Number:</t>
  </si>
  <si>
    <t>Exhibit:</t>
  </si>
  <si>
    <t>Tab:</t>
  </si>
  <si>
    <t>Schedule:</t>
  </si>
  <si>
    <t>Page:</t>
  </si>
  <si>
    <t>Date:</t>
  </si>
  <si>
    <t>Loss Factors</t>
  </si>
  <si>
    <t>Losses Within Distributor's System</t>
  </si>
  <si>
    <t>A(1)</t>
  </si>
  <si>
    <t>"Wholesale" kWh delivered to distributor (higher value)</t>
  </si>
  <si>
    <t>A(2)</t>
  </si>
  <si>
    <t>"Wholesale" kWh delivered to distributor (lower value)</t>
  </si>
  <si>
    <t>B</t>
  </si>
  <si>
    <t>Portion of "Wholesale" kWh delivered to distributor for its Large Use Customer(s)</t>
  </si>
  <si>
    <t>C</t>
  </si>
  <si>
    <t>D</t>
  </si>
  <si>
    <t>"Retail" kWh delivered by distributor</t>
  </si>
  <si>
    <t>E</t>
  </si>
  <si>
    <t>Portion of "Retail" kWh delivered by distributor to its Large Use Customer(s)</t>
  </si>
  <si>
    <t>F</t>
  </si>
  <si>
    <t>G</t>
  </si>
  <si>
    <t>Losses Upstream of Distributor's System</t>
  </si>
  <si>
    <t>H</t>
  </si>
  <si>
    <t>Supply Facilities Loss Factor</t>
  </si>
  <si>
    <t>Total Losses</t>
  </si>
  <si>
    <t>I</t>
  </si>
  <si>
    <t>Notes:</t>
  </si>
  <si>
    <t>If partially embedded, kWh pertains to the sum of the above.</t>
  </si>
  <si>
    <t>kWh corresponding to D should equal metered or estimated kWh at the customer’s delivery point.</t>
  </si>
  <si>
    <t>These loss factors pertain to secondary-metered customers with demand less than 5,000 kW.</t>
  </si>
  <si>
    <t>If directly connected to the IESO-controlled grid, SFLF = 1.0045.</t>
  </si>
  <si>
    <t>If fully embedded within a host distributor, SFLF = loss factor re losses in transformer at grid interface X loss factor re losses in host distributor's system.  If the host distributor is Hydro One Networks Inc., SFLF = 1.0060 X 1.0278 = 1.0340. If partially embedded, SFLF should be calculated as the weighted average of above.</t>
  </si>
  <si>
    <t>Distributors that wish to propose a different SFLF should provide appropriate justification for any such proposal including supporting</t>
  </si>
  <si>
    <t>calculations and any other relevant material.</t>
  </si>
  <si>
    <t>5-Year Average</t>
  </si>
  <si>
    <t>Historical Years</t>
  </si>
  <si>
    <r>
      <t xml:space="preserve">Net "Wholesale" kWh delivered to distributor  = </t>
    </r>
    <r>
      <rPr>
        <b/>
        <sz val="11"/>
        <rFont val="Calibri"/>
        <family val="2"/>
        <scheme val="minor"/>
      </rPr>
      <t>A(2) - B</t>
    </r>
  </si>
  <si>
    <r>
      <t xml:space="preserve">Net "Retail" kWh delivered by distributor = </t>
    </r>
    <r>
      <rPr>
        <b/>
        <sz val="11"/>
        <rFont val="Calibri"/>
        <family val="2"/>
        <scheme val="minor"/>
      </rPr>
      <t>D - E</t>
    </r>
  </si>
  <si>
    <r>
      <t xml:space="preserve">Loss Factor in Distributor's system = </t>
    </r>
    <r>
      <rPr>
        <b/>
        <sz val="11"/>
        <rFont val="Calibri"/>
        <family val="2"/>
        <scheme val="minor"/>
      </rPr>
      <t>C / F</t>
    </r>
  </si>
  <si>
    <r>
      <t xml:space="preserve">Total Loss Factor = </t>
    </r>
    <r>
      <rPr>
        <b/>
        <sz val="11"/>
        <rFont val="Calibri"/>
        <family val="2"/>
        <scheme val="minor"/>
      </rPr>
      <t>G x H</t>
    </r>
  </si>
  <si>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1"/>
        <rFont val="Calibri"/>
        <family val="2"/>
        <scheme val="minor"/>
      </rPr>
      <t>higher</t>
    </r>
    <r>
      <rPr>
        <sz val="11"/>
        <rFont val="Calibri"/>
        <family val="2"/>
        <scheme val="minor"/>
      </rPr>
      <t xml:space="preserve"> of the two values provided by MV-WEB.</t>
    </r>
  </si>
  <si>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1"/>
        <rFont val="Calibri"/>
        <family val="2"/>
        <scheme val="minor"/>
      </rPr>
      <t>higher</t>
    </r>
    <r>
      <rPr>
        <sz val="11"/>
        <rFont val="Calibri"/>
        <family val="2"/>
        <scheme val="minor"/>
      </rPr>
      <t xml:space="preserve"> of the two kWh values provided in Hydro One Networks' invoice.</t>
    </r>
  </si>
  <si>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1"/>
        <rFont val="Calibri"/>
        <family val="2"/>
        <scheme val="minor"/>
      </rPr>
      <t>lower</t>
    </r>
    <r>
      <rPr>
        <sz val="11"/>
        <rFont val="Calibri"/>
        <family val="2"/>
        <scheme val="minor"/>
      </rPr>
      <t xml:space="preserve"> of the two kWh values provided by MV-WEB.</t>
    </r>
  </si>
  <si>
    <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1"/>
        <rFont val="Calibri"/>
        <family val="2"/>
        <scheme val="minor"/>
      </rPr>
      <t>lower</t>
    </r>
    <r>
      <rPr>
        <sz val="11"/>
        <rFont val="Calibri"/>
        <family val="2"/>
        <scheme val="minor"/>
      </rPr>
      <t xml:space="preserve"> of the two kWh values provided in Hydro One Networks' invoice.</t>
    </r>
  </si>
  <si>
    <r>
      <t xml:space="preserve">Additionally, kWh pertaining to distributed generation directly connected to the distributor's own distribution network should be included in </t>
    </r>
    <r>
      <rPr>
        <b/>
        <sz val="11"/>
        <rFont val="Calibri"/>
        <family val="2"/>
        <scheme val="minor"/>
      </rPr>
      <t>A(2)</t>
    </r>
    <r>
      <rPr>
        <sz val="11"/>
        <rFont val="Calibri"/>
        <family val="2"/>
        <scheme val="minor"/>
      </rPr>
      <t>.</t>
    </r>
  </si>
  <si>
    <r>
      <t xml:space="preserve">If a Large Use Customer is metered on the secondary or low voltage side of the transformer, the default loss is 1%                         (i.e., </t>
    </r>
    <r>
      <rPr>
        <b/>
        <sz val="11"/>
        <rFont val="Calibri"/>
        <family val="2"/>
        <scheme val="minor"/>
      </rPr>
      <t>B</t>
    </r>
    <r>
      <rPr>
        <sz val="11"/>
        <rFont val="Calibri"/>
        <family val="2"/>
        <scheme val="minor"/>
      </rPr>
      <t xml:space="preserve"> = 1.01 X </t>
    </r>
    <r>
      <rPr>
        <b/>
        <sz val="11"/>
        <rFont val="Calibri"/>
        <family val="2"/>
        <scheme val="minor"/>
      </rPr>
      <t>E</t>
    </r>
    <r>
      <rPr>
        <sz val="11"/>
        <rFont val="Calibri"/>
        <family val="2"/>
        <scheme val="minor"/>
      </rPr>
      <t>).</t>
    </r>
  </si>
  <si>
    <r>
      <t>G</t>
    </r>
    <r>
      <rPr>
        <sz val="11"/>
        <rFont val="Calibri"/>
        <family val="2"/>
        <scheme val="minor"/>
      </rPr>
      <t xml:space="preserve"> and </t>
    </r>
    <r>
      <rPr>
        <b/>
        <sz val="11"/>
        <rFont val="Calibri"/>
        <family val="2"/>
        <scheme val="minor"/>
      </rPr>
      <t>I</t>
    </r>
  </si>
  <si>
    <t>OEB Appendix 2-R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</si>
</sst>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quot;$&quot;#,##0_);\(&quot;$&quot;#,##0\)"/>
    <numFmt numFmtId="165" formatCode="_-* #,##0_-;\-* #,##0_-;_-* &quot;-&quot;??_-;_-@_-"/>
    <numFmt numFmtId="166" formatCode="0.0000"/>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 numFmtId="174" formatCode="0.0%"/>
  </numFmts>
  <fonts count="45"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libri Light"/>
      <family val="2"/>
      <scheme val="major"/>
    </font>
    <font>
      <sz val="11"/>
      <name val="Calibri"/>
      <family val="2"/>
      <scheme val="minor"/>
    </font>
    <font>
      <b/>
      <sz val="11"/>
      <name val="Calibri"/>
      <family val="2"/>
      <scheme val="minor"/>
    </font>
    <font>
      <b/>
      <u/>
      <sz val="11"/>
      <name val="Calibri"/>
      <family val="2"/>
      <scheme val="minor"/>
    </font>
    <font>
      <b/>
      <i/>
      <sz val="11"/>
      <name val="Calibri"/>
      <family val="2"/>
      <scheme val="minor"/>
    </font>
    <font>
      <u/>
      <sz val="11"/>
      <name val="Calibri"/>
      <family val="2"/>
      <scheme val="minor"/>
    </font>
    <font>
      <i/>
      <sz val="11"/>
      <name val="Calibri"/>
      <family val="2"/>
      <scheme val="minor"/>
    </font>
    <font>
      <b/>
      <sz val="14"/>
      <name val="Calibri"/>
      <family val="2"/>
      <scheme val="minor"/>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79998168889431442"/>
        <bgColor indexed="64"/>
      </patternFill>
    </fill>
    <fill>
      <patternFill patternType="solid">
        <fgColor indexed="26"/>
        <bgColor indexed="64"/>
      </patternFill>
    </fill>
    <fill>
      <patternFill patternType="solid">
        <fgColor theme="0"/>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bottom style="thin">
        <color theme="0"/>
      </bottom>
      <diagonal/>
    </border>
    <border>
      <left/>
      <right/>
      <top style="medium">
        <color indexed="64"/>
      </top>
      <bottom/>
      <diagonal/>
    </border>
    <border>
      <left/>
      <right style="thin">
        <color indexed="64"/>
      </right>
      <top style="medium">
        <color indexed="64"/>
      </top>
      <bottom/>
      <diagonal/>
    </border>
  </borders>
  <cellStyleXfs count="141">
    <xf numFmtId="0" fontId="0" fillId="0" borderId="0"/>
    <xf numFmtId="0" fontId="17" fillId="0" borderId="0"/>
    <xf numFmtId="0" fontId="20" fillId="33" borderId="0" applyNumberFormat="0" applyBorder="0" applyAlignment="0" applyProtection="0"/>
    <xf numFmtId="0" fontId="20" fillId="34"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36" borderId="0" applyNumberFormat="0" applyBorder="0" applyAlignment="0" applyProtection="0"/>
    <xf numFmtId="0" fontId="20" fillId="39" borderId="0" applyNumberFormat="0" applyBorder="0" applyAlignment="0" applyProtection="0"/>
    <xf numFmtId="0" fontId="20" fillId="42" borderId="0" applyNumberFormat="0" applyBorder="0" applyAlignment="0" applyProtection="0"/>
    <xf numFmtId="0" fontId="21" fillId="43"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44" borderId="0" applyNumberFormat="0" applyBorder="0" applyAlignment="0" applyProtection="0"/>
    <xf numFmtId="0" fontId="21" fillId="45" borderId="0" applyNumberFormat="0" applyBorder="0" applyAlignment="0" applyProtection="0"/>
    <xf numFmtId="0" fontId="21" fillId="46" borderId="0" applyNumberFormat="0" applyBorder="0" applyAlignment="0" applyProtection="0"/>
    <xf numFmtId="0" fontId="21" fillId="47" borderId="0" applyNumberFormat="0" applyBorder="0" applyAlignment="0" applyProtection="0"/>
    <xf numFmtId="0" fontId="21" fillId="48" borderId="0" applyNumberFormat="0" applyBorder="0" applyAlignment="0" applyProtection="0"/>
    <xf numFmtId="0" fontId="21" fillId="49" borderId="0" applyNumberFormat="0" applyBorder="0" applyAlignment="0" applyProtection="0"/>
    <xf numFmtId="0" fontId="21" fillId="44" borderId="0" applyNumberFormat="0" applyBorder="0" applyAlignment="0" applyProtection="0"/>
    <xf numFmtId="0" fontId="21" fillId="45" borderId="0" applyNumberFormat="0" applyBorder="0" applyAlignment="0" applyProtection="0"/>
    <xf numFmtId="0" fontId="21" fillId="50" borderId="0" applyNumberFormat="0" applyBorder="0" applyAlignment="0" applyProtection="0"/>
    <xf numFmtId="0" fontId="22" fillId="34" borderId="0" applyNumberFormat="0" applyBorder="0" applyAlignment="0" applyProtection="0"/>
    <xf numFmtId="0" fontId="23" fillId="51" borderId="10" applyNumberFormat="0" applyAlignment="0" applyProtection="0"/>
    <xf numFmtId="0" fontId="24" fillId="52" borderId="11" applyNumberFormat="0" applyAlignment="0" applyProtection="0"/>
    <xf numFmtId="43" fontId="18" fillId="0" borderId="0" applyFont="0" applyFill="0" applyBorder="0" applyAlignment="0" applyProtection="0"/>
    <xf numFmtId="44" fontId="18" fillId="0" borderId="0" applyFont="0" applyFill="0" applyBorder="0" applyAlignment="0" applyProtection="0"/>
    <xf numFmtId="0" fontId="25" fillId="0" borderId="0" applyNumberFormat="0" applyFill="0" applyBorder="0" applyAlignment="0" applyProtection="0"/>
    <xf numFmtId="0" fontId="26" fillId="35" borderId="0" applyNumberFormat="0" applyBorder="0" applyAlignment="0" applyProtection="0"/>
    <xf numFmtId="0" fontId="27" fillId="0" borderId="12" applyNumberFormat="0" applyFill="0" applyAlignment="0" applyProtection="0"/>
    <xf numFmtId="0" fontId="28" fillId="0" borderId="13" applyNumberFormat="0" applyFill="0" applyAlignment="0" applyProtection="0"/>
    <xf numFmtId="0" fontId="29" fillId="0" borderId="14" applyNumberFormat="0" applyFill="0" applyAlignment="0" applyProtection="0"/>
    <xf numFmtId="0" fontId="29" fillId="0" borderId="0" applyNumberFormat="0" applyFill="0" applyBorder="0" applyAlignment="0" applyProtection="0"/>
    <xf numFmtId="0" fontId="30" fillId="38" borderId="10" applyNumberFormat="0" applyAlignment="0" applyProtection="0"/>
    <xf numFmtId="0" fontId="31" fillId="0" borderId="15" applyNumberFormat="0" applyFill="0" applyAlignment="0" applyProtection="0"/>
    <xf numFmtId="0" fontId="32" fillId="53" borderId="0" applyNumberFormat="0" applyBorder="0" applyAlignment="0" applyProtection="0"/>
    <xf numFmtId="0" fontId="18" fillId="54" borderId="16" applyNumberFormat="0" applyFont="0" applyAlignment="0" applyProtection="0"/>
    <xf numFmtId="0" fontId="33" fillId="51"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xf numFmtId="0" fontId="37" fillId="0" borderId="0" applyNumberFormat="0" applyFill="0" applyBorder="0" applyAlignment="0" applyProtection="0"/>
    <xf numFmtId="0" fontId="3" fillId="0" borderId="2" applyNumberFormat="0" applyFill="0" applyAlignment="0" applyProtection="0"/>
    <xf numFmtId="0" fontId="2" fillId="0" borderId="1" applyNumberFormat="0" applyFill="0" applyAlignment="0" applyProtection="0"/>
    <xf numFmtId="0" fontId="1" fillId="0" borderId="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7" fontId="18" fillId="0" borderId="0"/>
    <xf numFmtId="168" fontId="18" fillId="0" borderId="0"/>
    <xf numFmtId="167" fontId="18" fillId="0" borderId="0"/>
    <xf numFmtId="167" fontId="18" fillId="0" borderId="0"/>
    <xf numFmtId="167" fontId="18" fillId="0" borderId="0"/>
    <xf numFmtId="167" fontId="18" fillId="0" borderId="0"/>
    <xf numFmtId="169" fontId="18" fillId="0" borderId="0"/>
    <xf numFmtId="170" fontId="18" fillId="0" borderId="0"/>
    <xf numFmtId="169" fontId="18" fillId="0" borderId="0"/>
    <xf numFmtId="3" fontId="18" fillId="0" borderId="0" applyFont="0" applyFill="0" applyBorder="0" applyAlignment="0" applyProtection="0"/>
    <xf numFmtId="164"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55" borderId="0" applyNumberFormat="0" applyBorder="0" applyAlignment="0" applyProtection="0"/>
    <xf numFmtId="10" fontId="19" fillId="57" borderId="19" applyNumberFormat="0" applyBorder="0" applyAlignment="0" applyProtection="0"/>
    <xf numFmtId="171" fontId="18" fillId="0" borderId="0"/>
    <xf numFmtId="172" fontId="18" fillId="0" borderId="0"/>
    <xf numFmtId="171" fontId="18" fillId="0" borderId="0"/>
    <xf numFmtId="171" fontId="18" fillId="0" borderId="0"/>
    <xf numFmtId="171" fontId="18" fillId="0" borderId="0"/>
    <xf numFmtId="171" fontId="18" fillId="0" borderId="0"/>
    <xf numFmtId="173" fontId="18" fillId="0" borderId="0"/>
    <xf numFmtId="10" fontId="18"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8" fillId="0" borderId="0" applyFont="0" applyFill="0" applyBorder="0" applyAlignment="0" applyProtection="0"/>
    <xf numFmtId="0" fontId="17" fillId="0" borderId="0"/>
    <xf numFmtId="9" fontId="18" fillId="0" borderId="0" applyFont="0" applyFill="0" applyBorder="0" applyAlignment="0" applyProtection="0"/>
    <xf numFmtId="0" fontId="30" fillId="38" borderId="10" applyNumberFormat="0" applyAlignment="0" applyProtection="0"/>
    <xf numFmtId="0" fontId="30" fillId="38" borderId="10" applyNumberFormat="0" applyAlignment="0" applyProtection="0"/>
    <xf numFmtId="0" fontId="30" fillId="38" borderId="10"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0" fontId="30" fillId="38" borderId="10" applyNumberFormat="0" applyAlignment="0" applyProtection="0"/>
    <xf numFmtId="9" fontId="18" fillId="0" borderId="0" applyFont="0" applyFill="0" applyBorder="0" applyAlignment="0" applyProtection="0"/>
    <xf numFmtId="0" fontId="17" fillId="0" borderId="0"/>
    <xf numFmtId="0" fontId="17" fillId="0" borderId="0"/>
    <xf numFmtId="0" fontId="17" fillId="0" borderId="0"/>
    <xf numFmtId="43" fontId="1" fillId="0" borderId="0" applyFont="0" applyFill="0" applyBorder="0" applyAlignment="0" applyProtection="0"/>
    <xf numFmtId="43" fontId="17" fillId="0" borderId="0" applyFont="0" applyFill="0" applyBorder="0" applyAlignment="0" applyProtection="0"/>
    <xf numFmtId="9" fontId="1" fillId="0" borderId="0" applyFont="0" applyFill="0" applyBorder="0" applyAlignment="0" applyProtection="0"/>
  </cellStyleXfs>
  <cellXfs count="55">
    <xf numFmtId="0" fontId="0" fillId="0" borderId="0" xfId="0"/>
    <xf numFmtId="0" fontId="1" fillId="0" borderId="0" xfId="0" applyFont="1"/>
    <xf numFmtId="165" fontId="1" fillId="0" borderId="22" xfId="29" applyNumberFormat="1" applyFont="1" applyBorder="1" applyAlignment="1" applyProtection="1">
      <alignment horizontal="right" vertical="center"/>
      <protection locked="0"/>
    </xf>
    <xf numFmtId="165" fontId="1" fillId="0" borderId="19" xfId="29" applyNumberFormat="1" applyFont="1" applyFill="1" applyBorder="1" applyAlignment="1" applyProtection="1">
      <alignment horizontal="right" vertical="center"/>
      <protection locked="0"/>
    </xf>
    <xf numFmtId="166" fontId="1" fillId="0" borderId="19" xfId="0" applyNumberFormat="1" applyFont="1" applyFill="1" applyBorder="1" applyAlignment="1" applyProtection="1">
      <alignment horizontal="right" vertical="center"/>
      <protection locked="0"/>
    </xf>
    <xf numFmtId="166" fontId="1" fillId="0" borderId="22" xfId="0" applyNumberFormat="1" applyFont="1" applyFill="1" applyBorder="1" applyAlignment="1" applyProtection="1">
      <alignment horizontal="right" vertical="center"/>
      <protection locked="0"/>
    </xf>
    <xf numFmtId="166" fontId="1" fillId="0" borderId="23" xfId="0" applyNumberFormat="1" applyFont="1" applyBorder="1" applyAlignment="1" applyProtection="1">
      <alignment horizontal="right" vertical="center"/>
      <protection locked="0"/>
    </xf>
    <xf numFmtId="166" fontId="1" fillId="0" borderId="28" xfId="0" applyNumberFormat="1" applyFont="1" applyBorder="1" applyAlignment="1" applyProtection="1">
      <alignment horizontal="right" vertical="center"/>
      <protection locked="0"/>
    </xf>
    <xf numFmtId="0" fontId="1" fillId="0" borderId="0" xfId="0" applyFont="1" applyBorder="1"/>
    <xf numFmtId="174" fontId="1" fillId="0" borderId="0" xfId="140" applyNumberFormat="1" applyFont="1" applyBorder="1"/>
    <xf numFmtId="0" fontId="1" fillId="58" borderId="0" xfId="0" applyFont="1" applyFill="1"/>
    <xf numFmtId="0" fontId="38" fillId="58" borderId="0" xfId="136" applyFont="1" applyFill="1"/>
    <xf numFmtId="0" fontId="39" fillId="58" borderId="0" xfId="136" applyFont="1" applyFill="1" applyAlignment="1" applyProtection="1">
      <alignment horizontal="left"/>
      <protection locked="0"/>
    </xf>
    <xf numFmtId="0" fontId="38" fillId="58" borderId="0" xfId="136" applyFont="1" applyFill="1" applyAlignment="1" applyProtection="1">
      <alignment horizontal="right" vertical="top"/>
      <protection locked="0"/>
    </xf>
    <xf numFmtId="0" fontId="38" fillId="56" borderId="32" xfId="136" applyFont="1" applyFill="1" applyBorder="1" applyAlignment="1" applyProtection="1">
      <alignment horizontal="right" vertical="top"/>
      <protection locked="0"/>
    </xf>
    <xf numFmtId="0" fontId="38" fillId="56" borderId="0" xfId="136" applyFont="1" applyFill="1" applyAlignment="1" applyProtection="1">
      <alignment horizontal="right" vertical="top"/>
      <protection locked="0"/>
    </xf>
    <xf numFmtId="0" fontId="39" fillId="56" borderId="19" xfId="136" applyFont="1" applyFill="1" applyBorder="1" applyAlignment="1" applyProtection="1">
      <alignment horizontal="center" vertical="center"/>
      <protection locked="0"/>
    </xf>
    <xf numFmtId="0" fontId="38" fillId="0" borderId="24" xfId="136" applyFont="1" applyFill="1" applyBorder="1" applyProtection="1">
      <protection locked="0"/>
    </xf>
    <xf numFmtId="0" fontId="39" fillId="0" borderId="24" xfId="136" applyFont="1" applyBorder="1" applyAlignment="1" applyProtection="1">
      <alignment vertical="top"/>
      <protection locked="0"/>
    </xf>
    <xf numFmtId="0" fontId="38" fillId="0" borderId="19" xfId="136" applyFont="1" applyBorder="1" applyAlignment="1" applyProtection="1">
      <alignment vertical="top" wrapText="1"/>
      <protection locked="0"/>
    </xf>
    <xf numFmtId="165" fontId="38" fillId="56" borderId="19" xfId="29" applyNumberFormat="1" applyFont="1" applyFill="1" applyBorder="1" applyAlignment="1" applyProtection="1">
      <alignment horizontal="right" vertical="center"/>
      <protection locked="0"/>
    </xf>
    <xf numFmtId="165" fontId="38" fillId="56" borderId="31" xfId="29" applyNumberFormat="1" applyFont="1" applyFill="1" applyBorder="1" applyAlignment="1" applyProtection="1">
      <alignment horizontal="right" vertical="center"/>
      <protection locked="0"/>
    </xf>
    <xf numFmtId="165" fontId="38" fillId="56" borderId="19" xfId="29" applyNumberFormat="1" applyFont="1" applyFill="1" applyBorder="1" applyAlignment="1" applyProtection="1">
      <alignment horizontal="right" vertical="center"/>
    </xf>
    <xf numFmtId="0" fontId="38" fillId="0" borderId="24" xfId="136" applyFont="1" applyFill="1" applyBorder="1" applyAlignment="1" applyProtection="1">
      <alignment vertical="top"/>
      <protection locked="0"/>
    </xf>
    <xf numFmtId="166" fontId="38" fillId="56" borderId="19" xfId="136" applyNumberFormat="1" applyFont="1" applyFill="1" applyBorder="1" applyAlignment="1" applyProtection="1">
      <alignment horizontal="right" vertical="center"/>
      <protection locked="0"/>
    </xf>
    <xf numFmtId="0" fontId="38" fillId="0" borderId="25" xfId="136" applyFont="1" applyBorder="1" applyAlignment="1" applyProtection="1">
      <alignment vertical="top"/>
      <protection locked="0"/>
    </xf>
    <xf numFmtId="0" fontId="38" fillId="0" borderId="23" xfId="136" applyFont="1" applyBorder="1" applyAlignment="1" applyProtection="1">
      <alignment vertical="top" wrapText="1"/>
      <protection locked="0"/>
    </xf>
    <xf numFmtId="0" fontId="41" fillId="58" borderId="0" xfId="136" applyFont="1" applyFill="1" applyProtection="1">
      <protection locked="0"/>
    </xf>
    <xf numFmtId="0" fontId="38" fillId="58" borderId="0" xfId="136" applyFont="1" applyFill="1" applyBorder="1"/>
    <xf numFmtId="165" fontId="38" fillId="58" borderId="0" xfId="138" applyNumberFormat="1" applyFont="1" applyFill="1" applyBorder="1"/>
    <xf numFmtId="165" fontId="38" fillId="58" borderId="0" xfId="136" applyNumberFormat="1" applyFont="1" applyFill="1" applyBorder="1"/>
    <xf numFmtId="0" fontId="39" fillId="58" borderId="0" xfId="136" applyFont="1" applyFill="1" applyAlignment="1" applyProtection="1">
      <alignment horizontal="center"/>
      <protection locked="0"/>
    </xf>
    <xf numFmtId="0" fontId="38" fillId="58" borderId="0" xfId="136" applyFont="1" applyFill="1" applyAlignment="1" applyProtection="1">
      <alignment horizontal="center"/>
      <protection locked="0"/>
    </xf>
    <xf numFmtId="0" fontId="38" fillId="58" borderId="0" xfId="136" applyFont="1" applyFill="1" applyProtection="1">
      <protection locked="0"/>
    </xf>
    <xf numFmtId="0" fontId="38" fillId="58" borderId="0" xfId="136" applyFont="1" applyFill="1" applyAlignment="1" applyProtection="1">
      <alignment vertical="top" wrapText="1"/>
      <protection locked="0"/>
    </xf>
    <xf numFmtId="166" fontId="1" fillId="58" borderId="0" xfId="0" applyNumberFormat="1" applyFont="1" applyFill="1"/>
    <xf numFmtId="0" fontId="39" fillId="0" borderId="33" xfId="136" applyFont="1" applyFill="1" applyBorder="1" applyAlignment="1" applyProtection="1">
      <alignment horizontal="center"/>
      <protection locked="0"/>
    </xf>
    <xf numFmtId="0" fontId="39" fillId="0" borderId="34" xfId="136" applyFont="1" applyFill="1" applyBorder="1" applyAlignment="1" applyProtection="1">
      <alignment horizontal="center"/>
      <protection locked="0"/>
    </xf>
    <xf numFmtId="0" fontId="38" fillId="58" borderId="0" xfId="136" applyFont="1" applyFill="1" applyAlignment="1" applyProtection="1">
      <alignment horizontal="left"/>
      <protection locked="0"/>
    </xf>
    <xf numFmtId="0" fontId="43" fillId="58" borderId="0" xfId="136" applyFont="1" applyFill="1" applyAlignment="1" applyProtection="1">
      <alignment horizontal="left"/>
      <protection locked="0"/>
    </xf>
    <xf numFmtId="0" fontId="44" fillId="58" borderId="0" xfId="136" applyFont="1" applyFill="1" applyAlignment="1" applyProtection="1">
      <alignment horizontal="center"/>
      <protection locked="0"/>
    </xf>
    <xf numFmtId="0" fontId="40" fillId="58" borderId="0" xfId="136" applyFont="1" applyFill="1" applyAlignment="1" applyProtection="1">
      <alignment horizontal="center"/>
      <protection locked="0"/>
    </xf>
    <xf numFmtId="0" fontId="38" fillId="0" borderId="26" xfId="136" applyFont="1" applyFill="1" applyBorder="1" applyAlignment="1" applyProtection="1">
      <alignment horizontal="center"/>
      <protection locked="0"/>
    </xf>
    <xf numFmtId="0" fontId="38" fillId="0" borderId="21" xfId="136" applyFont="1" applyFill="1" applyBorder="1" applyAlignment="1" applyProtection="1">
      <alignment horizontal="center"/>
      <protection locked="0"/>
    </xf>
    <xf numFmtId="0" fontId="38" fillId="0" borderId="24" xfId="136" applyFont="1" applyFill="1" applyBorder="1" applyAlignment="1" applyProtection="1">
      <alignment horizontal="center"/>
      <protection locked="0"/>
    </xf>
    <xf numFmtId="0" fontId="38" fillId="0" borderId="19" xfId="136" applyFont="1" applyFill="1" applyBorder="1" applyAlignment="1" applyProtection="1">
      <alignment horizontal="center"/>
      <protection locked="0"/>
    </xf>
    <xf numFmtId="0" fontId="38" fillId="58" borderId="0" xfId="136" applyFont="1" applyFill="1" applyAlignment="1" applyProtection="1">
      <alignment vertical="top" wrapText="1"/>
      <protection locked="0"/>
    </xf>
    <xf numFmtId="0" fontId="39" fillId="58" borderId="30" xfId="136" applyFont="1" applyFill="1" applyBorder="1" applyAlignment="1" applyProtection="1">
      <alignment horizontal="center" vertical="center" wrapText="1"/>
      <protection locked="0"/>
    </xf>
    <xf numFmtId="0" fontId="38" fillId="58" borderId="29" xfId="136" applyFont="1" applyFill="1" applyBorder="1" applyAlignment="1" applyProtection="1">
      <alignment horizontal="center" vertical="center" wrapText="1"/>
      <protection locked="0"/>
    </xf>
    <xf numFmtId="0" fontId="41" fillId="55" borderId="31" xfId="136" applyFont="1" applyFill="1" applyBorder="1" applyAlignment="1" applyProtection="1">
      <alignment horizontal="left"/>
      <protection locked="0"/>
    </xf>
    <xf numFmtId="0" fontId="41" fillId="55" borderId="20" xfId="136" applyFont="1" applyFill="1" applyBorder="1" applyAlignment="1" applyProtection="1">
      <alignment horizontal="left"/>
      <protection locked="0"/>
    </xf>
    <xf numFmtId="0" fontId="41" fillId="55" borderId="27" xfId="136" applyFont="1" applyFill="1" applyBorder="1" applyAlignment="1" applyProtection="1">
      <alignment horizontal="left"/>
      <protection locked="0"/>
    </xf>
    <xf numFmtId="0" fontId="41" fillId="55" borderId="31" xfId="136" applyFont="1" applyFill="1" applyBorder="1" applyAlignment="1" applyProtection="1">
      <alignment horizontal="left" vertical="top" wrapText="1"/>
      <protection locked="0"/>
    </xf>
    <xf numFmtId="0" fontId="41" fillId="55" borderId="20" xfId="136" applyFont="1" applyFill="1" applyBorder="1" applyAlignment="1" applyProtection="1">
      <alignment horizontal="left" vertical="top" wrapText="1"/>
      <protection locked="0"/>
    </xf>
    <xf numFmtId="0" fontId="41" fillId="55" borderId="27" xfId="136" applyFont="1" applyFill="1" applyBorder="1" applyAlignment="1" applyProtection="1">
      <alignment horizontal="left" vertical="top" wrapText="1"/>
      <protection locked="0"/>
    </xf>
  </cellXfs>
  <cellStyles count="141">
    <cellStyle name="$" xfId="99"/>
    <cellStyle name="$.00" xfId="100"/>
    <cellStyle name="$_9. Rev2Cost_GDPIPI" xfId="101"/>
    <cellStyle name="$_lists" xfId="102"/>
    <cellStyle name="$_lists_4. Current Monthly Fixed Charge" xfId="103"/>
    <cellStyle name="$_Sheet4" xfId="104"/>
    <cellStyle name="$M" xfId="105"/>
    <cellStyle name="$M.00" xfId="106"/>
    <cellStyle name="$M_9. Rev2Cost_GDPIPI" xfId="107"/>
    <cellStyle name="20% - Accent1 2" xfId="66"/>
    <cellStyle name="20% - Accent1 3" xfId="2"/>
    <cellStyle name="20% - Accent2 2" xfId="70"/>
    <cellStyle name="20% - Accent2 3" xfId="3"/>
    <cellStyle name="20% - Accent3 2" xfId="74"/>
    <cellStyle name="20% - Accent3 3" xfId="4"/>
    <cellStyle name="20% - Accent4 2" xfId="78"/>
    <cellStyle name="20% - Accent4 3" xfId="5"/>
    <cellStyle name="20% - Accent5 2" xfId="82"/>
    <cellStyle name="20% - Accent5 3" xfId="6"/>
    <cellStyle name="20% - Accent6 2" xfId="86"/>
    <cellStyle name="20% - Accent6 3" xfId="7"/>
    <cellStyle name="40% - Accent1 2" xfId="67"/>
    <cellStyle name="40% - Accent1 3" xfId="8"/>
    <cellStyle name="40% - Accent2 2" xfId="71"/>
    <cellStyle name="40% - Accent2 3" xfId="9"/>
    <cellStyle name="40% - Accent3 2" xfId="75"/>
    <cellStyle name="40% - Accent3 3" xfId="10"/>
    <cellStyle name="40% - Accent4 2" xfId="79"/>
    <cellStyle name="40% - Accent4 3" xfId="11"/>
    <cellStyle name="40% - Accent5 2" xfId="83"/>
    <cellStyle name="40% - Accent5 3" xfId="12"/>
    <cellStyle name="40% - Accent6 2" xfId="87"/>
    <cellStyle name="40% - Accent6 3" xfId="13"/>
    <cellStyle name="60% - Accent1 2" xfId="68"/>
    <cellStyle name="60% - Accent1 3" xfId="14"/>
    <cellStyle name="60% - Accent2 2" xfId="72"/>
    <cellStyle name="60% - Accent2 3" xfId="15"/>
    <cellStyle name="60% - Accent3 2" xfId="76"/>
    <cellStyle name="60% - Accent3 3" xfId="16"/>
    <cellStyle name="60% - Accent4 2" xfId="80"/>
    <cellStyle name="60% - Accent4 3" xfId="17"/>
    <cellStyle name="60% - Accent5 2" xfId="84"/>
    <cellStyle name="60% - Accent5 3" xfId="18"/>
    <cellStyle name="60% - Accent6 2" xfId="88"/>
    <cellStyle name="60% - Accent6 3" xfId="19"/>
    <cellStyle name="Accent1 2" xfId="65"/>
    <cellStyle name="Accent1 3" xfId="20"/>
    <cellStyle name="Accent2 2" xfId="69"/>
    <cellStyle name="Accent2 3" xfId="21"/>
    <cellStyle name="Accent3 2" xfId="73"/>
    <cellStyle name="Accent3 3" xfId="22"/>
    <cellStyle name="Accent4 2" xfId="77"/>
    <cellStyle name="Accent4 3" xfId="23"/>
    <cellStyle name="Accent5 2" xfId="81"/>
    <cellStyle name="Accent5 3" xfId="24"/>
    <cellStyle name="Accent6 2" xfId="85"/>
    <cellStyle name="Accent6 3" xfId="25"/>
    <cellStyle name="Bad 2" xfId="54"/>
    <cellStyle name="Bad 3" xfId="26"/>
    <cellStyle name="Calculation 2" xfId="58"/>
    <cellStyle name="Calculation 3" xfId="27"/>
    <cellStyle name="Check Cell 2" xfId="60"/>
    <cellStyle name="Check Cell 3" xfId="28"/>
    <cellStyle name="Comma" xfId="138" builtinId="3"/>
    <cellStyle name="Comma 2" xfId="90"/>
    <cellStyle name="Comma 3" xfId="93"/>
    <cellStyle name="Comma 3 2" xfId="123"/>
    <cellStyle name="Comma 4" xfId="98"/>
    <cellStyle name="Comma 5" xfId="29"/>
    <cellStyle name="Comma 6" xfId="139"/>
    <cellStyle name="Comma0" xfId="108"/>
    <cellStyle name="Currency 2" xfId="97"/>
    <cellStyle name="Currency 3" xfId="125"/>
    <cellStyle name="Currency 4" xfId="30"/>
    <cellStyle name="Currency0" xfId="109"/>
    <cellStyle name="Date" xfId="110"/>
    <cellStyle name="Explanatory Text 2" xfId="63"/>
    <cellStyle name="Explanatory Text 3" xfId="31"/>
    <cellStyle name="Fixed" xfId="111"/>
    <cellStyle name="Good 2" xfId="53"/>
    <cellStyle name="Good 3" xfId="32"/>
    <cellStyle name="Grey" xfId="112"/>
    <cellStyle name="Heading 1 2" xfId="49"/>
    <cellStyle name="Heading 1 3" xfId="33"/>
    <cellStyle name="Heading 2 2" xfId="48"/>
    <cellStyle name="Heading 2 3" xfId="34"/>
    <cellStyle name="Heading 3 2" xfId="51"/>
    <cellStyle name="Heading 3 3" xfId="35"/>
    <cellStyle name="Heading 4 2" xfId="52"/>
    <cellStyle name="Heading 4 3" xfId="36"/>
    <cellStyle name="Input [yellow]" xfId="113"/>
    <cellStyle name="Input 2" xfId="56"/>
    <cellStyle name="Input 3" xfId="37"/>
    <cellStyle name="Input 4" xfId="130"/>
    <cellStyle name="Input 5" xfId="128"/>
    <cellStyle name="Input 6" xfId="129"/>
    <cellStyle name="Input 7" xfId="133"/>
    <cellStyle name="Linked Cell 2" xfId="59"/>
    <cellStyle name="Linked Cell 3" xfId="38"/>
    <cellStyle name="M" xfId="114"/>
    <cellStyle name="M.00" xfId="115"/>
    <cellStyle name="M_9. Rev2Cost_GDPIPI" xfId="116"/>
    <cellStyle name="M_lists" xfId="117"/>
    <cellStyle name="M_lists_4. Current Monthly Fixed Charge" xfId="118"/>
    <cellStyle name="M_Sheet4" xfId="119"/>
    <cellStyle name="Neutral 2" xfId="55"/>
    <cellStyle name="Neutral 3" xfId="39"/>
    <cellStyle name="Normal" xfId="0" builtinId="0"/>
    <cellStyle name="Normal - Style1" xfId="120"/>
    <cellStyle name="Normal 10" xfId="136"/>
    <cellStyle name="Normal 11" xfId="137"/>
    <cellStyle name="Normal 2" xfId="46"/>
    <cellStyle name="Normal 3" xfId="50"/>
    <cellStyle name="Normal 4" xfId="89"/>
    <cellStyle name="Normal 5" xfId="92"/>
    <cellStyle name="Normal 5 2" xfId="122"/>
    <cellStyle name="Normal 6" xfId="95"/>
    <cellStyle name="Normal 7" xfId="1"/>
    <cellStyle name="Normal 8" xfId="126"/>
    <cellStyle name="Normal 9" xfId="135"/>
    <cellStyle name="Note 2" xfId="62"/>
    <cellStyle name="Note 3" xfId="40"/>
    <cellStyle name="Output 2" xfId="57"/>
    <cellStyle name="Output 3" xfId="41"/>
    <cellStyle name="Percent" xfId="140" builtinId="5"/>
    <cellStyle name="Percent [2]" xfId="121"/>
    <cellStyle name="Percent 2" xfId="91"/>
    <cellStyle name="Percent 3" xfId="94"/>
    <cellStyle name="Percent 3 2" xfId="124"/>
    <cellStyle name="Percent 4" xfId="96"/>
    <cellStyle name="Percent 5" xfId="42"/>
    <cellStyle name="Percent 6" xfId="131"/>
    <cellStyle name="Percent 7" xfId="134"/>
    <cellStyle name="Percent 8" xfId="127"/>
    <cellStyle name="Percent 9" xfId="132"/>
    <cellStyle name="Title 2" xfId="47"/>
    <cellStyle name="Title 3" xfId="43"/>
    <cellStyle name="Total 2" xfId="64"/>
    <cellStyle name="Total 3" xfId="44"/>
    <cellStyle name="Warning Text 2" xfId="61"/>
    <cellStyle name="Warning Text 3"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4"/>
  <sheetViews>
    <sheetView tabSelected="1" view="pageBreakPreview" zoomScale="60" zoomScaleNormal="55" workbookViewId="0">
      <selection activeCell="A12" sqref="A12"/>
    </sheetView>
  </sheetViews>
  <sheetFormatPr defaultColWidth="8.85546875" defaultRowHeight="15" x14ac:dyDescent="0.25"/>
  <cols>
    <col min="1" max="1" width="8.85546875" style="1"/>
    <col min="2" max="2" width="23.28515625" style="1" customWidth="1"/>
    <col min="3" max="4" width="15.28515625" style="1" customWidth="1"/>
    <col min="5" max="5" width="15.140625" style="1" customWidth="1"/>
    <col min="6" max="6" width="16.5703125" style="1" customWidth="1"/>
    <col min="7" max="7" width="15.28515625" style="1" customWidth="1"/>
    <col min="8" max="8" width="15.28515625" style="1" bestFit="1" customWidth="1"/>
    <col min="9" max="16384" width="8.85546875" style="1"/>
  </cols>
  <sheetData>
    <row r="1" spans="1:8" x14ac:dyDescent="0.25">
      <c r="A1" s="11"/>
      <c r="B1" s="11"/>
      <c r="C1" s="11"/>
      <c r="D1" s="11"/>
      <c r="E1" s="11"/>
      <c r="F1" s="12" t="s">
        <v>0</v>
      </c>
      <c r="G1" s="12"/>
      <c r="H1" s="13">
        <v>0</v>
      </c>
    </row>
    <row r="2" spans="1:8" x14ac:dyDescent="0.25">
      <c r="A2" s="11"/>
      <c r="B2" s="11"/>
      <c r="C2" s="11"/>
      <c r="D2" s="11"/>
      <c r="E2" s="11"/>
      <c r="F2" s="12" t="s">
        <v>1</v>
      </c>
      <c r="G2" s="12"/>
      <c r="H2" s="14"/>
    </row>
    <row r="3" spans="1:8" x14ac:dyDescent="0.25">
      <c r="A3" s="11"/>
      <c r="B3" s="11"/>
      <c r="C3" s="11"/>
      <c r="D3" s="11"/>
      <c r="E3" s="11"/>
      <c r="F3" s="12" t="s">
        <v>2</v>
      </c>
      <c r="G3" s="12"/>
      <c r="H3" s="14"/>
    </row>
    <row r="4" spans="1:8" x14ac:dyDescent="0.25">
      <c r="A4" s="11"/>
      <c r="B4" s="11"/>
      <c r="C4" s="11"/>
      <c r="D4" s="11"/>
      <c r="E4" s="11"/>
      <c r="F4" s="12" t="s">
        <v>3</v>
      </c>
      <c r="G4" s="12"/>
      <c r="H4" s="14"/>
    </row>
    <row r="5" spans="1:8" x14ac:dyDescent="0.25">
      <c r="A5" s="11"/>
      <c r="B5" s="11"/>
      <c r="C5" s="11"/>
      <c r="D5" s="11"/>
      <c r="E5" s="11"/>
      <c r="F5" s="12" t="s">
        <v>4</v>
      </c>
      <c r="G5" s="12"/>
      <c r="H5" s="15"/>
    </row>
    <row r="6" spans="1:8" x14ac:dyDescent="0.25">
      <c r="A6" s="11"/>
      <c r="B6" s="11"/>
      <c r="C6" s="11"/>
      <c r="D6" s="11"/>
      <c r="E6" s="11"/>
      <c r="F6" s="12"/>
      <c r="G6" s="12"/>
      <c r="H6" s="13"/>
    </row>
    <row r="7" spans="1:8" x14ac:dyDescent="0.25">
      <c r="A7" s="11"/>
      <c r="B7" s="11"/>
      <c r="C7" s="11"/>
      <c r="D7" s="11"/>
      <c r="E7" s="11"/>
      <c r="F7" s="12" t="s">
        <v>5</v>
      </c>
      <c r="G7" s="12"/>
      <c r="H7" s="15"/>
    </row>
    <row r="8" spans="1:8" x14ac:dyDescent="0.25">
      <c r="A8" s="10"/>
      <c r="B8" s="10"/>
      <c r="C8" s="10"/>
      <c r="D8" s="10"/>
      <c r="E8" s="10"/>
      <c r="F8" s="10"/>
      <c r="G8" s="10"/>
      <c r="H8" s="10"/>
    </row>
    <row r="9" spans="1:8" ht="18.75" x14ac:dyDescent="0.3">
      <c r="A9" s="40" t="s">
        <v>47</v>
      </c>
      <c r="B9" s="40"/>
      <c r="C9" s="40"/>
      <c r="D9" s="40"/>
      <c r="E9" s="40"/>
      <c r="F9" s="40"/>
      <c r="G9" s="40"/>
      <c r="H9" s="40"/>
    </row>
    <row r="10" spans="1:8" ht="18.75" x14ac:dyDescent="0.3">
      <c r="A10" s="40" t="s">
        <v>6</v>
      </c>
      <c r="B10" s="40"/>
      <c r="C10" s="40"/>
      <c r="D10" s="40"/>
      <c r="E10" s="40"/>
      <c r="F10" s="40"/>
      <c r="G10" s="40"/>
      <c r="H10" s="40"/>
    </row>
    <row r="11" spans="1:8" x14ac:dyDescent="0.25">
      <c r="A11" s="41"/>
      <c r="B11" s="41"/>
      <c r="C11" s="41"/>
      <c r="D11" s="41"/>
      <c r="E11" s="41"/>
      <c r="F11" s="41"/>
      <c r="G11" s="41"/>
      <c r="H11" s="41"/>
    </row>
    <row r="12" spans="1:8" ht="15.75" thickBot="1" x14ac:dyDescent="0.3">
      <c r="A12" s="11"/>
      <c r="B12" s="11"/>
      <c r="C12" s="11"/>
      <c r="D12" s="11"/>
      <c r="E12" s="11"/>
      <c r="F12" s="11"/>
      <c r="G12" s="11"/>
      <c r="H12" s="11"/>
    </row>
    <row r="13" spans="1:8" x14ac:dyDescent="0.25">
      <c r="A13" s="42"/>
      <c r="B13" s="43"/>
      <c r="C13" s="36" t="s">
        <v>35</v>
      </c>
      <c r="D13" s="36"/>
      <c r="E13" s="36"/>
      <c r="F13" s="36"/>
      <c r="G13" s="37"/>
      <c r="H13" s="47" t="s">
        <v>34</v>
      </c>
    </row>
    <row r="14" spans="1:8" x14ac:dyDescent="0.25">
      <c r="A14" s="44"/>
      <c r="B14" s="45"/>
      <c r="C14" s="16">
        <v>2013</v>
      </c>
      <c r="D14" s="16">
        <v>2014</v>
      </c>
      <c r="E14" s="16">
        <v>2015</v>
      </c>
      <c r="F14" s="16">
        <v>2016</v>
      </c>
      <c r="G14" s="16">
        <v>2017</v>
      </c>
      <c r="H14" s="48"/>
    </row>
    <row r="15" spans="1:8" x14ac:dyDescent="0.25">
      <c r="A15" s="17"/>
      <c r="B15" s="49" t="s">
        <v>7</v>
      </c>
      <c r="C15" s="50"/>
      <c r="D15" s="50"/>
      <c r="E15" s="50"/>
      <c r="F15" s="50"/>
      <c r="G15" s="50"/>
      <c r="H15" s="51"/>
    </row>
    <row r="16" spans="1:8" ht="45" x14ac:dyDescent="0.25">
      <c r="A16" s="18" t="s">
        <v>8</v>
      </c>
      <c r="B16" s="19" t="s">
        <v>9</v>
      </c>
      <c r="C16" s="20">
        <v>25298829278.878109</v>
      </c>
      <c r="D16" s="20">
        <v>25255918253.118423</v>
      </c>
      <c r="E16" s="20">
        <v>25122151060.749123</v>
      </c>
      <c r="F16" s="20">
        <v>25265003587.894051</v>
      </c>
      <c r="G16" s="21">
        <v>24268564347.263489</v>
      </c>
      <c r="H16" s="2">
        <f t="shared" ref="H16:H23" si="0">AVERAGE(C16:G16)</f>
        <v>25042093305.580639</v>
      </c>
    </row>
    <row r="17" spans="1:10" ht="45" x14ac:dyDescent="0.25">
      <c r="A17" s="18" t="s">
        <v>10</v>
      </c>
      <c r="B17" s="19" t="s">
        <v>11</v>
      </c>
      <c r="C17" s="20">
        <v>25185617039.413509</v>
      </c>
      <c r="D17" s="20">
        <v>25142911601.552486</v>
      </c>
      <c r="E17" s="20">
        <v>25009865761.079784</v>
      </c>
      <c r="F17" s="20">
        <v>25152263759.415272</v>
      </c>
      <c r="G17" s="20">
        <v>24160294017.41116</v>
      </c>
      <c r="H17" s="2">
        <f t="shared" si="0"/>
        <v>24930190435.774441</v>
      </c>
    </row>
    <row r="18" spans="1:10" ht="60" x14ac:dyDescent="0.25">
      <c r="A18" s="18" t="s">
        <v>12</v>
      </c>
      <c r="B18" s="19" t="s">
        <v>13</v>
      </c>
      <c r="C18" s="20">
        <v>2326834039.2879658</v>
      </c>
      <c r="D18" s="20">
        <v>2250042477.532548</v>
      </c>
      <c r="E18" s="20">
        <v>2200621818.0077162</v>
      </c>
      <c r="F18" s="22">
        <v>2216840555.4932652</v>
      </c>
      <c r="G18" s="20">
        <v>2163272442.9760914</v>
      </c>
      <c r="H18" s="2">
        <f t="shared" si="0"/>
        <v>2231522266.6595173</v>
      </c>
    </row>
    <row r="19" spans="1:10" ht="45" x14ac:dyDescent="0.25">
      <c r="A19" s="18" t="s">
        <v>14</v>
      </c>
      <c r="B19" s="19" t="s">
        <v>36</v>
      </c>
      <c r="C19" s="3">
        <f t="shared" ref="C19:G19" si="1">C17-C18</f>
        <v>22858783000.125542</v>
      </c>
      <c r="D19" s="3">
        <f t="shared" si="1"/>
        <v>22892869124.019939</v>
      </c>
      <c r="E19" s="3">
        <f t="shared" si="1"/>
        <v>22809243943.072067</v>
      </c>
      <c r="F19" s="3">
        <f t="shared" si="1"/>
        <v>22935423203.922005</v>
      </c>
      <c r="G19" s="3">
        <f t="shared" si="1"/>
        <v>21997021574.435066</v>
      </c>
      <c r="H19" s="2">
        <f t="shared" si="0"/>
        <v>22698668169.114922</v>
      </c>
    </row>
    <row r="20" spans="1:10" ht="30" x14ac:dyDescent="0.25">
      <c r="A20" s="18" t="s">
        <v>15</v>
      </c>
      <c r="B20" s="19" t="s">
        <v>16</v>
      </c>
      <c r="C20" s="20">
        <v>24679119127.114769</v>
      </c>
      <c r="D20" s="20">
        <v>24595275075.258007</v>
      </c>
      <c r="E20" s="20">
        <v>24414826442.227501</v>
      </c>
      <c r="F20" s="20">
        <v>24524435042.975437</v>
      </c>
      <c r="G20" s="20">
        <v>23593363668.915207</v>
      </c>
      <c r="H20" s="2">
        <f t="shared" si="0"/>
        <v>24361403871.298183</v>
      </c>
    </row>
    <row r="21" spans="1:10" ht="60" x14ac:dyDescent="0.25">
      <c r="A21" s="18" t="s">
        <v>17</v>
      </c>
      <c r="B21" s="19" t="s">
        <v>18</v>
      </c>
      <c r="C21" s="20">
        <v>2308966334.7533035</v>
      </c>
      <c r="D21" s="20">
        <v>2232965484.7837973</v>
      </c>
      <c r="E21" s="20">
        <v>2183967508.2122235</v>
      </c>
      <c r="F21" s="20">
        <v>2199972984.5099688</v>
      </c>
      <c r="G21" s="20">
        <v>2146688359.9389937</v>
      </c>
      <c r="H21" s="2">
        <f t="shared" si="0"/>
        <v>2214512134.4396572</v>
      </c>
    </row>
    <row r="22" spans="1:10" ht="45" x14ac:dyDescent="0.25">
      <c r="A22" s="18" t="s">
        <v>19</v>
      </c>
      <c r="B22" s="19" t="s">
        <v>37</v>
      </c>
      <c r="C22" s="3">
        <f t="shared" ref="C22:E22" si="2">C20-C21</f>
        <v>22370152792.361465</v>
      </c>
      <c r="D22" s="3">
        <f t="shared" si="2"/>
        <v>22362309590.474209</v>
      </c>
      <c r="E22" s="3">
        <f t="shared" si="2"/>
        <v>22230858934.015278</v>
      </c>
      <c r="F22" s="3">
        <f t="shared" ref="F22:G22" si="3">F20-F21</f>
        <v>22324462058.465469</v>
      </c>
      <c r="G22" s="3">
        <f t="shared" si="3"/>
        <v>21446675308.976212</v>
      </c>
      <c r="H22" s="2">
        <f t="shared" si="0"/>
        <v>22146891736.858528</v>
      </c>
    </row>
    <row r="23" spans="1:10" ht="45" x14ac:dyDescent="0.25">
      <c r="A23" s="18" t="s">
        <v>20</v>
      </c>
      <c r="B23" s="19" t="s">
        <v>38</v>
      </c>
      <c r="C23" s="4">
        <f t="shared" ref="C23:E23" si="4">IF(C22=0,"",C19/C22)</f>
        <v>1.0218429535238098</v>
      </c>
      <c r="D23" s="4">
        <f t="shared" si="4"/>
        <v>1.0237256143601436</v>
      </c>
      <c r="E23" s="4">
        <f t="shared" si="4"/>
        <v>1.0260172137645931</v>
      </c>
      <c r="F23" s="4">
        <f t="shared" ref="F23" si="5">IF(F22=0,"",F19/F22)</f>
        <v>1.0273673400889343</v>
      </c>
      <c r="G23" s="4">
        <f>IF(G22=0,"",G19/G22)</f>
        <v>1.0256611459599294</v>
      </c>
      <c r="H23" s="5">
        <f t="shared" si="0"/>
        <v>1.0249228535394821</v>
      </c>
    </row>
    <row r="24" spans="1:10" x14ac:dyDescent="0.25">
      <c r="A24" s="23"/>
      <c r="B24" s="52" t="s">
        <v>21</v>
      </c>
      <c r="C24" s="53"/>
      <c r="D24" s="53"/>
      <c r="E24" s="53"/>
      <c r="F24" s="53"/>
      <c r="G24" s="53"/>
      <c r="H24" s="54"/>
    </row>
    <row r="25" spans="1:10" ht="30" x14ac:dyDescent="0.25">
      <c r="A25" s="18" t="s">
        <v>22</v>
      </c>
      <c r="B25" s="19" t="s">
        <v>23</v>
      </c>
      <c r="C25" s="24">
        <v>1.0044999999999999</v>
      </c>
      <c r="D25" s="24">
        <v>1.0044999999999999</v>
      </c>
      <c r="E25" s="24">
        <v>1.0044999999999999</v>
      </c>
      <c r="F25" s="24">
        <v>1.0044999999999999</v>
      </c>
      <c r="G25" s="24">
        <v>1.0044999999999999</v>
      </c>
      <c r="H25" s="5">
        <v>1.0044999999999999</v>
      </c>
    </row>
    <row r="26" spans="1:10" x14ac:dyDescent="0.25">
      <c r="A26" s="23"/>
      <c r="B26" s="52" t="s">
        <v>24</v>
      </c>
      <c r="C26" s="53"/>
      <c r="D26" s="53"/>
      <c r="E26" s="53"/>
      <c r="F26" s="53"/>
      <c r="G26" s="53"/>
      <c r="H26" s="54"/>
    </row>
    <row r="27" spans="1:10" ht="15.75" thickBot="1" x14ac:dyDescent="0.3">
      <c r="A27" s="25" t="s">
        <v>25</v>
      </c>
      <c r="B27" s="26" t="s">
        <v>39</v>
      </c>
      <c r="C27" s="6">
        <f t="shared" ref="C27" si="6">IF(C23="","",C23*C25)</f>
        <v>1.0264412468146669</v>
      </c>
      <c r="D27" s="6">
        <f>IF(D23="","",D23*D25)</f>
        <v>1.0283323796247643</v>
      </c>
      <c r="E27" s="6">
        <f t="shared" ref="E27:F27" si="7">IF(E23="","",E23*E25)</f>
        <v>1.0306342912265336</v>
      </c>
      <c r="F27" s="6">
        <f t="shared" si="7"/>
        <v>1.0319904931193344</v>
      </c>
      <c r="G27" s="6">
        <f>IF(G23="","",G23*G25)</f>
        <v>1.0302766211167491</v>
      </c>
      <c r="H27" s="7">
        <f>IF(H23="","",H23*H25)</f>
        <v>1.0295350063804096</v>
      </c>
    </row>
    <row r="28" spans="1:10" x14ac:dyDescent="0.25">
      <c r="A28" s="10"/>
      <c r="B28" s="10"/>
      <c r="C28" s="35"/>
      <c r="D28" s="35"/>
      <c r="E28" s="35"/>
      <c r="F28" s="35"/>
      <c r="G28" s="35"/>
      <c r="H28" s="35"/>
      <c r="I28" s="8"/>
      <c r="J28" s="8"/>
    </row>
    <row r="29" spans="1:10" x14ac:dyDescent="0.25">
      <c r="A29" s="27" t="s">
        <v>26</v>
      </c>
      <c r="B29" s="28"/>
      <c r="C29" s="28"/>
      <c r="D29" s="29"/>
      <c r="E29" s="29"/>
      <c r="F29" s="29"/>
      <c r="G29" s="29"/>
      <c r="H29" s="30"/>
      <c r="I29" s="9"/>
      <c r="J29" s="8"/>
    </row>
    <row r="30" spans="1:10" x14ac:dyDescent="0.25">
      <c r="A30" s="10"/>
      <c r="B30" s="10"/>
      <c r="C30" s="10"/>
      <c r="D30" s="10"/>
      <c r="E30" s="10"/>
      <c r="F30" s="10"/>
      <c r="G30" s="10"/>
      <c r="H30" s="10"/>
      <c r="I30" s="8"/>
      <c r="J30" s="8"/>
    </row>
    <row r="31" spans="1:10" x14ac:dyDescent="0.25">
      <c r="A31" s="31" t="s">
        <v>8</v>
      </c>
      <c r="B31" s="46" t="s">
        <v>40</v>
      </c>
      <c r="C31" s="46"/>
      <c r="D31" s="46"/>
      <c r="E31" s="46"/>
      <c r="F31" s="46"/>
      <c r="G31" s="46"/>
      <c r="H31" s="46"/>
      <c r="I31" s="8"/>
      <c r="J31" s="8"/>
    </row>
    <row r="32" spans="1:10" x14ac:dyDescent="0.25">
      <c r="A32" s="32"/>
      <c r="B32" s="46"/>
      <c r="C32" s="46"/>
      <c r="D32" s="46"/>
      <c r="E32" s="46"/>
      <c r="F32" s="46"/>
      <c r="G32" s="46"/>
      <c r="H32" s="46"/>
    </row>
    <row r="33" spans="1:8" ht="16.899999999999999" customHeight="1" x14ac:dyDescent="0.25">
      <c r="A33" s="32"/>
      <c r="B33" s="46"/>
      <c r="C33" s="46"/>
      <c r="D33" s="46"/>
      <c r="E33" s="46"/>
      <c r="F33" s="46"/>
      <c r="G33" s="46"/>
      <c r="H33" s="46"/>
    </row>
    <row r="34" spans="1:8" ht="19.5" customHeight="1" x14ac:dyDescent="0.25">
      <c r="A34" s="32"/>
      <c r="B34" s="46" t="s">
        <v>41</v>
      </c>
      <c r="C34" s="46"/>
      <c r="D34" s="46"/>
      <c r="E34" s="46"/>
      <c r="F34" s="46"/>
      <c r="G34" s="46"/>
      <c r="H34" s="46"/>
    </row>
    <row r="35" spans="1:8" x14ac:dyDescent="0.25">
      <c r="A35" s="32"/>
      <c r="B35" s="46"/>
      <c r="C35" s="46"/>
      <c r="D35" s="46"/>
      <c r="E35" s="46"/>
      <c r="F35" s="46"/>
      <c r="G35" s="46"/>
      <c r="H35" s="46"/>
    </row>
    <row r="36" spans="1:8" x14ac:dyDescent="0.25">
      <c r="A36" s="32"/>
      <c r="B36" s="46"/>
      <c r="C36" s="46"/>
      <c r="D36" s="46"/>
      <c r="E36" s="46"/>
      <c r="F36" s="46"/>
      <c r="G36" s="46"/>
      <c r="H36" s="46"/>
    </row>
    <row r="37" spans="1:8" ht="12.6" customHeight="1" x14ac:dyDescent="0.25">
      <c r="A37" s="32"/>
      <c r="B37" s="46"/>
      <c r="C37" s="46"/>
      <c r="D37" s="46"/>
      <c r="E37" s="46"/>
      <c r="F37" s="46"/>
      <c r="G37" s="46"/>
      <c r="H37" s="46"/>
    </row>
    <row r="38" spans="1:8" x14ac:dyDescent="0.25">
      <c r="A38" s="32"/>
      <c r="B38" s="33" t="s">
        <v>27</v>
      </c>
      <c r="C38" s="33"/>
      <c r="D38" s="33"/>
      <c r="E38" s="33"/>
      <c r="F38" s="33"/>
      <c r="G38" s="33"/>
      <c r="H38" s="33"/>
    </row>
    <row r="39" spans="1:8" ht="7.9" customHeight="1" x14ac:dyDescent="0.25">
      <c r="A39" s="32"/>
      <c r="B39" s="33"/>
      <c r="C39" s="33"/>
      <c r="D39" s="33"/>
      <c r="E39" s="33"/>
      <c r="F39" s="33"/>
      <c r="G39" s="33"/>
      <c r="H39" s="33"/>
    </row>
    <row r="40" spans="1:8" x14ac:dyDescent="0.25">
      <c r="A40" s="31" t="s">
        <v>10</v>
      </c>
      <c r="B40" s="46" t="s">
        <v>42</v>
      </c>
      <c r="C40" s="46"/>
      <c r="D40" s="46"/>
      <c r="E40" s="46"/>
      <c r="F40" s="46"/>
      <c r="G40" s="46"/>
      <c r="H40" s="46"/>
    </row>
    <row r="41" spans="1:8" x14ac:dyDescent="0.25">
      <c r="A41" s="32"/>
      <c r="B41" s="46"/>
      <c r="C41" s="46"/>
      <c r="D41" s="46"/>
      <c r="E41" s="46"/>
      <c r="F41" s="46"/>
      <c r="G41" s="46"/>
      <c r="H41" s="46"/>
    </row>
    <row r="42" spans="1:8" ht="18" customHeight="1" x14ac:dyDescent="0.25">
      <c r="A42" s="32"/>
      <c r="B42" s="46"/>
      <c r="C42" s="46"/>
      <c r="D42" s="46"/>
      <c r="E42" s="46"/>
      <c r="F42" s="46"/>
      <c r="G42" s="46"/>
      <c r="H42" s="46"/>
    </row>
    <row r="43" spans="1:8" x14ac:dyDescent="0.25">
      <c r="A43" s="32"/>
      <c r="B43" s="46" t="s">
        <v>43</v>
      </c>
      <c r="C43" s="46"/>
      <c r="D43" s="46"/>
      <c r="E43" s="46"/>
      <c r="F43" s="46"/>
      <c r="G43" s="46"/>
      <c r="H43" s="46"/>
    </row>
    <row r="44" spans="1:8" x14ac:dyDescent="0.25">
      <c r="A44" s="32"/>
      <c r="B44" s="46"/>
      <c r="C44" s="46"/>
      <c r="D44" s="46"/>
      <c r="E44" s="46"/>
      <c r="F44" s="46"/>
      <c r="G44" s="46"/>
      <c r="H44" s="46"/>
    </row>
    <row r="45" spans="1:8" x14ac:dyDescent="0.25">
      <c r="A45" s="32"/>
      <c r="B45" s="46"/>
      <c r="C45" s="46"/>
      <c r="D45" s="46"/>
      <c r="E45" s="46"/>
      <c r="F45" s="46"/>
      <c r="G45" s="46"/>
      <c r="H45" s="46"/>
    </row>
    <row r="46" spans="1:8" ht="13.5" customHeight="1" x14ac:dyDescent="0.25">
      <c r="A46" s="32"/>
      <c r="B46" s="46"/>
      <c r="C46" s="46"/>
      <c r="D46" s="46"/>
      <c r="E46" s="46"/>
      <c r="F46" s="46"/>
      <c r="G46" s="46"/>
      <c r="H46" s="46"/>
    </row>
    <row r="47" spans="1:8" ht="21" customHeight="1" x14ac:dyDescent="0.25">
      <c r="A47" s="32"/>
      <c r="B47" s="38" t="s">
        <v>27</v>
      </c>
      <c r="C47" s="38"/>
      <c r="D47" s="38"/>
      <c r="E47" s="38"/>
      <c r="F47" s="38"/>
      <c r="G47" s="38"/>
      <c r="H47" s="38"/>
    </row>
    <row r="48" spans="1:8" ht="6.6" customHeight="1" x14ac:dyDescent="0.25">
      <c r="A48" s="32"/>
      <c r="B48" s="33"/>
      <c r="C48" s="33"/>
      <c r="D48" s="33"/>
      <c r="E48" s="33"/>
      <c r="F48" s="33"/>
      <c r="G48" s="33"/>
      <c r="H48" s="33"/>
    </row>
    <row r="49" spans="1:8" x14ac:dyDescent="0.25">
      <c r="A49" s="32"/>
      <c r="B49" s="46" t="s">
        <v>44</v>
      </c>
      <c r="C49" s="46"/>
      <c r="D49" s="46"/>
      <c r="E49" s="46"/>
      <c r="F49" s="46"/>
      <c r="G49" s="46"/>
      <c r="H49" s="46"/>
    </row>
    <row r="50" spans="1:8" ht="7.9" customHeight="1" x14ac:dyDescent="0.25">
      <c r="A50" s="32"/>
      <c r="B50" s="46"/>
      <c r="C50" s="46"/>
      <c r="D50" s="46"/>
      <c r="E50" s="46"/>
      <c r="F50" s="46"/>
      <c r="G50" s="46"/>
      <c r="H50" s="46"/>
    </row>
    <row r="51" spans="1:8" x14ac:dyDescent="0.25">
      <c r="A51" s="31" t="s">
        <v>12</v>
      </c>
      <c r="B51" s="46" t="s">
        <v>45</v>
      </c>
      <c r="C51" s="46"/>
      <c r="D51" s="46"/>
      <c r="E51" s="46"/>
      <c r="F51" s="46"/>
      <c r="G51" s="46"/>
      <c r="H51" s="46"/>
    </row>
    <row r="52" spans="1:8" ht="7.15" customHeight="1" x14ac:dyDescent="0.25">
      <c r="A52" s="32"/>
      <c r="B52" s="46"/>
      <c r="C52" s="46"/>
      <c r="D52" s="46"/>
      <c r="E52" s="46"/>
      <c r="F52" s="46"/>
      <c r="G52" s="46"/>
      <c r="H52" s="46"/>
    </row>
    <row r="53" spans="1:8" x14ac:dyDescent="0.25">
      <c r="A53" s="31" t="s">
        <v>15</v>
      </c>
      <c r="B53" s="46" t="s">
        <v>28</v>
      </c>
      <c r="C53" s="46"/>
      <c r="D53" s="46"/>
      <c r="E53" s="46"/>
      <c r="F53" s="46"/>
      <c r="G53" s="46"/>
      <c r="H53" s="46"/>
    </row>
    <row r="54" spans="1:8" ht="5.45" customHeight="1" x14ac:dyDescent="0.25">
      <c r="A54" s="32"/>
      <c r="B54" s="33"/>
      <c r="C54" s="33"/>
      <c r="D54" s="33"/>
      <c r="E54" s="33"/>
      <c r="F54" s="33"/>
      <c r="G54" s="33"/>
      <c r="H54" s="33"/>
    </row>
    <row r="55" spans="1:8" x14ac:dyDescent="0.25">
      <c r="A55" s="31" t="s">
        <v>46</v>
      </c>
      <c r="B55" s="38" t="s">
        <v>29</v>
      </c>
      <c r="C55" s="38"/>
      <c r="D55" s="38"/>
      <c r="E55" s="38"/>
      <c r="F55" s="38"/>
      <c r="G55" s="38"/>
      <c r="H55" s="38"/>
    </row>
    <row r="56" spans="1:8" ht="5.45" customHeight="1" x14ac:dyDescent="0.25">
      <c r="A56" s="32"/>
      <c r="B56" s="33"/>
      <c r="C56" s="33"/>
      <c r="D56" s="33"/>
      <c r="E56" s="33"/>
      <c r="F56" s="33"/>
      <c r="G56" s="33"/>
      <c r="H56" s="33"/>
    </row>
    <row r="57" spans="1:8" x14ac:dyDescent="0.25">
      <c r="A57" s="31" t="s">
        <v>22</v>
      </c>
      <c r="B57" s="38" t="s">
        <v>30</v>
      </c>
      <c r="C57" s="38"/>
      <c r="D57" s="38"/>
      <c r="E57" s="38"/>
      <c r="F57" s="38"/>
      <c r="G57" s="38"/>
      <c r="H57" s="38"/>
    </row>
    <row r="58" spans="1:8" ht="6.6" customHeight="1" x14ac:dyDescent="0.25">
      <c r="A58" s="33"/>
      <c r="B58" s="33"/>
      <c r="C58" s="33"/>
      <c r="D58" s="33"/>
      <c r="E58" s="33"/>
      <c r="F58" s="33"/>
      <c r="G58" s="33"/>
      <c r="H58" s="33"/>
    </row>
    <row r="59" spans="1:8" x14ac:dyDescent="0.25">
      <c r="A59" s="33"/>
      <c r="B59" s="46" t="s">
        <v>31</v>
      </c>
      <c r="C59" s="46"/>
      <c r="D59" s="46"/>
      <c r="E59" s="46"/>
      <c r="F59" s="46"/>
      <c r="G59" s="34"/>
      <c r="H59" s="33"/>
    </row>
    <row r="60" spans="1:8" x14ac:dyDescent="0.25">
      <c r="A60" s="33"/>
      <c r="B60" s="46"/>
      <c r="C60" s="46"/>
      <c r="D60" s="46"/>
      <c r="E60" s="46"/>
      <c r="F60" s="46"/>
      <c r="G60" s="34"/>
      <c r="H60" s="33"/>
    </row>
    <row r="61" spans="1:8" x14ac:dyDescent="0.25">
      <c r="A61" s="33"/>
      <c r="B61" s="46"/>
      <c r="C61" s="46"/>
      <c r="D61" s="46"/>
      <c r="E61" s="46"/>
      <c r="F61" s="46"/>
      <c r="G61" s="34"/>
      <c r="H61" s="33"/>
    </row>
    <row r="62" spans="1:8" ht="3.6" customHeight="1" x14ac:dyDescent="0.25">
      <c r="A62" s="33"/>
      <c r="B62" s="33"/>
      <c r="C62" s="33"/>
      <c r="D62" s="33"/>
      <c r="E62" s="33"/>
      <c r="F62" s="33"/>
      <c r="G62" s="33"/>
      <c r="H62" s="33"/>
    </row>
    <row r="63" spans="1:8" x14ac:dyDescent="0.25">
      <c r="A63" s="11"/>
      <c r="B63" s="38" t="s">
        <v>32</v>
      </c>
      <c r="C63" s="39"/>
      <c r="D63" s="39"/>
      <c r="E63" s="39"/>
      <c r="F63" s="39"/>
      <c r="G63" s="39"/>
      <c r="H63" s="39"/>
    </row>
    <row r="64" spans="1:8" x14ac:dyDescent="0.25">
      <c r="A64" s="11"/>
      <c r="B64" s="33" t="s">
        <v>33</v>
      </c>
      <c r="C64" s="11"/>
      <c r="D64" s="11"/>
      <c r="E64" s="11"/>
      <c r="F64" s="11"/>
      <c r="G64" s="11"/>
      <c r="H64" s="11"/>
    </row>
  </sheetData>
  <mergeCells count="21">
    <mergeCell ref="B40:H42"/>
    <mergeCell ref="B43:H46"/>
    <mergeCell ref="B51:H52"/>
    <mergeCell ref="B53:H53"/>
    <mergeCell ref="B31:H33"/>
    <mergeCell ref="C13:G13"/>
    <mergeCell ref="B63:H63"/>
    <mergeCell ref="A9:H9"/>
    <mergeCell ref="A10:H10"/>
    <mergeCell ref="A11:H11"/>
    <mergeCell ref="A13:B14"/>
    <mergeCell ref="B55:H55"/>
    <mergeCell ref="B57:H57"/>
    <mergeCell ref="B59:F61"/>
    <mergeCell ref="B47:H47"/>
    <mergeCell ref="H13:H14"/>
    <mergeCell ref="B15:H15"/>
    <mergeCell ref="B24:H24"/>
    <mergeCell ref="B26:H26"/>
    <mergeCell ref="B49:H50"/>
    <mergeCell ref="B34:H37"/>
  </mergeCells>
  <printOptions horizontalCentered="1"/>
  <pageMargins left="0.70866141732283472" right="0.70866141732283472" top="1.3385826771653544" bottom="0.74803149606299213" header="0.31496062992125984" footer="0.31496062992125984"/>
  <pageSetup scale="61" orientation="portrait" horizontalDpi="90" verticalDpi="90" r:id="rId1"/>
  <headerFooter>
    <oddHeader>&amp;R&amp;10Toronto Hydro-Electric System Limited
EB-2018-0165
Exhibit 8
Tab 4
Schedule 1
ORIGINAL
&amp;P of &amp;N</oddHeader>
  </headerFooter>
  <ignoredErrors>
    <ignoredError sqref="H16 D19:H19 G22:G23 D22:F23 C27:F27 G27:H27 H18 H20:H23 C19 H17 C22:C2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EE2FF8-1EFC-4627-8D58-333DDAB7B540}"/>
</file>

<file path=customXml/itemProps2.xml><?xml version="1.0" encoding="utf-8"?>
<ds:datastoreItem xmlns:ds="http://schemas.openxmlformats.org/officeDocument/2006/customXml" ds:itemID="{D5DE17F0-AE30-47C1-9A45-AF793C7281D9}">
  <ds:schemaRef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12f68b52-648b-46a0-8463-d3282342a499"/>
    <ds:schemaRef ds:uri="http://schemas.microsoft.com/sharepoint/v3/fields"/>
    <ds:schemaRef ds:uri="http://www.w3.org/XML/1998/namespace"/>
  </ds:schemaRefs>
</ds:datastoreItem>
</file>

<file path=customXml/itemProps3.xml><?xml version="1.0" encoding="utf-8"?>
<ds:datastoreItem xmlns:ds="http://schemas.openxmlformats.org/officeDocument/2006/customXml" ds:itemID="{185F89CB-5E93-4130-BF9E-9686CF5BE9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2-R (Finance Data)</vt:lpstr>
      <vt:lpstr>'2-R (Finance Data)'!Print_Area</vt:lpstr>
    </vt:vector>
  </TitlesOfParts>
  <Company>Toronto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Darryl Seal</dc:creator>
  <cp:lastModifiedBy>Danielle Weiss</cp:lastModifiedBy>
  <cp:lastPrinted>2018-08-11T16:41:37Z</cp:lastPrinted>
  <dcterms:created xsi:type="dcterms:W3CDTF">2017-02-24T19:26:19Z</dcterms:created>
  <dcterms:modified xsi:type="dcterms:W3CDTF">2018-09-12T17:08:26Z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0x01010025A9BE3F8399684E98F75AD82101D2E8</vt:lpwstr>
  </property>
  <property fmtid="{D5CDD505-2E9C-101B-9397-08002B2CF9AE}" pid="3" name="SV_QUERY_LIST_4F35BF76-6C0D-4D9B-82B2-816C12CF3733">
    <vt:lpwstr>empty_477D106A-C0D6-4607-AEBD-E2C9D60EA279</vt:lpwstr>
  </property>
</Properties>
</file>