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weiss\Desktop\OEB Appendicies\"/>
    </mc:Choice>
  </mc:AlternateContent>
  <bookViews>
    <workbookView xWindow="0" yWindow="0" windowWidth="28800" windowHeight="12165"/>
  </bookViews>
  <sheets>
    <sheet name="App.2-D_Overhead" sheetId="1" r:id="rId1"/>
  </sheets>
  <externalReferences>
    <externalReference r:id="rId2"/>
    <externalReference r:id="rId3"/>
  </externalReferences>
  <definedNames>
    <definedName name="BridgeYear">'[1]LDC Info'!$E$26</definedName>
    <definedName name="FS_LIST">'[2]Supporting Info'!$A$15:$A$38</definedName>
    <definedName name="FSImpact_OEB">'[2]Supporting Info'!$E$16:$E$34</definedName>
    <definedName name="_xlnm.Print_Area" localSheetId="0">'App.2-D_Overhead'!$A$8:$I$38</definedName>
    <definedName name="RebaseYear">'[1]LDC Info'!$E$28</definedName>
    <definedName name="Segment">'[2]Supporting Info'!$E$41:$E$101</definedName>
    <definedName name="TestYear">'[1]LDC Info'!$E$24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5" i="1" l="1"/>
  <c r="F35" i="1"/>
  <c r="F37" i="1" s="1"/>
  <c r="E35" i="1"/>
  <c r="D35" i="1"/>
  <c r="C35" i="1"/>
  <c r="B35" i="1"/>
  <c r="B37" i="1" s="1"/>
  <c r="F29" i="1"/>
  <c r="B29" i="1" s="1"/>
  <c r="E29" i="1"/>
  <c r="D29" i="1"/>
  <c r="C29" i="1"/>
  <c r="G24" i="1"/>
  <c r="F24" i="1"/>
  <c r="E24" i="1"/>
  <c r="D24" i="1"/>
  <c r="C24" i="1"/>
  <c r="B24" i="1"/>
  <c r="F15" i="1"/>
  <c r="B15" i="1" s="1"/>
  <c r="E15" i="1"/>
  <c r="D15" i="1"/>
  <c r="C15" i="1"/>
  <c r="E37" i="1" l="1"/>
  <c r="D37" i="1"/>
  <c r="C37" i="1"/>
  <c r="G37" i="1"/>
</calcChain>
</file>

<file path=xl/comments1.xml><?xml version="1.0" encoding="utf-8"?>
<comments xmlns="http://schemas.openxmlformats.org/spreadsheetml/2006/main">
  <authors>
    <author>Keith Ritchie</author>
  </authors>
  <commentList>
    <comment ref="G15" authorId="0" shapeId="0">
      <text>
        <r>
          <rPr>
            <b/>
            <sz val="9"/>
            <color indexed="81"/>
            <rFont val="Tahoma"/>
            <family val="2"/>
          </rPr>
          <t>Keith Ritchie:</t>
        </r>
        <r>
          <rPr>
            <sz val="9"/>
            <color indexed="81"/>
            <rFont val="Tahoma"/>
            <family val="2"/>
          </rPr>
          <t xml:space="preserve">
Changes from fixed year dates to be
 driven from "TestYear" on sheet 1.</t>
        </r>
      </text>
    </comment>
    <comment ref="G29" authorId="0" shapeId="0">
      <text>
        <r>
          <rPr>
            <b/>
            <sz val="9"/>
            <color indexed="81"/>
            <rFont val="Tahoma"/>
            <family val="2"/>
          </rPr>
          <t>Keith Ritchie:</t>
        </r>
        <r>
          <rPr>
            <sz val="9"/>
            <color indexed="81"/>
            <rFont val="Tahoma"/>
            <family val="2"/>
          </rPr>
          <t xml:space="preserve">
Changes from fixed year dates to be
 driven from "TestYear" on sheet 1.</t>
        </r>
      </text>
    </comment>
  </commentList>
</comments>
</file>

<file path=xl/sharedStrings.xml><?xml version="1.0" encoding="utf-8"?>
<sst xmlns="http://schemas.openxmlformats.org/spreadsheetml/2006/main" count="44" uniqueCount="33">
  <si>
    <t>File Number:</t>
  </si>
  <si>
    <t>Exhibit:</t>
  </si>
  <si>
    <t>Tab:</t>
  </si>
  <si>
    <t>Schedule:</t>
  </si>
  <si>
    <t>Page:</t>
  </si>
  <si>
    <t>Date:</t>
  </si>
  <si>
    <t>Overhead Expense</t>
  </si>
  <si>
    <t>Applicants are to provide a breakdown of OM&amp;A before capitalization in the below table.  OM&amp;A before capitalization may be broken down by cost center, program, drivers or another format best suited to focus on capitalized vs. uncapitalized OM&amp;A.</t>
  </si>
  <si>
    <t xml:space="preserve"> OM&amp;A Before Capitalization</t>
  </si>
  <si>
    <t>Historical Year</t>
  </si>
  <si>
    <t>Bridge Year</t>
  </si>
  <si>
    <t>Test Year</t>
  </si>
  <si>
    <t>Operations</t>
  </si>
  <si>
    <t>Maintenance</t>
  </si>
  <si>
    <t>Billing and Collecting</t>
  </si>
  <si>
    <t>Community Relations</t>
  </si>
  <si>
    <t>Administrative and General</t>
  </si>
  <si>
    <t>Taxes Other Than Income Taxes</t>
  </si>
  <si>
    <t>Donations</t>
  </si>
  <si>
    <t>Total OM&amp;A Before Capitalization (B)</t>
  </si>
  <si>
    <t>Applicants are to provide a breakdown of capitalized OM&amp;A in the below table.  Capitalized OM&amp;A may be broken down using the categories listed in the table below if possible.  Otherwise, applicants are to provide its own break down of capitalized OM&amp;A.</t>
  </si>
  <si>
    <t>Capitalized OM&amp;A</t>
  </si>
  <si>
    <t>Directly</t>
  </si>
  <si>
    <t>Explanation for Change in Overhead Capitalized</t>
  </si>
  <si>
    <t>Attributable?</t>
  </si>
  <si>
    <t>(Yes/No)</t>
  </si>
  <si>
    <t>Labour Capitalization</t>
  </si>
  <si>
    <t>Vehicle Capitalization</t>
  </si>
  <si>
    <t>Material Handling On-cost</t>
  </si>
  <si>
    <t>Total Capitalized OM&amp;A (A)</t>
  </si>
  <si>
    <t>% of Capitalized OM&amp;A (=A/B)</t>
  </si>
  <si>
    <t>Yes</t>
  </si>
  <si>
    <t>OEB Appendix 2-D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</si>
</sst>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164" formatCode="_(* #,##0.00_);_(* \(#,##0.00\);_(* &quot;-&quot;??_);_(@_)"/>
    <numFmt numFmtId="165" formatCode="_(* #,##0.0,,_);_(* \(#,##0.0,,\);_(* &quot;-&quot;??_);_(@_)"/>
    <numFmt numFmtId="166" formatCode="_(&quot;$&quot;* #,##0.0,,_);_(* \(#,##0.0,,\);_(* &quot;-&quot;??_);_(@_)"/>
    <numFmt numFmtId="167" formatCode="_-&quot;$&quot;* #,##0_-;\-&quot;$&quot;* #,##0_-;_-&quot;$&quot;* &quot;-&quot;??_-;_-@_-"/>
  </numFmts>
  <fonts count="8" x14ac:knownFonts="1">
    <font>
      <sz val="11"/>
      <color theme="1"/>
      <name val="Calibri"/>
      <family val="2"/>
      <scheme val="minor"/>
    </font>
    <font>
      <sz val="11"/>
      <color theme="1"/>
      <name val="Calibri"/>
      <family val="2"/>
      <scheme val="minor"/>
    </font>
    <font>
      <sz val="10"/>
      <name val="Arial"/>
      <family val="2"/>
    </font>
    <font>
      <b/>
      <sz val="9"/>
      <color indexed="81"/>
      <name val="Tahoma"/>
      <family val="2"/>
    </font>
    <font>
      <sz val="9"/>
      <color indexed="81"/>
      <name val="Tahoma"/>
      <family val="2"/>
    </font>
    <font>
      <b/>
      <sz val="14"/>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theme="6" tint="0.79998168889431442"/>
        <bgColor indexed="64"/>
      </patternFill>
    </fill>
  </fills>
  <borders count="23">
    <border>
      <left/>
      <right/>
      <top/>
      <bottom/>
      <diagonal/>
    </border>
    <border>
      <left/>
      <right/>
      <top/>
      <bottom style="thin">
        <color theme="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5">
    <xf numFmtId="0" fontId="0"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164" fontId="1" fillId="0" borderId="0" applyFont="0" applyFill="0" applyBorder="0" applyAlignment="0" applyProtection="0"/>
  </cellStyleXfs>
  <cellXfs count="64">
    <xf numFmtId="0" fontId="0" fillId="0" borderId="0" xfId="0"/>
    <xf numFmtId="165" fontId="1" fillId="0" borderId="14" xfId="0" applyNumberFormat="1" applyFont="1" applyFill="1" applyBorder="1"/>
    <xf numFmtId="165" fontId="1" fillId="0" borderId="15" xfId="0" applyNumberFormat="1" applyFont="1" applyFill="1" applyBorder="1"/>
    <xf numFmtId="166" fontId="1" fillId="0" borderId="17" xfId="0" applyNumberFormat="1" applyFont="1" applyFill="1" applyBorder="1"/>
    <xf numFmtId="0" fontId="1" fillId="0" borderId="0" xfId="0" applyFont="1"/>
    <xf numFmtId="0" fontId="6" fillId="0" borderId="0" xfId="1" applyFont="1" applyProtection="1">
      <protection locked="0"/>
    </xf>
    <xf numFmtId="0" fontId="6" fillId="0" borderId="0" xfId="1" applyFont="1" applyFill="1" applyProtection="1">
      <protection locked="0"/>
    </xf>
    <xf numFmtId="0" fontId="7" fillId="0" borderId="0" xfId="1" applyFont="1" applyProtection="1">
      <protection locked="0"/>
    </xf>
    <xf numFmtId="0" fontId="6" fillId="0" borderId="0" xfId="0" applyFont="1" applyAlignment="1" applyProtection="1">
      <alignment horizontal="right" vertical="top"/>
      <protection locked="0"/>
    </xf>
    <xf numFmtId="0" fontId="6" fillId="2" borderId="1" xfId="1" applyFont="1" applyFill="1" applyBorder="1" applyAlignment="1" applyProtection="1">
      <alignment horizontal="right" vertical="top"/>
      <protection locked="0"/>
    </xf>
    <xf numFmtId="0" fontId="6" fillId="2" borderId="0" xfId="1" applyFont="1" applyFill="1" applyAlignment="1" applyProtection="1">
      <alignment horizontal="right" vertical="top"/>
      <protection locked="0"/>
    </xf>
    <xf numFmtId="0" fontId="6" fillId="0" borderId="0" xfId="1" applyFont="1" applyAlignment="1" applyProtection="1">
      <alignment horizontal="right" vertical="top"/>
      <protection locked="0"/>
    </xf>
    <xf numFmtId="0" fontId="6" fillId="0" borderId="0" xfId="1" applyFont="1" applyAlignment="1" applyProtection="1">
      <alignment vertical="top" wrapText="1"/>
      <protection locked="0"/>
    </xf>
    <xf numFmtId="0" fontId="7" fillId="0" borderId="0" xfId="1" applyFont="1" applyAlignment="1" applyProtection="1">
      <alignment horizontal="center"/>
      <protection locked="0"/>
    </xf>
    <xf numFmtId="0" fontId="7" fillId="0" borderId="3" xfId="1" applyFont="1" applyFill="1" applyBorder="1" applyAlignment="1" applyProtection="1">
      <alignment horizontal="center"/>
      <protection locked="0"/>
    </xf>
    <xf numFmtId="0" fontId="7" fillId="0" borderId="4" xfId="1" applyFont="1" applyFill="1" applyBorder="1" applyAlignment="1" applyProtection="1">
      <alignment horizontal="center"/>
      <protection locked="0"/>
    </xf>
    <xf numFmtId="0" fontId="7" fillId="0" borderId="6" xfId="1" applyFont="1" applyFill="1" applyBorder="1" applyAlignment="1" applyProtection="1">
      <alignment horizontal="center"/>
      <protection locked="0"/>
    </xf>
    <xf numFmtId="0" fontId="7" fillId="0" borderId="7" xfId="1" applyFont="1" applyFill="1" applyBorder="1" applyAlignment="1" applyProtection="1">
      <alignment horizontal="center"/>
      <protection locked="0"/>
    </xf>
    <xf numFmtId="0" fontId="7" fillId="0" borderId="9" xfId="1" applyFont="1" applyFill="1" applyBorder="1" applyAlignment="1" applyProtection="1">
      <alignment horizontal="center"/>
      <protection locked="0"/>
    </xf>
    <xf numFmtId="0" fontId="7" fillId="0" borderId="10" xfId="1" applyFont="1" applyFill="1" applyBorder="1" applyAlignment="1" applyProtection="1">
      <alignment horizontal="center"/>
      <protection locked="0"/>
    </xf>
    <xf numFmtId="0" fontId="7" fillId="0" borderId="8" xfId="1" applyFont="1" applyFill="1" applyBorder="1" applyAlignment="1" applyProtection="1">
      <alignment horizontal="center"/>
      <protection locked="0"/>
    </xf>
    <xf numFmtId="0" fontId="7" fillId="0" borderId="11" xfId="1" applyFont="1" applyFill="1" applyBorder="1" applyAlignment="1" applyProtection="1">
      <alignment horizontal="center"/>
      <protection locked="0"/>
    </xf>
    <xf numFmtId="0" fontId="7" fillId="0" borderId="12" xfId="1" applyFont="1" applyFill="1" applyBorder="1" applyAlignment="1" applyProtection="1">
      <alignment horizontal="center"/>
      <protection locked="0"/>
    </xf>
    <xf numFmtId="0" fontId="6" fillId="0" borderId="13" xfId="1" applyFont="1" applyFill="1" applyBorder="1" applyAlignment="1" applyProtection="1">
      <alignment horizontal="left" wrapText="1"/>
      <protection locked="0"/>
    </xf>
    <xf numFmtId="0" fontId="7" fillId="0" borderId="16" xfId="1" applyFont="1" applyFill="1" applyBorder="1" applyAlignment="1" applyProtection="1">
      <alignment vertical="top"/>
      <protection locked="0"/>
    </xf>
    <xf numFmtId="0" fontId="7" fillId="0" borderId="0" xfId="1" applyFont="1" applyBorder="1" applyAlignment="1" applyProtection="1">
      <alignment vertical="top"/>
      <protection locked="0"/>
    </xf>
    <xf numFmtId="167" fontId="6" fillId="0" borderId="0" xfId="2" applyNumberFormat="1" applyFont="1" applyBorder="1" applyProtection="1">
      <protection locked="0"/>
    </xf>
    <xf numFmtId="167" fontId="6" fillId="0" borderId="0" xfId="2" applyNumberFormat="1" applyFont="1" applyFill="1" applyBorder="1" applyProtection="1">
      <protection locked="0"/>
    </xf>
    <xf numFmtId="167" fontId="6" fillId="0" borderId="0" xfId="2" applyNumberFormat="1" applyFont="1" applyFill="1" applyBorder="1" applyAlignment="1" applyProtection="1">
      <protection locked="0"/>
    </xf>
    <xf numFmtId="0" fontId="6" fillId="0" borderId="0" xfId="1" applyFont="1" applyFill="1" applyBorder="1" applyProtection="1">
      <protection locked="0"/>
    </xf>
    <xf numFmtId="0" fontId="7" fillId="0" borderId="0" xfId="1" applyFont="1" applyFill="1" applyBorder="1" applyAlignment="1" applyProtection="1">
      <alignment vertical="top"/>
      <protection locked="0"/>
    </xf>
    <xf numFmtId="0" fontId="7" fillId="0" borderId="18" xfId="1" applyFont="1" applyFill="1" applyBorder="1" applyAlignment="1" applyProtection="1">
      <alignment vertical="center" wrapText="1"/>
      <protection locked="0"/>
    </xf>
    <xf numFmtId="0" fontId="7" fillId="0" borderId="18" xfId="1" applyFont="1" applyFill="1" applyBorder="1" applyAlignment="1" applyProtection="1">
      <alignment horizontal="center"/>
      <protection locked="0"/>
    </xf>
    <xf numFmtId="0" fontId="7" fillId="0" borderId="2" xfId="1" applyFont="1" applyFill="1" applyBorder="1" applyAlignment="1" applyProtection="1">
      <alignment horizontal="center"/>
      <protection locked="0"/>
    </xf>
    <xf numFmtId="0" fontId="7" fillId="0" borderId="19" xfId="1" applyFont="1" applyFill="1" applyBorder="1" applyAlignment="1" applyProtection="1">
      <alignment horizontal="center"/>
      <protection locked="0"/>
    </xf>
    <xf numFmtId="0" fontId="7" fillId="0" borderId="5" xfId="1" applyFont="1" applyFill="1" applyBorder="1" applyAlignment="1" applyProtection="1">
      <alignment horizontal="center"/>
      <protection locked="0"/>
    </xf>
    <xf numFmtId="167" fontId="6" fillId="0" borderId="14" xfId="2" applyNumberFormat="1" applyFont="1" applyFill="1" applyBorder="1" applyProtection="1">
      <protection locked="0"/>
    </xf>
    <xf numFmtId="167" fontId="6" fillId="0" borderId="14" xfId="2" applyNumberFormat="1" applyFont="1" applyFill="1" applyBorder="1" applyAlignment="1" applyProtection="1">
      <alignment horizontal="left" vertical="top" wrapText="1"/>
      <protection locked="0"/>
    </xf>
    <xf numFmtId="0" fontId="6" fillId="0" borderId="15" xfId="1" applyFont="1" applyFill="1" applyBorder="1" applyAlignment="1" applyProtection="1">
      <alignment horizontal="left" wrapText="1"/>
      <protection locked="0"/>
    </xf>
    <xf numFmtId="167" fontId="6" fillId="0" borderId="20" xfId="2" applyNumberFormat="1" applyFont="1" applyFill="1" applyBorder="1" applyProtection="1">
      <protection locked="0"/>
    </xf>
    <xf numFmtId="167" fontId="6" fillId="0" borderId="15" xfId="2" applyNumberFormat="1" applyFont="1" applyFill="1" applyBorder="1" applyAlignment="1" applyProtection="1">
      <alignment horizontal="left" vertical="top" wrapText="1"/>
      <protection locked="0"/>
    </xf>
    <xf numFmtId="167" fontId="6" fillId="0" borderId="17" xfId="2" applyNumberFormat="1" applyFont="1" applyFill="1" applyBorder="1" applyProtection="1">
      <protection locked="0"/>
    </xf>
    <xf numFmtId="167" fontId="6" fillId="0" borderId="16" xfId="2" applyNumberFormat="1" applyFont="1" applyFill="1" applyBorder="1" applyProtection="1">
      <protection locked="0"/>
    </xf>
    <xf numFmtId="0" fontId="7" fillId="0" borderId="21" xfId="1" applyFont="1" applyBorder="1" applyAlignment="1" applyProtection="1">
      <alignment vertical="top"/>
      <protection locked="0"/>
    </xf>
    <xf numFmtId="9" fontId="6" fillId="0" borderId="22" xfId="3" applyFont="1" applyBorder="1" applyAlignment="1" applyProtection="1">
      <alignment horizontal="right"/>
      <protection locked="0"/>
    </xf>
    <xf numFmtId="0" fontId="7" fillId="0" borderId="0" xfId="1" applyFont="1" applyAlignment="1" applyProtection="1">
      <alignment horizontal="center" vertical="top"/>
      <protection locked="0"/>
    </xf>
    <xf numFmtId="0" fontId="6" fillId="0" borderId="0" xfId="1" applyFont="1" applyAlignment="1" applyProtection="1">
      <alignment wrapText="1"/>
      <protection locked="0"/>
    </xf>
    <xf numFmtId="0" fontId="6" fillId="0" borderId="0" xfId="1" applyFont="1" applyAlignment="1" applyProtection="1">
      <alignment horizontal="left" wrapText="1"/>
      <protection locked="0"/>
    </xf>
    <xf numFmtId="0" fontId="6" fillId="0" borderId="0" xfId="1" applyFont="1" applyAlignment="1" applyProtection="1">
      <protection locked="0"/>
    </xf>
    <xf numFmtId="0" fontId="7" fillId="0" borderId="0" xfId="1" applyFont="1" applyAlignment="1" applyProtection="1">
      <alignment horizontal="center" vertical="top" wrapText="1"/>
      <protection locked="0"/>
    </xf>
    <xf numFmtId="167" fontId="6" fillId="0" borderId="21" xfId="2" applyNumberFormat="1" applyFont="1" applyFill="1" applyBorder="1" applyProtection="1">
      <protection locked="0"/>
    </xf>
    <xf numFmtId="167" fontId="6" fillId="0" borderId="21" xfId="2" applyNumberFormat="1" applyFont="1" applyFill="1" applyBorder="1" applyAlignment="1" applyProtection="1">
      <alignment horizontal="left" vertical="top" wrapText="1"/>
      <protection locked="0"/>
    </xf>
    <xf numFmtId="0" fontId="7" fillId="0" borderId="0" xfId="1" applyFont="1" applyAlignment="1" applyProtection="1">
      <alignment horizontal="center" vertical="top"/>
      <protection locked="0"/>
    </xf>
    <xf numFmtId="0" fontId="5" fillId="0" borderId="0" xfId="1" applyFont="1" applyAlignment="1" applyProtection="1">
      <alignment horizontal="center" vertical="center"/>
      <protection locked="0"/>
    </xf>
    <xf numFmtId="0" fontId="6" fillId="0" borderId="0" xfId="1" applyFont="1" applyAlignment="1" applyProtection="1">
      <alignment horizontal="left" vertical="top" wrapText="1"/>
      <protection locked="0"/>
    </xf>
    <xf numFmtId="0" fontId="7" fillId="0" borderId="2" xfId="1" applyFont="1" applyFill="1" applyBorder="1" applyAlignment="1" applyProtection="1">
      <alignment vertical="center" wrapText="1"/>
      <protection locked="0"/>
    </xf>
    <xf numFmtId="0" fontId="7" fillId="0" borderId="5" xfId="1" applyFont="1" applyFill="1" applyBorder="1" applyAlignment="1" applyProtection="1">
      <alignment vertical="center" wrapText="1"/>
      <protection locked="0"/>
    </xf>
    <xf numFmtId="0" fontId="7" fillId="0" borderId="8" xfId="1" applyFont="1" applyFill="1" applyBorder="1" applyAlignment="1" applyProtection="1">
      <alignment vertical="center" wrapText="1"/>
      <protection locked="0"/>
    </xf>
    <xf numFmtId="0" fontId="6" fillId="0" borderId="0" xfId="1" applyFont="1" applyFill="1" applyBorder="1" applyAlignment="1" applyProtection="1">
      <alignment horizontal="left" vertical="top" wrapText="1"/>
      <protection locked="0"/>
    </xf>
    <xf numFmtId="167" fontId="7" fillId="0" borderId="2" xfId="2" applyNumberFormat="1" applyFont="1" applyFill="1" applyBorder="1" applyAlignment="1" applyProtection="1">
      <alignment horizontal="center" wrapText="1"/>
      <protection locked="0"/>
    </xf>
    <xf numFmtId="167" fontId="7" fillId="0" borderId="5" xfId="2" applyNumberFormat="1" applyFont="1" applyFill="1" applyBorder="1" applyAlignment="1" applyProtection="1">
      <alignment horizontal="center" wrapText="1"/>
      <protection locked="0"/>
    </xf>
    <xf numFmtId="167" fontId="7" fillId="0" borderId="8" xfId="2" applyNumberFormat="1" applyFont="1" applyFill="1" applyBorder="1" applyAlignment="1" applyProtection="1">
      <alignment horizontal="center" wrapText="1"/>
      <protection locked="0"/>
    </xf>
    <xf numFmtId="0" fontId="6" fillId="0" borderId="0" xfId="1" applyFont="1" applyAlignment="1" applyProtection="1">
      <alignment wrapText="1"/>
      <protection locked="0"/>
    </xf>
    <xf numFmtId="0" fontId="7" fillId="0" borderId="0" xfId="1" applyFont="1" applyAlignment="1" applyProtection="1">
      <alignment horizontal="center" vertical="top" wrapText="1"/>
      <protection locked="0"/>
    </xf>
  </cellXfs>
  <cellStyles count="5">
    <cellStyle name="Comma 2" xfId="4"/>
    <cellStyle name="Currency 2 2 10" xfId="2"/>
    <cellStyle name="Normal" xfId="0" builtinId="0"/>
    <cellStyle name="Normal 2" xfId="1"/>
    <cellStyle name="Percent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orontohydro.com\YDrive\pw_working\bpapazova\d0147403\Filing_Requirements_Chapter2_Appendices_f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orontohydro.com\YDrive\DOCUME~1\iyu\LOCALS~1\Temp\XPgrpwise\SOU%202014%20&amp;%202015%20CIR%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efreshError="1">
        <row r="24">
          <cell r="E24">
            <v>2014</v>
          </cell>
        </row>
        <row r="26">
          <cell r="E26">
            <v>2013</v>
          </cell>
        </row>
        <row r="28">
          <cell r="E2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_Template"/>
      <sheetName val="SOU_Template (2)"/>
      <sheetName val="Supporting Info"/>
      <sheetName val="BS Groups"/>
      <sheetName val="THESL RC"/>
      <sheetName val="EE"/>
      <sheetName val="RC List"/>
      <sheetName val="ELLIPSE SAP MAPPING"/>
      <sheetName val="Sheet1"/>
      <sheetName val="OEBacct_Ellipseacct"/>
      <sheetName val="Sheet3"/>
      <sheetName val="Pivot"/>
    </sheetNames>
    <sheetDataSet>
      <sheetData sheetId="0" refreshError="1"/>
      <sheetData sheetId="1" refreshError="1"/>
      <sheetData sheetId="2" refreshError="1">
        <row r="15">
          <cell r="A15" t="str">
            <v>Asset-Current</v>
          </cell>
        </row>
        <row r="16">
          <cell r="A16" t="str">
            <v>Asset-Capital</v>
          </cell>
          <cell r="E16" t="str">
            <v>Revenue-Dist.</v>
          </cell>
        </row>
        <row r="17">
          <cell r="A17" t="str">
            <v>Asset-Regulatory</v>
          </cell>
          <cell r="E17" t="str">
            <v>Revenue-COP</v>
          </cell>
        </row>
        <row r="18">
          <cell r="A18" t="str">
            <v>Asset-Non Curr.</v>
          </cell>
          <cell r="E18" t="str">
            <v>Cost of Power</v>
          </cell>
        </row>
        <row r="19">
          <cell r="A19" t="str">
            <v>Asset-CWIP</v>
          </cell>
          <cell r="E19" t="str">
            <v>Revenue Offsets</v>
          </cell>
        </row>
        <row r="20">
          <cell r="A20" t="str">
            <v>Asset-Other</v>
          </cell>
          <cell r="E20" t="str">
            <v>OM&amp;A</v>
          </cell>
        </row>
        <row r="21">
          <cell r="A21" t="str">
            <v>Liab.-Current</v>
          </cell>
          <cell r="E21" t="str">
            <v>PILS</v>
          </cell>
        </row>
        <row r="22">
          <cell r="A22" t="str">
            <v>Liab.-Regulatory</v>
          </cell>
          <cell r="E22" t="str">
            <v>Dep./Amort.</v>
          </cell>
        </row>
        <row r="23">
          <cell r="A23" t="str">
            <v>Liab.-Non Curr.</v>
          </cell>
          <cell r="E23" t="str">
            <v>Interest Inc.</v>
          </cell>
        </row>
        <row r="24">
          <cell r="A24" t="str">
            <v>Equity</v>
          </cell>
          <cell r="E24" t="str">
            <v>Interest Exp.</v>
          </cell>
        </row>
        <row r="25">
          <cell r="A25" t="str">
            <v>Revenue</v>
          </cell>
          <cell r="E25" t="str">
            <v>Unusual Gain/(Loss)</v>
          </cell>
        </row>
        <row r="26">
          <cell r="A26" t="str">
            <v>Revenue-Dist.</v>
          </cell>
          <cell r="E26" t="str">
            <v>Asset-Current</v>
          </cell>
        </row>
        <row r="27">
          <cell r="A27" t="str">
            <v>Revenue-DB</v>
          </cell>
          <cell r="E27" t="str">
            <v>Asset-Capital</v>
          </cell>
        </row>
        <row r="28">
          <cell r="A28" t="str">
            <v>Revenue-COP</v>
          </cell>
          <cell r="E28" t="str">
            <v>Asset-Regulatory</v>
          </cell>
        </row>
        <row r="29">
          <cell r="A29" t="str">
            <v>Other Income</v>
          </cell>
          <cell r="E29" t="str">
            <v>Asset-Non Curr.</v>
          </cell>
        </row>
        <row r="30">
          <cell r="A30" t="str">
            <v>Cost of Sales</v>
          </cell>
          <cell r="E30" t="str">
            <v>Asset-Other</v>
          </cell>
        </row>
        <row r="31">
          <cell r="A31" t="str">
            <v>Cost of Sales-DB</v>
          </cell>
          <cell r="E31" t="str">
            <v>Liab.-Current</v>
          </cell>
        </row>
        <row r="32">
          <cell r="A32" t="str">
            <v>Cost of Power</v>
          </cell>
          <cell r="E32" t="str">
            <v>Liab.-Regulatory</v>
          </cell>
        </row>
        <row r="33">
          <cell r="A33" t="str">
            <v>OPEX</v>
          </cell>
          <cell r="E33" t="str">
            <v>Liab.-Non Curr.</v>
          </cell>
        </row>
        <row r="34">
          <cell r="A34" t="str">
            <v>Tax Exp.</v>
          </cell>
          <cell r="E34" t="str">
            <v>Equity</v>
          </cell>
        </row>
        <row r="35">
          <cell r="A35" t="str">
            <v>Dep./Amort.</v>
          </cell>
        </row>
        <row r="36">
          <cell r="A36" t="str">
            <v>Interest Inc.</v>
          </cell>
        </row>
        <row r="37">
          <cell r="A37" t="str">
            <v>Interest Exp.</v>
          </cell>
        </row>
        <row r="38">
          <cell r="A38" t="str">
            <v>Other P&amp;L</v>
          </cell>
        </row>
        <row r="41">
          <cell r="E41" t="str">
            <v>Below-Grade Structure Maintenance (Seg)</v>
          </cell>
        </row>
        <row r="42">
          <cell r="E42" t="str">
            <v>Billing, Remittance &amp; Meter Data Management (Seg)</v>
          </cell>
        </row>
        <row r="43">
          <cell r="E43" t="str">
            <v>Building &amp; Stations Maintenance (Seg)</v>
          </cell>
        </row>
        <row r="44">
          <cell r="E44" t="str">
            <v>Cable Locates (Seg)</v>
          </cell>
        </row>
        <row r="45">
          <cell r="E45" t="str">
            <v>Cable Testing (Seg)</v>
          </cell>
        </row>
        <row r="46">
          <cell r="E46" t="str">
            <v>Capacity, Generation, Records, Investment &amp; Mtce and Reliability (Seg)</v>
          </cell>
        </row>
        <row r="47">
          <cell r="E47" t="str">
            <v>Collections (Seg)</v>
          </cell>
        </row>
        <row r="48">
          <cell r="E48" t="str">
            <v>Common Corporate Costs and Adjustments (Seg)</v>
          </cell>
        </row>
        <row r="49">
          <cell r="E49" t="str">
            <v>Communications &amp; Public Affairs (Seg)</v>
          </cell>
        </row>
        <row r="50">
          <cell r="E50" t="str">
            <v>Contractor Administration (Seg)</v>
          </cell>
        </row>
        <row r="51">
          <cell r="E51" t="str">
            <v>Control Centre (Seg)</v>
          </cell>
        </row>
        <row r="52">
          <cell r="E52" t="str">
            <v>Controllership (Seg)</v>
          </cell>
        </row>
        <row r="53">
          <cell r="E53" t="str">
            <v>Corporate, Commercial &amp; Real Property (Seg)</v>
          </cell>
        </row>
        <row r="54">
          <cell r="E54" t="str">
            <v>Customer Connections and Sustaining (Seg)</v>
          </cell>
        </row>
        <row r="55">
          <cell r="E55" t="str">
            <v>Customer Location Maintenance (Seg)</v>
          </cell>
        </row>
        <row r="56">
          <cell r="E56" t="str">
            <v>Customer Relationship Management (Seg)</v>
          </cell>
        </row>
        <row r="57">
          <cell r="E57" t="str">
            <v>Demand, Acquisition, Warehouse and Logistics (Seg)</v>
          </cell>
        </row>
        <row r="58">
          <cell r="E58" t="str">
            <v>Dispatch (Seg)</v>
          </cell>
        </row>
        <row r="59">
          <cell r="E59" t="str">
            <v>Emergency Field Response (Seg)</v>
          </cell>
        </row>
        <row r="60">
          <cell r="E60" t="str">
            <v>Employee Health &amp; Safety (Seg)</v>
          </cell>
        </row>
        <row r="61">
          <cell r="E61" t="str">
            <v>Equipment Services (Seg)</v>
          </cell>
        </row>
        <row r="62">
          <cell r="E62" t="str">
            <v>External Reporting (Seg)</v>
          </cell>
        </row>
        <row r="63">
          <cell r="E63" t="str">
            <v>Financial Services (Seg)</v>
          </cell>
        </row>
        <row r="64">
          <cell r="E64" t="str">
            <v>Former Street Lighting - Corrective (Seg)</v>
          </cell>
        </row>
        <row r="65">
          <cell r="E65" t="str">
            <v>Former Street Lighting - Emergency (Seg)</v>
          </cell>
        </row>
        <row r="66">
          <cell r="E66" t="str">
            <v>Grid Solutions &amp; EV's (Seg)</v>
          </cell>
        </row>
        <row r="67">
          <cell r="E67" t="str">
            <v>Insulator Washing (Seg)</v>
          </cell>
        </row>
        <row r="68">
          <cell r="E68" t="str">
            <v>Internal Work Execution (Seg)</v>
          </cell>
        </row>
        <row r="69">
          <cell r="E69" t="str">
            <v>IT Governance (Seg)</v>
          </cell>
        </row>
        <row r="70">
          <cell r="E70" t="str">
            <v>IT Operations (Seg)</v>
          </cell>
        </row>
        <row r="71">
          <cell r="E71" t="str">
            <v>Labour Relations &amp; Human Resources (Seg)</v>
          </cell>
        </row>
        <row r="72">
          <cell r="E72" t="str">
            <v>LEAP (Seg)</v>
          </cell>
        </row>
        <row r="73">
          <cell r="E73" t="str">
            <v>Lines and Stations Corrective Maintenance (Seg)</v>
          </cell>
        </row>
        <row r="74">
          <cell r="E74" t="str">
            <v>Litigation &amp; Claims (Seg)</v>
          </cell>
        </row>
        <row r="75">
          <cell r="E75" t="str">
            <v>Major Event Preparedness (Seg)</v>
          </cell>
        </row>
        <row r="76">
          <cell r="E76" t="str">
            <v>Management + Support (Seg)</v>
          </cell>
        </row>
        <row r="77">
          <cell r="E77" t="str">
            <v>Metering Services (Seg)</v>
          </cell>
        </row>
        <row r="78">
          <cell r="E78" t="str">
            <v>Network Protector Maintenance (Seg)</v>
          </cell>
        </row>
        <row r="79">
          <cell r="E79" t="str">
            <v>Overhead Line Patrols (Seg)</v>
          </cell>
        </row>
        <row r="80">
          <cell r="E80" t="str">
            <v>Overhead Switch Inspection (Seg)</v>
          </cell>
        </row>
        <row r="81">
          <cell r="E81" t="str">
            <v>Padmounted Equipment Maintenance (Seg)</v>
          </cell>
        </row>
        <row r="82">
          <cell r="E82" t="str">
            <v>Pole Inspections &amp; Treatments (Seg)</v>
          </cell>
        </row>
        <row r="83">
          <cell r="E83" t="str">
            <v>Project Execution (Seg)</v>
          </cell>
        </row>
        <row r="84">
          <cell r="E84" t="str">
            <v>Property Taxes (Seg)</v>
          </cell>
        </row>
        <row r="85">
          <cell r="E85" t="str">
            <v>Rates (Seg)</v>
          </cell>
        </row>
        <row r="86">
          <cell r="E86" t="str">
            <v>Regulatory Affairs (Seg)</v>
          </cell>
        </row>
        <row r="87">
          <cell r="E87" t="str">
            <v>Rentals &amp; Leases (Seg)</v>
          </cell>
        </row>
        <row r="88">
          <cell r="E88" t="str">
            <v>Security &amp; Enterprise Architecture (Seg)</v>
          </cell>
        </row>
        <row r="89">
          <cell r="E89" t="str">
            <v>SERM (Seg)</v>
          </cell>
        </row>
        <row r="90">
          <cell r="E90" t="str">
            <v>Standards &amp; Policies (Seg)</v>
          </cell>
        </row>
        <row r="91">
          <cell r="E91" t="str">
            <v>Station Auxilary Equipment Maintenance (Seg)</v>
          </cell>
        </row>
        <row r="92">
          <cell r="E92" t="str">
            <v>Stations (Seg)</v>
          </cell>
        </row>
        <row r="93">
          <cell r="E93" t="str">
            <v>Stations Switchgear Maintenance (Seg)</v>
          </cell>
        </row>
        <row r="94">
          <cell r="E94" t="str">
            <v>Storm and Major Event Damage (Seg)</v>
          </cell>
        </row>
        <row r="95">
          <cell r="E95" t="str">
            <v>Talent Acquisition &amp; Organizational Development (Seg)</v>
          </cell>
        </row>
        <row r="96">
          <cell r="E96" t="str">
            <v>Transformer Oil Reclamation (Seg)</v>
          </cell>
        </row>
        <row r="97">
          <cell r="E97" t="str">
            <v>TS &amp; MS Equipment Maintenance (Seg)</v>
          </cell>
        </row>
        <row r="98">
          <cell r="E98" t="str">
            <v>TS &amp; MS Inspections (Seg)</v>
          </cell>
        </row>
        <row r="99">
          <cell r="E99" t="str">
            <v>Utilities &amp; Communications (Seg)</v>
          </cell>
        </row>
        <row r="100">
          <cell r="E100" t="str">
            <v>Vault Access and Customer Isolations (Seg)</v>
          </cell>
        </row>
        <row r="101">
          <cell r="E101" t="str">
            <v>Vegetation Management (Seg)</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pageSetUpPr fitToPage="1"/>
  </sheetPr>
  <dimension ref="A1:J63"/>
  <sheetViews>
    <sheetView showGridLines="0" tabSelected="1" view="pageBreakPreview" zoomScale="60" zoomScaleNormal="100" workbookViewId="0">
      <selection activeCell="E31" sqref="E31"/>
    </sheetView>
  </sheetViews>
  <sheetFormatPr defaultRowHeight="15" x14ac:dyDescent="0.25"/>
  <cols>
    <col min="1" max="1" width="38.7109375" style="5" customWidth="1"/>
    <col min="2" max="2" width="22.28515625" style="5" customWidth="1"/>
    <col min="3" max="3" width="21.140625" style="5" customWidth="1"/>
    <col min="4" max="4" width="20.42578125" style="5" customWidth="1"/>
    <col min="5" max="5" width="20.5703125" style="5" customWidth="1"/>
    <col min="6" max="6" width="17.42578125" style="5" customWidth="1"/>
    <col min="7" max="8" width="15.7109375" style="5" customWidth="1"/>
    <col min="9" max="9" width="21.140625" style="5" customWidth="1"/>
    <col min="10" max="243" width="9.140625" style="5"/>
    <col min="244" max="244" width="2.85546875" style="5" customWidth="1"/>
    <col min="245" max="245" width="5" style="5" customWidth="1"/>
    <col min="246" max="246" width="62" style="5" customWidth="1"/>
    <col min="247" max="247" width="12.7109375" style="5" bestFit="1" customWidth="1"/>
    <col min="248" max="248" width="1.7109375" style="5" customWidth="1"/>
    <col min="249" max="251" width="15.7109375" style="5" customWidth="1"/>
    <col min="252" max="252" width="17.85546875" style="5" bestFit="1" customWidth="1"/>
    <col min="253" max="253" width="18.5703125" style="5" bestFit="1" customWidth="1"/>
    <col min="254" max="256" width="15.7109375" style="5" customWidth="1"/>
    <col min="257" max="257" width="20" style="5" customWidth="1"/>
    <col min="258" max="258" width="18.5703125" style="5" bestFit="1" customWidth="1"/>
    <col min="259" max="259" width="13.7109375" style="5" customWidth="1"/>
    <col min="260" max="260" width="54.5703125" style="5" bestFit="1" customWidth="1"/>
    <col min="261" max="499" width="9.140625" style="5"/>
    <col min="500" max="500" width="2.85546875" style="5" customWidth="1"/>
    <col min="501" max="501" width="5" style="5" customWidth="1"/>
    <col min="502" max="502" width="62" style="5" customWidth="1"/>
    <col min="503" max="503" width="12.7109375" style="5" bestFit="1" customWidth="1"/>
    <col min="504" max="504" width="1.7109375" style="5" customWidth="1"/>
    <col min="505" max="507" width="15.7109375" style="5" customWidth="1"/>
    <col min="508" max="508" width="17.85546875" style="5" bestFit="1" customWidth="1"/>
    <col min="509" max="509" width="18.5703125" style="5" bestFit="1" customWidth="1"/>
    <col min="510" max="512" width="15.7109375" style="5" customWidth="1"/>
    <col min="513" max="513" width="20" style="5" customWidth="1"/>
    <col min="514" max="514" width="18.5703125" style="5" bestFit="1" customWidth="1"/>
    <col min="515" max="515" width="13.7109375" style="5" customWidth="1"/>
    <col min="516" max="516" width="54.5703125" style="5" bestFit="1" customWidth="1"/>
    <col min="517" max="755" width="9.140625" style="5"/>
    <col min="756" max="756" width="2.85546875" style="5" customWidth="1"/>
    <col min="757" max="757" width="5" style="5" customWidth="1"/>
    <col min="758" max="758" width="62" style="5" customWidth="1"/>
    <col min="759" max="759" width="12.7109375" style="5" bestFit="1" customWidth="1"/>
    <col min="760" max="760" width="1.7109375" style="5" customWidth="1"/>
    <col min="761" max="763" width="15.7109375" style="5" customWidth="1"/>
    <col min="764" max="764" width="17.85546875" style="5" bestFit="1" customWidth="1"/>
    <col min="765" max="765" width="18.5703125" style="5" bestFit="1" customWidth="1"/>
    <col min="766" max="768" width="15.7109375" style="5" customWidth="1"/>
    <col min="769" max="769" width="20" style="5" customWidth="1"/>
    <col min="770" max="770" width="18.5703125" style="5" bestFit="1" customWidth="1"/>
    <col min="771" max="771" width="13.7109375" style="5" customWidth="1"/>
    <col min="772" max="772" width="54.5703125" style="5" bestFit="1" customWidth="1"/>
    <col min="773" max="1011" width="9.140625" style="5"/>
    <col min="1012" max="1012" width="2.85546875" style="5" customWidth="1"/>
    <col min="1013" max="1013" width="5" style="5" customWidth="1"/>
    <col min="1014" max="1014" width="62" style="5" customWidth="1"/>
    <col min="1015" max="1015" width="12.7109375" style="5" bestFit="1" customWidth="1"/>
    <col min="1016" max="1016" width="1.7109375" style="5" customWidth="1"/>
    <col min="1017" max="1019" width="15.7109375" style="5" customWidth="1"/>
    <col min="1020" max="1020" width="17.85546875" style="5" bestFit="1" customWidth="1"/>
    <col min="1021" max="1021" width="18.5703125" style="5" bestFit="1" customWidth="1"/>
    <col min="1022" max="1024" width="15.7109375" style="5" customWidth="1"/>
    <col min="1025" max="1025" width="20" style="5" customWidth="1"/>
    <col min="1026" max="1026" width="18.5703125" style="5" bestFit="1" customWidth="1"/>
    <col min="1027" max="1027" width="13.7109375" style="5" customWidth="1"/>
    <col min="1028" max="1028" width="54.5703125" style="5" bestFit="1" customWidth="1"/>
    <col min="1029" max="1267" width="9.140625" style="5"/>
    <col min="1268" max="1268" width="2.85546875" style="5" customWidth="1"/>
    <col min="1269" max="1269" width="5" style="5" customWidth="1"/>
    <col min="1270" max="1270" width="62" style="5" customWidth="1"/>
    <col min="1271" max="1271" width="12.7109375" style="5" bestFit="1" customWidth="1"/>
    <col min="1272" max="1272" width="1.7109375" style="5" customWidth="1"/>
    <col min="1273" max="1275" width="15.7109375" style="5" customWidth="1"/>
    <col min="1276" max="1276" width="17.85546875" style="5" bestFit="1" customWidth="1"/>
    <col min="1277" max="1277" width="18.5703125" style="5" bestFit="1" customWidth="1"/>
    <col min="1278" max="1280" width="15.7109375" style="5" customWidth="1"/>
    <col min="1281" max="1281" width="20" style="5" customWidth="1"/>
    <col min="1282" max="1282" width="18.5703125" style="5" bestFit="1" customWidth="1"/>
    <col min="1283" max="1283" width="13.7109375" style="5" customWidth="1"/>
    <col min="1284" max="1284" width="54.5703125" style="5" bestFit="1" customWidth="1"/>
    <col min="1285" max="1523" width="9.140625" style="5"/>
    <col min="1524" max="1524" width="2.85546875" style="5" customWidth="1"/>
    <col min="1525" max="1525" width="5" style="5" customWidth="1"/>
    <col min="1526" max="1526" width="62" style="5" customWidth="1"/>
    <col min="1527" max="1527" width="12.7109375" style="5" bestFit="1" customWidth="1"/>
    <col min="1528" max="1528" width="1.7109375" style="5" customWidth="1"/>
    <col min="1529" max="1531" width="15.7109375" style="5" customWidth="1"/>
    <col min="1532" max="1532" width="17.85546875" style="5" bestFit="1" customWidth="1"/>
    <col min="1533" max="1533" width="18.5703125" style="5" bestFit="1" customWidth="1"/>
    <col min="1534" max="1536" width="15.7109375" style="5" customWidth="1"/>
    <col min="1537" max="1537" width="20" style="5" customWidth="1"/>
    <col min="1538" max="1538" width="18.5703125" style="5" bestFit="1" customWidth="1"/>
    <col min="1539" max="1539" width="13.7109375" style="5" customWidth="1"/>
    <col min="1540" max="1540" width="54.5703125" style="5" bestFit="1" customWidth="1"/>
    <col min="1541" max="1779" width="9.140625" style="5"/>
    <col min="1780" max="1780" width="2.85546875" style="5" customWidth="1"/>
    <col min="1781" max="1781" width="5" style="5" customWidth="1"/>
    <col min="1782" max="1782" width="62" style="5" customWidth="1"/>
    <col min="1783" max="1783" width="12.7109375" style="5" bestFit="1" customWidth="1"/>
    <col min="1784" max="1784" width="1.7109375" style="5" customWidth="1"/>
    <col min="1785" max="1787" width="15.7109375" style="5" customWidth="1"/>
    <col min="1788" max="1788" width="17.85546875" style="5" bestFit="1" customWidth="1"/>
    <col min="1789" max="1789" width="18.5703125" style="5" bestFit="1" customWidth="1"/>
    <col min="1790" max="1792" width="15.7109375" style="5" customWidth="1"/>
    <col min="1793" max="1793" width="20" style="5" customWidth="1"/>
    <col min="1794" max="1794" width="18.5703125" style="5" bestFit="1" customWidth="1"/>
    <col min="1795" max="1795" width="13.7109375" style="5" customWidth="1"/>
    <col min="1796" max="1796" width="54.5703125" style="5" bestFit="1" customWidth="1"/>
    <col min="1797" max="2035" width="9.140625" style="5"/>
    <col min="2036" max="2036" width="2.85546875" style="5" customWidth="1"/>
    <col min="2037" max="2037" width="5" style="5" customWidth="1"/>
    <col min="2038" max="2038" width="62" style="5" customWidth="1"/>
    <col min="2039" max="2039" width="12.7109375" style="5" bestFit="1" customWidth="1"/>
    <col min="2040" max="2040" width="1.7109375" style="5" customWidth="1"/>
    <col min="2041" max="2043" width="15.7109375" style="5" customWidth="1"/>
    <col min="2044" max="2044" width="17.85546875" style="5" bestFit="1" customWidth="1"/>
    <col min="2045" max="2045" width="18.5703125" style="5" bestFit="1" customWidth="1"/>
    <col min="2046" max="2048" width="15.7109375" style="5" customWidth="1"/>
    <col min="2049" max="2049" width="20" style="5" customWidth="1"/>
    <col min="2050" max="2050" width="18.5703125" style="5" bestFit="1" customWidth="1"/>
    <col min="2051" max="2051" width="13.7109375" style="5" customWidth="1"/>
    <col min="2052" max="2052" width="54.5703125" style="5" bestFit="1" customWidth="1"/>
    <col min="2053" max="2291" width="9.140625" style="5"/>
    <col min="2292" max="2292" width="2.85546875" style="5" customWidth="1"/>
    <col min="2293" max="2293" width="5" style="5" customWidth="1"/>
    <col min="2294" max="2294" width="62" style="5" customWidth="1"/>
    <col min="2295" max="2295" width="12.7109375" style="5" bestFit="1" customWidth="1"/>
    <col min="2296" max="2296" width="1.7109375" style="5" customWidth="1"/>
    <col min="2297" max="2299" width="15.7109375" style="5" customWidth="1"/>
    <col min="2300" max="2300" width="17.85546875" style="5" bestFit="1" customWidth="1"/>
    <col min="2301" max="2301" width="18.5703125" style="5" bestFit="1" customWidth="1"/>
    <col min="2302" max="2304" width="15.7109375" style="5" customWidth="1"/>
    <col min="2305" max="2305" width="20" style="5" customWidth="1"/>
    <col min="2306" max="2306" width="18.5703125" style="5" bestFit="1" customWidth="1"/>
    <col min="2307" max="2307" width="13.7109375" style="5" customWidth="1"/>
    <col min="2308" max="2308" width="54.5703125" style="5" bestFit="1" customWidth="1"/>
    <col min="2309" max="2547" width="9.140625" style="5"/>
    <col min="2548" max="2548" width="2.85546875" style="5" customWidth="1"/>
    <col min="2549" max="2549" width="5" style="5" customWidth="1"/>
    <col min="2550" max="2550" width="62" style="5" customWidth="1"/>
    <col min="2551" max="2551" width="12.7109375" style="5" bestFit="1" customWidth="1"/>
    <col min="2552" max="2552" width="1.7109375" style="5" customWidth="1"/>
    <col min="2553" max="2555" width="15.7109375" style="5" customWidth="1"/>
    <col min="2556" max="2556" width="17.85546875" style="5" bestFit="1" customWidth="1"/>
    <col min="2557" max="2557" width="18.5703125" style="5" bestFit="1" customWidth="1"/>
    <col min="2558" max="2560" width="15.7109375" style="5" customWidth="1"/>
    <col min="2561" max="2561" width="20" style="5" customWidth="1"/>
    <col min="2562" max="2562" width="18.5703125" style="5" bestFit="1" customWidth="1"/>
    <col min="2563" max="2563" width="13.7109375" style="5" customWidth="1"/>
    <col min="2564" max="2564" width="54.5703125" style="5" bestFit="1" customWidth="1"/>
    <col min="2565" max="2803" width="9.140625" style="5"/>
    <col min="2804" max="2804" width="2.85546875" style="5" customWidth="1"/>
    <col min="2805" max="2805" width="5" style="5" customWidth="1"/>
    <col min="2806" max="2806" width="62" style="5" customWidth="1"/>
    <col min="2807" max="2807" width="12.7109375" style="5" bestFit="1" customWidth="1"/>
    <col min="2808" max="2808" width="1.7109375" style="5" customWidth="1"/>
    <col min="2809" max="2811" width="15.7109375" style="5" customWidth="1"/>
    <col min="2812" max="2812" width="17.85546875" style="5" bestFit="1" customWidth="1"/>
    <col min="2813" max="2813" width="18.5703125" style="5" bestFit="1" customWidth="1"/>
    <col min="2814" max="2816" width="15.7109375" style="5" customWidth="1"/>
    <col min="2817" max="2817" width="20" style="5" customWidth="1"/>
    <col min="2818" max="2818" width="18.5703125" style="5" bestFit="1" customWidth="1"/>
    <col min="2819" max="2819" width="13.7109375" style="5" customWidth="1"/>
    <col min="2820" max="2820" width="54.5703125" style="5" bestFit="1" customWidth="1"/>
    <col min="2821" max="3059" width="9.140625" style="5"/>
    <col min="3060" max="3060" width="2.85546875" style="5" customWidth="1"/>
    <col min="3061" max="3061" width="5" style="5" customWidth="1"/>
    <col min="3062" max="3062" width="62" style="5" customWidth="1"/>
    <col min="3063" max="3063" width="12.7109375" style="5" bestFit="1" customWidth="1"/>
    <col min="3064" max="3064" width="1.7109375" style="5" customWidth="1"/>
    <col min="3065" max="3067" width="15.7109375" style="5" customWidth="1"/>
    <col min="3068" max="3068" width="17.85546875" style="5" bestFit="1" customWidth="1"/>
    <col min="3069" max="3069" width="18.5703125" style="5" bestFit="1" customWidth="1"/>
    <col min="3070" max="3072" width="15.7109375" style="5" customWidth="1"/>
    <col min="3073" max="3073" width="20" style="5" customWidth="1"/>
    <col min="3074" max="3074" width="18.5703125" style="5" bestFit="1" customWidth="1"/>
    <col min="3075" max="3075" width="13.7109375" style="5" customWidth="1"/>
    <col min="3076" max="3076" width="54.5703125" style="5" bestFit="1" customWidth="1"/>
    <col min="3077" max="3315" width="9.140625" style="5"/>
    <col min="3316" max="3316" width="2.85546875" style="5" customWidth="1"/>
    <col min="3317" max="3317" width="5" style="5" customWidth="1"/>
    <col min="3318" max="3318" width="62" style="5" customWidth="1"/>
    <col min="3319" max="3319" width="12.7109375" style="5" bestFit="1" customWidth="1"/>
    <col min="3320" max="3320" width="1.7109375" style="5" customWidth="1"/>
    <col min="3321" max="3323" width="15.7109375" style="5" customWidth="1"/>
    <col min="3324" max="3324" width="17.85546875" style="5" bestFit="1" customWidth="1"/>
    <col min="3325" max="3325" width="18.5703125" style="5" bestFit="1" customWidth="1"/>
    <col min="3326" max="3328" width="15.7109375" style="5" customWidth="1"/>
    <col min="3329" max="3329" width="20" style="5" customWidth="1"/>
    <col min="3330" max="3330" width="18.5703125" style="5" bestFit="1" customWidth="1"/>
    <col min="3331" max="3331" width="13.7109375" style="5" customWidth="1"/>
    <col min="3332" max="3332" width="54.5703125" style="5" bestFit="1" customWidth="1"/>
    <col min="3333" max="3571" width="9.140625" style="5"/>
    <col min="3572" max="3572" width="2.85546875" style="5" customWidth="1"/>
    <col min="3573" max="3573" width="5" style="5" customWidth="1"/>
    <col min="3574" max="3574" width="62" style="5" customWidth="1"/>
    <col min="3575" max="3575" width="12.7109375" style="5" bestFit="1" customWidth="1"/>
    <col min="3576" max="3576" width="1.7109375" style="5" customWidth="1"/>
    <col min="3577" max="3579" width="15.7109375" style="5" customWidth="1"/>
    <col min="3580" max="3580" width="17.85546875" style="5" bestFit="1" customWidth="1"/>
    <col min="3581" max="3581" width="18.5703125" style="5" bestFit="1" customWidth="1"/>
    <col min="3582" max="3584" width="15.7109375" style="5" customWidth="1"/>
    <col min="3585" max="3585" width="20" style="5" customWidth="1"/>
    <col min="3586" max="3586" width="18.5703125" style="5" bestFit="1" customWidth="1"/>
    <col min="3587" max="3587" width="13.7109375" style="5" customWidth="1"/>
    <col min="3588" max="3588" width="54.5703125" style="5" bestFit="1" customWidth="1"/>
    <col min="3589" max="3827" width="9.140625" style="5"/>
    <col min="3828" max="3828" width="2.85546875" style="5" customWidth="1"/>
    <col min="3829" max="3829" width="5" style="5" customWidth="1"/>
    <col min="3830" max="3830" width="62" style="5" customWidth="1"/>
    <col min="3831" max="3831" width="12.7109375" style="5" bestFit="1" customWidth="1"/>
    <col min="3832" max="3832" width="1.7109375" style="5" customWidth="1"/>
    <col min="3833" max="3835" width="15.7109375" style="5" customWidth="1"/>
    <col min="3836" max="3836" width="17.85546875" style="5" bestFit="1" customWidth="1"/>
    <col min="3837" max="3837" width="18.5703125" style="5" bestFit="1" customWidth="1"/>
    <col min="3838" max="3840" width="15.7109375" style="5" customWidth="1"/>
    <col min="3841" max="3841" width="20" style="5" customWidth="1"/>
    <col min="3842" max="3842" width="18.5703125" style="5" bestFit="1" customWidth="1"/>
    <col min="3843" max="3843" width="13.7109375" style="5" customWidth="1"/>
    <col min="3844" max="3844" width="54.5703125" style="5" bestFit="1" customWidth="1"/>
    <col min="3845" max="4083" width="9.140625" style="5"/>
    <col min="4084" max="4084" width="2.85546875" style="5" customWidth="1"/>
    <col min="4085" max="4085" width="5" style="5" customWidth="1"/>
    <col min="4086" max="4086" width="62" style="5" customWidth="1"/>
    <col min="4087" max="4087" width="12.7109375" style="5" bestFit="1" customWidth="1"/>
    <col min="4088" max="4088" width="1.7109375" style="5" customWidth="1"/>
    <col min="4089" max="4091" width="15.7109375" style="5" customWidth="1"/>
    <col min="4092" max="4092" width="17.85546875" style="5" bestFit="1" customWidth="1"/>
    <col min="4093" max="4093" width="18.5703125" style="5" bestFit="1" customWidth="1"/>
    <col min="4094" max="4096" width="15.7109375" style="5" customWidth="1"/>
    <col min="4097" max="4097" width="20" style="5" customWidth="1"/>
    <col min="4098" max="4098" width="18.5703125" style="5" bestFit="1" customWidth="1"/>
    <col min="4099" max="4099" width="13.7109375" style="5" customWidth="1"/>
    <col min="4100" max="4100" width="54.5703125" style="5" bestFit="1" customWidth="1"/>
    <col min="4101" max="4339" width="9.140625" style="5"/>
    <col min="4340" max="4340" width="2.85546875" style="5" customWidth="1"/>
    <col min="4341" max="4341" width="5" style="5" customWidth="1"/>
    <col min="4342" max="4342" width="62" style="5" customWidth="1"/>
    <col min="4343" max="4343" width="12.7109375" style="5" bestFit="1" customWidth="1"/>
    <col min="4344" max="4344" width="1.7109375" style="5" customWidth="1"/>
    <col min="4345" max="4347" width="15.7109375" style="5" customWidth="1"/>
    <col min="4348" max="4348" width="17.85546875" style="5" bestFit="1" customWidth="1"/>
    <col min="4349" max="4349" width="18.5703125" style="5" bestFit="1" customWidth="1"/>
    <col min="4350" max="4352" width="15.7109375" style="5" customWidth="1"/>
    <col min="4353" max="4353" width="20" style="5" customWidth="1"/>
    <col min="4354" max="4354" width="18.5703125" style="5" bestFit="1" customWidth="1"/>
    <col min="4355" max="4355" width="13.7109375" style="5" customWidth="1"/>
    <col min="4356" max="4356" width="54.5703125" style="5" bestFit="1" customWidth="1"/>
    <col min="4357" max="4595" width="9.140625" style="5"/>
    <col min="4596" max="4596" width="2.85546875" style="5" customWidth="1"/>
    <col min="4597" max="4597" width="5" style="5" customWidth="1"/>
    <col min="4598" max="4598" width="62" style="5" customWidth="1"/>
    <col min="4599" max="4599" width="12.7109375" style="5" bestFit="1" customWidth="1"/>
    <col min="4600" max="4600" width="1.7109375" style="5" customWidth="1"/>
    <col min="4601" max="4603" width="15.7109375" style="5" customWidth="1"/>
    <col min="4604" max="4604" width="17.85546875" style="5" bestFit="1" customWidth="1"/>
    <col min="4605" max="4605" width="18.5703125" style="5" bestFit="1" customWidth="1"/>
    <col min="4606" max="4608" width="15.7109375" style="5" customWidth="1"/>
    <col min="4609" max="4609" width="20" style="5" customWidth="1"/>
    <col min="4610" max="4610" width="18.5703125" style="5" bestFit="1" customWidth="1"/>
    <col min="4611" max="4611" width="13.7109375" style="5" customWidth="1"/>
    <col min="4612" max="4612" width="54.5703125" style="5" bestFit="1" customWidth="1"/>
    <col min="4613" max="4851" width="9.140625" style="5"/>
    <col min="4852" max="4852" width="2.85546875" style="5" customWidth="1"/>
    <col min="4853" max="4853" width="5" style="5" customWidth="1"/>
    <col min="4854" max="4854" width="62" style="5" customWidth="1"/>
    <col min="4855" max="4855" width="12.7109375" style="5" bestFit="1" customWidth="1"/>
    <col min="4856" max="4856" width="1.7109375" style="5" customWidth="1"/>
    <col min="4857" max="4859" width="15.7109375" style="5" customWidth="1"/>
    <col min="4860" max="4860" width="17.85546875" style="5" bestFit="1" customWidth="1"/>
    <col min="4861" max="4861" width="18.5703125" style="5" bestFit="1" customWidth="1"/>
    <col min="4862" max="4864" width="15.7109375" style="5" customWidth="1"/>
    <col min="4865" max="4865" width="20" style="5" customWidth="1"/>
    <col min="4866" max="4866" width="18.5703125" style="5" bestFit="1" customWidth="1"/>
    <col min="4867" max="4867" width="13.7109375" style="5" customWidth="1"/>
    <col min="4868" max="4868" width="54.5703125" style="5" bestFit="1" customWidth="1"/>
    <col min="4869" max="5107" width="9.140625" style="5"/>
    <col min="5108" max="5108" width="2.85546875" style="5" customWidth="1"/>
    <col min="5109" max="5109" width="5" style="5" customWidth="1"/>
    <col min="5110" max="5110" width="62" style="5" customWidth="1"/>
    <col min="5111" max="5111" width="12.7109375" style="5" bestFit="1" customWidth="1"/>
    <col min="5112" max="5112" width="1.7109375" style="5" customWidth="1"/>
    <col min="5113" max="5115" width="15.7109375" style="5" customWidth="1"/>
    <col min="5116" max="5116" width="17.85546875" style="5" bestFit="1" customWidth="1"/>
    <col min="5117" max="5117" width="18.5703125" style="5" bestFit="1" customWidth="1"/>
    <col min="5118" max="5120" width="15.7109375" style="5" customWidth="1"/>
    <col min="5121" max="5121" width="20" style="5" customWidth="1"/>
    <col min="5122" max="5122" width="18.5703125" style="5" bestFit="1" customWidth="1"/>
    <col min="5123" max="5123" width="13.7109375" style="5" customWidth="1"/>
    <col min="5124" max="5124" width="54.5703125" style="5" bestFit="1" customWidth="1"/>
    <col min="5125" max="5363" width="9.140625" style="5"/>
    <col min="5364" max="5364" width="2.85546875" style="5" customWidth="1"/>
    <col min="5365" max="5365" width="5" style="5" customWidth="1"/>
    <col min="5366" max="5366" width="62" style="5" customWidth="1"/>
    <col min="5367" max="5367" width="12.7109375" style="5" bestFit="1" customWidth="1"/>
    <col min="5368" max="5368" width="1.7109375" style="5" customWidth="1"/>
    <col min="5369" max="5371" width="15.7109375" style="5" customWidth="1"/>
    <col min="5372" max="5372" width="17.85546875" style="5" bestFit="1" customWidth="1"/>
    <col min="5373" max="5373" width="18.5703125" style="5" bestFit="1" customWidth="1"/>
    <col min="5374" max="5376" width="15.7109375" style="5" customWidth="1"/>
    <col min="5377" max="5377" width="20" style="5" customWidth="1"/>
    <col min="5378" max="5378" width="18.5703125" style="5" bestFit="1" customWidth="1"/>
    <col min="5379" max="5379" width="13.7109375" style="5" customWidth="1"/>
    <col min="5380" max="5380" width="54.5703125" style="5" bestFit="1" customWidth="1"/>
    <col min="5381" max="5619" width="9.140625" style="5"/>
    <col min="5620" max="5620" width="2.85546875" style="5" customWidth="1"/>
    <col min="5621" max="5621" width="5" style="5" customWidth="1"/>
    <col min="5622" max="5622" width="62" style="5" customWidth="1"/>
    <col min="5623" max="5623" width="12.7109375" style="5" bestFit="1" customWidth="1"/>
    <col min="5624" max="5624" width="1.7109375" style="5" customWidth="1"/>
    <col min="5625" max="5627" width="15.7109375" style="5" customWidth="1"/>
    <col min="5628" max="5628" width="17.85546875" style="5" bestFit="1" customWidth="1"/>
    <col min="5629" max="5629" width="18.5703125" style="5" bestFit="1" customWidth="1"/>
    <col min="5630" max="5632" width="15.7109375" style="5" customWidth="1"/>
    <col min="5633" max="5633" width="20" style="5" customWidth="1"/>
    <col min="5634" max="5634" width="18.5703125" style="5" bestFit="1" customWidth="1"/>
    <col min="5635" max="5635" width="13.7109375" style="5" customWidth="1"/>
    <col min="5636" max="5636" width="54.5703125" style="5" bestFit="1" customWidth="1"/>
    <col min="5637" max="5875" width="9.140625" style="5"/>
    <col min="5876" max="5876" width="2.85546875" style="5" customWidth="1"/>
    <col min="5877" max="5877" width="5" style="5" customWidth="1"/>
    <col min="5878" max="5878" width="62" style="5" customWidth="1"/>
    <col min="5879" max="5879" width="12.7109375" style="5" bestFit="1" customWidth="1"/>
    <col min="5880" max="5880" width="1.7109375" style="5" customWidth="1"/>
    <col min="5881" max="5883" width="15.7109375" style="5" customWidth="1"/>
    <col min="5884" max="5884" width="17.85546875" style="5" bestFit="1" customWidth="1"/>
    <col min="5885" max="5885" width="18.5703125" style="5" bestFit="1" customWidth="1"/>
    <col min="5886" max="5888" width="15.7109375" style="5" customWidth="1"/>
    <col min="5889" max="5889" width="20" style="5" customWidth="1"/>
    <col min="5890" max="5890" width="18.5703125" style="5" bestFit="1" customWidth="1"/>
    <col min="5891" max="5891" width="13.7109375" style="5" customWidth="1"/>
    <col min="5892" max="5892" width="54.5703125" style="5" bestFit="1" customWidth="1"/>
    <col min="5893" max="6131" width="9.140625" style="5"/>
    <col min="6132" max="6132" width="2.85546875" style="5" customWidth="1"/>
    <col min="6133" max="6133" width="5" style="5" customWidth="1"/>
    <col min="6134" max="6134" width="62" style="5" customWidth="1"/>
    <col min="6135" max="6135" width="12.7109375" style="5" bestFit="1" customWidth="1"/>
    <col min="6136" max="6136" width="1.7109375" style="5" customWidth="1"/>
    <col min="6137" max="6139" width="15.7109375" style="5" customWidth="1"/>
    <col min="6140" max="6140" width="17.85546875" style="5" bestFit="1" customWidth="1"/>
    <col min="6141" max="6141" width="18.5703125" style="5" bestFit="1" customWidth="1"/>
    <col min="6142" max="6144" width="15.7109375" style="5" customWidth="1"/>
    <col min="6145" max="6145" width="20" style="5" customWidth="1"/>
    <col min="6146" max="6146" width="18.5703125" style="5" bestFit="1" customWidth="1"/>
    <col min="6147" max="6147" width="13.7109375" style="5" customWidth="1"/>
    <col min="6148" max="6148" width="54.5703125" style="5" bestFit="1" customWidth="1"/>
    <col min="6149" max="6387" width="9.140625" style="5"/>
    <col min="6388" max="6388" width="2.85546875" style="5" customWidth="1"/>
    <col min="6389" max="6389" width="5" style="5" customWidth="1"/>
    <col min="6390" max="6390" width="62" style="5" customWidth="1"/>
    <col min="6391" max="6391" width="12.7109375" style="5" bestFit="1" customWidth="1"/>
    <col min="6392" max="6392" width="1.7109375" style="5" customWidth="1"/>
    <col min="6393" max="6395" width="15.7109375" style="5" customWidth="1"/>
    <col min="6396" max="6396" width="17.85546875" style="5" bestFit="1" customWidth="1"/>
    <col min="6397" max="6397" width="18.5703125" style="5" bestFit="1" customWidth="1"/>
    <col min="6398" max="6400" width="15.7109375" style="5" customWidth="1"/>
    <col min="6401" max="6401" width="20" style="5" customWidth="1"/>
    <col min="6402" max="6402" width="18.5703125" style="5" bestFit="1" customWidth="1"/>
    <col min="6403" max="6403" width="13.7109375" style="5" customWidth="1"/>
    <col min="6404" max="6404" width="54.5703125" style="5" bestFit="1" customWidth="1"/>
    <col min="6405" max="6643" width="9.140625" style="5"/>
    <col min="6644" max="6644" width="2.85546875" style="5" customWidth="1"/>
    <col min="6645" max="6645" width="5" style="5" customWidth="1"/>
    <col min="6646" max="6646" width="62" style="5" customWidth="1"/>
    <col min="6647" max="6647" width="12.7109375" style="5" bestFit="1" customWidth="1"/>
    <col min="6648" max="6648" width="1.7109375" style="5" customWidth="1"/>
    <col min="6649" max="6651" width="15.7109375" style="5" customWidth="1"/>
    <col min="6652" max="6652" width="17.85546875" style="5" bestFit="1" customWidth="1"/>
    <col min="6653" max="6653" width="18.5703125" style="5" bestFit="1" customWidth="1"/>
    <col min="6654" max="6656" width="15.7109375" style="5" customWidth="1"/>
    <col min="6657" max="6657" width="20" style="5" customWidth="1"/>
    <col min="6658" max="6658" width="18.5703125" style="5" bestFit="1" customWidth="1"/>
    <col min="6659" max="6659" width="13.7109375" style="5" customWidth="1"/>
    <col min="6660" max="6660" width="54.5703125" style="5" bestFit="1" customWidth="1"/>
    <col min="6661" max="6899" width="9.140625" style="5"/>
    <col min="6900" max="6900" width="2.85546875" style="5" customWidth="1"/>
    <col min="6901" max="6901" width="5" style="5" customWidth="1"/>
    <col min="6902" max="6902" width="62" style="5" customWidth="1"/>
    <col min="6903" max="6903" width="12.7109375" style="5" bestFit="1" customWidth="1"/>
    <col min="6904" max="6904" width="1.7109375" style="5" customWidth="1"/>
    <col min="6905" max="6907" width="15.7109375" style="5" customWidth="1"/>
    <col min="6908" max="6908" width="17.85546875" style="5" bestFit="1" customWidth="1"/>
    <col min="6909" max="6909" width="18.5703125" style="5" bestFit="1" customWidth="1"/>
    <col min="6910" max="6912" width="15.7109375" style="5" customWidth="1"/>
    <col min="6913" max="6913" width="20" style="5" customWidth="1"/>
    <col min="6914" max="6914" width="18.5703125" style="5" bestFit="1" customWidth="1"/>
    <col min="6915" max="6915" width="13.7109375" style="5" customWidth="1"/>
    <col min="6916" max="6916" width="54.5703125" style="5" bestFit="1" customWidth="1"/>
    <col min="6917" max="7155" width="9.140625" style="5"/>
    <col min="7156" max="7156" width="2.85546875" style="5" customWidth="1"/>
    <col min="7157" max="7157" width="5" style="5" customWidth="1"/>
    <col min="7158" max="7158" width="62" style="5" customWidth="1"/>
    <col min="7159" max="7159" width="12.7109375" style="5" bestFit="1" customWidth="1"/>
    <col min="7160" max="7160" width="1.7109375" style="5" customWidth="1"/>
    <col min="7161" max="7163" width="15.7109375" style="5" customWidth="1"/>
    <col min="7164" max="7164" width="17.85546875" style="5" bestFit="1" customWidth="1"/>
    <col min="7165" max="7165" width="18.5703125" style="5" bestFit="1" customWidth="1"/>
    <col min="7166" max="7168" width="15.7109375" style="5" customWidth="1"/>
    <col min="7169" max="7169" width="20" style="5" customWidth="1"/>
    <col min="7170" max="7170" width="18.5703125" style="5" bestFit="1" customWidth="1"/>
    <col min="7171" max="7171" width="13.7109375" style="5" customWidth="1"/>
    <col min="7172" max="7172" width="54.5703125" style="5" bestFit="1" customWidth="1"/>
    <col min="7173" max="7411" width="9.140625" style="5"/>
    <col min="7412" max="7412" width="2.85546875" style="5" customWidth="1"/>
    <col min="7413" max="7413" width="5" style="5" customWidth="1"/>
    <col min="7414" max="7414" width="62" style="5" customWidth="1"/>
    <col min="7415" max="7415" width="12.7109375" style="5" bestFit="1" customWidth="1"/>
    <col min="7416" max="7416" width="1.7109375" style="5" customWidth="1"/>
    <col min="7417" max="7419" width="15.7109375" style="5" customWidth="1"/>
    <col min="7420" max="7420" width="17.85546875" style="5" bestFit="1" customWidth="1"/>
    <col min="7421" max="7421" width="18.5703125" style="5" bestFit="1" customWidth="1"/>
    <col min="7422" max="7424" width="15.7109375" style="5" customWidth="1"/>
    <col min="7425" max="7425" width="20" style="5" customWidth="1"/>
    <col min="7426" max="7426" width="18.5703125" style="5" bestFit="1" customWidth="1"/>
    <col min="7427" max="7427" width="13.7109375" style="5" customWidth="1"/>
    <col min="7428" max="7428" width="54.5703125" style="5" bestFit="1" customWidth="1"/>
    <col min="7429" max="7667" width="9.140625" style="5"/>
    <col min="7668" max="7668" width="2.85546875" style="5" customWidth="1"/>
    <col min="7669" max="7669" width="5" style="5" customWidth="1"/>
    <col min="7670" max="7670" width="62" style="5" customWidth="1"/>
    <col min="7671" max="7671" width="12.7109375" style="5" bestFit="1" customWidth="1"/>
    <col min="7672" max="7672" width="1.7109375" style="5" customWidth="1"/>
    <col min="7673" max="7675" width="15.7109375" style="5" customWidth="1"/>
    <col min="7676" max="7676" width="17.85546875" style="5" bestFit="1" customWidth="1"/>
    <col min="7677" max="7677" width="18.5703125" style="5" bestFit="1" customWidth="1"/>
    <col min="7678" max="7680" width="15.7109375" style="5" customWidth="1"/>
    <col min="7681" max="7681" width="20" style="5" customWidth="1"/>
    <col min="7682" max="7682" width="18.5703125" style="5" bestFit="1" customWidth="1"/>
    <col min="7683" max="7683" width="13.7109375" style="5" customWidth="1"/>
    <col min="7684" max="7684" width="54.5703125" style="5" bestFit="1" customWidth="1"/>
    <col min="7685" max="7923" width="9.140625" style="5"/>
    <col min="7924" max="7924" width="2.85546875" style="5" customWidth="1"/>
    <col min="7925" max="7925" width="5" style="5" customWidth="1"/>
    <col min="7926" max="7926" width="62" style="5" customWidth="1"/>
    <col min="7927" max="7927" width="12.7109375" style="5" bestFit="1" customWidth="1"/>
    <col min="7928" max="7928" width="1.7109375" style="5" customWidth="1"/>
    <col min="7929" max="7931" width="15.7109375" style="5" customWidth="1"/>
    <col min="7932" max="7932" width="17.85546875" style="5" bestFit="1" customWidth="1"/>
    <col min="7933" max="7933" width="18.5703125" style="5" bestFit="1" customWidth="1"/>
    <col min="7934" max="7936" width="15.7109375" style="5" customWidth="1"/>
    <col min="7937" max="7937" width="20" style="5" customWidth="1"/>
    <col min="7938" max="7938" width="18.5703125" style="5" bestFit="1" customWidth="1"/>
    <col min="7939" max="7939" width="13.7109375" style="5" customWidth="1"/>
    <col min="7940" max="7940" width="54.5703125" style="5" bestFit="1" customWidth="1"/>
    <col min="7941" max="8179" width="9.140625" style="5"/>
    <col min="8180" max="8180" width="2.85546875" style="5" customWidth="1"/>
    <col min="8181" max="8181" width="5" style="5" customWidth="1"/>
    <col min="8182" max="8182" width="62" style="5" customWidth="1"/>
    <col min="8183" max="8183" width="12.7109375" style="5" bestFit="1" customWidth="1"/>
    <col min="8184" max="8184" width="1.7109375" style="5" customWidth="1"/>
    <col min="8185" max="8187" width="15.7109375" style="5" customWidth="1"/>
    <col min="8188" max="8188" width="17.85546875" style="5" bestFit="1" customWidth="1"/>
    <col min="8189" max="8189" width="18.5703125" style="5" bestFit="1" customWidth="1"/>
    <col min="8190" max="8192" width="15.7109375" style="5" customWidth="1"/>
    <col min="8193" max="8193" width="20" style="5" customWidth="1"/>
    <col min="8194" max="8194" width="18.5703125" style="5" bestFit="1" customWidth="1"/>
    <col min="8195" max="8195" width="13.7109375" style="5" customWidth="1"/>
    <col min="8196" max="8196" width="54.5703125" style="5" bestFit="1" customWidth="1"/>
    <col min="8197" max="8435" width="9.140625" style="5"/>
    <col min="8436" max="8436" width="2.85546875" style="5" customWidth="1"/>
    <col min="8437" max="8437" width="5" style="5" customWidth="1"/>
    <col min="8438" max="8438" width="62" style="5" customWidth="1"/>
    <col min="8439" max="8439" width="12.7109375" style="5" bestFit="1" customWidth="1"/>
    <col min="8440" max="8440" width="1.7109375" style="5" customWidth="1"/>
    <col min="8441" max="8443" width="15.7109375" style="5" customWidth="1"/>
    <col min="8444" max="8444" width="17.85546875" style="5" bestFit="1" customWidth="1"/>
    <col min="8445" max="8445" width="18.5703125" style="5" bestFit="1" customWidth="1"/>
    <col min="8446" max="8448" width="15.7109375" style="5" customWidth="1"/>
    <col min="8449" max="8449" width="20" style="5" customWidth="1"/>
    <col min="8450" max="8450" width="18.5703125" style="5" bestFit="1" customWidth="1"/>
    <col min="8451" max="8451" width="13.7109375" style="5" customWidth="1"/>
    <col min="8452" max="8452" width="54.5703125" style="5" bestFit="1" customWidth="1"/>
    <col min="8453" max="8691" width="9.140625" style="5"/>
    <col min="8692" max="8692" width="2.85546875" style="5" customWidth="1"/>
    <col min="8693" max="8693" width="5" style="5" customWidth="1"/>
    <col min="8694" max="8694" width="62" style="5" customWidth="1"/>
    <col min="8695" max="8695" width="12.7109375" style="5" bestFit="1" customWidth="1"/>
    <col min="8696" max="8696" width="1.7109375" style="5" customWidth="1"/>
    <col min="8697" max="8699" width="15.7109375" style="5" customWidth="1"/>
    <col min="8700" max="8700" width="17.85546875" style="5" bestFit="1" customWidth="1"/>
    <col min="8701" max="8701" width="18.5703125" style="5" bestFit="1" customWidth="1"/>
    <col min="8702" max="8704" width="15.7109375" style="5" customWidth="1"/>
    <col min="8705" max="8705" width="20" style="5" customWidth="1"/>
    <col min="8706" max="8706" width="18.5703125" style="5" bestFit="1" customWidth="1"/>
    <col min="8707" max="8707" width="13.7109375" style="5" customWidth="1"/>
    <col min="8708" max="8708" width="54.5703125" style="5" bestFit="1" customWidth="1"/>
    <col min="8709" max="8947" width="9.140625" style="5"/>
    <col min="8948" max="8948" width="2.85546875" style="5" customWidth="1"/>
    <col min="8949" max="8949" width="5" style="5" customWidth="1"/>
    <col min="8950" max="8950" width="62" style="5" customWidth="1"/>
    <col min="8951" max="8951" width="12.7109375" style="5" bestFit="1" customWidth="1"/>
    <col min="8952" max="8952" width="1.7109375" style="5" customWidth="1"/>
    <col min="8953" max="8955" width="15.7109375" style="5" customWidth="1"/>
    <col min="8956" max="8956" width="17.85546875" style="5" bestFit="1" customWidth="1"/>
    <col min="8957" max="8957" width="18.5703125" style="5" bestFit="1" customWidth="1"/>
    <col min="8958" max="8960" width="15.7109375" style="5" customWidth="1"/>
    <col min="8961" max="8961" width="20" style="5" customWidth="1"/>
    <col min="8962" max="8962" width="18.5703125" style="5" bestFit="1" customWidth="1"/>
    <col min="8963" max="8963" width="13.7109375" style="5" customWidth="1"/>
    <col min="8964" max="8964" width="54.5703125" style="5" bestFit="1" customWidth="1"/>
    <col min="8965" max="9203" width="9.140625" style="5"/>
    <col min="9204" max="9204" width="2.85546875" style="5" customWidth="1"/>
    <col min="9205" max="9205" width="5" style="5" customWidth="1"/>
    <col min="9206" max="9206" width="62" style="5" customWidth="1"/>
    <col min="9207" max="9207" width="12.7109375" style="5" bestFit="1" customWidth="1"/>
    <col min="9208" max="9208" width="1.7109375" style="5" customWidth="1"/>
    <col min="9209" max="9211" width="15.7109375" style="5" customWidth="1"/>
    <col min="9212" max="9212" width="17.85546875" style="5" bestFit="1" customWidth="1"/>
    <col min="9213" max="9213" width="18.5703125" style="5" bestFit="1" customWidth="1"/>
    <col min="9214" max="9216" width="15.7109375" style="5" customWidth="1"/>
    <col min="9217" max="9217" width="20" style="5" customWidth="1"/>
    <col min="9218" max="9218" width="18.5703125" style="5" bestFit="1" customWidth="1"/>
    <col min="9219" max="9219" width="13.7109375" style="5" customWidth="1"/>
    <col min="9220" max="9220" width="54.5703125" style="5" bestFit="1" customWidth="1"/>
    <col min="9221" max="9459" width="9.140625" style="5"/>
    <col min="9460" max="9460" width="2.85546875" style="5" customWidth="1"/>
    <col min="9461" max="9461" width="5" style="5" customWidth="1"/>
    <col min="9462" max="9462" width="62" style="5" customWidth="1"/>
    <col min="9463" max="9463" width="12.7109375" style="5" bestFit="1" customWidth="1"/>
    <col min="9464" max="9464" width="1.7109375" style="5" customWidth="1"/>
    <col min="9465" max="9467" width="15.7109375" style="5" customWidth="1"/>
    <col min="9468" max="9468" width="17.85546875" style="5" bestFit="1" customWidth="1"/>
    <col min="9469" max="9469" width="18.5703125" style="5" bestFit="1" customWidth="1"/>
    <col min="9470" max="9472" width="15.7109375" style="5" customWidth="1"/>
    <col min="9473" max="9473" width="20" style="5" customWidth="1"/>
    <col min="9474" max="9474" width="18.5703125" style="5" bestFit="1" customWidth="1"/>
    <col min="9475" max="9475" width="13.7109375" style="5" customWidth="1"/>
    <col min="9476" max="9476" width="54.5703125" style="5" bestFit="1" customWidth="1"/>
    <col min="9477" max="9715" width="9.140625" style="5"/>
    <col min="9716" max="9716" width="2.85546875" style="5" customWidth="1"/>
    <col min="9717" max="9717" width="5" style="5" customWidth="1"/>
    <col min="9718" max="9718" width="62" style="5" customWidth="1"/>
    <col min="9719" max="9719" width="12.7109375" style="5" bestFit="1" customWidth="1"/>
    <col min="9720" max="9720" width="1.7109375" style="5" customWidth="1"/>
    <col min="9721" max="9723" width="15.7109375" style="5" customWidth="1"/>
    <col min="9724" max="9724" width="17.85546875" style="5" bestFit="1" customWidth="1"/>
    <col min="9725" max="9725" width="18.5703125" style="5" bestFit="1" customWidth="1"/>
    <col min="9726" max="9728" width="15.7109375" style="5" customWidth="1"/>
    <col min="9729" max="9729" width="20" style="5" customWidth="1"/>
    <col min="9730" max="9730" width="18.5703125" style="5" bestFit="1" customWidth="1"/>
    <col min="9731" max="9731" width="13.7109375" style="5" customWidth="1"/>
    <col min="9732" max="9732" width="54.5703125" style="5" bestFit="1" customWidth="1"/>
    <col min="9733" max="9971" width="9.140625" style="5"/>
    <col min="9972" max="9972" width="2.85546875" style="5" customWidth="1"/>
    <col min="9973" max="9973" width="5" style="5" customWidth="1"/>
    <col min="9974" max="9974" width="62" style="5" customWidth="1"/>
    <col min="9975" max="9975" width="12.7109375" style="5" bestFit="1" customWidth="1"/>
    <col min="9976" max="9976" width="1.7109375" style="5" customWidth="1"/>
    <col min="9977" max="9979" width="15.7109375" style="5" customWidth="1"/>
    <col min="9980" max="9980" width="17.85546875" style="5" bestFit="1" customWidth="1"/>
    <col min="9981" max="9981" width="18.5703125" style="5" bestFit="1" customWidth="1"/>
    <col min="9982" max="9984" width="15.7109375" style="5" customWidth="1"/>
    <col min="9985" max="9985" width="20" style="5" customWidth="1"/>
    <col min="9986" max="9986" width="18.5703125" style="5" bestFit="1" customWidth="1"/>
    <col min="9987" max="9987" width="13.7109375" style="5" customWidth="1"/>
    <col min="9988" max="9988" width="54.5703125" style="5" bestFit="1" customWidth="1"/>
    <col min="9989" max="10227" width="9.140625" style="5"/>
    <col min="10228" max="10228" width="2.85546875" style="5" customWidth="1"/>
    <col min="10229" max="10229" width="5" style="5" customWidth="1"/>
    <col min="10230" max="10230" width="62" style="5" customWidth="1"/>
    <col min="10231" max="10231" width="12.7109375" style="5" bestFit="1" customWidth="1"/>
    <col min="10232" max="10232" width="1.7109375" style="5" customWidth="1"/>
    <col min="10233" max="10235" width="15.7109375" style="5" customWidth="1"/>
    <col min="10236" max="10236" width="17.85546875" style="5" bestFit="1" customWidth="1"/>
    <col min="10237" max="10237" width="18.5703125" style="5" bestFit="1" customWidth="1"/>
    <col min="10238" max="10240" width="15.7109375" style="5" customWidth="1"/>
    <col min="10241" max="10241" width="20" style="5" customWidth="1"/>
    <col min="10242" max="10242" width="18.5703125" style="5" bestFit="1" customWidth="1"/>
    <col min="10243" max="10243" width="13.7109375" style="5" customWidth="1"/>
    <col min="10244" max="10244" width="54.5703125" style="5" bestFit="1" customWidth="1"/>
    <col min="10245" max="10483" width="9.140625" style="5"/>
    <col min="10484" max="10484" width="2.85546875" style="5" customWidth="1"/>
    <col min="10485" max="10485" width="5" style="5" customWidth="1"/>
    <col min="10486" max="10486" width="62" style="5" customWidth="1"/>
    <col min="10487" max="10487" width="12.7109375" style="5" bestFit="1" customWidth="1"/>
    <col min="10488" max="10488" width="1.7109375" style="5" customWidth="1"/>
    <col min="10489" max="10491" width="15.7109375" style="5" customWidth="1"/>
    <col min="10492" max="10492" width="17.85546875" style="5" bestFit="1" customWidth="1"/>
    <col min="10493" max="10493" width="18.5703125" style="5" bestFit="1" customWidth="1"/>
    <col min="10494" max="10496" width="15.7109375" style="5" customWidth="1"/>
    <col min="10497" max="10497" width="20" style="5" customWidth="1"/>
    <col min="10498" max="10498" width="18.5703125" style="5" bestFit="1" customWidth="1"/>
    <col min="10499" max="10499" width="13.7109375" style="5" customWidth="1"/>
    <col min="10500" max="10500" width="54.5703125" style="5" bestFit="1" customWidth="1"/>
    <col min="10501" max="10739" width="9.140625" style="5"/>
    <col min="10740" max="10740" width="2.85546875" style="5" customWidth="1"/>
    <col min="10741" max="10741" width="5" style="5" customWidth="1"/>
    <col min="10742" max="10742" width="62" style="5" customWidth="1"/>
    <col min="10743" max="10743" width="12.7109375" style="5" bestFit="1" customWidth="1"/>
    <col min="10744" max="10744" width="1.7109375" style="5" customWidth="1"/>
    <col min="10745" max="10747" width="15.7109375" style="5" customWidth="1"/>
    <col min="10748" max="10748" width="17.85546875" style="5" bestFit="1" customWidth="1"/>
    <col min="10749" max="10749" width="18.5703125" style="5" bestFit="1" customWidth="1"/>
    <col min="10750" max="10752" width="15.7109375" style="5" customWidth="1"/>
    <col min="10753" max="10753" width="20" style="5" customWidth="1"/>
    <col min="10754" max="10754" width="18.5703125" style="5" bestFit="1" customWidth="1"/>
    <col min="10755" max="10755" width="13.7109375" style="5" customWidth="1"/>
    <col min="10756" max="10756" width="54.5703125" style="5" bestFit="1" customWidth="1"/>
    <col min="10757" max="10995" width="9.140625" style="5"/>
    <col min="10996" max="10996" width="2.85546875" style="5" customWidth="1"/>
    <col min="10997" max="10997" width="5" style="5" customWidth="1"/>
    <col min="10998" max="10998" width="62" style="5" customWidth="1"/>
    <col min="10999" max="10999" width="12.7109375" style="5" bestFit="1" customWidth="1"/>
    <col min="11000" max="11000" width="1.7109375" style="5" customWidth="1"/>
    <col min="11001" max="11003" width="15.7109375" style="5" customWidth="1"/>
    <col min="11004" max="11004" width="17.85546875" style="5" bestFit="1" customWidth="1"/>
    <col min="11005" max="11005" width="18.5703125" style="5" bestFit="1" customWidth="1"/>
    <col min="11006" max="11008" width="15.7109375" style="5" customWidth="1"/>
    <col min="11009" max="11009" width="20" style="5" customWidth="1"/>
    <col min="11010" max="11010" width="18.5703125" style="5" bestFit="1" customWidth="1"/>
    <col min="11011" max="11011" width="13.7109375" style="5" customWidth="1"/>
    <col min="11012" max="11012" width="54.5703125" style="5" bestFit="1" customWidth="1"/>
    <col min="11013" max="11251" width="9.140625" style="5"/>
    <col min="11252" max="11252" width="2.85546875" style="5" customWidth="1"/>
    <col min="11253" max="11253" width="5" style="5" customWidth="1"/>
    <col min="11254" max="11254" width="62" style="5" customWidth="1"/>
    <col min="11255" max="11255" width="12.7109375" style="5" bestFit="1" customWidth="1"/>
    <col min="11256" max="11256" width="1.7109375" style="5" customWidth="1"/>
    <col min="11257" max="11259" width="15.7109375" style="5" customWidth="1"/>
    <col min="11260" max="11260" width="17.85546875" style="5" bestFit="1" customWidth="1"/>
    <col min="11261" max="11261" width="18.5703125" style="5" bestFit="1" customWidth="1"/>
    <col min="11262" max="11264" width="15.7109375" style="5" customWidth="1"/>
    <col min="11265" max="11265" width="20" style="5" customWidth="1"/>
    <col min="11266" max="11266" width="18.5703125" style="5" bestFit="1" customWidth="1"/>
    <col min="11267" max="11267" width="13.7109375" style="5" customWidth="1"/>
    <col min="11268" max="11268" width="54.5703125" style="5" bestFit="1" customWidth="1"/>
    <col min="11269" max="11507" width="9.140625" style="5"/>
    <col min="11508" max="11508" width="2.85546875" style="5" customWidth="1"/>
    <col min="11509" max="11509" width="5" style="5" customWidth="1"/>
    <col min="11510" max="11510" width="62" style="5" customWidth="1"/>
    <col min="11511" max="11511" width="12.7109375" style="5" bestFit="1" customWidth="1"/>
    <col min="11512" max="11512" width="1.7109375" style="5" customWidth="1"/>
    <col min="11513" max="11515" width="15.7109375" style="5" customWidth="1"/>
    <col min="11516" max="11516" width="17.85546875" style="5" bestFit="1" customWidth="1"/>
    <col min="11517" max="11517" width="18.5703125" style="5" bestFit="1" customWidth="1"/>
    <col min="11518" max="11520" width="15.7109375" style="5" customWidth="1"/>
    <col min="11521" max="11521" width="20" style="5" customWidth="1"/>
    <col min="11522" max="11522" width="18.5703125" style="5" bestFit="1" customWidth="1"/>
    <col min="11523" max="11523" width="13.7109375" style="5" customWidth="1"/>
    <col min="11524" max="11524" width="54.5703125" style="5" bestFit="1" customWidth="1"/>
    <col min="11525" max="11763" width="9.140625" style="5"/>
    <col min="11764" max="11764" width="2.85546875" style="5" customWidth="1"/>
    <col min="11765" max="11765" width="5" style="5" customWidth="1"/>
    <col min="11766" max="11766" width="62" style="5" customWidth="1"/>
    <col min="11767" max="11767" width="12.7109375" style="5" bestFit="1" customWidth="1"/>
    <col min="11768" max="11768" width="1.7109375" style="5" customWidth="1"/>
    <col min="11769" max="11771" width="15.7109375" style="5" customWidth="1"/>
    <col min="11772" max="11772" width="17.85546875" style="5" bestFit="1" customWidth="1"/>
    <col min="11773" max="11773" width="18.5703125" style="5" bestFit="1" customWidth="1"/>
    <col min="11774" max="11776" width="15.7109375" style="5" customWidth="1"/>
    <col min="11777" max="11777" width="20" style="5" customWidth="1"/>
    <col min="11778" max="11778" width="18.5703125" style="5" bestFit="1" customWidth="1"/>
    <col min="11779" max="11779" width="13.7109375" style="5" customWidth="1"/>
    <col min="11780" max="11780" width="54.5703125" style="5" bestFit="1" customWidth="1"/>
    <col min="11781" max="12019" width="9.140625" style="5"/>
    <col min="12020" max="12020" width="2.85546875" style="5" customWidth="1"/>
    <col min="12021" max="12021" width="5" style="5" customWidth="1"/>
    <col min="12022" max="12022" width="62" style="5" customWidth="1"/>
    <col min="12023" max="12023" width="12.7109375" style="5" bestFit="1" customWidth="1"/>
    <col min="12024" max="12024" width="1.7109375" style="5" customWidth="1"/>
    <col min="12025" max="12027" width="15.7109375" style="5" customWidth="1"/>
    <col min="12028" max="12028" width="17.85546875" style="5" bestFit="1" customWidth="1"/>
    <col min="12029" max="12029" width="18.5703125" style="5" bestFit="1" customWidth="1"/>
    <col min="12030" max="12032" width="15.7109375" style="5" customWidth="1"/>
    <col min="12033" max="12033" width="20" style="5" customWidth="1"/>
    <col min="12034" max="12034" width="18.5703125" style="5" bestFit="1" customWidth="1"/>
    <col min="12035" max="12035" width="13.7109375" style="5" customWidth="1"/>
    <col min="12036" max="12036" width="54.5703125" style="5" bestFit="1" customWidth="1"/>
    <col min="12037" max="12275" width="9.140625" style="5"/>
    <col min="12276" max="12276" width="2.85546875" style="5" customWidth="1"/>
    <col min="12277" max="12277" width="5" style="5" customWidth="1"/>
    <col min="12278" max="12278" width="62" style="5" customWidth="1"/>
    <col min="12279" max="12279" width="12.7109375" style="5" bestFit="1" customWidth="1"/>
    <col min="12280" max="12280" width="1.7109375" style="5" customWidth="1"/>
    <col min="12281" max="12283" width="15.7109375" style="5" customWidth="1"/>
    <col min="12284" max="12284" width="17.85546875" style="5" bestFit="1" customWidth="1"/>
    <col min="12285" max="12285" width="18.5703125" style="5" bestFit="1" customWidth="1"/>
    <col min="12286" max="12288" width="15.7109375" style="5" customWidth="1"/>
    <col min="12289" max="12289" width="20" style="5" customWidth="1"/>
    <col min="12290" max="12290" width="18.5703125" style="5" bestFit="1" customWidth="1"/>
    <col min="12291" max="12291" width="13.7109375" style="5" customWidth="1"/>
    <col min="12292" max="12292" width="54.5703125" style="5" bestFit="1" customWidth="1"/>
    <col min="12293" max="12531" width="9.140625" style="5"/>
    <col min="12532" max="12532" width="2.85546875" style="5" customWidth="1"/>
    <col min="12533" max="12533" width="5" style="5" customWidth="1"/>
    <col min="12534" max="12534" width="62" style="5" customWidth="1"/>
    <col min="12535" max="12535" width="12.7109375" style="5" bestFit="1" customWidth="1"/>
    <col min="12536" max="12536" width="1.7109375" style="5" customWidth="1"/>
    <col min="12537" max="12539" width="15.7109375" style="5" customWidth="1"/>
    <col min="12540" max="12540" width="17.85546875" style="5" bestFit="1" customWidth="1"/>
    <col min="12541" max="12541" width="18.5703125" style="5" bestFit="1" customWidth="1"/>
    <col min="12542" max="12544" width="15.7109375" style="5" customWidth="1"/>
    <col min="12545" max="12545" width="20" style="5" customWidth="1"/>
    <col min="12546" max="12546" width="18.5703125" style="5" bestFit="1" customWidth="1"/>
    <col min="12547" max="12547" width="13.7109375" style="5" customWidth="1"/>
    <col min="12548" max="12548" width="54.5703125" style="5" bestFit="1" customWidth="1"/>
    <col min="12549" max="12787" width="9.140625" style="5"/>
    <col min="12788" max="12788" width="2.85546875" style="5" customWidth="1"/>
    <col min="12789" max="12789" width="5" style="5" customWidth="1"/>
    <col min="12790" max="12790" width="62" style="5" customWidth="1"/>
    <col min="12791" max="12791" width="12.7109375" style="5" bestFit="1" customWidth="1"/>
    <col min="12792" max="12792" width="1.7109375" style="5" customWidth="1"/>
    <col min="12793" max="12795" width="15.7109375" style="5" customWidth="1"/>
    <col min="12796" max="12796" width="17.85546875" style="5" bestFit="1" customWidth="1"/>
    <col min="12797" max="12797" width="18.5703125" style="5" bestFit="1" customWidth="1"/>
    <col min="12798" max="12800" width="15.7109375" style="5" customWidth="1"/>
    <col min="12801" max="12801" width="20" style="5" customWidth="1"/>
    <col min="12802" max="12802" width="18.5703125" style="5" bestFit="1" customWidth="1"/>
    <col min="12803" max="12803" width="13.7109375" style="5" customWidth="1"/>
    <col min="12804" max="12804" width="54.5703125" style="5" bestFit="1" customWidth="1"/>
    <col min="12805" max="13043" width="9.140625" style="5"/>
    <col min="13044" max="13044" width="2.85546875" style="5" customWidth="1"/>
    <col min="13045" max="13045" width="5" style="5" customWidth="1"/>
    <col min="13046" max="13046" width="62" style="5" customWidth="1"/>
    <col min="13047" max="13047" width="12.7109375" style="5" bestFit="1" customWidth="1"/>
    <col min="13048" max="13048" width="1.7109375" style="5" customWidth="1"/>
    <col min="13049" max="13051" width="15.7109375" style="5" customWidth="1"/>
    <col min="13052" max="13052" width="17.85546875" style="5" bestFit="1" customWidth="1"/>
    <col min="13053" max="13053" width="18.5703125" style="5" bestFit="1" customWidth="1"/>
    <col min="13054" max="13056" width="15.7109375" style="5" customWidth="1"/>
    <col min="13057" max="13057" width="20" style="5" customWidth="1"/>
    <col min="13058" max="13058" width="18.5703125" style="5" bestFit="1" customWidth="1"/>
    <col min="13059" max="13059" width="13.7109375" style="5" customWidth="1"/>
    <col min="13060" max="13060" width="54.5703125" style="5" bestFit="1" customWidth="1"/>
    <col min="13061" max="13299" width="9.140625" style="5"/>
    <col min="13300" max="13300" width="2.85546875" style="5" customWidth="1"/>
    <col min="13301" max="13301" width="5" style="5" customWidth="1"/>
    <col min="13302" max="13302" width="62" style="5" customWidth="1"/>
    <col min="13303" max="13303" width="12.7109375" style="5" bestFit="1" customWidth="1"/>
    <col min="13304" max="13304" width="1.7109375" style="5" customWidth="1"/>
    <col min="13305" max="13307" width="15.7109375" style="5" customWidth="1"/>
    <col min="13308" max="13308" width="17.85546875" style="5" bestFit="1" customWidth="1"/>
    <col min="13309" max="13309" width="18.5703125" style="5" bestFit="1" customWidth="1"/>
    <col min="13310" max="13312" width="15.7109375" style="5" customWidth="1"/>
    <col min="13313" max="13313" width="20" style="5" customWidth="1"/>
    <col min="13314" max="13314" width="18.5703125" style="5" bestFit="1" customWidth="1"/>
    <col min="13315" max="13315" width="13.7109375" style="5" customWidth="1"/>
    <col min="13316" max="13316" width="54.5703125" style="5" bestFit="1" customWidth="1"/>
    <col min="13317" max="13555" width="9.140625" style="5"/>
    <col min="13556" max="13556" width="2.85546875" style="5" customWidth="1"/>
    <col min="13557" max="13557" width="5" style="5" customWidth="1"/>
    <col min="13558" max="13558" width="62" style="5" customWidth="1"/>
    <col min="13559" max="13559" width="12.7109375" style="5" bestFit="1" customWidth="1"/>
    <col min="13560" max="13560" width="1.7109375" style="5" customWidth="1"/>
    <col min="13561" max="13563" width="15.7109375" style="5" customWidth="1"/>
    <col min="13564" max="13564" width="17.85546875" style="5" bestFit="1" customWidth="1"/>
    <col min="13565" max="13565" width="18.5703125" style="5" bestFit="1" customWidth="1"/>
    <col min="13566" max="13568" width="15.7109375" style="5" customWidth="1"/>
    <col min="13569" max="13569" width="20" style="5" customWidth="1"/>
    <col min="13570" max="13570" width="18.5703125" style="5" bestFit="1" customWidth="1"/>
    <col min="13571" max="13571" width="13.7109375" style="5" customWidth="1"/>
    <col min="13572" max="13572" width="54.5703125" style="5" bestFit="1" customWidth="1"/>
    <col min="13573" max="13811" width="9.140625" style="5"/>
    <col min="13812" max="13812" width="2.85546875" style="5" customWidth="1"/>
    <col min="13813" max="13813" width="5" style="5" customWidth="1"/>
    <col min="13814" max="13814" width="62" style="5" customWidth="1"/>
    <col min="13815" max="13815" width="12.7109375" style="5" bestFit="1" customWidth="1"/>
    <col min="13816" max="13816" width="1.7109375" style="5" customWidth="1"/>
    <col min="13817" max="13819" width="15.7109375" style="5" customWidth="1"/>
    <col min="13820" max="13820" width="17.85546875" style="5" bestFit="1" customWidth="1"/>
    <col min="13821" max="13821" width="18.5703125" style="5" bestFit="1" customWidth="1"/>
    <col min="13822" max="13824" width="15.7109375" style="5" customWidth="1"/>
    <col min="13825" max="13825" width="20" style="5" customWidth="1"/>
    <col min="13826" max="13826" width="18.5703125" style="5" bestFit="1" customWidth="1"/>
    <col min="13827" max="13827" width="13.7109375" style="5" customWidth="1"/>
    <col min="13828" max="13828" width="54.5703125" style="5" bestFit="1" customWidth="1"/>
    <col min="13829" max="14067" width="9.140625" style="5"/>
    <col min="14068" max="14068" width="2.85546875" style="5" customWidth="1"/>
    <col min="14069" max="14069" width="5" style="5" customWidth="1"/>
    <col min="14070" max="14070" width="62" style="5" customWidth="1"/>
    <col min="14071" max="14071" width="12.7109375" style="5" bestFit="1" customWidth="1"/>
    <col min="14072" max="14072" width="1.7109375" style="5" customWidth="1"/>
    <col min="14073" max="14075" width="15.7109375" style="5" customWidth="1"/>
    <col min="14076" max="14076" width="17.85546875" style="5" bestFit="1" customWidth="1"/>
    <col min="14077" max="14077" width="18.5703125" style="5" bestFit="1" customWidth="1"/>
    <col min="14078" max="14080" width="15.7109375" style="5" customWidth="1"/>
    <col min="14081" max="14081" width="20" style="5" customWidth="1"/>
    <col min="14082" max="14082" width="18.5703125" style="5" bestFit="1" customWidth="1"/>
    <col min="14083" max="14083" width="13.7109375" style="5" customWidth="1"/>
    <col min="14084" max="14084" width="54.5703125" style="5" bestFit="1" customWidth="1"/>
    <col min="14085" max="14323" width="9.140625" style="5"/>
    <col min="14324" max="14324" width="2.85546875" style="5" customWidth="1"/>
    <col min="14325" max="14325" width="5" style="5" customWidth="1"/>
    <col min="14326" max="14326" width="62" style="5" customWidth="1"/>
    <col min="14327" max="14327" width="12.7109375" style="5" bestFit="1" customWidth="1"/>
    <col min="14328" max="14328" width="1.7109375" style="5" customWidth="1"/>
    <col min="14329" max="14331" width="15.7109375" style="5" customWidth="1"/>
    <col min="14332" max="14332" width="17.85546875" style="5" bestFit="1" customWidth="1"/>
    <col min="14333" max="14333" width="18.5703125" style="5" bestFit="1" customWidth="1"/>
    <col min="14334" max="14336" width="15.7109375" style="5" customWidth="1"/>
    <col min="14337" max="14337" width="20" style="5" customWidth="1"/>
    <col min="14338" max="14338" width="18.5703125" style="5" bestFit="1" customWidth="1"/>
    <col min="14339" max="14339" width="13.7109375" style="5" customWidth="1"/>
    <col min="14340" max="14340" width="54.5703125" style="5" bestFit="1" customWidth="1"/>
    <col min="14341" max="14579" width="9.140625" style="5"/>
    <col min="14580" max="14580" width="2.85546875" style="5" customWidth="1"/>
    <col min="14581" max="14581" width="5" style="5" customWidth="1"/>
    <col min="14582" max="14582" width="62" style="5" customWidth="1"/>
    <col min="14583" max="14583" width="12.7109375" style="5" bestFit="1" customWidth="1"/>
    <col min="14584" max="14584" width="1.7109375" style="5" customWidth="1"/>
    <col min="14585" max="14587" width="15.7109375" style="5" customWidth="1"/>
    <col min="14588" max="14588" width="17.85546875" style="5" bestFit="1" customWidth="1"/>
    <col min="14589" max="14589" width="18.5703125" style="5" bestFit="1" customWidth="1"/>
    <col min="14590" max="14592" width="15.7109375" style="5" customWidth="1"/>
    <col min="14593" max="14593" width="20" style="5" customWidth="1"/>
    <col min="14594" max="14594" width="18.5703125" style="5" bestFit="1" customWidth="1"/>
    <col min="14595" max="14595" width="13.7109375" style="5" customWidth="1"/>
    <col min="14596" max="14596" width="54.5703125" style="5" bestFit="1" customWidth="1"/>
    <col min="14597" max="14835" width="9.140625" style="5"/>
    <col min="14836" max="14836" width="2.85546875" style="5" customWidth="1"/>
    <col min="14837" max="14837" width="5" style="5" customWidth="1"/>
    <col min="14838" max="14838" width="62" style="5" customWidth="1"/>
    <col min="14839" max="14839" width="12.7109375" style="5" bestFit="1" customWidth="1"/>
    <col min="14840" max="14840" width="1.7109375" style="5" customWidth="1"/>
    <col min="14841" max="14843" width="15.7109375" style="5" customWidth="1"/>
    <col min="14844" max="14844" width="17.85546875" style="5" bestFit="1" customWidth="1"/>
    <col min="14845" max="14845" width="18.5703125" style="5" bestFit="1" customWidth="1"/>
    <col min="14846" max="14848" width="15.7109375" style="5" customWidth="1"/>
    <col min="14849" max="14849" width="20" style="5" customWidth="1"/>
    <col min="14850" max="14850" width="18.5703125" style="5" bestFit="1" customWidth="1"/>
    <col min="14851" max="14851" width="13.7109375" style="5" customWidth="1"/>
    <col min="14852" max="14852" width="54.5703125" style="5" bestFit="1" customWidth="1"/>
    <col min="14853" max="15091" width="9.140625" style="5"/>
    <col min="15092" max="15092" width="2.85546875" style="5" customWidth="1"/>
    <col min="15093" max="15093" width="5" style="5" customWidth="1"/>
    <col min="15094" max="15094" width="62" style="5" customWidth="1"/>
    <col min="15095" max="15095" width="12.7109375" style="5" bestFit="1" customWidth="1"/>
    <col min="15096" max="15096" width="1.7109375" style="5" customWidth="1"/>
    <col min="15097" max="15099" width="15.7109375" style="5" customWidth="1"/>
    <col min="15100" max="15100" width="17.85546875" style="5" bestFit="1" customWidth="1"/>
    <col min="15101" max="15101" width="18.5703125" style="5" bestFit="1" customWidth="1"/>
    <col min="15102" max="15104" width="15.7109375" style="5" customWidth="1"/>
    <col min="15105" max="15105" width="20" style="5" customWidth="1"/>
    <col min="15106" max="15106" width="18.5703125" style="5" bestFit="1" customWidth="1"/>
    <col min="15107" max="15107" width="13.7109375" style="5" customWidth="1"/>
    <col min="15108" max="15108" width="54.5703125" style="5" bestFit="1" customWidth="1"/>
    <col min="15109" max="15347" width="9.140625" style="5"/>
    <col min="15348" max="15348" width="2.85546875" style="5" customWidth="1"/>
    <col min="15349" max="15349" width="5" style="5" customWidth="1"/>
    <col min="15350" max="15350" width="62" style="5" customWidth="1"/>
    <col min="15351" max="15351" width="12.7109375" style="5" bestFit="1" customWidth="1"/>
    <col min="15352" max="15352" width="1.7109375" style="5" customWidth="1"/>
    <col min="15353" max="15355" width="15.7109375" style="5" customWidth="1"/>
    <col min="15356" max="15356" width="17.85546875" style="5" bestFit="1" customWidth="1"/>
    <col min="15357" max="15357" width="18.5703125" style="5" bestFit="1" customWidth="1"/>
    <col min="15358" max="15360" width="15.7109375" style="5" customWidth="1"/>
    <col min="15361" max="15361" width="20" style="5" customWidth="1"/>
    <col min="15362" max="15362" width="18.5703125" style="5" bestFit="1" customWidth="1"/>
    <col min="15363" max="15363" width="13.7109375" style="5" customWidth="1"/>
    <col min="15364" max="15364" width="54.5703125" style="5" bestFit="1" customWidth="1"/>
    <col min="15365" max="15603" width="9.140625" style="5"/>
    <col min="15604" max="15604" width="2.85546875" style="5" customWidth="1"/>
    <col min="15605" max="15605" width="5" style="5" customWidth="1"/>
    <col min="15606" max="15606" width="62" style="5" customWidth="1"/>
    <col min="15607" max="15607" width="12.7109375" style="5" bestFit="1" customWidth="1"/>
    <col min="15608" max="15608" width="1.7109375" style="5" customWidth="1"/>
    <col min="15609" max="15611" width="15.7109375" style="5" customWidth="1"/>
    <col min="15612" max="15612" width="17.85546875" style="5" bestFit="1" customWidth="1"/>
    <col min="15613" max="15613" width="18.5703125" style="5" bestFit="1" customWidth="1"/>
    <col min="15614" max="15616" width="15.7109375" style="5" customWidth="1"/>
    <col min="15617" max="15617" width="20" style="5" customWidth="1"/>
    <col min="15618" max="15618" width="18.5703125" style="5" bestFit="1" customWidth="1"/>
    <col min="15619" max="15619" width="13.7109375" style="5" customWidth="1"/>
    <col min="15620" max="15620" width="54.5703125" style="5" bestFit="1" customWidth="1"/>
    <col min="15621" max="15859" width="9.140625" style="5"/>
    <col min="15860" max="15860" width="2.85546875" style="5" customWidth="1"/>
    <col min="15861" max="15861" width="5" style="5" customWidth="1"/>
    <col min="15862" max="15862" width="62" style="5" customWidth="1"/>
    <col min="15863" max="15863" width="12.7109375" style="5" bestFit="1" customWidth="1"/>
    <col min="15864" max="15864" width="1.7109375" style="5" customWidth="1"/>
    <col min="15865" max="15867" width="15.7109375" style="5" customWidth="1"/>
    <col min="15868" max="15868" width="17.85546875" style="5" bestFit="1" customWidth="1"/>
    <col min="15869" max="15869" width="18.5703125" style="5" bestFit="1" customWidth="1"/>
    <col min="15870" max="15872" width="15.7109375" style="5" customWidth="1"/>
    <col min="15873" max="15873" width="20" style="5" customWidth="1"/>
    <col min="15874" max="15874" width="18.5703125" style="5" bestFit="1" customWidth="1"/>
    <col min="15875" max="15875" width="13.7109375" style="5" customWidth="1"/>
    <col min="15876" max="15876" width="54.5703125" style="5" bestFit="1" customWidth="1"/>
    <col min="15877" max="16115" width="9.140625" style="5"/>
    <col min="16116" max="16116" width="2.85546875" style="5" customWidth="1"/>
    <col min="16117" max="16117" width="5" style="5" customWidth="1"/>
    <col min="16118" max="16118" width="62" style="5" customWidth="1"/>
    <col min="16119" max="16119" width="12.7109375" style="5" bestFit="1" customWidth="1"/>
    <col min="16120" max="16120" width="1.7109375" style="5" customWidth="1"/>
    <col min="16121" max="16123" width="15.7109375" style="5" customWidth="1"/>
    <col min="16124" max="16124" width="17.85546875" style="5" bestFit="1" customWidth="1"/>
    <col min="16125" max="16125" width="18.5703125" style="5" bestFit="1" customWidth="1"/>
    <col min="16126" max="16128" width="15.7109375" style="5" customWidth="1"/>
    <col min="16129" max="16129" width="20" style="5" customWidth="1"/>
    <col min="16130" max="16130" width="18.5703125" style="5" bestFit="1" customWidth="1"/>
    <col min="16131" max="16131" width="13.7109375" style="5" customWidth="1"/>
    <col min="16132" max="16132" width="54.5703125" style="5" bestFit="1" customWidth="1"/>
    <col min="16133" max="16384" width="9.140625" style="5"/>
  </cols>
  <sheetData>
    <row r="1" spans="1:9" x14ac:dyDescent="0.25">
      <c r="F1" s="6"/>
      <c r="G1" s="7" t="s">
        <v>0</v>
      </c>
      <c r="H1" s="8"/>
      <c r="I1" s="7"/>
    </row>
    <row r="2" spans="1:9" x14ac:dyDescent="0.25">
      <c r="F2" s="6"/>
      <c r="G2" s="7" t="s">
        <v>1</v>
      </c>
      <c r="H2" s="9"/>
      <c r="I2" s="7"/>
    </row>
    <row r="3" spans="1:9" x14ac:dyDescent="0.25">
      <c r="F3" s="6"/>
      <c r="G3" s="7" t="s">
        <v>2</v>
      </c>
      <c r="H3" s="9"/>
      <c r="I3" s="7"/>
    </row>
    <row r="4" spans="1:9" x14ac:dyDescent="0.25">
      <c r="F4" s="6"/>
      <c r="G4" s="7" t="s">
        <v>3</v>
      </c>
      <c r="H4" s="9"/>
      <c r="I4" s="7"/>
    </row>
    <row r="5" spans="1:9" x14ac:dyDescent="0.25">
      <c r="F5" s="6"/>
      <c r="G5" s="7" t="s">
        <v>4</v>
      </c>
      <c r="H5" s="10"/>
      <c r="I5" s="7"/>
    </row>
    <row r="6" spans="1:9" x14ac:dyDescent="0.25">
      <c r="F6" s="6"/>
      <c r="G6" s="7"/>
      <c r="H6" s="11"/>
      <c r="I6" s="7"/>
    </row>
    <row r="7" spans="1:9" x14ac:dyDescent="0.25">
      <c r="F7" s="6"/>
      <c r="G7" s="7" t="s">
        <v>5</v>
      </c>
      <c r="H7" s="10"/>
      <c r="I7" s="7"/>
    </row>
    <row r="8" spans="1:9" ht="8.25" customHeight="1" x14ac:dyDescent="0.25"/>
    <row r="9" spans="1:9" ht="20.25" customHeight="1" x14ac:dyDescent="0.25">
      <c r="A9" s="53" t="s">
        <v>32</v>
      </c>
      <c r="B9" s="53"/>
      <c r="C9" s="53"/>
      <c r="D9" s="53"/>
      <c r="E9" s="53"/>
      <c r="F9" s="53"/>
      <c r="G9" s="53"/>
      <c r="H9" s="53"/>
      <c r="I9" s="53"/>
    </row>
    <row r="10" spans="1:9" ht="19.5" customHeight="1" x14ac:dyDescent="0.25">
      <c r="A10" s="53" t="s">
        <v>6</v>
      </c>
      <c r="B10" s="53"/>
      <c r="C10" s="53"/>
      <c r="D10" s="53"/>
      <c r="E10" s="53"/>
      <c r="F10" s="53"/>
      <c r="G10" s="53"/>
      <c r="H10" s="53"/>
      <c r="I10" s="53"/>
    </row>
    <row r="12" spans="1:9" ht="30" customHeight="1" x14ac:dyDescent="0.25">
      <c r="A12" s="54" t="s">
        <v>7</v>
      </c>
      <c r="B12" s="54"/>
      <c r="C12" s="54"/>
      <c r="D12" s="54"/>
      <c r="E12" s="54"/>
      <c r="F12" s="54"/>
      <c r="G12" s="54"/>
      <c r="H12" s="12"/>
      <c r="I12" s="12"/>
    </row>
    <row r="13" spans="1:9" ht="15.75" thickBot="1" x14ac:dyDescent="0.3">
      <c r="C13" s="13"/>
      <c r="D13" s="13"/>
      <c r="E13" s="13"/>
      <c r="F13" s="13"/>
      <c r="G13" s="13"/>
      <c r="H13" s="13"/>
      <c r="I13" s="13"/>
    </row>
    <row r="14" spans="1:9" x14ac:dyDescent="0.25">
      <c r="A14" s="55" t="s">
        <v>8</v>
      </c>
      <c r="B14" s="14"/>
      <c r="C14" s="15"/>
      <c r="D14" s="15"/>
      <c r="E14" s="15"/>
      <c r="F14" s="15"/>
      <c r="G14" s="15"/>
    </row>
    <row r="15" spans="1:9" ht="12" customHeight="1" x14ac:dyDescent="0.25">
      <c r="A15" s="56"/>
      <c r="B15" s="16">
        <f>F15-4</f>
        <v>2015</v>
      </c>
      <c r="C15" s="17">
        <f>G15-4</f>
        <v>2016</v>
      </c>
      <c r="D15" s="17">
        <f>G15-3</f>
        <v>2017</v>
      </c>
      <c r="E15" s="17">
        <f>G15-2</f>
        <v>2018</v>
      </c>
      <c r="F15" s="17">
        <f>G15-1</f>
        <v>2019</v>
      </c>
      <c r="G15" s="17">
        <v>2020</v>
      </c>
    </row>
    <row r="16" spans="1:9" x14ac:dyDescent="0.25">
      <c r="A16" s="57"/>
      <c r="B16" s="18" t="s">
        <v>9</v>
      </c>
      <c r="C16" s="19" t="s">
        <v>9</v>
      </c>
      <c r="D16" s="19" t="s">
        <v>9</v>
      </c>
      <c r="E16" s="20" t="s">
        <v>10</v>
      </c>
      <c r="F16" s="21" t="s">
        <v>10</v>
      </c>
      <c r="G16" s="22" t="s">
        <v>11</v>
      </c>
    </row>
    <row r="17" spans="1:9" x14ac:dyDescent="0.25">
      <c r="A17" s="23" t="s">
        <v>12</v>
      </c>
      <c r="B17" s="1">
        <v>146941395.0571883</v>
      </c>
      <c r="C17" s="1">
        <v>155090201.75519109</v>
      </c>
      <c r="D17" s="1">
        <v>153638464.47226995</v>
      </c>
      <c r="E17" s="1">
        <v>159708175.30699894</v>
      </c>
      <c r="F17" s="1">
        <v>166692355.9776139</v>
      </c>
      <c r="G17" s="1">
        <v>169046905.72159621</v>
      </c>
    </row>
    <row r="18" spans="1:9" x14ac:dyDescent="0.25">
      <c r="A18" s="23" t="s">
        <v>13</v>
      </c>
      <c r="B18" s="1">
        <v>73627043.770000011</v>
      </c>
      <c r="C18" s="1">
        <v>65110136.370000005</v>
      </c>
      <c r="D18" s="1">
        <v>68529627.439999983</v>
      </c>
      <c r="E18" s="1">
        <v>69094218.030000001</v>
      </c>
      <c r="F18" s="1">
        <v>71230420.090000004</v>
      </c>
      <c r="G18" s="1">
        <v>72040578.540000007</v>
      </c>
    </row>
    <row r="19" spans="1:9" x14ac:dyDescent="0.25">
      <c r="A19" s="23" t="s">
        <v>14</v>
      </c>
      <c r="B19" s="1">
        <v>36790979.25</v>
      </c>
      <c r="C19" s="1">
        <v>34008981.360000014</v>
      </c>
      <c r="D19" s="1">
        <v>35908505.990000002</v>
      </c>
      <c r="E19" s="1">
        <v>40752107.650000006</v>
      </c>
      <c r="F19" s="1">
        <v>41539732.5</v>
      </c>
      <c r="G19" s="1">
        <v>45817106.219999999</v>
      </c>
    </row>
    <row r="20" spans="1:9" x14ac:dyDescent="0.25">
      <c r="A20" s="23" t="s">
        <v>15</v>
      </c>
      <c r="B20" s="1">
        <v>3497635.53</v>
      </c>
      <c r="C20" s="1">
        <v>2525474.64</v>
      </c>
      <c r="D20" s="1">
        <v>2357368.4100000006</v>
      </c>
      <c r="E20" s="1">
        <v>2598830.5200000005</v>
      </c>
      <c r="F20" s="1">
        <v>2686170.330000001</v>
      </c>
      <c r="G20" s="1">
        <v>2783236.4200000004</v>
      </c>
    </row>
    <row r="21" spans="1:9" x14ac:dyDescent="0.25">
      <c r="A21" s="23" t="s">
        <v>16</v>
      </c>
      <c r="B21" s="1">
        <v>90363398.749999985</v>
      </c>
      <c r="C21" s="1">
        <v>98230629.889999986</v>
      </c>
      <c r="D21" s="1">
        <v>104460127.51000004</v>
      </c>
      <c r="E21" s="1">
        <v>103357788.60000002</v>
      </c>
      <c r="F21" s="1">
        <v>104908465.27</v>
      </c>
      <c r="G21" s="1">
        <v>109438903.13999996</v>
      </c>
    </row>
    <row r="22" spans="1:9" x14ac:dyDescent="0.25">
      <c r="A22" s="23" t="s">
        <v>17</v>
      </c>
      <c r="B22" s="1">
        <v>5192007.1899999995</v>
      </c>
      <c r="C22" s="1">
        <v>4648749.1900000004</v>
      </c>
      <c r="D22" s="1">
        <v>5277110.1700000009</v>
      </c>
      <c r="E22" s="1">
        <v>5588185.2400000002</v>
      </c>
      <c r="F22" s="1">
        <v>5392264.5299999993</v>
      </c>
      <c r="G22" s="1">
        <v>5534975.9299999997</v>
      </c>
    </row>
    <row r="23" spans="1:9" ht="15.75" thickBot="1" x14ac:dyDescent="0.3">
      <c r="A23" s="23" t="s">
        <v>18</v>
      </c>
      <c r="B23" s="1">
        <v>968556.44</v>
      </c>
      <c r="C23" s="2">
        <v>965725.74</v>
      </c>
      <c r="D23" s="1">
        <v>957878.78</v>
      </c>
      <c r="E23" s="1">
        <v>919560.10000000009</v>
      </c>
      <c r="F23" s="1">
        <v>936684.38</v>
      </c>
      <c r="G23" s="1">
        <v>968192.49</v>
      </c>
    </row>
    <row r="24" spans="1:9" ht="14.25" customHeight="1" thickTop="1" thickBot="1" x14ac:dyDescent="0.3">
      <c r="A24" s="24" t="s">
        <v>19</v>
      </c>
      <c r="B24" s="3">
        <f t="shared" ref="B24:G24" si="0">SUM(B17:B23)</f>
        <v>357381015.98718828</v>
      </c>
      <c r="C24" s="3">
        <f t="shared" si="0"/>
        <v>360579898.94519109</v>
      </c>
      <c r="D24" s="3">
        <f t="shared" si="0"/>
        <v>371129082.77226996</v>
      </c>
      <c r="E24" s="3">
        <f t="shared" si="0"/>
        <v>382018865.44699895</v>
      </c>
      <c r="F24" s="3">
        <f t="shared" si="0"/>
        <v>393386093.07761383</v>
      </c>
      <c r="G24" s="3">
        <f t="shared" si="0"/>
        <v>405629898.46159619</v>
      </c>
    </row>
    <row r="25" spans="1:9" ht="14.25" customHeight="1" x14ac:dyDescent="0.25">
      <c r="A25" s="25"/>
      <c r="B25" s="25"/>
      <c r="C25" s="26"/>
      <c r="D25" s="26"/>
      <c r="E25" s="26"/>
      <c r="F25" s="26"/>
      <c r="G25" s="26"/>
    </row>
    <row r="26" spans="1:9" s="29" customFormat="1" ht="31.5" customHeight="1" x14ac:dyDescent="0.25">
      <c r="A26" s="58" t="s">
        <v>20</v>
      </c>
      <c r="B26" s="58"/>
      <c r="C26" s="58"/>
      <c r="D26" s="58"/>
      <c r="E26" s="58"/>
      <c r="F26" s="58"/>
      <c r="G26" s="58"/>
      <c r="H26" s="27"/>
      <c r="I26" s="28"/>
    </row>
    <row r="27" spans="1:9" s="29" customFormat="1" ht="14.25" customHeight="1" thickBot="1" x14ac:dyDescent="0.3">
      <c r="A27" s="30"/>
      <c r="B27" s="30"/>
      <c r="C27" s="27"/>
      <c r="D27" s="27"/>
      <c r="E27" s="27"/>
      <c r="F27" s="27"/>
      <c r="G27" s="27"/>
      <c r="H27" s="27"/>
      <c r="I27" s="28"/>
    </row>
    <row r="28" spans="1:9" x14ac:dyDescent="0.25">
      <c r="A28" s="55" t="s">
        <v>21</v>
      </c>
      <c r="B28" s="31"/>
      <c r="C28" s="32"/>
      <c r="D28" s="33"/>
      <c r="E28" s="34"/>
      <c r="F28" s="33"/>
      <c r="G28" s="34"/>
      <c r="H28" s="33" t="s">
        <v>22</v>
      </c>
      <c r="I28" s="59" t="s">
        <v>23</v>
      </c>
    </row>
    <row r="29" spans="1:9" x14ac:dyDescent="0.25">
      <c r="A29" s="56"/>
      <c r="B29" s="16">
        <f>F29-4</f>
        <v>2015</v>
      </c>
      <c r="C29" s="17">
        <f>G29-4</f>
        <v>2016</v>
      </c>
      <c r="D29" s="17">
        <f>G29-3</f>
        <v>2017</v>
      </c>
      <c r="E29" s="17">
        <f>G29-2</f>
        <v>2018</v>
      </c>
      <c r="F29" s="17">
        <f>G29-1</f>
        <v>2019</v>
      </c>
      <c r="G29" s="17">
        <v>2020</v>
      </c>
      <c r="H29" s="35" t="s">
        <v>24</v>
      </c>
      <c r="I29" s="60"/>
    </row>
    <row r="30" spans="1:9" x14ac:dyDescent="0.25">
      <c r="A30" s="57"/>
      <c r="B30" s="18" t="s">
        <v>9</v>
      </c>
      <c r="C30" s="19" t="s">
        <v>9</v>
      </c>
      <c r="D30" s="19" t="s">
        <v>9</v>
      </c>
      <c r="E30" s="20" t="s">
        <v>10</v>
      </c>
      <c r="F30" s="21" t="s">
        <v>10</v>
      </c>
      <c r="G30" s="22" t="s">
        <v>11</v>
      </c>
      <c r="H30" s="20" t="s">
        <v>25</v>
      </c>
      <c r="I30" s="61"/>
    </row>
    <row r="31" spans="1:9" x14ac:dyDescent="0.25">
      <c r="A31" s="23" t="s">
        <v>26</v>
      </c>
      <c r="B31" s="1">
        <v>-99083185.359999999</v>
      </c>
      <c r="C31" s="1">
        <v>-95592104.960000008</v>
      </c>
      <c r="D31" s="1">
        <v>-101143300.88000001</v>
      </c>
      <c r="E31" s="1">
        <v>-105408192.88</v>
      </c>
      <c r="F31" s="1">
        <v>-109807261.98999999</v>
      </c>
      <c r="G31" s="1">
        <v>-112539125.63999999</v>
      </c>
      <c r="H31" s="36" t="s">
        <v>31</v>
      </c>
      <c r="I31" s="37"/>
    </row>
    <row r="32" spans="1:9" x14ac:dyDescent="0.25">
      <c r="A32" s="23" t="s">
        <v>27</v>
      </c>
      <c r="B32" s="1">
        <v>-4153337.2999999993</v>
      </c>
      <c r="C32" s="1">
        <v>-4335099.8000000007</v>
      </c>
      <c r="D32" s="1">
        <v>-4459027.54</v>
      </c>
      <c r="E32" s="1">
        <v>-3768877.4000000004</v>
      </c>
      <c r="F32" s="1">
        <v>-3864326.6399999997</v>
      </c>
      <c r="G32" s="1">
        <v>-4099750.34</v>
      </c>
      <c r="H32" s="36" t="s">
        <v>31</v>
      </c>
      <c r="I32" s="37"/>
    </row>
    <row r="33" spans="1:10" x14ac:dyDescent="0.25">
      <c r="A33" s="23" t="s">
        <v>28</v>
      </c>
      <c r="B33" s="1">
        <v>-10162982.217188256</v>
      </c>
      <c r="C33" s="1">
        <v>-10840267.185191121</v>
      </c>
      <c r="D33" s="1">
        <v>-10269504.772269925</v>
      </c>
      <c r="E33" s="1">
        <v>-11626173.246998897</v>
      </c>
      <c r="F33" s="1">
        <v>-11556145.627613965</v>
      </c>
      <c r="G33" s="1">
        <v>-11493178.751596237</v>
      </c>
      <c r="H33" s="36" t="s">
        <v>31</v>
      </c>
      <c r="I33" s="37"/>
    </row>
    <row r="34" spans="1:10" ht="15.75" thickBot="1" x14ac:dyDescent="0.3">
      <c r="A34" s="38"/>
      <c r="B34" s="39"/>
      <c r="C34" s="39"/>
      <c r="D34" s="39"/>
      <c r="E34" s="39"/>
      <c r="F34" s="39"/>
      <c r="G34" s="39"/>
      <c r="H34" s="36"/>
      <c r="I34" s="40"/>
    </row>
    <row r="35" spans="1:10" ht="16.5" thickTop="1" thickBot="1" x14ac:dyDescent="0.3">
      <c r="A35" s="24" t="s">
        <v>29</v>
      </c>
      <c r="B35" s="1">
        <f t="shared" ref="B35:G35" si="1">SUM(B31:B34)</f>
        <v>-113399504.87718825</v>
      </c>
      <c r="C35" s="1">
        <f t="shared" si="1"/>
        <v>-110767471.94519113</v>
      </c>
      <c r="D35" s="1">
        <f t="shared" si="1"/>
        <v>-115871833.19226994</v>
      </c>
      <c r="E35" s="1">
        <f t="shared" si="1"/>
        <v>-120803243.52699889</v>
      </c>
      <c r="F35" s="1">
        <f t="shared" si="1"/>
        <v>-125227734.25761396</v>
      </c>
      <c r="G35" s="1">
        <f t="shared" si="1"/>
        <v>-128132054.73159623</v>
      </c>
      <c r="H35" s="41"/>
      <c r="I35" s="42"/>
      <c r="J35" s="6"/>
    </row>
    <row r="36" spans="1:10" s="29" customFormat="1" ht="15.75" thickBot="1" x14ac:dyDescent="0.3">
      <c r="A36" s="30"/>
      <c r="B36" s="30"/>
      <c r="C36" s="27"/>
      <c r="D36" s="27"/>
      <c r="E36" s="27"/>
      <c r="F36" s="27"/>
      <c r="G36" s="27"/>
      <c r="H36" s="27"/>
      <c r="I36" s="27"/>
    </row>
    <row r="37" spans="1:10" ht="15.75" thickBot="1" x14ac:dyDescent="0.3">
      <c r="A37" s="43" t="s">
        <v>30</v>
      </c>
      <c r="B37" s="44">
        <f t="shared" ref="B37:G37" si="2">IF(ISERROR(B35/B24),"0%",B35/B24)</f>
        <v>-0.31730701913179826</v>
      </c>
      <c r="C37" s="44">
        <f t="shared" si="2"/>
        <v>-0.30719258691130763</v>
      </c>
      <c r="D37" s="44">
        <f t="shared" si="2"/>
        <v>-0.31221437114743855</v>
      </c>
      <c r="E37" s="44">
        <f t="shared" si="2"/>
        <v>-0.31622324040370997</v>
      </c>
      <c r="F37" s="44">
        <f t="shared" si="2"/>
        <v>-0.31833289600531689</v>
      </c>
      <c r="G37" s="44">
        <f t="shared" si="2"/>
        <v>-0.31588414763693112</v>
      </c>
      <c r="H37" s="50"/>
      <c r="I37" s="51"/>
      <c r="J37" s="6"/>
    </row>
    <row r="38" spans="1:10" x14ac:dyDescent="0.25">
      <c r="A38" s="52"/>
      <c r="B38" s="45"/>
      <c r="C38" s="62"/>
      <c r="D38" s="46"/>
      <c r="E38" s="46"/>
      <c r="F38" s="47"/>
      <c r="H38" s="6"/>
      <c r="I38" s="6"/>
      <c r="J38" s="6"/>
    </row>
    <row r="39" spans="1:10" x14ac:dyDescent="0.25">
      <c r="A39" s="52"/>
      <c r="B39" s="45"/>
      <c r="C39" s="62"/>
      <c r="D39" s="46"/>
      <c r="E39" s="46"/>
      <c r="F39" s="46"/>
      <c r="H39" s="6"/>
      <c r="I39" s="6"/>
      <c r="J39" s="6"/>
    </row>
    <row r="40" spans="1:10" x14ac:dyDescent="0.25">
      <c r="A40" s="52"/>
      <c r="B40" s="4"/>
      <c r="C40" s="4"/>
      <c r="D40" s="4"/>
      <c r="E40" s="4"/>
      <c r="F40" s="4"/>
      <c r="G40" s="4"/>
      <c r="H40" s="4"/>
    </row>
    <row r="41" spans="1:10" x14ac:dyDescent="0.25">
      <c r="A41" s="52"/>
      <c r="B41" s="45"/>
      <c r="C41" s="48"/>
      <c r="D41" s="48"/>
      <c r="E41" s="48"/>
    </row>
    <row r="42" spans="1:10" x14ac:dyDescent="0.25">
      <c r="A42" s="13"/>
      <c r="B42" s="13"/>
      <c r="C42" s="48"/>
      <c r="D42" s="48"/>
      <c r="E42" s="48"/>
    </row>
    <row r="43" spans="1:10" x14ac:dyDescent="0.25">
      <c r="A43" s="52"/>
      <c r="B43" s="45"/>
      <c r="C43" s="48"/>
      <c r="D43" s="48"/>
      <c r="E43" s="48"/>
      <c r="F43" s="46"/>
      <c r="G43" s="46"/>
      <c r="H43" s="46"/>
      <c r="I43" s="46"/>
    </row>
    <row r="44" spans="1:10" x14ac:dyDescent="0.25">
      <c r="A44" s="52"/>
      <c r="B44" s="45"/>
      <c r="C44" s="48"/>
      <c r="D44" s="48"/>
      <c r="E44" s="48"/>
      <c r="F44" s="46"/>
      <c r="G44" s="46"/>
      <c r="H44" s="46"/>
      <c r="I44" s="46"/>
    </row>
    <row r="45" spans="1:10" x14ac:dyDescent="0.25">
      <c r="A45" s="13"/>
      <c r="B45" s="13"/>
      <c r="C45" s="48"/>
      <c r="D45" s="48"/>
      <c r="E45" s="48"/>
      <c r="F45" s="46"/>
      <c r="G45" s="46"/>
      <c r="H45" s="46"/>
      <c r="I45" s="46"/>
    </row>
    <row r="46" spans="1:10" x14ac:dyDescent="0.25">
      <c r="A46" s="63"/>
      <c r="B46" s="49"/>
      <c r="C46" s="48"/>
      <c r="D46" s="48"/>
      <c r="E46" s="48"/>
      <c r="F46" s="46"/>
      <c r="G46" s="46"/>
      <c r="H46" s="46"/>
      <c r="I46" s="46"/>
    </row>
    <row r="47" spans="1:10" x14ac:dyDescent="0.25">
      <c r="A47" s="63"/>
      <c r="B47" s="49"/>
      <c r="C47" s="48"/>
      <c r="D47" s="48"/>
      <c r="E47" s="48"/>
      <c r="F47" s="46"/>
      <c r="G47" s="46"/>
      <c r="H47" s="46"/>
      <c r="I47" s="46"/>
    </row>
    <row r="48" spans="1:10" x14ac:dyDescent="0.25">
      <c r="A48" s="63"/>
      <c r="B48" s="49"/>
      <c r="C48" s="48"/>
      <c r="D48" s="48"/>
      <c r="E48" s="48"/>
      <c r="F48" s="46"/>
      <c r="G48" s="46"/>
      <c r="H48" s="46"/>
      <c r="I48" s="46"/>
    </row>
    <row r="49" spans="1:9" x14ac:dyDescent="0.25">
      <c r="A49" s="63"/>
      <c r="B49" s="49"/>
      <c r="C49" s="48"/>
      <c r="D49" s="48"/>
      <c r="E49" s="48"/>
      <c r="F49" s="46"/>
      <c r="G49" s="46"/>
      <c r="H49" s="46"/>
      <c r="I49" s="46"/>
    </row>
    <row r="50" spans="1:9" x14ac:dyDescent="0.25">
      <c r="A50" s="13"/>
      <c r="B50" s="13"/>
      <c r="C50" s="48"/>
      <c r="D50" s="48"/>
      <c r="E50" s="48"/>
    </row>
    <row r="51" spans="1:9" x14ac:dyDescent="0.25">
      <c r="A51" s="52"/>
      <c r="B51" s="45"/>
      <c r="C51" s="48"/>
      <c r="D51" s="48"/>
      <c r="E51" s="48"/>
      <c r="F51" s="46"/>
      <c r="G51" s="46"/>
      <c r="H51" s="46"/>
      <c r="I51" s="46"/>
    </row>
    <row r="52" spans="1:9" x14ac:dyDescent="0.25">
      <c r="A52" s="52"/>
      <c r="B52" s="45"/>
      <c r="C52" s="48"/>
      <c r="D52" s="48"/>
      <c r="E52" s="48"/>
      <c r="F52" s="46"/>
      <c r="G52" s="46"/>
      <c r="H52" s="46"/>
      <c r="I52" s="46"/>
    </row>
    <row r="53" spans="1:9" x14ac:dyDescent="0.25">
      <c r="C53" s="48"/>
      <c r="D53" s="48"/>
      <c r="E53" s="48"/>
    </row>
    <row r="54" spans="1:9" x14ac:dyDescent="0.25">
      <c r="C54" s="48"/>
      <c r="D54" s="48"/>
      <c r="E54" s="48"/>
    </row>
    <row r="63" spans="1:9" x14ac:dyDescent="0.25">
      <c r="A63" s="48"/>
      <c r="B63" s="48"/>
    </row>
  </sheetData>
  <mergeCells count="13">
    <mergeCell ref="A51:A52"/>
    <mergeCell ref="A9:I9"/>
    <mergeCell ref="A10:I10"/>
    <mergeCell ref="A12:G12"/>
    <mergeCell ref="A14:A16"/>
    <mergeCell ref="A26:G26"/>
    <mergeCell ref="A28:A30"/>
    <mergeCell ref="I28:I30"/>
    <mergeCell ref="A38:A39"/>
    <mergeCell ref="C38:C39"/>
    <mergeCell ref="A40:A41"/>
    <mergeCell ref="A43:A44"/>
    <mergeCell ref="A46:A49"/>
  </mergeCells>
  <dataValidations count="2">
    <dataValidation allowBlank="1" showInputMessage="1" showErrorMessage="1" promptTitle="Date Format" prompt="E.g:  &quot;August 1, 2011&quot;" sqref="WVI983024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IW65520 SS65520 ACO65520 AMK65520 AWG65520 BGC65520 BPY65520 BZU65520 CJQ65520 CTM65520 DDI65520 DNE65520 DXA65520 EGW65520 EQS65520 FAO65520 FKK65520 FUG65520 GEC65520 GNY65520 GXU65520 HHQ65520 HRM65520 IBI65520 ILE65520 IVA65520 JEW65520 JOS65520 JYO65520 KIK65520 KSG65520 LCC65520 LLY65520 LVU65520 MFQ65520 MPM65520 MZI65520 NJE65520 NTA65520 OCW65520 OMS65520 OWO65520 PGK65520 PQG65520 QAC65520 QJY65520 QTU65520 RDQ65520 RNM65520 RXI65520 SHE65520 SRA65520 TAW65520 TKS65520 TUO65520 UEK65520 UOG65520 UYC65520 VHY65520 VRU65520 WBQ65520 WLM65520 WVI65520 IW131056 SS131056 ACO131056 AMK131056 AWG131056 BGC131056 BPY131056 BZU131056 CJQ131056 CTM131056 DDI131056 DNE131056 DXA131056 EGW131056 EQS131056 FAO131056 FKK131056 FUG131056 GEC131056 GNY131056 GXU131056 HHQ131056 HRM131056 IBI131056 ILE131056 IVA131056 JEW131056 JOS131056 JYO131056 KIK131056 KSG131056 LCC131056 LLY131056 LVU131056 MFQ131056 MPM131056 MZI131056 NJE131056 NTA131056 OCW131056 OMS131056 OWO131056 PGK131056 PQG131056 QAC131056 QJY131056 QTU131056 RDQ131056 RNM131056 RXI131056 SHE131056 SRA131056 TAW131056 TKS131056 TUO131056 UEK131056 UOG131056 UYC131056 VHY131056 VRU131056 WBQ131056 WLM131056 WVI131056 IW196592 SS196592 ACO196592 AMK196592 AWG196592 BGC196592 BPY196592 BZU196592 CJQ196592 CTM196592 DDI196592 DNE196592 DXA196592 EGW196592 EQS196592 FAO196592 FKK196592 FUG196592 GEC196592 GNY196592 GXU196592 HHQ196592 HRM196592 IBI196592 ILE196592 IVA196592 JEW196592 JOS196592 JYO196592 KIK196592 KSG196592 LCC196592 LLY196592 LVU196592 MFQ196592 MPM196592 MZI196592 NJE196592 NTA196592 OCW196592 OMS196592 OWO196592 PGK196592 PQG196592 QAC196592 QJY196592 QTU196592 RDQ196592 RNM196592 RXI196592 SHE196592 SRA196592 TAW196592 TKS196592 TUO196592 UEK196592 UOG196592 UYC196592 VHY196592 VRU196592 WBQ196592 WLM196592 WVI196592 IW262128 SS262128 ACO262128 AMK262128 AWG262128 BGC262128 BPY262128 BZU262128 CJQ262128 CTM262128 DDI262128 DNE262128 DXA262128 EGW262128 EQS262128 FAO262128 FKK262128 FUG262128 GEC262128 GNY262128 GXU262128 HHQ262128 HRM262128 IBI262128 ILE262128 IVA262128 JEW262128 JOS262128 JYO262128 KIK262128 KSG262128 LCC262128 LLY262128 LVU262128 MFQ262128 MPM262128 MZI262128 NJE262128 NTA262128 OCW262128 OMS262128 OWO262128 PGK262128 PQG262128 QAC262128 QJY262128 QTU262128 RDQ262128 RNM262128 RXI262128 SHE262128 SRA262128 TAW262128 TKS262128 TUO262128 UEK262128 UOG262128 UYC262128 VHY262128 VRU262128 WBQ262128 WLM262128 WVI262128 IW327664 SS327664 ACO327664 AMK327664 AWG327664 BGC327664 BPY327664 BZU327664 CJQ327664 CTM327664 DDI327664 DNE327664 DXA327664 EGW327664 EQS327664 FAO327664 FKK327664 FUG327664 GEC327664 GNY327664 GXU327664 HHQ327664 HRM327664 IBI327664 ILE327664 IVA327664 JEW327664 JOS327664 JYO327664 KIK327664 KSG327664 LCC327664 LLY327664 LVU327664 MFQ327664 MPM327664 MZI327664 NJE327664 NTA327664 OCW327664 OMS327664 OWO327664 PGK327664 PQG327664 QAC327664 QJY327664 QTU327664 RDQ327664 RNM327664 RXI327664 SHE327664 SRA327664 TAW327664 TKS327664 TUO327664 UEK327664 UOG327664 UYC327664 VHY327664 VRU327664 WBQ327664 WLM327664 WVI327664 IW393200 SS393200 ACO393200 AMK393200 AWG393200 BGC393200 BPY393200 BZU393200 CJQ393200 CTM393200 DDI393200 DNE393200 DXA393200 EGW393200 EQS393200 FAO393200 FKK393200 FUG393200 GEC393200 GNY393200 GXU393200 HHQ393200 HRM393200 IBI393200 ILE393200 IVA393200 JEW393200 JOS393200 JYO393200 KIK393200 KSG393200 LCC393200 LLY393200 LVU393200 MFQ393200 MPM393200 MZI393200 NJE393200 NTA393200 OCW393200 OMS393200 OWO393200 PGK393200 PQG393200 QAC393200 QJY393200 QTU393200 RDQ393200 RNM393200 RXI393200 SHE393200 SRA393200 TAW393200 TKS393200 TUO393200 UEK393200 UOG393200 UYC393200 VHY393200 VRU393200 WBQ393200 WLM393200 WVI393200 IW458736 SS458736 ACO458736 AMK458736 AWG458736 BGC458736 BPY458736 BZU458736 CJQ458736 CTM458736 DDI458736 DNE458736 DXA458736 EGW458736 EQS458736 FAO458736 FKK458736 FUG458736 GEC458736 GNY458736 GXU458736 HHQ458736 HRM458736 IBI458736 ILE458736 IVA458736 JEW458736 JOS458736 JYO458736 KIK458736 KSG458736 LCC458736 LLY458736 LVU458736 MFQ458736 MPM458736 MZI458736 NJE458736 NTA458736 OCW458736 OMS458736 OWO458736 PGK458736 PQG458736 QAC458736 QJY458736 QTU458736 RDQ458736 RNM458736 RXI458736 SHE458736 SRA458736 TAW458736 TKS458736 TUO458736 UEK458736 UOG458736 UYC458736 VHY458736 VRU458736 WBQ458736 WLM458736 WVI458736 IW524272 SS524272 ACO524272 AMK524272 AWG524272 BGC524272 BPY524272 BZU524272 CJQ524272 CTM524272 DDI524272 DNE524272 DXA524272 EGW524272 EQS524272 FAO524272 FKK524272 FUG524272 GEC524272 GNY524272 GXU524272 HHQ524272 HRM524272 IBI524272 ILE524272 IVA524272 JEW524272 JOS524272 JYO524272 KIK524272 KSG524272 LCC524272 LLY524272 LVU524272 MFQ524272 MPM524272 MZI524272 NJE524272 NTA524272 OCW524272 OMS524272 OWO524272 PGK524272 PQG524272 QAC524272 QJY524272 QTU524272 RDQ524272 RNM524272 RXI524272 SHE524272 SRA524272 TAW524272 TKS524272 TUO524272 UEK524272 UOG524272 UYC524272 VHY524272 VRU524272 WBQ524272 WLM524272 WVI524272 IW589808 SS589808 ACO589808 AMK589808 AWG589808 BGC589808 BPY589808 BZU589808 CJQ589808 CTM589808 DDI589808 DNE589808 DXA589808 EGW589808 EQS589808 FAO589808 FKK589808 FUG589808 GEC589808 GNY589808 GXU589808 HHQ589808 HRM589808 IBI589808 ILE589808 IVA589808 JEW589808 JOS589808 JYO589808 KIK589808 KSG589808 LCC589808 LLY589808 LVU589808 MFQ589808 MPM589808 MZI589808 NJE589808 NTA589808 OCW589808 OMS589808 OWO589808 PGK589808 PQG589808 QAC589808 QJY589808 QTU589808 RDQ589808 RNM589808 RXI589808 SHE589808 SRA589808 TAW589808 TKS589808 TUO589808 UEK589808 UOG589808 UYC589808 VHY589808 VRU589808 WBQ589808 WLM589808 WVI589808 IW655344 SS655344 ACO655344 AMK655344 AWG655344 BGC655344 BPY655344 BZU655344 CJQ655344 CTM655344 DDI655344 DNE655344 DXA655344 EGW655344 EQS655344 FAO655344 FKK655344 FUG655344 GEC655344 GNY655344 GXU655344 HHQ655344 HRM655344 IBI655344 ILE655344 IVA655344 JEW655344 JOS655344 JYO655344 KIK655344 KSG655344 LCC655344 LLY655344 LVU655344 MFQ655344 MPM655344 MZI655344 NJE655344 NTA655344 OCW655344 OMS655344 OWO655344 PGK655344 PQG655344 QAC655344 QJY655344 QTU655344 RDQ655344 RNM655344 RXI655344 SHE655344 SRA655344 TAW655344 TKS655344 TUO655344 UEK655344 UOG655344 UYC655344 VHY655344 VRU655344 WBQ655344 WLM655344 WVI655344 IW720880 SS720880 ACO720880 AMK720880 AWG720880 BGC720880 BPY720880 BZU720880 CJQ720880 CTM720880 DDI720880 DNE720880 DXA720880 EGW720880 EQS720880 FAO720880 FKK720880 FUG720880 GEC720880 GNY720880 GXU720880 HHQ720880 HRM720880 IBI720880 ILE720880 IVA720880 JEW720880 JOS720880 JYO720880 KIK720880 KSG720880 LCC720880 LLY720880 LVU720880 MFQ720880 MPM720880 MZI720880 NJE720880 NTA720880 OCW720880 OMS720880 OWO720880 PGK720880 PQG720880 QAC720880 QJY720880 QTU720880 RDQ720880 RNM720880 RXI720880 SHE720880 SRA720880 TAW720880 TKS720880 TUO720880 UEK720880 UOG720880 UYC720880 VHY720880 VRU720880 WBQ720880 WLM720880 WVI720880 IW786416 SS786416 ACO786416 AMK786416 AWG786416 BGC786416 BPY786416 BZU786416 CJQ786416 CTM786416 DDI786416 DNE786416 DXA786416 EGW786416 EQS786416 FAO786416 FKK786416 FUG786416 GEC786416 GNY786416 GXU786416 HHQ786416 HRM786416 IBI786416 ILE786416 IVA786416 JEW786416 JOS786416 JYO786416 KIK786416 KSG786416 LCC786416 LLY786416 LVU786416 MFQ786416 MPM786416 MZI786416 NJE786416 NTA786416 OCW786416 OMS786416 OWO786416 PGK786416 PQG786416 QAC786416 QJY786416 QTU786416 RDQ786416 RNM786416 RXI786416 SHE786416 SRA786416 TAW786416 TKS786416 TUO786416 UEK786416 UOG786416 UYC786416 VHY786416 VRU786416 WBQ786416 WLM786416 WVI786416 IW851952 SS851952 ACO851952 AMK851952 AWG851952 BGC851952 BPY851952 BZU851952 CJQ851952 CTM851952 DDI851952 DNE851952 DXA851952 EGW851952 EQS851952 FAO851952 FKK851952 FUG851952 GEC851952 GNY851952 GXU851952 HHQ851952 HRM851952 IBI851952 ILE851952 IVA851952 JEW851952 JOS851952 JYO851952 KIK851952 KSG851952 LCC851952 LLY851952 LVU851952 MFQ851952 MPM851952 MZI851952 NJE851952 NTA851952 OCW851952 OMS851952 OWO851952 PGK851952 PQG851952 QAC851952 QJY851952 QTU851952 RDQ851952 RNM851952 RXI851952 SHE851952 SRA851952 TAW851952 TKS851952 TUO851952 UEK851952 UOG851952 UYC851952 VHY851952 VRU851952 WBQ851952 WLM851952 WVI851952 IW917488 SS917488 ACO917488 AMK917488 AWG917488 BGC917488 BPY917488 BZU917488 CJQ917488 CTM917488 DDI917488 DNE917488 DXA917488 EGW917488 EQS917488 FAO917488 FKK917488 FUG917488 GEC917488 GNY917488 GXU917488 HHQ917488 HRM917488 IBI917488 ILE917488 IVA917488 JEW917488 JOS917488 JYO917488 KIK917488 KSG917488 LCC917488 LLY917488 LVU917488 MFQ917488 MPM917488 MZI917488 NJE917488 NTA917488 OCW917488 OMS917488 OWO917488 PGK917488 PQG917488 QAC917488 QJY917488 QTU917488 RDQ917488 RNM917488 RXI917488 SHE917488 SRA917488 TAW917488 TKS917488 TUO917488 UEK917488 UOG917488 UYC917488 VHY917488 VRU917488 WBQ917488 WLM917488 WVI917488 IW983024 SS983024 ACO983024 AMK983024 AWG983024 BGC983024 BPY983024 BZU983024 CJQ983024 CTM983024 DDI983024 DNE983024 DXA983024 EGW983024 EQS983024 FAO983024 FKK983024 FUG983024 GEC983024 GNY983024 GXU983024 HHQ983024 HRM983024 IBI983024 ILE983024 IVA983024 JEW983024 JOS983024 JYO983024 KIK983024 KSG983024 LCC983024 LLY983024 LVU983024 MFQ983024 MPM983024 MZI983024 NJE983024 NTA983024 OCW983024 OMS983024 OWO983024 PGK983024 PQG983024 QAC983024 QJY983024 QTU983024 RDQ983024 RNM983024 RXI983024 SHE983024 SRA983024 TAW983024 TKS983024 TUO983024 UEK983024 UOG983024 UYC983024 VHY983024 VRU983024 WBQ983024 WLM983024"/>
    <dataValidation type="list" allowBlank="1" showInputMessage="1" showErrorMessage="1" sqref="H31:H34">
      <formula1>"Yes, No"</formula1>
    </dataValidation>
  </dataValidations>
  <printOptions horizontalCentered="1"/>
  <pageMargins left="0.70866141732283472" right="0.70866141732283472" top="1.7322834645669292" bottom="0.74803149606299213" header="0.70866141732283472" footer="0.31496062992125984"/>
  <pageSetup scale="63" orientation="landscape" r:id="rId1"/>
  <headerFooter>
    <oddHeader>&amp;R&amp;10Toronto Hydro Electric-System Limited
EB-2018-0165
Exhibit 2A
Tab 5
Schedule 2
Appendix A
ORIGINAL
&amp;P of &amp;N</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4930E0-3B83-47BA-B465-6A2CF7775998}"/>
</file>

<file path=customXml/itemProps2.xml><?xml version="1.0" encoding="utf-8"?>
<ds:datastoreItem xmlns:ds="http://schemas.openxmlformats.org/officeDocument/2006/customXml" ds:itemID="{C956B4F4-8EC6-42F8-AB0B-356CC52BD0E8}">
  <ds:schemaRefs>
    <ds:schemaRef ds:uri="http://www.w3.org/XML/1998/namespace"/>
    <ds:schemaRef ds:uri="http://purl.org/dc/dcmitype/"/>
    <ds:schemaRef ds:uri="http://purl.org/dc/elements/1.1/"/>
    <ds:schemaRef ds:uri="http://schemas.microsoft.com/office/2006/documentManagement/types"/>
    <ds:schemaRef ds:uri="http://purl.org/dc/terms/"/>
    <ds:schemaRef ds:uri="http://schemas.microsoft.com/sharepoint/v3/fields"/>
    <ds:schemaRef ds:uri="http://schemas.microsoft.com/office/2006/metadata/properties"/>
    <ds:schemaRef ds:uri="http://schemas.openxmlformats.org/package/2006/metadata/core-properties"/>
    <ds:schemaRef ds:uri="http://schemas.microsoft.com/office/infopath/2007/PartnerControls"/>
    <ds:schemaRef ds:uri="12f68b52-648b-46a0-8463-d3282342a499"/>
  </ds:schemaRefs>
</ds:datastoreItem>
</file>

<file path=customXml/itemProps3.xml><?xml version="1.0" encoding="utf-8"?>
<ds:datastoreItem xmlns:ds="http://schemas.openxmlformats.org/officeDocument/2006/customXml" ds:itemID="{693E544D-FCBF-4722-B8A4-C9C402FEBB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App.2-D_Overhead</vt:lpstr>
      <vt:lpstr>'App.2-D_Overhead'!Print_Area</vt:lpstr>
    </vt:vector>
  </TitlesOfParts>
  <Company>Toronto Hydro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Zubair Islam</dc:creator>
  <cp:lastModifiedBy>Danielle Weiss</cp:lastModifiedBy>
  <cp:lastPrinted>2018-08-11T20:49:59Z</cp:lastPrinted>
  <dcterms:created xsi:type="dcterms:W3CDTF">2018-07-09T19:11:02Z</dcterms:created>
  <dcterms:modified xsi:type="dcterms:W3CDTF">2018-09-12T16:49:54Z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0x01010025A9BE3F8399684E98F75AD82101D2E8</vt:lpwstr>
  </property>
</Properties>
</file>