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140" windowHeight="11880"/>
  </bookViews>
  <sheets>
    <sheet name="ERZ Submitted-Fi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'[1]Reconciliation-INP'!#REF!</definedName>
    <definedName name="\A">'[1]Reconciliation-INP'!#REF!</definedName>
    <definedName name="\b" localSheetId="0">#REF!</definedName>
    <definedName name="\b">#REF!</definedName>
    <definedName name="\P" localSheetId="0">#REF!</definedName>
    <definedName name="\P">#REF!</definedName>
    <definedName name="__FDS_HYPERLINK_TOGGLE_STATE__" hidden="1">"ON"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Order1" hidden="1">255</definedName>
    <definedName name="_Order2" hidden="1">0</definedName>
    <definedName name="Actual">'[2]F2-1-EMT'!$AB$12</definedName>
    <definedName name="AllHistory">'[3]Work Units'!$B$2:$R$48,'[3]Work Units'!$B$51:$R$86</definedName>
    <definedName name="AllPages">[4]List99!$A$1:$F$58,[4]List99!$A$62:$F$120,[4]List99!$A$123:$F$186,[4]List99!$A$189:$F$247,[4]List99!$A$250:$F$308,[4]List99!$A$311:$F$370,[4]List99!$A$430:$F$488,[4]List99!$A$491:$F$549,[4]List99!$A$550:$F$608,[4]List99!$A$609:$F$667,[4]List99!$A$668:$F$779</definedName>
    <definedName name="AllSum98">[5]SUM2001!$A$6:$K$45,[5]SUM2001!$A$46:$K$79,[5]SUM2001!$A$80:$K$135</definedName>
    <definedName name="amort">[6]CTC_CON!$C$1287:$AC$1307</definedName>
    <definedName name="Annual_Cost_per_User_MSOffice365">'[7]7. Email Consolidation'!$B$71</definedName>
    <definedName name="APPENDIX" localSheetId="0">#REF!</definedName>
    <definedName name="APPENDIX">#REF!</definedName>
    <definedName name="area1">[8]CALC1!$AH$1:$AO$50,[8]CALC1!$CB$1:$CH$23,[8]CALC1!$AR$1:$AW$47,[8]CALC1!$AZ$1:$BH$51,[8]CALC1!$BK$1:$BS$49,[8]CALC1!$BV$1:$BY$33</definedName>
    <definedName name="area2">[8]CALC1!$CB$1:$CH$23,[8]CALC1!$S$1:$Z$33</definedName>
    <definedName name="AS2DocOpenMode" hidden="1">"AS2DocumentEdit"</definedName>
    <definedName name="Avg_Burdened_Rate_of_Email_Users">'[7]7. Email Consolidation'!$B$70</definedName>
    <definedName name="Brampton" localSheetId="0">#REF!</definedName>
    <definedName name="Brampton">#REF!</definedName>
    <definedName name="Brampton___Mississauga" localSheetId="0">#REF!</definedName>
    <definedName name="Brampton___Mississauga">#REF!</definedName>
    <definedName name="Brampton___St._Catherines" localSheetId="0">#REF!</definedName>
    <definedName name="Brampton___St._Catherines">#REF!</definedName>
    <definedName name="Brampton___Vaughan" localSheetId="0">#REF!</definedName>
    <definedName name="Brampton___Vaughan">#REF!</definedName>
    <definedName name="branch">[9]Sheet3!$A$9:$J$160</definedName>
    <definedName name="CAPITAL" localSheetId="0">#REF!</definedName>
    <definedName name="CAPITAL">#REF!</definedName>
    <definedName name="CASHFLOW" localSheetId="0">#REF!</definedName>
    <definedName name="CASHFLOW">#REF!</definedName>
    <definedName name="D0016Pull" localSheetId="0">#REF!</definedName>
    <definedName name="D0016Pull">#REF!</definedName>
    <definedName name="D0042Pull" localSheetId="0">#REF!</definedName>
    <definedName name="D0042Pull">#REF!</definedName>
    <definedName name="D0044Pull" localSheetId="0">#REF!</definedName>
    <definedName name="D0044Pull">#REF!</definedName>
    <definedName name="D0045Pull" localSheetId="0">#REF!</definedName>
    <definedName name="D0045Pull">#REF!</definedName>
    <definedName name="D0046Pull" localSheetId="0">#REF!</definedName>
    <definedName name="D0046Pull">#REF!</definedName>
    <definedName name="D0047Pull" localSheetId="0">#REF!</definedName>
    <definedName name="D0047Pull">#REF!</definedName>
    <definedName name="D0048Pull" localSheetId="0">#REF!</definedName>
    <definedName name="D0048Pull">#REF!</definedName>
    <definedName name="D0049Pull" localSheetId="0">#REF!</definedName>
    <definedName name="D0049Pull">#REF!</definedName>
    <definedName name="D0055Pull" localSheetId="0">#REF!</definedName>
    <definedName name="D0055Pull">#REF!</definedName>
    <definedName name="DEBT" localSheetId="0">#REF!</definedName>
    <definedName name="DEBT">#REF!</definedName>
    <definedName name="Deptid" localSheetId="0">#REF!</definedName>
    <definedName name="Deptid">#REF!</definedName>
    <definedName name="dividend">[6]CTC_CON!$C$235:$E$275</definedName>
    <definedName name="Essbase_Ret" localSheetId="0">#REF!</definedName>
    <definedName name="Essbase_Ret">#REF!</definedName>
    <definedName name="ExchangeRate" localSheetId="0">#REF!</definedName>
    <definedName name="ExchangeRate">#REF!</definedName>
    <definedName name="Hamilton" localSheetId="0">#REF!</definedName>
    <definedName name="Hamilton">#REF!</definedName>
    <definedName name="Hamilton___Brampton" localSheetId="0">#REF!</definedName>
    <definedName name="Hamilton___Brampton">#REF!</definedName>
    <definedName name="Hamilton___Missisauga" localSheetId="0">#REF!</definedName>
    <definedName name="Hamilton___Missisauga">#REF!</definedName>
    <definedName name="Hamilton___St._Catherines" localSheetId="0">#REF!</definedName>
    <definedName name="Hamilton___St._Catherines">#REF!</definedName>
    <definedName name="HOEPDec">[10]Hoep!$E$14</definedName>
    <definedName name="HOEPFeb">[10]Hoep!$E$4</definedName>
    <definedName name="HOEPJan">[10]Hoep!$E$3</definedName>
    <definedName name="HOEPJul">[10]Hoep!$E$9</definedName>
    <definedName name="HOEPJun">[10]Hoep!$E$8</definedName>
    <definedName name="HOEPMar">[10]Hoep!$E$5</definedName>
    <definedName name="HOEPMay">[10]Hoep!$E$7</definedName>
    <definedName name="HOEPNov">[10]Hoep!$E$13</definedName>
    <definedName name="HOEPOct">[10]Hoep!$E$12</definedName>
    <definedName name="HOEPSep">[10]Hoep!$E$11</definedName>
    <definedName name="INCOME" localSheetId="0">#REF!</definedName>
    <definedName name="INCOME">#REF!</definedName>
    <definedName name="Internal_Resource_Burdened_Rate_Yearly">[7]Variables!$D$3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40892.6053125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Max">'[2]F2-1-EMT'!$AB$11</definedName>
    <definedName name="Min">'[2]F2-1-EMT'!$AB$10</definedName>
    <definedName name="Mississauga" localSheetId="0">#REF!</definedName>
    <definedName name="Mississauga">#REF!</definedName>
    <definedName name="Mississauga___St._Catherines" localSheetId="0">#REF!</definedName>
    <definedName name="Mississauga___St._Catherines">#REF!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Pages2000b">[4]List99!$A$373:$F$427,[4]List99!$A$430:$F$488,[4]List99!$A$491:$F$549,[4]List99!$A$551:$F$608,[4]List99!$A$610:$F$667,[4]List99!$A$669:$F$720,[4]List99!$A$724:$F$779</definedName>
    <definedName name="PagesAll">[4]List99!$A$1:$F$58,[4]List99!$A$62:$F$120,[4]List99!$A$123:$F$186,[4]List99!$A$189:$F$247,[4]List99!$A$250:$F$308,[4]List99!$A$311:$F$370,[4]List99!$A$430:$F$488,[4]List99!$A$491:$F$549,[4]List99!$A$550:$F$608,[4]List99!$A$609:$F$667,[4]List99!$A$668:$F$720,[4]List99!$A$723:$F$779</definedName>
    <definedName name="_xlnm.Print_Area">#REF!</definedName>
    <definedName name="qbs_table" localSheetId="0">#REF!</definedName>
    <definedName name="qbs_table">#REF!</definedName>
    <definedName name="Retearn">[6]CTC_CON!$C$235:$E$275</definedName>
    <definedName name="St._Catherines" localSheetId="0">#REF!</definedName>
    <definedName name="St._Catherines">#REF!</definedName>
    <definedName name="sub_table" localSheetId="0">#REF!</definedName>
    <definedName name="sub_table">#REF!</definedName>
    <definedName name="TableReportAll">[11]SUM96!$A$203:$K$299,[11]SUM96!$A$300:$K$342,[11]SUM96!$A$343:$K$390</definedName>
    <definedName name="Target">'[2]F2-1-EMT'!$AB$13</definedName>
    <definedName name="TM1REBUILDOPTION">1</definedName>
    <definedName name="Total_Email_Users_to_Migrate">'[7]7. Email Consolidation'!$B$69</definedName>
    <definedName name="USD" localSheetId="0">#REF!</definedName>
    <definedName name="USD">#REF!</definedName>
    <definedName name="Vaughan" localSheetId="0">#REF!</definedName>
    <definedName name="Vaughan">#REF!</definedName>
    <definedName name="Vaughan___Hamilton" localSheetId="0">#REF!</definedName>
    <definedName name="Vaughan___Hamilton">#REF!</definedName>
    <definedName name="Vaughan___Mississauga" localSheetId="0">#REF!</definedName>
    <definedName name="Vaughan___Mississauga">#REF!</definedName>
    <definedName name="Vaughan___St._Catherines" localSheetId="0">#REF!</definedName>
    <definedName name="Vaughan___St._Catherines">#REF!</definedName>
    <definedName name="VOLVERC" localSheetId="0">[12]!VOLVERC</definedName>
    <definedName name="VOLVERC">[12]!VOLVERC</definedName>
    <definedName name="Working_Version">"Retrieve_1"</definedName>
  </definedNames>
  <calcPr calcId="179020"/>
</workbook>
</file>

<file path=xl/calcChain.xml><?xml version="1.0" encoding="utf-8"?>
<calcChain xmlns="http://schemas.openxmlformats.org/spreadsheetml/2006/main">
  <c r="C61" i="1" l="1"/>
  <c r="C49" i="1"/>
  <c r="C43" i="1"/>
  <c r="C45" i="1"/>
  <c r="C33" i="1"/>
  <c r="C35" i="1"/>
  <c r="C10" i="1"/>
  <c r="C12" i="1"/>
</calcChain>
</file>

<file path=xl/sharedStrings.xml><?xml version="1.0" encoding="utf-8"?>
<sst xmlns="http://schemas.openxmlformats.org/spreadsheetml/2006/main" count="54" uniqueCount="47">
  <si>
    <t>2019 Capital Project Listing - Enersource Rate Zone</t>
  </si>
  <si>
    <t>SYSTEM ACCESS</t>
  </si>
  <si>
    <t>$000s</t>
  </si>
  <si>
    <t>New Connections - Industrial/Commercial</t>
  </si>
  <si>
    <t>Smart Meter in New Condo - New IMS</t>
  </si>
  <si>
    <t>New Connections - Residential</t>
  </si>
  <si>
    <t>Roads</t>
  </si>
  <si>
    <t xml:space="preserve">LRT </t>
  </si>
  <si>
    <t>Sub-Total Material Projects</t>
  </si>
  <si>
    <t>Miscellaneous Projects (under materiality threshold)</t>
  </si>
  <si>
    <t>Total System Access</t>
  </si>
  <si>
    <t>SYSTEM RENEWAL</t>
  </si>
  <si>
    <t>Subdivision Rebuild - Baldwin Rd/ ROW</t>
  </si>
  <si>
    <t>Subdivision Rebuild - Golden Orchard/ Grassfire</t>
  </si>
  <si>
    <t>Subdivision Rebuild - Cedarglen Gate - Section 1</t>
  </si>
  <si>
    <t>Subdivision Rebuild - Main Feeder renewal at Folkway Dr.</t>
  </si>
  <si>
    <t>Subdivision Rebuild - Traders - Section 3</t>
  </si>
  <si>
    <t>Subdivision Rebuild - Ellengale - Section 5</t>
  </si>
  <si>
    <t>Subdivision Rebuild - Malton - Section 4</t>
  </si>
  <si>
    <t xml:space="preserve">Subdivision - Tamar &amp; Copenhagen </t>
  </si>
  <si>
    <t>Subdivision - Clarkson - section 4</t>
  </si>
  <si>
    <t>Overhead line replacement-Rometown</t>
  </si>
  <si>
    <t>Program-Equipment Replacement</t>
  </si>
  <si>
    <t>Program-Pole Installations</t>
  </si>
  <si>
    <t>OH Rebuild -  The Credit Woodlands</t>
  </si>
  <si>
    <t>Substation-Dixie - Londonderry to CN Tracks</t>
  </si>
  <si>
    <t>Substation-Shawson - Dixie to Luke</t>
  </si>
  <si>
    <t>PCB &amp; Leaking Transformer Replacement Project</t>
  </si>
  <si>
    <t>Pad Mounted Switchgear Replacement</t>
  </si>
  <si>
    <t>Underground Cable and Splice Replacement</t>
  </si>
  <si>
    <t>Total System Renewal</t>
  </si>
  <si>
    <t>SYSTEM SERVICE</t>
  </si>
  <si>
    <t>Substation-Webb MS</t>
  </si>
  <si>
    <t>Substation-Rockwood MS - Equipment</t>
  </si>
  <si>
    <t>Substation-Rockwood MS - Civil Construction</t>
  </si>
  <si>
    <t>Subtransmission-Webb MS - Feeder Egress - Section 1</t>
  </si>
  <si>
    <t>Subtransmission-Centreview -  Mavis to Duke</t>
  </si>
  <si>
    <t>Total System Service</t>
  </si>
  <si>
    <t>GENERAL PLANT</t>
  </si>
  <si>
    <t>Enersource Rate Zone Allocation of General Plant</t>
  </si>
  <si>
    <t>Total General Plant</t>
  </si>
  <si>
    <t>2019 Budget</t>
  </si>
  <si>
    <t>GENERAL PLANT - ALECTRA UTILITIES</t>
  </si>
  <si>
    <t>Bucket Trucks &amp; RBDs</t>
  </si>
  <si>
    <t>CIS Modifications  (Regulatory Enhancements)</t>
  </si>
  <si>
    <t>Smart Grid - Other</t>
  </si>
  <si>
    <t>Tools, Shop and Garage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</si>
</sst>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name val="Courier"/>
      <family val="3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6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2" applyFont="1"/>
    <xf numFmtId="0" fontId="5" fillId="3" borderId="1" xfId="2" applyFont="1" applyFill="1" applyBorder="1" applyAlignment="1">
      <alignment horizontal="center"/>
    </xf>
    <xf numFmtId="0" fontId="4" fillId="0" borderId="2" xfId="3" applyFont="1" applyBorder="1" applyAlignment="1" applyProtection="1">
      <alignment horizontal="left" vertical="top"/>
      <protection locked="0"/>
    </xf>
    <xf numFmtId="37" fontId="4" fillId="0" borderId="3" xfId="4" applyNumberFormat="1" applyFont="1" applyBorder="1"/>
    <xf numFmtId="3" fontId="4" fillId="0" borderId="4" xfId="4" applyNumberFormat="1" applyFont="1" applyBorder="1"/>
    <xf numFmtId="0" fontId="3" fillId="0" borderId="4" xfId="2" applyFont="1" applyBorder="1"/>
    <xf numFmtId="37" fontId="3" fillId="0" borderId="3" xfId="4" applyNumberFormat="1" applyFont="1" applyBorder="1"/>
    <xf numFmtId="0" fontId="4" fillId="0" borderId="4" xfId="2" applyFont="1" applyBorder="1"/>
    <xf numFmtId="37" fontId="4" fillId="0" borderId="3" xfId="2" applyNumberFormat="1" applyFont="1" applyBorder="1"/>
    <xf numFmtId="0" fontId="5" fillId="3" borderId="5" xfId="2" applyFont="1" applyFill="1" applyBorder="1" applyAlignment="1">
      <alignment horizontal="center"/>
    </xf>
    <xf numFmtId="3" fontId="4" fillId="3" borderId="6" xfId="4" applyNumberFormat="1" applyFont="1" applyFill="1" applyBorder="1"/>
    <xf numFmtId="0" fontId="4" fillId="0" borderId="7" xfId="2" applyFont="1" applyBorder="1"/>
    <xf numFmtId="37" fontId="4" fillId="0" borderId="8" xfId="4" applyNumberFormat="1" applyFont="1" applyBorder="1"/>
    <xf numFmtId="37" fontId="4" fillId="0" borderId="8" xfId="1" applyNumberFormat="1" applyFont="1" applyFill="1" applyBorder="1"/>
    <xf numFmtId="0" fontId="5" fillId="3" borderId="4" xfId="2" applyFont="1" applyFill="1" applyBorder="1" applyAlignment="1">
      <alignment horizontal="center"/>
    </xf>
    <xf numFmtId="3" fontId="4" fillId="3" borderId="3" xfId="4" applyNumberFormat="1" applyFont="1" applyFill="1" applyBorder="1"/>
    <xf numFmtId="37" fontId="3" fillId="0" borderId="9" xfId="2" applyNumberFormat="1" applyFont="1" applyBorder="1"/>
    <xf numFmtId="0" fontId="3" fillId="0" borderId="10" xfId="2" applyFont="1" applyBorder="1"/>
    <xf numFmtId="37" fontId="4" fillId="0" borderId="9" xfId="2" applyNumberFormat="1" applyFont="1" applyBorder="1"/>
    <xf numFmtId="0" fontId="5" fillId="3" borderId="5" xfId="2" applyFont="1" applyFill="1" applyBorder="1"/>
    <xf numFmtId="37" fontId="5" fillId="3" borderId="6" xfId="4" applyNumberFormat="1" applyFont="1" applyFill="1" applyBorder="1"/>
    <xf numFmtId="0" fontId="7" fillId="0" borderId="0" xfId="0" applyFont="1"/>
    <xf numFmtId="0" fontId="4" fillId="0" borderId="0" xfId="0" applyFont="1"/>
    <xf numFmtId="3" fontId="4" fillId="3" borderId="11" xfId="4" applyNumberFormat="1" applyFont="1" applyFill="1" applyBorder="1"/>
    <xf numFmtId="0" fontId="3" fillId="3" borderId="4" xfId="2" applyFont="1" applyFill="1" applyBorder="1"/>
    <xf numFmtId="37" fontId="4" fillId="3" borderId="3" xfId="2" applyNumberFormat="1" applyFont="1" applyFill="1" applyBorder="1"/>
    <xf numFmtId="0" fontId="3" fillId="0" borderId="0" xfId="2" applyFont="1" applyAlignment="1">
      <alignment horizontal="center" vertical="top"/>
    </xf>
    <xf numFmtId="0" fontId="4" fillId="0" borderId="0" xfId="2" applyFont="1" applyAlignment="1">
      <alignment horizontal="left" wrapText="1"/>
    </xf>
    <xf numFmtId="37" fontId="0" fillId="0" borderId="0" xfId="0" applyNumberFormat="1"/>
  </cellXfs>
  <cellStyles count="5">
    <cellStyle name="Currency 43" xfId="4"/>
    <cellStyle name="Good" xfId="1" builtinId="26"/>
    <cellStyle name="Normal" xfId="0" builtinId="0"/>
    <cellStyle name="Normal 359" xfId="2"/>
    <cellStyle name="Normal_hm880_metering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TSHARE\2000PLAN\EUROPE\TEMPLATE\GER00PL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RATES/2004/2004%20Budget%20rev.%20before%204_1_04%20Adj/2004%20Det%20Bud%20Calend%20BEFORE4_1%20Adj.%20V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CAPACITY/RPCAP96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nks_nt8\usuarios\GESTION\DOTACION\JULIO\CONSOLID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HR%20&amp;%20OE\Strategy%20Management\PowerStream%20-%20Corporate%20Balanced%20Scorecard\2016%20BSC\2016%20BSC%20MASTER%20-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2000/Proj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1/Project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2/Project%20Summary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CPG\Balance%20Sheet\Corp%20Acctg%20Actuals%20-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rger%20Integration%20Team\Merger%202015\Merger%20Integration%20Business%20Case\Subcommittees\IT\IT%20-%202016-2020%20Transition%20Costs%20-%20v3%20May%2015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USERS/POONJA/FORECAST/96FRC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eakdebc\Local%20Settings\Temporary%20Internet%20Files\Content.Outlook\94Z2O071\Monthend%20preliminary%20template%20MAR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conciliation-INP"/>
      <sheetName val="Upside &amp; Downside-INP"/>
      <sheetName val="Annual Comparative-INP"/>
      <sheetName val="EVA-INP"/>
      <sheetName val="2000 Cash Flow"/>
      <sheetName val="Quarterly Comparative "/>
      <sheetName val="Quarterly Balance Sheet-INP"/>
      <sheetName val="2000 Balance Sheet-INP"/>
      <sheetName val="Cap. Exp. Analysis-INP"/>
      <sheetName val="2000 Plan P&amp;L"/>
      <sheetName val="2000 Corporate-INP"/>
      <sheetName val="2000 CIT-INP"/>
      <sheetName val="2000 Check-INP"/>
      <sheetName val="2000 Currency-INP"/>
      <sheetName val="2000 Coin-INP"/>
      <sheetName val="2000 ATM-INP"/>
      <sheetName val="2000 Compusafe-INP"/>
      <sheetName val="2000 Air Courier-INP"/>
      <sheetName val="2000 D&amp;J-INP"/>
      <sheetName val="2000 Guarding-INP"/>
      <sheetName val="2000 Monitoring-INP"/>
      <sheetName val="2000 Teller-INP"/>
      <sheetName val="2000 2key Safes-INP"/>
      <sheetName val="2000 Non-Val-INP"/>
      <sheetName val="2000 Other-INP"/>
      <sheetName val="1999 P&amp;L-INP"/>
      <sheetName val="1998 P&amp;L"/>
      <sheetName val="Capital Spending-INP"/>
      <sheetName val="Interest-INP"/>
      <sheetName val="CurTaxinp"/>
      <sheetName val="def_Taxes-INP"/>
      <sheetName val="Debt Rollforward-INP"/>
      <sheetName val="Module1"/>
      <sheetName val="Module2"/>
      <sheetName val="Salary Table"/>
      <sheetName val="Project List"/>
      <sheetName val="List for Summar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>
        <row r="14">
          <cell r="AV14" t="str">
            <v>SUBTRANSMISSION</v>
          </cell>
        </row>
      </sheetData>
      <sheetData sheetId="3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>
        <row r="3">
          <cell r="B3" t="str">
            <v>CATEGORY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ROL"/>
      <sheetName val="Transportes"/>
      <sheetName val="Servicios"/>
      <sheetName val="Hoja4"/>
      <sheetName val="CONSOLIDADO"/>
      <sheetName val="INFORME"/>
      <sheetName val="Hoja1"/>
      <sheetName val="Hoja2"/>
      <sheetName val="Hoja3"/>
      <sheetName val="Hoja24"/>
      <sheetName val="Módulo1"/>
      <sheetName val="Módulo2"/>
      <sheetName val="Módulo3"/>
      <sheetName val="Módulo4"/>
    </sheetNames>
    <definedNames>
      <definedName name="VOLVER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Corporate Scorecard - EMT"/>
      <sheetName val="2016 Corporate Scorecard - CORE"/>
      <sheetName val="Dashboard-EMT"/>
      <sheetName val="Dashboard-CORE"/>
      <sheetName val="CSF-2020"/>
      <sheetName val="Results-BSC"/>
      <sheetName val="Results-CSF"/>
      <sheetName val="Results-Merger Plans"/>
      <sheetName val="Targets"/>
      <sheetName val="Variables"/>
      <sheetName val="F2-1-EMT"/>
      <sheetName val="F2-1-CORE"/>
      <sheetName val="F4-1-EMT"/>
      <sheetName val="F4-2-CORE"/>
      <sheetName val="F4-3-CORE"/>
      <sheetName val="C1-1-EMT"/>
      <sheetName val="C1-2-EMT"/>
      <sheetName val="C4-1-CORE"/>
      <sheetName val="C5-1-EMT"/>
      <sheetName val="I1-1-EMT"/>
      <sheetName val="I2-1-CORE"/>
      <sheetName val="I2-2-CORE"/>
      <sheetName val="I4-1-EMT"/>
      <sheetName val="E1-1-EMT"/>
      <sheetName val="E2-1-EMT"/>
      <sheetName val="E2-2-CORE"/>
      <sheetName val="E3-1-EMT"/>
      <sheetName val="E3-2-EMT"/>
      <sheetName val="E3-3-EMT"/>
      <sheetName val="E4-1-EMT"/>
      <sheetName val="SCORE-EMT"/>
      <sheetName val="SCORE-CORE"/>
      <sheetName val="CSF-2020-2"/>
      <sheetName val="CSF-2020-3"/>
      <sheetName val="Dashboard-1-CORE"/>
      <sheetName val="Dashboard-2-CORE"/>
      <sheetName val="Dashboard-3-CORE"/>
      <sheetName val="Dashboard-1-EMT"/>
      <sheetName val="Dashboard-2-EMT"/>
      <sheetName val="Dashboard-3-EMT"/>
      <sheetName val="Dashboard-EMT YE"/>
      <sheetName val="Dashboard-CORE Y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42370</v>
          </cell>
        </row>
      </sheetData>
      <sheetData sheetId="10">
        <row r="10">
          <cell r="AB10">
            <v>30.15</v>
          </cell>
        </row>
        <row r="11">
          <cell r="AB11">
            <v>36.85</v>
          </cell>
        </row>
        <row r="12">
          <cell r="AB12">
            <v>33.6</v>
          </cell>
        </row>
        <row r="13">
          <cell r="AB13">
            <v>29.3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>
        <row r="1">
          <cell r="B1" t="str">
            <v>POSSIBLE  SYSTEM   CAPITAL PROJECTS  -  2001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C_CON"/>
      <sheetName val="links"/>
      <sheetName val="StatCan"/>
      <sheetName val="IC1_Form"/>
      <sheetName val="Budgeting Page"/>
    </sheetNames>
    <sheetDataSet>
      <sheetData sheetId="0" refreshError="1">
        <row r="235">
          <cell r="D235" t="str">
            <v>Contributed Surplus-Preferred</v>
          </cell>
          <cell r="E235">
            <v>0</v>
          </cell>
        </row>
        <row r="236">
          <cell r="C236" t="str">
            <v>33002</v>
          </cell>
          <cell r="D236" t="str">
            <v>Retained Earnings</v>
          </cell>
          <cell r="E236">
            <v>756314362.2249999</v>
          </cell>
        </row>
        <row r="237">
          <cell r="C237" t="str">
            <v>33005</v>
          </cell>
          <cell r="D237" t="str">
            <v>R/E Prior Period Adj</v>
          </cell>
          <cell r="E237">
            <v>-764316.44000000006</v>
          </cell>
        </row>
        <row r="238">
          <cell r="C238" t="str">
            <v>33011</v>
          </cell>
          <cell r="D238" t="str">
            <v>Retained Earnings - Subs</v>
          </cell>
          <cell r="E238">
            <v>0</v>
          </cell>
        </row>
        <row r="239">
          <cell r="C239" t="str">
            <v>33020</v>
          </cell>
          <cell r="D239" t="str">
            <v>Diff - Reissue/Repurchase</v>
          </cell>
          <cell r="E239">
            <v>-6107298.0499999998</v>
          </cell>
        </row>
        <row r="240">
          <cell r="C240" t="str">
            <v>33099</v>
          </cell>
          <cell r="D240" t="str">
            <v>Petr-Transition</v>
          </cell>
          <cell r="E240">
            <v>-14534636.019999998</v>
          </cell>
        </row>
        <row r="241">
          <cell r="C241" t="str">
            <v>33101</v>
          </cell>
          <cell r="D241" t="str">
            <v>Dividends</v>
          </cell>
          <cell r="E241">
            <v>-2875627.44</v>
          </cell>
        </row>
        <row r="242">
          <cell r="C242" t="str">
            <v>33102</v>
          </cell>
          <cell r="D242" t="str">
            <v>Dividends - Class A</v>
          </cell>
          <cell r="E242">
            <v>-65745280.619999997</v>
          </cell>
        </row>
        <row r="243">
          <cell r="C243" t="str">
            <v>91235</v>
          </cell>
          <cell r="D243" t="str">
            <v>Cash Effect Cta Int Rept'G</v>
          </cell>
          <cell r="E243">
            <v>0</v>
          </cell>
        </row>
        <row r="244">
          <cell r="C244" t="str">
            <v>91236</v>
          </cell>
          <cell r="D244" t="str">
            <v>Reverse Sale Charge A/R</v>
          </cell>
          <cell r="E244">
            <v>0</v>
          </cell>
        </row>
        <row r="245">
          <cell r="C245" t="str">
            <v>91237</v>
          </cell>
          <cell r="D245" t="str">
            <v>Reverse Charge A/R</v>
          </cell>
          <cell r="E245">
            <v>0</v>
          </cell>
        </row>
        <row r="246">
          <cell r="C246" t="str">
            <v>91238</v>
          </cell>
          <cell r="D246" t="str">
            <v>Net A/P On Reversal Sale</v>
          </cell>
          <cell r="E246">
            <v>0</v>
          </cell>
        </row>
        <row r="247">
          <cell r="C247" t="str">
            <v>91239</v>
          </cell>
          <cell r="D247" t="str">
            <v>Net Tax Effect Reversal Sale</v>
          </cell>
          <cell r="E247">
            <v>0</v>
          </cell>
        </row>
        <row r="248">
          <cell r="C248" t="str">
            <v>91244</v>
          </cell>
          <cell r="D248" t="str">
            <v>Cash Effect - Cm</v>
          </cell>
          <cell r="E248">
            <v>0</v>
          </cell>
        </row>
        <row r="249">
          <cell r="C249" t="str">
            <v>91245</v>
          </cell>
          <cell r="D249" t="str">
            <v>Reverse - Cm</v>
          </cell>
          <cell r="E249">
            <v>0</v>
          </cell>
        </row>
        <row r="250">
          <cell r="C250" t="str">
            <v>91246</v>
          </cell>
          <cell r="D250" t="str">
            <v>Taxes Payable - Cm</v>
          </cell>
          <cell r="E250">
            <v>0</v>
          </cell>
        </row>
        <row r="251">
          <cell r="C251" t="str">
            <v>91299</v>
          </cell>
          <cell r="D251" t="str">
            <v>Statistical- Income Offset</v>
          </cell>
          <cell r="E251">
            <v>0</v>
          </cell>
        </row>
        <row r="252">
          <cell r="C252" t="str">
            <v>99330I</v>
          </cell>
          <cell r="D252" t="str">
            <v>Retained Earnings-CTC F.I.</v>
          </cell>
          <cell r="E252">
            <v>0</v>
          </cell>
        </row>
        <row r="253">
          <cell r="C253" t="str">
            <v>99330K</v>
          </cell>
          <cell r="D253" t="str">
            <v>Retained Earnings-CTAL</v>
          </cell>
          <cell r="E253">
            <v>0</v>
          </cell>
        </row>
        <row r="254">
          <cell r="C254" t="str">
            <v>99330N</v>
          </cell>
          <cell r="D254" t="str">
            <v>Retained Earnings-Sub-Capital</v>
          </cell>
          <cell r="E254">
            <v>0</v>
          </cell>
        </row>
        <row r="255">
          <cell r="C255" t="str">
            <v>99330O</v>
          </cell>
          <cell r="D255" t="str">
            <v>Retained Earnings-Sub-Promo</v>
          </cell>
          <cell r="E255">
            <v>0</v>
          </cell>
        </row>
        <row r="256">
          <cell r="C256" t="str">
            <v>99330W</v>
          </cell>
          <cell r="D256" t="str">
            <v>Retained Earnings-Sub-China</v>
          </cell>
          <cell r="E256">
            <v>0</v>
          </cell>
        </row>
        <row r="257">
          <cell r="C257" t="str">
            <v>99330X</v>
          </cell>
          <cell r="D257" t="str">
            <v>Retained Earnings-Sub-Far East</v>
          </cell>
          <cell r="E257">
            <v>0</v>
          </cell>
        </row>
        <row r="258">
          <cell r="C258" t="str">
            <v>99330Y</v>
          </cell>
          <cell r="D258" t="str">
            <v>Retained Earning-Sub-HK Branch</v>
          </cell>
          <cell r="E258">
            <v>0</v>
          </cell>
        </row>
        <row r="259">
          <cell r="C259" t="str">
            <v>9933AB</v>
          </cell>
          <cell r="D259" t="str">
            <v>Retained Earnings - Holdings</v>
          </cell>
          <cell r="E259">
            <v>0</v>
          </cell>
        </row>
        <row r="260">
          <cell r="C260" t="str">
            <v>9933AC</v>
          </cell>
          <cell r="D260" t="str">
            <v>Retained Earnings - Antilles</v>
          </cell>
          <cell r="E260">
            <v>0</v>
          </cell>
        </row>
        <row r="261">
          <cell r="C261" t="str">
            <v>9933AE</v>
          </cell>
          <cell r="D261" t="str">
            <v>Retained Earnings-Marks</v>
          </cell>
          <cell r="E261">
            <v>0</v>
          </cell>
        </row>
        <row r="262">
          <cell r="C262" t="str">
            <v>9933AF</v>
          </cell>
          <cell r="D262" t="str">
            <v>Retained Earnings - CTAQ</v>
          </cell>
          <cell r="E262">
            <v>0</v>
          </cell>
        </row>
        <row r="263">
          <cell r="C263" t="str">
            <v>9933AG</v>
          </cell>
          <cell r="D263" t="str">
            <v>Retained Earnings - CT Bank</v>
          </cell>
          <cell r="E263">
            <v>0</v>
          </cell>
        </row>
        <row r="264">
          <cell r="C264" t="str">
            <v>9933AH</v>
          </cell>
          <cell r="D264" t="str">
            <v>Retained Earnings-CTFS Delawar</v>
          </cell>
          <cell r="E264">
            <v>0</v>
          </cell>
        </row>
        <row r="265">
          <cell r="C265" t="str">
            <v>9933AI</v>
          </cell>
          <cell r="D265" t="str">
            <v>Retained Earnings-CTFS Bermuda</v>
          </cell>
          <cell r="E265">
            <v>0</v>
          </cell>
        </row>
        <row r="266">
          <cell r="C266" t="str">
            <v>9933AJ</v>
          </cell>
          <cell r="D266" t="str">
            <v>Retained Earnings-FS Consolid</v>
          </cell>
          <cell r="E266">
            <v>0</v>
          </cell>
        </row>
        <row r="267">
          <cell r="C267" t="str">
            <v>9933AK</v>
          </cell>
          <cell r="D267" t="str">
            <v>Retained Earnings-Shanghai</v>
          </cell>
          <cell r="E267">
            <v>0</v>
          </cell>
        </row>
        <row r="268">
          <cell r="C268" t="str">
            <v>9933AL</v>
          </cell>
          <cell r="D268" t="str">
            <v>Retained Earnings-Berm Hold</v>
          </cell>
          <cell r="E268">
            <v>0</v>
          </cell>
        </row>
        <row r="269">
          <cell r="C269" t="str">
            <v>9933BA</v>
          </cell>
          <cell r="D269" t="str">
            <v>Retained Earnings Final - CTAL</v>
          </cell>
          <cell r="E269">
            <v>0</v>
          </cell>
        </row>
        <row r="270">
          <cell r="C270" t="str">
            <v>9933BB</v>
          </cell>
          <cell r="D270" t="str">
            <v>Retained Earnings Final - Hold</v>
          </cell>
          <cell r="E270">
            <v>0</v>
          </cell>
        </row>
        <row r="271">
          <cell r="C271" t="str">
            <v>9933BC</v>
          </cell>
          <cell r="D271" t="str">
            <v>Retained Earnings Final - Anti</v>
          </cell>
          <cell r="E271">
            <v>0</v>
          </cell>
        </row>
        <row r="272">
          <cell r="C272" t="str">
            <v>9933BE</v>
          </cell>
          <cell r="D272" t="str">
            <v>Retained Earnings Final - CTRE</v>
          </cell>
          <cell r="E272">
            <v>0</v>
          </cell>
        </row>
        <row r="273">
          <cell r="C273" t="str">
            <v>9933BG</v>
          </cell>
          <cell r="D273" t="str">
            <v>Retained Earnings Final-CTAQ</v>
          </cell>
          <cell r="E273">
            <v>0</v>
          </cell>
        </row>
        <row r="274">
          <cell r="C274" t="str">
            <v>9933BH</v>
          </cell>
          <cell r="D274" t="str">
            <v>Retained Earnings Final - Shan</v>
          </cell>
          <cell r="E274">
            <v>0</v>
          </cell>
        </row>
        <row r="275">
          <cell r="D275" t="str">
            <v>Retained Earnings Before AOCI Adj.</v>
          </cell>
          <cell r="E275">
            <v>666287203.65499985</v>
          </cell>
        </row>
        <row r="1287">
          <cell r="C1287" t="str">
            <v>99707A</v>
          </cell>
          <cell r="D1287" t="str">
            <v>Corporate Overhead-Marks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5667540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AC1287">
            <v>5667540</v>
          </cell>
        </row>
        <row r="1288">
          <cell r="C1288" t="str">
            <v>99710G</v>
          </cell>
          <cell r="D1288" t="str">
            <v>Corp-Sundry Inc-Marks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-3418868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AC1288">
            <v>-3418868</v>
          </cell>
        </row>
        <row r="1289">
          <cell r="C1289" t="str">
            <v>99780B</v>
          </cell>
          <cell r="D1289" t="str">
            <v>Equity in Sub Earnings-CTAL</v>
          </cell>
          <cell r="E1289">
            <v>0</v>
          </cell>
          <cell r="F1289">
            <v>0</v>
          </cell>
          <cell r="G1289">
            <v>89610032</v>
          </cell>
          <cell r="H1289">
            <v>0</v>
          </cell>
          <cell r="I1289">
            <v>0</v>
          </cell>
          <cell r="J1289">
            <v>0</v>
          </cell>
          <cell r="K1289">
            <v>89610032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-89610032</v>
          </cell>
          <cell r="AC1289">
            <v>0</v>
          </cell>
        </row>
        <row r="1290">
          <cell r="C1290" t="str">
            <v>99780C</v>
          </cell>
          <cell r="D1290" t="str">
            <v>Equity in Sub Earnings-CTREL</v>
          </cell>
          <cell r="E1290">
            <v>0</v>
          </cell>
          <cell r="F1290">
            <v>0</v>
          </cell>
          <cell r="G1290">
            <v>133830352.05</v>
          </cell>
          <cell r="H1290">
            <v>0</v>
          </cell>
          <cell r="I1290">
            <v>0</v>
          </cell>
          <cell r="J1290">
            <v>0</v>
          </cell>
          <cell r="K1290">
            <v>133830352.05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-133830352.05</v>
          </cell>
          <cell r="AC1290">
            <v>0</v>
          </cell>
        </row>
        <row r="1291">
          <cell r="C1291" t="str">
            <v>99780F</v>
          </cell>
          <cell r="D1291" t="str">
            <v>Equity in Sub Earnings-Holding</v>
          </cell>
          <cell r="E1291">
            <v>0</v>
          </cell>
          <cell r="F1291">
            <v>0</v>
          </cell>
          <cell r="G1291">
            <v>10342611.58</v>
          </cell>
          <cell r="H1291">
            <v>0</v>
          </cell>
          <cell r="I1291">
            <v>0</v>
          </cell>
          <cell r="J1291">
            <v>0</v>
          </cell>
          <cell r="K1291">
            <v>10342611.58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-10342609</v>
          </cell>
          <cell r="AC1291">
            <v>2.5800000000745058</v>
          </cell>
        </row>
        <row r="1292">
          <cell r="C1292" t="str">
            <v>99780H</v>
          </cell>
          <cell r="D1292" t="str">
            <v>Equity in Sub Earnings-Antil</v>
          </cell>
          <cell r="E1292">
            <v>0</v>
          </cell>
          <cell r="F1292">
            <v>0</v>
          </cell>
          <cell r="G1292">
            <v>14935916.66</v>
          </cell>
          <cell r="H1292">
            <v>0</v>
          </cell>
          <cell r="I1292">
            <v>0</v>
          </cell>
          <cell r="J1292">
            <v>0</v>
          </cell>
          <cell r="K1292">
            <v>14935916.66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-14935916</v>
          </cell>
          <cell r="AC1292">
            <v>0.66000000014901161</v>
          </cell>
        </row>
        <row r="1293">
          <cell r="C1293" t="str">
            <v>99780I</v>
          </cell>
          <cell r="D1293" t="str">
            <v>Income From Sub - Shanghai</v>
          </cell>
          <cell r="E1293">
            <v>0</v>
          </cell>
          <cell r="F1293">
            <v>0</v>
          </cell>
          <cell r="G1293">
            <v>-234355.59</v>
          </cell>
          <cell r="H1293">
            <v>0</v>
          </cell>
          <cell r="I1293">
            <v>0</v>
          </cell>
          <cell r="J1293">
            <v>0</v>
          </cell>
          <cell r="K1293">
            <v>-234355.59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243636.58000000002</v>
          </cell>
          <cell r="AC1293">
            <v>9280.9900000000198</v>
          </cell>
        </row>
        <row r="1294">
          <cell r="C1294" t="str">
            <v>99780K</v>
          </cell>
          <cell r="D1294" t="str">
            <v>Income fro Sub - CTAQ</v>
          </cell>
          <cell r="E1294">
            <v>0</v>
          </cell>
          <cell r="F1294">
            <v>0</v>
          </cell>
          <cell r="G1294">
            <v>42859786</v>
          </cell>
          <cell r="H1294">
            <v>0</v>
          </cell>
          <cell r="I1294">
            <v>0</v>
          </cell>
          <cell r="J1294">
            <v>0</v>
          </cell>
          <cell r="K1294">
            <v>42859786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-42859784</v>
          </cell>
          <cell r="AC1294">
            <v>2</v>
          </cell>
        </row>
        <row r="1295">
          <cell r="D1295" t="str">
            <v>Other Cost of Merch Sold 1</v>
          </cell>
          <cell r="E1295">
            <v>6374936519.2399988</v>
          </cell>
          <cell r="F1295">
            <v>248255178.48000005</v>
          </cell>
          <cell r="G1295">
            <v>288693230.70000005</v>
          </cell>
          <cell r="H1295">
            <v>4529055</v>
          </cell>
          <cell r="I1295">
            <v>-154834155.42000002</v>
          </cell>
          <cell r="J1295">
            <v>15176846.739999996</v>
          </cell>
          <cell r="K1295">
            <v>6776756674.7399988</v>
          </cell>
          <cell r="L1295">
            <v>699157261</v>
          </cell>
          <cell r="M1295">
            <v>92866690.090000018</v>
          </cell>
          <cell r="N1295">
            <v>2562546.31</v>
          </cell>
          <cell r="R1295">
            <v>95429236.400000021</v>
          </cell>
          <cell r="S1295">
            <v>728965903</v>
          </cell>
          <cell r="T1295">
            <v>120551.27</v>
          </cell>
          <cell r="U1295">
            <v>73884.12000000001</v>
          </cell>
          <cell r="V1295">
            <v>75.69</v>
          </cell>
          <cell r="W1295">
            <v>-213619977.91999999</v>
          </cell>
          <cell r="AA1295">
            <v>0</v>
          </cell>
          <cell r="AC1295">
            <v>8086883608.2999992</v>
          </cell>
        </row>
        <row r="1296">
          <cell r="D1296" t="str">
            <v>Backout from COGS 1: 70704 US FX</v>
          </cell>
          <cell r="E1296">
            <v>59764.340000000004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59764.340000000004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AA1296">
            <v>0</v>
          </cell>
          <cell r="AC1296">
            <v>59764.340000000004</v>
          </cell>
        </row>
        <row r="1297">
          <cell r="D1297" t="str">
            <v>Backout from COGS 1: 61093 US FX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AA1297">
            <v>0</v>
          </cell>
          <cell r="AC1297">
            <v>0</v>
          </cell>
        </row>
        <row r="1298">
          <cell r="D1298" t="str">
            <v>Backout from COGS 1: 53001 US FX</v>
          </cell>
          <cell r="E1298">
            <v>27064593.52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27064593.52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AA1298">
            <v>0</v>
          </cell>
          <cell r="AC1298">
            <v>27064593.52</v>
          </cell>
        </row>
        <row r="1299">
          <cell r="D1299" t="str">
            <v>Add-in 3rd Pty Courier Fees (IC Mngmt)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AA1299">
            <v>0</v>
          </cell>
          <cell r="AC1299">
            <v>0</v>
          </cell>
        </row>
        <row r="1300">
          <cell r="D1300" t="str">
            <v>Reclassification of Revenue Items</v>
          </cell>
          <cell r="E1300">
            <v>-5446098</v>
          </cell>
        </row>
        <row r="1301">
          <cell r="D1301" t="str">
            <v>Reclassification of Revenue Items</v>
          </cell>
          <cell r="E1301">
            <v>-27400479.620000001</v>
          </cell>
        </row>
        <row r="1302">
          <cell r="D1302" t="str">
            <v>Reclassification of Revenue Items</v>
          </cell>
          <cell r="E1302">
            <v>-29645225.23</v>
          </cell>
        </row>
        <row r="1303">
          <cell r="D1303" t="str">
            <v>Reclassification of Revenue Items</v>
          </cell>
          <cell r="E1303">
            <v>0</v>
          </cell>
          <cell r="F1303">
            <v>26400000</v>
          </cell>
        </row>
        <row r="1304">
          <cell r="D1304" t="str">
            <v>Intercompany Purchases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AA1304">
            <v>0</v>
          </cell>
          <cell r="AC1304">
            <v>0</v>
          </cell>
        </row>
        <row r="1305">
          <cell r="D1305" t="str">
            <v>Intercompany Management Fees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L1305">
            <v>0</v>
          </cell>
          <cell r="M1305">
            <v>0</v>
          </cell>
          <cell r="N1305">
            <v>0</v>
          </cell>
          <cell r="S1305">
            <v>14247520</v>
          </cell>
          <cell r="T1305">
            <v>0</v>
          </cell>
          <cell r="U1305">
            <v>0</v>
          </cell>
          <cell r="V1305">
            <v>0</v>
          </cell>
          <cell r="W1305">
            <v>-14247520</v>
          </cell>
          <cell r="AA1305">
            <v>0</v>
          </cell>
          <cell r="AC1305">
            <v>0</v>
          </cell>
        </row>
        <row r="1306">
          <cell r="C1306" t="str">
            <v>50811</v>
          </cell>
          <cell r="D1306" t="str">
            <v>Courier Charges-3rd Party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L1306">
            <v>0</v>
          </cell>
          <cell r="M1306">
            <v>0</v>
          </cell>
          <cell r="N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AA1306">
            <v>0</v>
          </cell>
          <cell r="AC1306">
            <v>0</v>
          </cell>
        </row>
        <row r="1307">
          <cell r="D1307" t="str">
            <v>Intercompany Management Fees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14247520</v>
          </cell>
          <cell r="T1307">
            <v>0</v>
          </cell>
          <cell r="U1307">
            <v>0</v>
          </cell>
          <cell r="V1307">
            <v>0</v>
          </cell>
          <cell r="W1307">
            <v>-14247520</v>
          </cell>
          <cell r="AA1307">
            <v>0</v>
          </cell>
          <cell r="AC130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-Comments"/>
      <sheetName val="Variables"/>
      <sheetName val="Proposed Timelines"/>
      <sheetName val="Resources By Business Area"/>
      <sheetName val="IT Transition Costs Summary"/>
      <sheetName val="IT Transition By Project-Total"/>
      <sheetName val="IT Transition by Proj by Yr"/>
      <sheetName val="CAPEX by Project by Year-IT"/>
      <sheetName val="CAPEX by Project by Year-ENG"/>
      <sheetName val="IT Transition by Project &amp; Yr"/>
      <sheetName val="CAPEX by Type-Total"/>
      <sheetName val="CAPEX by Type-IT"/>
      <sheetName val="CAPEX by Type-ENG"/>
      <sheetName val="CAPEX by Type-Detail-IT"/>
      <sheetName val="CAPEX by Type-Detail-ENG"/>
      <sheetName val="Total CIS"/>
      <sheetName val="Total ERP"/>
      <sheetName val="Total IT Infrastructure"/>
      <sheetName val="Total ENG &amp; OT"/>
      <sheetName val="Ongoing OPEX by Proj &amp; Yr-IT"/>
      <sheetName val="Ongoing OPEX by Type-IT &amp; ENG"/>
      <sheetName val="Ongoing OPEX by Type-Total-IT"/>
      <sheetName val="Ongoing OPEX by Type-Total-ENG"/>
      <sheetName val="Ongoing OPEX by Proj &amp; Yr-ENG"/>
      <sheetName val="Ongoing OPEX by Type-Detail-IT"/>
      <sheetName val="Ongoing OPEX by Type-Detail-ENG"/>
      <sheetName val="1-Time OPEX by Project by Year"/>
      <sheetName val="1-Time OPEX by Type-Summary"/>
      <sheetName val="1-Time OPEX by Type-Detail"/>
      <sheetName val="1. CIS Consolidation Foundation"/>
      <sheetName val="2. CIS Consolidation Horizon"/>
      <sheetName val="2. CIS Horizon w-labour"/>
      <sheetName val="3. CIS Consolidation Enersource"/>
      <sheetName val="3. CIS Enersource w-labour"/>
      <sheetName val="4. ERP Consolidation Foundation"/>
      <sheetName val="5. ERP Consolidation Horizon"/>
      <sheetName val="6. ERP Consolidation Enersource"/>
      <sheetName val="7. Email Consolidation"/>
      <sheetName val="8. Telecommunications"/>
      <sheetName val="9. Phone System Consolidation"/>
      <sheetName val="10. IT Security Consolidation"/>
      <sheetName val="11. Data Centre Consolidation"/>
      <sheetName val="12. IT Service Desk"/>
      <sheetName val="13. Data Backup and Archiving "/>
      <sheetName val="14. Misc. Systems Consolidation"/>
      <sheetName val="15. CIS Consolidation HOBNI"/>
      <sheetName val="15. CIS HOB w-labour"/>
      <sheetName val="16. ERP Consolidation HOBNI"/>
      <sheetName val="E1. GIS-OMS Horizon"/>
      <sheetName val="E2. GIS-OMS Powerstream"/>
      <sheetName val="E3. SCADA Integration"/>
      <sheetName val="E4. OSI Soft Pi"/>
      <sheetName val="E5. Cascade CMMS"/>
      <sheetName val="E6. GIS-OMS HOBNI"/>
      <sheetName val="Opportunities"/>
    </sheetNames>
    <sheetDataSet>
      <sheetData sheetId="0"/>
      <sheetData sheetId="1">
        <row r="3">
          <cell r="D3">
            <v>140812</v>
          </cell>
        </row>
      </sheetData>
      <sheetData sheetId="2"/>
      <sheetData sheetId="3"/>
      <sheetData sheetId="4"/>
      <sheetData sheetId="5">
        <row r="19">
          <cell r="E19">
            <v>9379616</v>
          </cell>
        </row>
      </sheetData>
      <sheetData sheetId="6">
        <row r="5">
          <cell r="J5">
            <v>1305609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H2" t="str">
            <v>2016-01-01</v>
          </cell>
        </row>
      </sheetData>
      <sheetData sheetId="30">
        <row r="2">
          <cell r="G2" t="str">
            <v>2016-01-01</v>
          </cell>
        </row>
      </sheetData>
      <sheetData sheetId="31"/>
      <sheetData sheetId="32">
        <row r="2">
          <cell r="G2" t="str">
            <v>2017-01-01</v>
          </cell>
        </row>
      </sheetData>
      <sheetData sheetId="33"/>
      <sheetData sheetId="34">
        <row r="2">
          <cell r="G2" t="str">
            <v>2016-01-01</v>
          </cell>
        </row>
      </sheetData>
      <sheetData sheetId="35">
        <row r="2">
          <cell r="G2" t="str">
            <v>2016-01-01</v>
          </cell>
        </row>
      </sheetData>
      <sheetData sheetId="36">
        <row r="2">
          <cell r="G2" t="str">
            <v>2017-07-01</v>
          </cell>
        </row>
      </sheetData>
      <sheetData sheetId="37">
        <row r="2">
          <cell r="G2" t="str">
            <v>2016-01-01</v>
          </cell>
        </row>
        <row r="69">
          <cell r="B69">
            <v>990</v>
          </cell>
        </row>
        <row r="70">
          <cell r="B70">
            <v>80</v>
          </cell>
        </row>
        <row r="71">
          <cell r="B71">
            <v>14.35</v>
          </cell>
        </row>
      </sheetData>
      <sheetData sheetId="38">
        <row r="2">
          <cell r="G2" t="str">
            <v>2016-01-01</v>
          </cell>
        </row>
      </sheetData>
      <sheetData sheetId="39">
        <row r="2">
          <cell r="G2" t="str">
            <v>2016-01-01</v>
          </cell>
        </row>
      </sheetData>
      <sheetData sheetId="40">
        <row r="2">
          <cell r="G2" t="str">
            <v>2016-01-01</v>
          </cell>
        </row>
      </sheetData>
      <sheetData sheetId="41">
        <row r="2">
          <cell r="G2" t="str">
            <v>2016-01-01</v>
          </cell>
        </row>
      </sheetData>
      <sheetData sheetId="42">
        <row r="2">
          <cell r="G2" t="str">
            <v>2016-07-01</v>
          </cell>
        </row>
      </sheetData>
      <sheetData sheetId="43">
        <row r="2">
          <cell r="G2" t="str">
            <v>2016-01-01</v>
          </cell>
        </row>
      </sheetData>
      <sheetData sheetId="44">
        <row r="2">
          <cell r="G2" t="str">
            <v>2016-01-01</v>
          </cell>
        </row>
      </sheetData>
      <sheetData sheetId="45">
        <row r="2">
          <cell r="G2" t="str">
            <v>2016-01-01</v>
          </cell>
        </row>
      </sheetData>
      <sheetData sheetId="46"/>
      <sheetData sheetId="47">
        <row r="2">
          <cell r="G2" t="str">
            <v>2016-01-10</v>
          </cell>
        </row>
      </sheetData>
      <sheetData sheetId="48">
        <row r="2">
          <cell r="G2" t="str">
            <v>2016-01-01</v>
          </cell>
        </row>
      </sheetData>
      <sheetData sheetId="49">
        <row r="2">
          <cell r="G2" t="str">
            <v>2017-01-01</v>
          </cell>
        </row>
      </sheetData>
      <sheetData sheetId="50">
        <row r="2">
          <cell r="G2" t="str">
            <v>2016-01-01</v>
          </cell>
        </row>
      </sheetData>
      <sheetData sheetId="51">
        <row r="2">
          <cell r="G2" t="str">
            <v>2016-01-01</v>
          </cell>
        </row>
      </sheetData>
      <sheetData sheetId="52">
        <row r="2">
          <cell r="G2" t="str">
            <v>2017-01-01</v>
          </cell>
        </row>
      </sheetData>
      <sheetData sheetId="53">
        <row r="2">
          <cell r="G2" t="str">
            <v>2016-01-01</v>
          </cell>
        </row>
      </sheetData>
      <sheetData sheetId="5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Sheet3"/>
      <sheetName val="preliminary"/>
      <sheetName val="No Home Office"/>
      <sheetName val="Plan2010"/>
      <sheetName val="Actual2009"/>
      <sheetName val="Notes"/>
    </sheetNames>
    <sheetDataSet>
      <sheetData sheetId="0" refreshError="1"/>
      <sheetData sheetId="1" refreshError="1">
        <row r="9">
          <cell r="A9" t="str">
            <v>A0026</v>
          </cell>
          <cell r="B9" t="str">
            <v>ATLANTIC</v>
          </cell>
          <cell r="D9">
            <v>0</v>
          </cell>
          <cell r="E9">
            <v>0</v>
          </cell>
          <cell r="F9">
            <v>0</v>
          </cell>
          <cell r="G9" t="str">
            <v xml:space="preserve">                   N/A</v>
          </cell>
          <cell r="H9">
            <v>19503.599999999999</v>
          </cell>
          <cell r="I9">
            <v>-19503.599999999999</v>
          </cell>
        </row>
        <row r="10">
          <cell r="A10" t="str">
            <v>A0027</v>
          </cell>
          <cell r="B10" t="str">
            <v>QUEBEC</v>
          </cell>
          <cell r="D10">
            <v>0</v>
          </cell>
          <cell r="E10">
            <v>0</v>
          </cell>
          <cell r="F10">
            <v>0</v>
          </cell>
          <cell r="G10" t="str">
            <v xml:space="preserve">                   N/A</v>
          </cell>
          <cell r="H10">
            <v>17409.27</v>
          </cell>
          <cell r="I10">
            <v>-17409.27</v>
          </cell>
        </row>
        <row r="11">
          <cell r="A11" t="str">
            <v>A0028</v>
          </cell>
          <cell r="B11" t="str">
            <v>BRITISH COLUMBIA</v>
          </cell>
          <cell r="D11">
            <v>0</v>
          </cell>
          <cell r="E11">
            <v>0</v>
          </cell>
          <cell r="F11">
            <v>0</v>
          </cell>
          <cell r="G11" t="str">
            <v xml:space="preserve">                   N/A</v>
          </cell>
          <cell r="H11">
            <v>27483.99</v>
          </cell>
          <cell r="I11">
            <v>-27483.99</v>
          </cell>
        </row>
        <row r="12">
          <cell r="A12" t="str">
            <v>A0040</v>
          </cell>
          <cell r="B12" t="str">
            <v>CANADA GLOBAL SERVICES - ADMIN</v>
          </cell>
          <cell r="D12">
            <v>0</v>
          </cell>
          <cell r="E12">
            <v>0</v>
          </cell>
          <cell r="F12">
            <v>0</v>
          </cell>
          <cell r="G12" t="str">
            <v xml:space="preserve">                   N/A</v>
          </cell>
          <cell r="H12">
            <v>77256.19</v>
          </cell>
          <cell r="I12">
            <v>-77256.19</v>
          </cell>
        </row>
        <row r="13">
          <cell r="A13" t="str">
            <v>A0041</v>
          </cell>
          <cell r="B13" t="str">
            <v>ONTARIO</v>
          </cell>
          <cell r="D13">
            <v>0</v>
          </cell>
          <cell r="E13">
            <v>0</v>
          </cell>
          <cell r="F13">
            <v>0</v>
          </cell>
          <cell r="G13" t="str">
            <v xml:space="preserve">                   N/A</v>
          </cell>
          <cell r="H13">
            <v>88394.85</v>
          </cell>
          <cell r="I13">
            <v>-88394.85</v>
          </cell>
        </row>
        <row r="14">
          <cell r="A14" t="str">
            <v>A0044</v>
          </cell>
          <cell r="B14" t="str">
            <v>ALBERTA/SASKATCHEWAN</v>
          </cell>
          <cell r="D14">
            <v>0</v>
          </cell>
          <cell r="E14">
            <v>0</v>
          </cell>
          <cell r="F14">
            <v>0</v>
          </cell>
          <cell r="G14" t="str">
            <v xml:space="preserve">                   N/A</v>
          </cell>
          <cell r="H14">
            <v>49248.74</v>
          </cell>
          <cell r="I14">
            <v>-49248.74</v>
          </cell>
        </row>
        <row r="15">
          <cell r="A15" t="str">
            <v>B0043</v>
          </cell>
          <cell r="B15" t="str">
            <v>BARRIE ARM</v>
          </cell>
          <cell r="D15">
            <v>198876.71</v>
          </cell>
          <cell r="E15">
            <v>132888.69</v>
          </cell>
          <cell r="F15">
            <v>65988.01999999999</v>
          </cell>
          <cell r="G15">
            <v>33.180399999999999</v>
          </cell>
          <cell r="H15">
            <v>0</v>
          </cell>
          <cell r="I15">
            <v>65988.01999999999</v>
          </cell>
        </row>
        <row r="16">
          <cell r="A16" t="str">
            <v>B0044</v>
          </cell>
          <cell r="B16" t="str">
            <v>BARRIE A.T.M.</v>
          </cell>
          <cell r="D16">
            <v>274651.43</v>
          </cell>
          <cell r="E16">
            <v>144040.5</v>
          </cell>
          <cell r="F16">
            <v>130610.93</v>
          </cell>
          <cell r="G16">
            <v>47.555199999999999</v>
          </cell>
          <cell r="H16">
            <v>0</v>
          </cell>
          <cell r="I16">
            <v>130610.93</v>
          </cell>
        </row>
        <row r="17">
          <cell r="A17" t="str">
            <v>B0055</v>
          </cell>
          <cell r="B17" t="str">
            <v>CANADIAN H.O. - COIN</v>
          </cell>
          <cell r="D17">
            <v>45000</v>
          </cell>
          <cell r="E17">
            <v>2812.5</v>
          </cell>
          <cell r="F17">
            <v>42187.5</v>
          </cell>
          <cell r="G17">
            <v>93.75</v>
          </cell>
          <cell r="H17">
            <v>0</v>
          </cell>
          <cell r="I17">
            <v>42187.5</v>
          </cell>
        </row>
        <row r="18">
          <cell r="A18" t="str">
            <v>B0056</v>
          </cell>
          <cell r="B18" t="str">
            <v>CANADIAN H.O. - CASH LOGISTICS</v>
          </cell>
          <cell r="D18">
            <v>0</v>
          </cell>
          <cell r="E18">
            <v>-8142.5</v>
          </cell>
          <cell r="F18">
            <v>8142.5</v>
          </cell>
          <cell r="G18" t="str">
            <v xml:space="preserve">                   N/A</v>
          </cell>
          <cell r="H18">
            <v>0</v>
          </cell>
          <cell r="I18">
            <v>8142.5</v>
          </cell>
        </row>
        <row r="19">
          <cell r="A19" t="str">
            <v>B0095</v>
          </cell>
          <cell r="B19" t="str">
            <v>CALGARY ARM</v>
          </cell>
          <cell r="D19">
            <v>390964.09</v>
          </cell>
          <cell r="E19">
            <v>175811.59</v>
          </cell>
          <cell r="F19">
            <v>215152.50000000003</v>
          </cell>
          <cell r="G19">
            <v>55.031300000000002</v>
          </cell>
          <cell r="H19">
            <v>0</v>
          </cell>
          <cell r="I19">
            <v>215152.50000000003</v>
          </cell>
        </row>
        <row r="20">
          <cell r="A20" t="str">
            <v>B0096</v>
          </cell>
          <cell r="B20" t="str">
            <v>CALGARY G&amp;A</v>
          </cell>
          <cell r="D20">
            <v>0</v>
          </cell>
          <cell r="E20">
            <v>269324.21999999997</v>
          </cell>
          <cell r="F20">
            <v>-269324.21999999997</v>
          </cell>
          <cell r="G20" t="str">
            <v xml:space="preserve">                   N/A</v>
          </cell>
          <cell r="H20">
            <v>0</v>
          </cell>
          <cell r="I20">
            <v>-269324.21999999997</v>
          </cell>
        </row>
        <row r="21">
          <cell r="A21" t="str">
            <v>B0097</v>
          </cell>
          <cell r="B21" t="str">
            <v>CALGARY A.T.M.</v>
          </cell>
          <cell r="D21">
            <v>530817.5</v>
          </cell>
          <cell r="E21">
            <v>316422.21999999997</v>
          </cell>
          <cell r="F21">
            <v>214395.28000000003</v>
          </cell>
          <cell r="G21">
            <v>40.389600000000002</v>
          </cell>
          <cell r="H21">
            <v>0</v>
          </cell>
          <cell r="I21">
            <v>214395.28000000003</v>
          </cell>
        </row>
        <row r="22">
          <cell r="A22" t="str">
            <v>B0105</v>
          </cell>
          <cell r="B22" t="str">
            <v>NANAIMO</v>
          </cell>
          <cell r="D22">
            <v>115456.07</v>
          </cell>
          <cell r="E22">
            <v>111170.035</v>
          </cell>
          <cell r="F22">
            <v>4286.0350000000035</v>
          </cell>
          <cell r="G22">
            <v>3.7122999999999999</v>
          </cell>
          <cell r="H22">
            <v>0</v>
          </cell>
          <cell r="I22">
            <v>4286.0350000000035</v>
          </cell>
        </row>
        <row r="23">
          <cell r="A23" t="str">
            <v>B0106</v>
          </cell>
          <cell r="B23" t="str">
            <v>PRINCE GEORGE</v>
          </cell>
          <cell r="D23">
            <v>127281.02</v>
          </cell>
          <cell r="E23">
            <v>107982.04</v>
          </cell>
          <cell r="F23">
            <v>19298.98000000001</v>
          </cell>
          <cell r="G23">
            <v>15.1625</v>
          </cell>
          <cell r="H23">
            <v>0</v>
          </cell>
          <cell r="I23">
            <v>19298.98000000001</v>
          </cell>
        </row>
        <row r="24">
          <cell r="A24" t="str">
            <v>B0107</v>
          </cell>
          <cell r="B24" t="str">
            <v>QUEBEC CITY ATM</v>
          </cell>
          <cell r="D24">
            <v>135043.29</v>
          </cell>
          <cell r="E24">
            <v>209988.245</v>
          </cell>
          <cell r="F24">
            <v>-74944.954999999987</v>
          </cell>
          <cell r="G24">
            <v>-55.497</v>
          </cell>
          <cell r="H24">
            <v>0</v>
          </cell>
          <cell r="I24">
            <v>-74944.954999999987</v>
          </cell>
        </row>
        <row r="25">
          <cell r="A25" t="str">
            <v>B0117</v>
          </cell>
          <cell r="B25" t="str">
            <v>THUNDER BAY G&amp;A</v>
          </cell>
          <cell r="D25">
            <v>0</v>
          </cell>
          <cell r="E25">
            <v>35293.78</v>
          </cell>
          <cell r="F25">
            <v>-35293.78</v>
          </cell>
          <cell r="G25" t="str">
            <v xml:space="preserve">                   N/A</v>
          </cell>
          <cell r="H25">
            <v>0</v>
          </cell>
          <cell r="I25">
            <v>-35293.78</v>
          </cell>
        </row>
        <row r="26">
          <cell r="A26" t="str">
            <v>B0118</v>
          </cell>
          <cell r="B26" t="str">
            <v>CHARLOTTETOWN</v>
          </cell>
          <cell r="D26">
            <v>33636.129999999997</v>
          </cell>
          <cell r="E26">
            <v>50937.735000000001</v>
          </cell>
          <cell r="F26">
            <v>-17301.605000000003</v>
          </cell>
          <cell r="G26">
            <v>-51.437600000000003</v>
          </cell>
          <cell r="H26">
            <v>0</v>
          </cell>
          <cell r="I26">
            <v>-17301.605000000003</v>
          </cell>
        </row>
        <row r="27">
          <cell r="A27" t="str">
            <v>B0119</v>
          </cell>
          <cell r="B27" t="str">
            <v>BARRIE G&amp;A</v>
          </cell>
          <cell r="D27">
            <v>0</v>
          </cell>
          <cell r="E27">
            <v>95468.425000000003</v>
          </cell>
          <cell r="F27">
            <v>-95468.425000000003</v>
          </cell>
          <cell r="G27" t="str">
            <v xml:space="preserve">                   N/A</v>
          </cell>
          <cell r="H27">
            <v>0</v>
          </cell>
          <cell r="I27">
            <v>-95468.425000000003</v>
          </cell>
        </row>
        <row r="28">
          <cell r="A28" t="str">
            <v>B0127</v>
          </cell>
          <cell r="B28" t="str">
            <v>LANGLEY (BC)</v>
          </cell>
          <cell r="D28">
            <v>228107.86</v>
          </cell>
          <cell r="E28">
            <v>122385.18</v>
          </cell>
          <cell r="F28">
            <v>105722.68</v>
          </cell>
          <cell r="G28">
            <v>46.347700000000003</v>
          </cell>
          <cell r="H28">
            <v>0</v>
          </cell>
          <cell r="I28">
            <v>105722.68</v>
          </cell>
        </row>
        <row r="29">
          <cell r="A29" t="str">
            <v>B0138</v>
          </cell>
          <cell r="B29" t="str">
            <v>CORNWALL</v>
          </cell>
          <cell r="D29">
            <v>35337.56</v>
          </cell>
          <cell r="E29">
            <v>45424.345000000001</v>
          </cell>
          <cell r="F29">
            <v>-10086.785000000003</v>
          </cell>
          <cell r="G29">
            <v>-28.5441</v>
          </cell>
          <cell r="H29">
            <v>0</v>
          </cell>
          <cell r="I29">
            <v>-10086.785000000003</v>
          </cell>
        </row>
        <row r="30">
          <cell r="A30" t="str">
            <v>B0193</v>
          </cell>
          <cell r="B30" t="str">
            <v>EDMONTON ARM</v>
          </cell>
          <cell r="D30">
            <v>385280.51</v>
          </cell>
          <cell r="E30">
            <v>226609.72</v>
          </cell>
          <cell r="F30">
            <v>158670.79</v>
          </cell>
          <cell r="G30">
            <v>41.183199999999999</v>
          </cell>
          <cell r="H30">
            <v>0</v>
          </cell>
          <cell r="I30">
            <v>158670.79</v>
          </cell>
        </row>
        <row r="31">
          <cell r="A31" t="str">
            <v>B0194</v>
          </cell>
          <cell r="B31" t="str">
            <v>EDMONTON G&amp;A</v>
          </cell>
          <cell r="D31">
            <v>0</v>
          </cell>
          <cell r="E31">
            <v>247138.39500000002</v>
          </cell>
          <cell r="F31">
            <v>-247138.39500000002</v>
          </cell>
          <cell r="G31" t="str">
            <v xml:space="preserve">                   N/A</v>
          </cell>
          <cell r="H31">
            <v>0</v>
          </cell>
          <cell r="I31">
            <v>-247138.39500000002</v>
          </cell>
        </row>
        <row r="32">
          <cell r="A32" t="str">
            <v>B0197</v>
          </cell>
          <cell r="B32" t="str">
            <v>HALIFAX G&amp;A</v>
          </cell>
          <cell r="D32">
            <v>0</v>
          </cell>
          <cell r="E32">
            <v>97373.895000000019</v>
          </cell>
          <cell r="F32">
            <v>-97373.895000000019</v>
          </cell>
          <cell r="G32" t="str">
            <v xml:space="preserve">                   N/A</v>
          </cell>
          <cell r="H32">
            <v>0</v>
          </cell>
          <cell r="I32">
            <v>-97373.895000000019</v>
          </cell>
        </row>
        <row r="33">
          <cell r="A33" t="str">
            <v>B0211</v>
          </cell>
          <cell r="B33" t="str">
            <v>EDMONTON - ATM</v>
          </cell>
          <cell r="D33">
            <v>470130.21</v>
          </cell>
          <cell r="E33">
            <v>301398.16499999998</v>
          </cell>
          <cell r="F33">
            <v>168732.04500000004</v>
          </cell>
          <cell r="G33">
            <v>35.890500000000003</v>
          </cell>
          <cell r="H33">
            <v>0</v>
          </cell>
          <cell r="I33">
            <v>168732.04500000004</v>
          </cell>
        </row>
        <row r="34">
          <cell r="A34" t="str">
            <v>B0227</v>
          </cell>
          <cell r="B34" t="str">
            <v>MONTREAL ATM</v>
          </cell>
          <cell r="D34">
            <v>420561.55</v>
          </cell>
          <cell r="E34">
            <v>571374.41600000008</v>
          </cell>
          <cell r="F34">
            <v>-150812.8660000001</v>
          </cell>
          <cell r="G34">
            <v>-35.859900000000003</v>
          </cell>
          <cell r="H34">
            <v>0</v>
          </cell>
          <cell r="I34">
            <v>-150812.8660000001</v>
          </cell>
        </row>
        <row r="35">
          <cell r="A35" t="str">
            <v>B0229</v>
          </cell>
          <cell r="B35" t="str">
            <v>CANADIAN HOME OFFICE - ATM</v>
          </cell>
          <cell r="D35">
            <v>5519.48</v>
          </cell>
          <cell r="E35">
            <v>-62862.38</v>
          </cell>
          <cell r="F35">
            <v>68381.86</v>
          </cell>
          <cell r="G35">
            <v>1238.9185</v>
          </cell>
          <cell r="H35">
            <v>0</v>
          </cell>
          <cell r="I35">
            <v>68381.86</v>
          </cell>
        </row>
        <row r="36">
          <cell r="A36" t="str">
            <v>B0232</v>
          </cell>
          <cell r="B36" t="str">
            <v>CANADIAN HOME OFFICE GLO_SRV</v>
          </cell>
          <cell r="D36">
            <v>0</v>
          </cell>
          <cell r="E36">
            <v>-64672.49</v>
          </cell>
          <cell r="F36">
            <v>64672.49</v>
          </cell>
          <cell r="G36" t="str">
            <v xml:space="preserve">                   N/A</v>
          </cell>
          <cell r="H36">
            <v>0</v>
          </cell>
          <cell r="I36">
            <v>64672.49</v>
          </cell>
        </row>
        <row r="37">
          <cell r="A37" t="str">
            <v>B0255</v>
          </cell>
          <cell r="B37" t="str">
            <v>HALIFAX ARM</v>
          </cell>
          <cell r="D37">
            <v>99164.89</v>
          </cell>
          <cell r="E37">
            <v>47062.66</v>
          </cell>
          <cell r="F37">
            <v>52102.229999999996</v>
          </cell>
          <cell r="G37">
            <v>52.540999999999997</v>
          </cell>
          <cell r="H37">
            <v>0</v>
          </cell>
          <cell r="I37">
            <v>52102.229999999996</v>
          </cell>
        </row>
        <row r="38">
          <cell r="A38" t="str">
            <v>B0256</v>
          </cell>
          <cell r="B38" t="str">
            <v>HALIFAX CASH LOGISTICS</v>
          </cell>
          <cell r="D38">
            <v>24324.11</v>
          </cell>
          <cell r="E38">
            <v>11780.49</v>
          </cell>
          <cell r="F38">
            <v>12543.62</v>
          </cell>
          <cell r="G38">
            <v>51.5687</v>
          </cell>
          <cell r="H38">
            <v>0</v>
          </cell>
          <cell r="I38">
            <v>12543.62</v>
          </cell>
        </row>
        <row r="39">
          <cell r="A39" t="str">
            <v>B0257</v>
          </cell>
          <cell r="B39" t="str">
            <v>MONCTON ATM</v>
          </cell>
          <cell r="D39">
            <v>107356.89</v>
          </cell>
          <cell r="E39">
            <v>80723.490000000005</v>
          </cell>
          <cell r="F39">
            <v>26633.399999999994</v>
          </cell>
          <cell r="G39">
            <v>24.808299999999999</v>
          </cell>
          <cell r="H39">
            <v>0</v>
          </cell>
          <cell r="I39">
            <v>26633.399999999994</v>
          </cell>
        </row>
        <row r="40">
          <cell r="A40" t="str">
            <v>B0258</v>
          </cell>
          <cell r="B40" t="str">
            <v>HALIFAX ATM</v>
          </cell>
          <cell r="D40">
            <v>217927.44</v>
          </cell>
          <cell r="E40">
            <v>148080.76</v>
          </cell>
          <cell r="F40">
            <v>69846.679999999993</v>
          </cell>
          <cell r="G40">
            <v>32.050400000000003</v>
          </cell>
          <cell r="H40">
            <v>0</v>
          </cell>
          <cell r="I40">
            <v>69846.679999999993</v>
          </cell>
        </row>
        <row r="41">
          <cell r="A41" t="str">
            <v>B0260</v>
          </cell>
          <cell r="B41" t="str">
            <v>HAMILTON ARM</v>
          </cell>
          <cell r="D41">
            <v>327914.71000000002</v>
          </cell>
          <cell r="E41">
            <v>187129.54399999999</v>
          </cell>
          <cell r="F41">
            <v>140785.16600000003</v>
          </cell>
          <cell r="G41">
            <v>42.933500000000002</v>
          </cell>
          <cell r="H41">
            <v>0</v>
          </cell>
          <cell r="I41">
            <v>140785.16600000003</v>
          </cell>
        </row>
        <row r="42">
          <cell r="A42" t="str">
            <v>B0261</v>
          </cell>
          <cell r="B42" t="str">
            <v>HAMILTON G&amp;A</v>
          </cell>
          <cell r="D42">
            <v>0</v>
          </cell>
          <cell r="E42">
            <v>191130.29</v>
          </cell>
          <cell r="F42">
            <v>-191130.29</v>
          </cell>
          <cell r="G42" t="str">
            <v xml:space="preserve">                   N/A</v>
          </cell>
          <cell r="H42">
            <v>0</v>
          </cell>
          <cell r="I42">
            <v>-191130.29</v>
          </cell>
        </row>
        <row r="43">
          <cell r="A43" t="str">
            <v>B0262</v>
          </cell>
          <cell r="B43" t="str">
            <v>HAMILTON ATM</v>
          </cell>
          <cell r="D43">
            <v>387987</v>
          </cell>
          <cell r="E43">
            <v>236760.73500000002</v>
          </cell>
          <cell r="F43">
            <v>151226.26499999998</v>
          </cell>
          <cell r="G43">
            <v>38.9771</v>
          </cell>
          <cell r="H43">
            <v>0</v>
          </cell>
          <cell r="I43">
            <v>151226.26499999998</v>
          </cell>
        </row>
        <row r="44">
          <cell r="A44" t="str">
            <v>B0316</v>
          </cell>
          <cell r="B44" t="str">
            <v>BC COMPUSAFE</v>
          </cell>
          <cell r="D44">
            <v>30834.46</v>
          </cell>
          <cell r="E44">
            <v>27342.67</v>
          </cell>
          <cell r="F44">
            <v>3491.7900000000009</v>
          </cell>
          <cell r="G44">
            <v>11.324299999999999</v>
          </cell>
          <cell r="H44">
            <v>0</v>
          </cell>
          <cell r="I44">
            <v>3491.7900000000009</v>
          </cell>
        </row>
        <row r="45">
          <cell r="A45" t="str">
            <v>B0317</v>
          </cell>
          <cell r="B45" t="str">
            <v>CENTRAL COMPUSAFE</v>
          </cell>
          <cell r="D45">
            <v>152341.5</v>
          </cell>
          <cell r="E45">
            <v>126345.61</v>
          </cell>
          <cell r="F45">
            <v>25995.89</v>
          </cell>
          <cell r="G45">
            <v>17.0642</v>
          </cell>
          <cell r="H45">
            <v>0</v>
          </cell>
          <cell r="I45">
            <v>25995.89</v>
          </cell>
        </row>
        <row r="46">
          <cell r="A46" t="str">
            <v>B0319</v>
          </cell>
          <cell r="B46" t="str">
            <v>EASTERN COMPUSAFE</v>
          </cell>
          <cell r="D46">
            <v>8418.7000000000007</v>
          </cell>
          <cell r="E46">
            <v>6628.46</v>
          </cell>
          <cell r="F46">
            <v>1790.2400000000007</v>
          </cell>
          <cell r="G46">
            <v>21.265000000000001</v>
          </cell>
          <cell r="H46">
            <v>0</v>
          </cell>
          <cell r="I46">
            <v>1790.2400000000007</v>
          </cell>
        </row>
        <row r="47">
          <cell r="A47" t="str">
            <v>B0321</v>
          </cell>
          <cell r="B47" t="str">
            <v>TORONTO G&amp;A</v>
          </cell>
          <cell r="D47">
            <v>0</v>
          </cell>
          <cell r="E47">
            <v>835360.7</v>
          </cell>
          <cell r="F47">
            <v>-835360.7</v>
          </cell>
          <cell r="G47" t="str">
            <v xml:space="preserve">                   N/A</v>
          </cell>
          <cell r="H47">
            <v>0</v>
          </cell>
          <cell r="I47">
            <v>-835360.7</v>
          </cell>
        </row>
        <row r="48">
          <cell r="A48" t="str">
            <v>B0341</v>
          </cell>
          <cell r="B48" t="str">
            <v>KINGSTON ARM</v>
          </cell>
          <cell r="D48">
            <v>81191.69</v>
          </cell>
          <cell r="E48">
            <v>45768.82</v>
          </cell>
          <cell r="F48">
            <v>35422.870000000003</v>
          </cell>
          <cell r="G48">
            <v>43.628700000000002</v>
          </cell>
          <cell r="H48">
            <v>0</v>
          </cell>
          <cell r="I48">
            <v>35422.870000000003</v>
          </cell>
        </row>
        <row r="49">
          <cell r="A49" t="str">
            <v>B0342</v>
          </cell>
          <cell r="B49" t="str">
            <v>KITCHENER ARM</v>
          </cell>
          <cell r="D49">
            <v>142726.22</v>
          </cell>
          <cell r="E49">
            <v>87269.66</v>
          </cell>
          <cell r="F49">
            <v>55456.56</v>
          </cell>
          <cell r="G49">
            <v>38.855200000000004</v>
          </cell>
          <cell r="H49">
            <v>0</v>
          </cell>
          <cell r="I49">
            <v>55456.56</v>
          </cell>
        </row>
        <row r="50">
          <cell r="A50" t="str">
            <v>B0343</v>
          </cell>
          <cell r="B50" t="str">
            <v>KELOWNA ARM</v>
          </cell>
          <cell r="D50">
            <v>99609.35</v>
          </cell>
          <cell r="E50">
            <v>61839.42</v>
          </cell>
          <cell r="F50">
            <v>37769.930000000008</v>
          </cell>
          <cell r="G50">
            <v>37.918100000000003</v>
          </cell>
          <cell r="H50">
            <v>0</v>
          </cell>
          <cell r="I50">
            <v>37769.930000000008</v>
          </cell>
        </row>
        <row r="51">
          <cell r="A51" t="str">
            <v>B0346</v>
          </cell>
          <cell r="B51" t="str">
            <v>KINGSTON G&amp;A</v>
          </cell>
          <cell r="D51">
            <v>0</v>
          </cell>
          <cell r="E51">
            <v>68415.934999999998</v>
          </cell>
          <cell r="F51">
            <v>-68415.934999999998</v>
          </cell>
          <cell r="G51" t="str">
            <v xml:space="preserve">                   N/A</v>
          </cell>
          <cell r="H51">
            <v>0</v>
          </cell>
          <cell r="I51">
            <v>-68415.934999999998</v>
          </cell>
        </row>
        <row r="52">
          <cell r="A52" t="str">
            <v>B0347</v>
          </cell>
          <cell r="B52" t="str">
            <v>KITCHENER G&amp;A</v>
          </cell>
          <cell r="D52">
            <v>0</v>
          </cell>
          <cell r="E52">
            <v>86285.54</v>
          </cell>
          <cell r="F52">
            <v>-86285.54</v>
          </cell>
          <cell r="G52" t="str">
            <v xml:space="preserve">                   N/A</v>
          </cell>
          <cell r="H52">
            <v>0</v>
          </cell>
          <cell r="I52">
            <v>-86285.54</v>
          </cell>
        </row>
        <row r="53">
          <cell r="A53" t="str">
            <v>B0352</v>
          </cell>
          <cell r="B53" t="str">
            <v>KELOWNA ATM</v>
          </cell>
          <cell r="D53">
            <v>174834.49</v>
          </cell>
          <cell r="E53">
            <v>106419.56</v>
          </cell>
          <cell r="F53">
            <v>68414.929999999993</v>
          </cell>
          <cell r="G53">
            <v>39.131300000000003</v>
          </cell>
          <cell r="H53">
            <v>0</v>
          </cell>
          <cell r="I53">
            <v>68414.929999999993</v>
          </cell>
        </row>
        <row r="54">
          <cell r="A54" t="str">
            <v>B0354</v>
          </cell>
          <cell r="B54" t="str">
            <v>KINGSTON A.T.M.</v>
          </cell>
          <cell r="D54">
            <v>177504.38</v>
          </cell>
          <cell r="E54">
            <v>96420.7</v>
          </cell>
          <cell r="F54">
            <v>81083.680000000008</v>
          </cell>
          <cell r="G54">
            <v>45.6798</v>
          </cell>
          <cell r="H54">
            <v>0</v>
          </cell>
          <cell r="I54">
            <v>81083.680000000008</v>
          </cell>
        </row>
        <row r="55">
          <cell r="A55" t="str">
            <v>B0356</v>
          </cell>
          <cell r="B55" t="str">
            <v>KITCHENER A.T.M.</v>
          </cell>
          <cell r="D55">
            <v>214488.74</v>
          </cell>
          <cell r="E55">
            <v>128644.29500000001</v>
          </cell>
          <cell r="F55">
            <v>85844.444999999978</v>
          </cell>
          <cell r="G55">
            <v>40.022799999999997</v>
          </cell>
          <cell r="H55">
            <v>0</v>
          </cell>
          <cell r="I55">
            <v>85844.444999999978</v>
          </cell>
        </row>
        <row r="56">
          <cell r="A56" t="str">
            <v>B0360</v>
          </cell>
          <cell r="B56" t="str">
            <v>LONDON ARM</v>
          </cell>
          <cell r="D56">
            <v>205173.24</v>
          </cell>
          <cell r="E56">
            <v>125359</v>
          </cell>
          <cell r="F56">
            <v>79814.239999999991</v>
          </cell>
          <cell r="G56">
            <v>38.9009</v>
          </cell>
          <cell r="H56">
            <v>0</v>
          </cell>
          <cell r="I56">
            <v>79814.239999999991</v>
          </cell>
        </row>
        <row r="57">
          <cell r="A57" t="str">
            <v>B0361</v>
          </cell>
          <cell r="B57" t="str">
            <v>LONDON G&amp;A</v>
          </cell>
          <cell r="D57">
            <v>0</v>
          </cell>
          <cell r="E57">
            <v>155097.95499999999</v>
          </cell>
          <cell r="F57">
            <v>-155097.95499999999</v>
          </cell>
          <cell r="G57" t="str">
            <v xml:space="preserve">                   N/A</v>
          </cell>
          <cell r="H57">
            <v>0</v>
          </cell>
          <cell r="I57">
            <v>-155097.95499999999</v>
          </cell>
        </row>
        <row r="58">
          <cell r="A58" t="str">
            <v>B0363</v>
          </cell>
          <cell r="B58" t="str">
            <v>LONDON A.T.M.</v>
          </cell>
          <cell r="D58">
            <v>227098.9</v>
          </cell>
          <cell r="E58">
            <v>145993.39000000001</v>
          </cell>
          <cell r="F58">
            <v>81105.50999999998</v>
          </cell>
          <cell r="G58">
            <v>35.713700000000003</v>
          </cell>
          <cell r="H58">
            <v>0</v>
          </cell>
          <cell r="I58">
            <v>81105.50999999998</v>
          </cell>
        </row>
        <row r="59">
          <cell r="A59" t="str">
            <v>B0393</v>
          </cell>
          <cell r="B59" t="str">
            <v>SUDBURY CASH LOGISTICS</v>
          </cell>
          <cell r="D59">
            <v>26902.33</v>
          </cell>
          <cell r="E59">
            <v>16450.71</v>
          </cell>
          <cell r="F59">
            <v>10451.620000000003</v>
          </cell>
          <cell r="G59">
            <v>38.850200000000001</v>
          </cell>
          <cell r="H59">
            <v>0</v>
          </cell>
          <cell r="I59">
            <v>10451.620000000003</v>
          </cell>
        </row>
        <row r="60">
          <cell r="A60" t="str">
            <v>B0394</v>
          </cell>
          <cell r="B60" t="str">
            <v>SAULT STE MARIE CASH LOGISTICS</v>
          </cell>
          <cell r="D60">
            <v>14836</v>
          </cell>
          <cell r="E60">
            <v>9768.61</v>
          </cell>
          <cell r="F60">
            <v>5067.3899999999994</v>
          </cell>
          <cell r="G60">
            <v>34.155999999999999</v>
          </cell>
          <cell r="H60">
            <v>0</v>
          </cell>
          <cell r="I60">
            <v>5067.3899999999994</v>
          </cell>
        </row>
        <row r="61">
          <cell r="A61" t="str">
            <v>b0407</v>
          </cell>
        </row>
        <row r="62">
          <cell r="A62" t="str">
            <v>B0415</v>
          </cell>
          <cell r="B62" t="str">
            <v>MONCTON</v>
          </cell>
          <cell r="D62">
            <v>61385.48</v>
          </cell>
          <cell r="E62">
            <v>53506.59</v>
          </cell>
          <cell r="F62">
            <v>7878.8900000000067</v>
          </cell>
          <cell r="G62">
            <v>12.835100000000001</v>
          </cell>
          <cell r="H62">
            <v>0</v>
          </cell>
          <cell r="I62">
            <v>7878.8900000000067</v>
          </cell>
        </row>
        <row r="63">
          <cell r="A63" t="str">
            <v>B0417</v>
          </cell>
          <cell r="B63" t="str">
            <v>MONCTON G&amp;A</v>
          </cell>
          <cell r="D63">
            <v>0</v>
          </cell>
          <cell r="E63">
            <v>69382.734999999986</v>
          </cell>
          <cell r="F63">
            <v>-69382.734999999986</v>
          </cell>
          <cell r="G63" t="str">
            <v xml:space="preserve">                   N/A</v>
          </cell>
          <cell r="H63">
            <v>0</v>
          </cell>
          <cell r="I63">
            <v>-69382.734999999986</v>
          </cell>
        </row>
        <row r="64">
          <cell r="A64" t="str">
            <v>B0418</v>
          </cell>
          <cell r="B64" t="str">
            <v>TORONTO ARP</v>
          </cell>
          <cell r="D64">
            <v>114795.5</v>
          </cell>
          <cell r="E64">
            <v>58113.52</v>
          </cell>
          <cell r="F64">
            <v>56681.98</v>
          </cell>
          <cell r="G64">
            <v>49.3765</v>
          </cell>
          <cell r="H64">
            <v>0</v>
          </cell>
          <cell r="I64">
            <v>56681.98</v>
          </cell>
        </row>
        <row r="65">
          <cell r="A65" t="str">
            <v>B0419</v>
          </cell>
          <cell r="B65" t="str">
            <v>LANGLEY CASH LOGISTICS</v>
          </cell>
          <cell r="D65">
            <v>162376.25</v>
          </cell>
          <cell r="E65">
            <v>86694.21</v>
          </cell>
          <cell r="F65">
            <v>75682.039999999994</v>
          </cell>
          <cell r="G65">
            <v>46.609099999999998</v>
          </cell>
          <cell r="H65">
            <v>0</v>
          </cell>
          <cell r="I65">
            <v>75682.039999999994</v>
          </cell>
        </row>
        <row r="66">
          <cell r="A66" t="str">
            <v>B0421</v>
          </cell>
          <cell r="B66" t="str">
            <v>TORONTO COIN STORAGE</v>
          </cell>
          <cell r="D66">
            <v>89729.29</v>
          </cell>
          <cell r="E66">
            <v>5895.74</v>
          </cell>
          <cell r="F66">
            <v>83833.549999999988</v>
          </cell>
          <cell r="G66">
            <v>93.429400000000001</v>
          </cell>
          <cell r="H66">
            <v>0</v>
          </cell>
          <cell r="I66">
            <v>83833.549999999988</v>
          </cell>
        </row>
        <row r="67">
          <cell r="A67" t="str">
            <v>B0422</v>
          </cell>
          <cell r="B67" t="str">
            <v>CALGARY CASH LOGISTICS</v>
          </cell>
          <cell r="D67">
            <v>187093.05</v>
          </cell>
          <cell r="E67">
            <v>135069.53</v>
          </cell>
          <cell r="F67">
            <v>52023.51999999999</v>
          </cell>
          <cell r="G67">
            <v>27.8062</v>
          </cell>
          <cell r="H67">
            <v>0</v>
          </cell>
          <cell r="I67">
            <v>52023.51999999999</v>
          </cell>
        </row>
        <row r="68">
          <cell r="A68" t="str">
            <v>B0423</v>
          </cell>
          <cell r="B68" t="str">
            <v>EDMONTON CASH LOGISTICS</v>
          </cell>
          <cell r="D68">
            <v>3646.97</v>
          </cell>
          <cell r="E68">
            <v>5146.55</v>
          </cell>
          <cell r="F68">
            <v>-1499.5800000000004</v>
          </cell>
          <cell r="G68">
            <v>-41.118499999999997</v>
          </cell>
          <cell r="H68">
            <v>0</v>
          </cell>
          <cell r="I68">
            <v>-1499.5800000000004</v>
          </cell>
        </row>
        <row r="69">
          <cell r="A69" t="str">
            <v>B0424</v>
          </cell>
          <cell r="B69" t="str">
            <v>LANGLEY G&amp;A</v>
          </cell>
          <cell r="D69">
            <v>0</v>
          </cell>
          <cell r="E69">
            <v>224382.82499999998</v>
          </cell>
          <cell r="F69">
            <v>-224382.82499999998</v>
          </cell>
          <cell r="G69" t="str">
            <v xml:space="preserve">                   N/A</v>
          </cell>
          <cell r="H69">
            <v>0</v>
          </cell>
          <cell r="I69">
            <v>-224382.82499999998</v>
          </cell>
        </row>
        <row r="70">
          <cell r="A70" t="str">
            <v>B0425</v>
          </cell>
          <cell r="B70" t="str">
            <v>LANGLEY ATM</v>
          </cell>
          <cell r="D70">
            <v>377406.41</v>
          </cell>
          <cell r="E70">
            <v>230524.17</v>
          </cell>
          <cell r="F70">
            <v>146882.23999999996</v>
          </cell>
          <cell r="G70">
            <v>38.918900000000001</v>
          </cell>
          <cell r="H70">
            <v>0</v>
          </cell>
          <cell r="I70">
            <v>146882.23999999996</v>
          </cell>
        </row>
        <row r="71">
          <cell r="A71" t="str">
            <v>B0427</v>
          </cell>
          <cell r="B71" t="str">
            <v>QUEBEC CITY ARM</v>
          </cell>
          <cell r="D71">
            <v>20920.97</v>
          </cell>
          <cell r="E71">
            <v>1878.65</v>
          </cell>
          <cell r="F71">
            <v>19042.32</v>
          </cell>
          <cell r="G71">
            <v>91.020300000000006</v>
          </cell>
          <cell r="H71">
            <v>0</v>
          </cell>
          <cell r="I71">
            <v>19042.32</v>
          </cell>
        </row>
        <row r="72">
          <cell r="A72" t="str">
            <v>B0428</v>
          </cell>
          <cell r="B72" t="str">
            <v>QUEBEC CITY G&amp;A</v>
          </cell>
          <cell r="D72">
            <v>0</v>
          </cell>
          <cell r="E72">
            <v>46970.184999999998</v>
          </cell>
          <cell r="F72">
            <v>-46970.184999999998</v>
          </cell>
          <cell r="G72" t="str">
            <v xml:space="preserve">                   N/A</v>
          </cell>
          <cell r="H72">
            <v>0</v>
          </cell>
          <cell r="I72">
            <v>-46970.184999999998</v>
          </cell>
        </row>
        <row r="73">
          <cell r="A73" t="str">
            <v>B0429</v>
          </cell>
          <cell r="B73" t="str">
            <v>VAL D'OR ATM</v>
          </cell>
          <cell r="D73">
            <v>10518.65</v>
          </cell>
          <cell r="E73">
            <v>42743.659000000007</v>
          </cell>
          <cell r="F73">
            <v>-32225.009000000005</v>
          </cell>
          <cell r="G73">
            <v>-306.36070000000001</v>
          </cell>
          <cell r="H73">
            <v>0</v>
          </cell>
          <cell r="I73">
            <v>-32225.009000000005</v>
          </cell>
        </row>
        <row r="74">
          <cell r="A74" t="str">
            <v>B0430</v>
          </cell>
          <cell r="B74" t="str">
            <v>SPECIAL SALES</v>
          </cell>
          <cell r="D74">
            <v>101544.65</v>
          </cell>
          <cell r="E74">
            <v>87401.83</v>
          </cell>
          <cell r="F74">
            <v>14142.819999999992</v>
          </cell>
          <cell r="G74">
            <v>13.9277</v>
          </cell>
          <cell r="H74">
            <v>0</v>
          </cell>
          <cell r="I74">
            <v>14142.819999999992</v>
          </cell>
        </row>
        <row r="75">
          <cell r="A75" t="str">
            <v>B0431</v>
          </cell>
          <cell r="B75" t="str">
            <v>MONTREAL ARM</v>
          </cell>
          <cell r="D75">
            <v>30073.53</v>
          </cell>
          <cell r="E75">
            <v>14445.78</v>
          </cell>
          <cell r="F75">
            <v>15627.749999999998</v>
          </cell>
          <cell r="G75">
            <v>51.9651</v>
          </cell>
          <cell r="H75">
            <v>0</v>
          </cell>
          <cell r="I75">
            <v>15627.749999999998</v>
          </cell>
        </row>
        <row r="76">
          <cell r="A76" t="str">
            <v>B0432</v>
          </cell>
          <cell r="B76" t="str">
            <v>MONTREAL G&amp;A</v>
          </cell>
          <cell r="D76">
            <v>0</v>
          </cell>
          <cell r="E76">
            <v>113237.35</v>
          </cell>
          <cell r="F76">
            <v>-113237.35</v>
          </cell>
          <cell r="G76" t="str">
            <v xml:space="preserve">                   N/A</v>
          </cell>
          <cell r="H76">
            <v>0</v>
          </cell>
          <cell r="I76">
            <v>-113237.35</v>
          </cell>
        </row>
        <row r="77">
          <cell r="A77" t="str">
            <v>B0434</v>
          </cell>
          <cell r="B77" t="str">
            <v>CHICOUTIMI</v>
          </cell>
          <cell r="D77">
            <v>0</v>
          </cell>
          <cell r="E77">
            <v>3653.68</v>
          </cell>
          <cell r="F77">
            <v>-3653.68</v>
          </cell>
          <cell r="G77" t="str">
            <v xml:space="preserve">                   N/A</v>
          </cell>
          <cell r="H77">
            <v>0</v>
          </cell>
          <cell r="I77">
            <v>-3653.68</v>
          </cell>
        </row>
        <row r="78">
          <cell r="A78" t="str">
            <v>B0435</v>
          </cell>
          <cell r="B78" t="str">
            <v>SHERBROOKE</v>
          </cell>
          <cell r="D78">
            <v>0</v>
          </cell>
          <cell r="E78">
            <v>5804.73</v>
          </cell>
          <cell r="F78">
            <v>-5804.73</v>
          </cell>
          <cell r="G78" t="str">
            <v xml:space="preserve">                   N/A</v>
          </cell>
          <cell r="H78">
            <v>0</v>
          </cell>
          <cell r="I78">
            <v>-5804.73</v>
          </cell>
        </row>
        <row r="79">
          <cell r="A79" t="str">
            <v>B0438</v>
          </cell>
          <cell r="B79" t="str">
            <v>QUEBEC COMPUSAFE</v>
          </cell>
          <cell r="D79">
            <v>0</v>
          </cell>
          <cell r="E79">
            <v>1332.62</v>
          </cell>
          <cell r="F79">
            <v>-1332.62</v>
          </cell>
          <cell r="G79" t="str">
            <v xml:space="preserve">                   N/A</v>
          </cell>
          <cell r="H79">
            <v>0</v>
          </cell>
          <cell r="I79">
            <v>-1332.62</v>
          </cell>
        </row>
        <row r="80">
          <cell r="A80" t="str">
            <v>B0439</v>
          </cell>
          <cell r="B80" t="str">
            <v>ALBERTA/SASKATCHEWAN COMPUSAFE</v>
          </cell>
          <cell r="D80">
            <v>34605.279999999999</v>
          </cell>
          <cell r="E80">
            <v>25204.41</v>
          </cell>
          <cell r="F80">
            <v>9400.869999999999</v>
          </cell>
          <cell r="G80">
            <v>27.166</v>
          </cell>
          <cell r="H80">
            <v>0</v>
          </cell>
          <cell r="I80">
            <v>9400.869999999999</v>
          </cell>
        </row>
        <row r="81">
          <cell r="A81" t="str">
            <v>B0480</v>
          </cell>
          <cell r="B81" t="str">
            <v>NORTH BAY</v>
          </cell>
          <cell r="D81">
            <v>56102.080000000002</v>
          </cell>
          <cell r="E81">
            <v>59607.735000000008</v>
          </cell>
          <cell r="F81">
            <v>-3505.6550000000061</v>
          </cell>
          <cell r="G81">
            <v>-6.2487000000000004</v>
          </cell>
          <cell r="H81">
            <v>0</v>
          </cell>
          <cell r="I81">
            <v>-3505.6550000000061</v>
          </cell>
        </row>
        <row r="82">
          <cell r="A82" t="str">
            <v>b0495</v>
          </cell>
          <cell r="D82">
            <v>0</v>
          </cell>
          <cell r="E82">
            <v>-413.7</v>
          </cell>
          <cell r="F82">
            <v>413.7</v>
          </cell>
          <cell r="G82" t="str">
            <v xml:space="preserve">                   N/A</v>
          </cell>
          <cell r="H82">
            <v>0</v>
          </cell>
          <cell r="I82">
            <v>413.7</v>
          </cell>
        </row>
        <row r="83">
          <cell r="A83" t="str">
            <v>B0520</v>
          </cell>
          <cell r="B83" t="str">
            <v>OTTAWA ARM</v>
          </cell>
          <cell r="D83">
            <v>228400.53</v>
          </cell>
          <cell r="E83">
            <v>131617.59</v>
          </cell>
          <cell r="F83">
            <v>96782.94</v>
          </cell>
          <cell r="G83">
            <v>42.374200000000002</v>
          </cell>
          <cell r="H83">
            <v>0</v>
          </cell>
          <cell r="I83">
            <v>96782.94</v>
          </cell>
        </row>
        <row r="84">
          <cell r="A84" t="str">
            <v>B0521</v>
          </cell>
          <cell r="B84" t="str">
            <v>OTTAWA G&amp;A</v>
          </cell>
          <cell r="D84">
            <v>0</v>
          </cell>
          <cell r="E84">
            <v>197112.32000000001</v>
          </cell>
          <cell r="F84">
            <v>-197112.32000000001</v>
          </cell>
          <cell r="G84" t="str">
            <v xml:space="preserve">                   N/A</v>
          </cell>
          <cell r="H84">
            <v>0</v>
          </cell>
          <cell r="I84">
            <v>-197112.32000000001</v>
          </cell>
        </row>
        <row r="85">
          <cell r="A85" t="str">
            <v>B0522</v>
          </cell>
          <cell r="B85" t="str">
            <v>PETERBOROUGH G&amp;A</v>
          </cell>
          <cell r="D85">
            <v>0</v>
          </cell>
          <cell r="E85">
            <v>53255.5</v>
          </cell>
          <cell r="F85">
            <v>-53255.5</v>
          </cell>
          <cell r="G85" t="str">
            <v xml:space="preserve">                   N/A</v>
          </cell>
          <cell r="H85">
            <v>0</v>
          </cell>
          <cell r="I85">
            <v>-53255.5</v>
          </cell>
        </row>
        <row r="86">
          <cell r="A86" t="str">
            <v>B0526</v>
          </cell>
          <cell r="B86" t="str">
            <v>OTTAWA A.T.M.</v>
          </cell>
          <cell r="D86">
            <v>404041.87</v>
          </cell>
          <cell r="E86">
            <v>248108.58500000005</v>
          </cell>
          <cell r="F86">
            <v>155933.28499999995</v>
          </cell>
          <cell r="G86">
            <v>38.593299999999999</v>
          </cell>
          <cell r="H86">
            <v>0</v>
          </cell>
          <cell r="I86">
            <v>155933.28499999995</v>
          </cell>
        </row>
        <row r="87">
          <cell r="A87" t="str">
            <v>B0535</v>
          </cell>
          <cell r="B87" t="str">
            <v>PETERBOROUGH ARM</v>
          </cell>
          <cell r="D87">
            <v>68031.740000000005</v>
          </cell>
          <cell r="E87">
            <v>40294.35</v>
          </cell>
          <cell r="F87">
            <v>27737.390000000007</v>
          </cell>
          <cell r="G87">
            <v>40.7712</v>
          </cell>
          <cell r="H87">
            <v>0</v>
          </cell>
          <cell r="I87">
            <v>27737.390000000007</v>
          </cell>
        </row>
        <row r="88">
          <cell r="A88" t="str">
            <v>B0536</v>
          </cell>
          <cell r="B88" t="str">
            <v>PETERBOROUGH A.T.M.</v>
          </cell>
          <cell r="D88">
            <v>215064.76</v>
          </cell>
          <cell r="E88">
            <v>122077.38</v>
          </cell>
          <cell r="F88">
            <v>92987.38</v>
          </cell>
          <cell r="G88">
            <v>43.236899999999999</v>
          </cell>
          <cell r="H88">
            <v>0</v>
          </cell>
          <cell r="I88">
            <v>92987.38</v>
          </cell>
        </row>
        <row r="89">
          <cell r="A89" t="str">
            <v>B0555</v>
          </cell>
          <cell r="B89" t="str">
            <v>THUNDER BAY ARM</v>
          </cell>
          <cell r="D89">
            <v>37865.839999999997</v>
          </cell>
          <cell r="E89">
            <v>16711.72</v>
          </cell>
          <cell r="F89">
            <v>21154.119999999995</v>
          </cell>
          <cell r="G89">
            <v>55.866</v>
          </cell>
          <cell r="H89">
            <v>0</v>
          </cell>
          <cell r="I89">
            <v>21154.119999999995</v>
          </cell>
        </row>
        <row r="90">
          <cell r="A90" t="str">
            <v>B0556</v>
          </cell>
          <cell r="B90" t="str">
            <v>THUNDER BAY - ATM</v>
          </cell>
          <cell r="D90">
            <v>58653.62</v>
          </cell>
          <cell r="E90">
            <v>28283.279999999999</v>
          </cell>
          <cell r="F90">
            <v>30370.340000000004</v>
          </cell>
          <cell r="G90">
            <v>51.7791</v>
          </cell>
          <cell r="H90">
            <v>0</v>
          </cell>
          <cell r="I90">
            <v>30370.340000000004</v>
          </cell>
        </row>
        <row r="91">
          <cell r="A91" t="str">
            <v>B0557</v>
          </cell>
          <cell r="B91" t="str">
            <v>THUNDER BAY CASH LOGISTICS</v>
          </cell>
          <cell r="D91">
            <v>71955.009999999995</v>
          </cell>
          <cell r="E91">
            <v>23709.23</v>
          </cell>
          <cell r="F91">
            <v>48245.78</v>
          </cell>
          <cell r="G91">
            <v>67.049899999999994</v>
          </cell>
          <cell r="H91">
            <v>0</v>
          </cell>
          <cell r="I91">
            <v>48245.78</v>
          </cell>
        </row>
        <row r="92">
          <cell r="A92" t="str">
            <v>B0571</v>
          </cell>
          <cell r="B92" t="str">
            <v>BATHURST, NB</v>
          </cell>
          <cell r="D92">
            <v>55581.49</v>
          </cell>
          <cell r="E92">
            <v>49586.845000000001</v>
          </cell>
          <cell r="F92">
            <v>5994.6449999999968</v>
          </cell>
          <cell r="G92">
            <v>10.785299999999999</v>
          </cell>
          <cell r="H92">
            <v>0</v>
          </cell>
          <cell r="I92">
            <v>5994.6449999999968</v>
          </cell>
        </row>
        <row r="93">
          <cell r="A93" t="str">
            <v>B0573</v>
          </cell>
          <cell r="B93" t="str">
            <v>FORT MCMURRAY, AB</v>
          </cell>
          <cell r="D93">
            <v>56258.43</v>
          </cell>
          <cell r="E93">
            <v>47887.245000000003</v>
          </cell>
          <cell r="F93">
            <v>8371.1849999999977</v>
          </cell>
          <cell r="G93">
            <v>14.879899999999999</v>
          </cell>
          <cell r="H93">
            <v>0</v>
          </cell>
          <cell r="I93">
            <v>8371.1849999999977</v>
          </cell>
        </row>
        <row r="94">
          <cell r="A94" t="str">
            <v>B0575</v>
          </cell>
          <cell r="B94" t="str">
            <v>GRANDE PRAIRIE, AB</v>
          </cell>
          <cell r="D94">
            <v>81499.149999999994</v>
          </cell>
          <cell r="E94">
            <v>60159.804999999993</v>
          </cell>
          <cell r="F94">
            <v>21339.345000000001</v>
          </cell>
          <cell r="G94">
            <v>26.183499999999999</v>
          </cell>
          <cell r="H94">
            <v>0</v>
          </cell>
          <cell r="I94">
            <v>21339.345000000001</v>
          </cell>
        </row>
        <row r="95">
          <cell r="A95" t="str">
            <v>B0577</v>
          </cell>
          <cell r="B95" t="str">
            <v>LETHBRIDGE, AB</v>
          </cell>
          <cell r="D95">
            <v>78269.570000000007</v>
          </cell>
          <cell r="E95">
            <v>93102.235000000001</v>
          </cell>
          <cell r="F95">
            <v>-14832.664999999994</v>
          </cell>
          <cell r="G95">
            <v>-18.950700000000001</v>
          </cell>
          <cell r="H95">
            <v>0</v>
          </cell>
          <cell r="I95">
            <v>-14832.664999999994</v>
          </cell>
        </row>
        <row r="96">
          <cell r="A96" t="str">
            <v>B0601</v>
          </cell>
          <cell r="B96" t="str">
            <v>RED DEER</v>
          </cell>
          <cell r="D96">
            <v>160244.5</v>
          </cell>
          <cell r="E96">
            <v>107603.065</v>
          </cell>
          <cell r="F96">
            <v>52641.434999999998</v>
          </cell>
          <cell r="G96">
            <v>32.850700000000003</v>
          </cell>
          <cell r="H96">
            <v>0</v>
          </cell>
          <cell r="I96">
            <v>52641.434999999998</v>
          </cell>
        </row>
        <row r="97">
          <cell r="A97" t="str">
            <v>B0605</v>
          </cell>
          <cell r="B97" t="str">
            <v>REGINA</v>
          </cell>
          <cell r="D97">
            <v>220329.92</v>
          </cell>
          <cell r="E97">
            <v>195263.38</v>
          </cell>
          <cell r="F97">
            <v>25066.540000000008</v>
          </cell>
          <cell r="G97">
            <v>11.376799999999999</v>
          </cell>
          <cell r="H97">
            <v>0</v>
          </cell>
          <cell r="I97">
            <v>25066.540000000008</v>
          </cell>
        </row>
        <row r="98">
          <cell r="A98" t="str">
            <v>b0636</v>
          </cell>
        </row>
        <row r="99">
          <cell r="A99" t="str">
            <v>b0637</v>
          </cell>
        </row>
        <row r="100">
          <cell r="A100" t="str">
            <v>B0638</v>
          </cell>
          <cell r="B100" t="str">
            <v>ST. JOHN'S N.F.</v>
          </cell>
          <cell r="D100">
            <v>67299.039999999994</v>
          </cell>
          <cell r="E100">
            <v>42961.94</v>
          </cell>
          <cell r="F100">
            <v>24337.099999999991</v>
          </cell>
          <cell r="G100">
            <v>36.162599999999998</v>
          </cell>
          <cell r="H100">
            <v>0</v>
          </cell>
          <cell r="I100">
            <v>24337.099999999991</v>
          </cell>
        </row>
        <row r="101">
          <cell r="A101" t="str">
            <v>B0639</v>
          </cell>
          <cell r="B101" t="str">
            <v>ST. JOHN'S N.F. ATM</v>
          </cell>
          <cell r="D101">
            <v>68707.34</v>
          </cell>
          <cell r="E101">
            <v>56920.68</v>
          </cell>
          <cell r="F101">
            <v>11786.659999999996</v>
          </cell>
          <cell r="G101">
            <v>17.154900000000001</v>
          </cell>
          <cell r="H101">
            <v>0</v>
          </cell>
          <cell r="I101">
            <v>11786.659999999996</v>
          </cell>
        </row>
        <row r="102">
          <cell r="A102" t="str">
            <v>B0674</v>
          </cell>
          <cell r="B102" t="str">
            <v>CANADIAN H.O. - COMPUSAFE</v>
          </cell>
          <cell r="D102">
            <v>0</v>
          </cell>
          <cell r="E102">
            <v>2352.6</v>
          </cell>
          <cell r="F102">
            <v>-2352.6</v>
          </cell>
          <cell r="G102" t="str">
            <v xml:space="preserve">                   N/A</v>
          </cell>
          <cell r="H102">
            <v>0</v>
          </cell>
          <cell r="I102">
            <v>-2352.6</v>
          </cell>
        </row>
        <row r="103">
          <cell r="A103" t="str">
            <v>B0675</v>
          </cell>
          <cell r="B103" t="str">
            <v>SASKATOON</v>
          </cell>
          <cell r="D103">
            <v>169151.84</v>
          </cell>
          <cell r="E103">
            <v>157482.13499999998</v>
          </cell>
          <cell r="F103">
            <v>11669.705000000016</v>
          </cell>
          <cell r="G103">
            <v>6.899</v>
          </cell>
          <cell r="H103">
            <v>0</v>
          </cell>
          <cell r="I103">
            <v>11669.705000000016</v>
          </cell>
        </row>
        <row r="104">
          <cell r="A104" t="str">
            <v>B0677</v>
          </cell>
          <cell r="B104" t="str">
            <v>SAULT STE MARIE</v>
          </cell>
          <cell r="D104">
            <v>53564.68</v>
          </cell>
          <cell r="E104">
            <v>37758.620000000003</v>
          </cell>
          <cell r="F104">
            <v>15806.059999999998</v>
          </cell>
          <cell r="G104">
            <v>29.508400000000002</v>
          </cell>
          <cell r="H104">
            <v>0</v>
          </cell>
          <cell r="I104">
            <v>15806.059999999998</v>
          </cell>
        </row>
        <row r="105">
          <cell r="A105" t="str">
            <v>B0681</v>
          </cell>
          <cell r="B105" t="str">
            <v>SAINT JOHN G&amp;A</v>
          </cell>
          <cell r="D105">
            <v>6834.49</v>
          </cell>
          <cell r="E105">
            <v>4467.4799999999996</v>
          </cell>
          <cell r="F105">
            <v>2367.0100000000002</v>
          </cell>
          <cell r="G105">
            <v>34.633299999999998</v>
          </cell>
          <cell r="H105">
            <v>0</v>
          </cell>
          <cell r="I105">
            <v>2367.0100000000002</v>
          </cell>
        </row>
        <row r="106">
          <cell r="A106" t="str">
            <v>B0682</v>
          </cell>
          <cell r="B106" t="str">
            <v>SAULT STE. MARIE G&amp;A</v>
          </cell>
          <cell r="D106">
            <v>0</v>
          </cell>
          <cell r="E106">
            <v>28505.26</v>
          </cell>
          <cell r="F106">
            <v>-28505.26</v>
          </cell>
          <cell r="G106" t="str">
            <v xml:space="preserve">                   N/A</v>
          </cell>
          <cell r="H106">
            <v>0</v>
          </cell>
          <cell r="I106">
            <v>-28505.26</v>
          </cell>
        </row>
        <row r="107">
          <cell r="A107" t="str">
            <v>b0697</v>
          </cell>
        </row>
        <row r="108">
          <cell r="A108" t="str">
            <v>B0716</v>
          </cell>
          <cell r="B108" t="str">
            <v>SUDBURY ATM</v>
          </cell>
          <cell r="D108">
            <v>37589.129999999997</v>
          </cell>
          <cell r="E108">
            <v>24673.66</v>
          </cell>
          <cell r="F108">
            <v>12915.469999999998</v>
          </cell>
          <cell r="G108">
            <v>34.3596</v>
          </cell>
          <cell r="H108">
            <v>0</v>
          </cell>
          <cell r="I108">
            <v>12915.469999999998</v>
          </cell>
        </row>
        <row r="109">
          <cell r="A109" t="str">
            <v>B0717</v>
          </cell>
          <cell r="B109" t="str">
            <v>SUDBURY ARM</v>
          </cell>
          <cell r="D109">
            <v>67929.67</v>
          </cell>
          <cell r="E109">
            <v>45615.8</v>
          </cell>
          <cell r="F109">
            <v>22313.869999999995</v>
          </cell>
          <cell r="G109">
            <v>32.848500000000001</v>
          </cell>
          <cell r="H109">
            <v>0</v>
          </cell>
          <cell r="I109">
            <v>22313.869999999995</v>
          </cell>
        </row>
        <row r="110">
          <cell r="A110" t="str">
            <v>B0718</v>
          </cell>
          <cell r="B110" t="str">
            <v>SYDNEY</v>
          </cell>
          <cell r="D110">
            <v>37461.1</v>
          </cell>
          <cell r="E110">
            <v>42466.764999999999</v>
          </cell>
          <cell r="F110">
            <v>-5005.6650000000009</v>
          </cell>
          <cell r="G110">
            <v>-13.362299999999999</v>
          </cell>
          <cell r="H110">
            <v>0</v>
          </cell>
          <cell r="I110">
            <v>-5005.6650000000009</v>
          </cell>
        </row>
        <row r="111">
          <cell r="A111" t="str">
            <v>B0721</v>
          </cell>
          <cell r="B111" t="str">
            <v>SUDBURY G&amp;A</v>
          </cell>
          <cell r="D111">
            <v>0</v>
          </cell>
          <cell r="E111">
            <v>33340.405000000006</v>
          </cell>
          <cell r="F111">
            <v>-33340.405000000006</v>
          </cell>
          <cell r="G111" t="str">
            <v xml:space="preserve">                   N/A</v>
          </cell>
          <cell r="H111">
            <v>0</v>
          </cell>
          <cell r="I111">
            <v>-33340.405000000006</v>
          </cell>
        </row>
        <row r="112">
          <cell r="A112" t="str">
            <v>B0745</v>
          </cell>
          <cell r="B112" t="str">
            <v>TIMMINS</v>
          </cell>
          <cell r="D112">
            <v>72649.59</v>
          </cell>
          <cell r="E112">
            <v>61837.195</v>
          </cell>
          <cell r="F112">
            <v>10812.394999999997</v>
          </cell>
          <cell r="G112">
            <v>14.882899999999999</v>
          </cell>
          <cell r="H112">
            <v>0</v>
          </cell>
          <cell r="I112">
            <v>10812.394999999997</v>
          </cell>
        </row>
        <row r="113">
          <cell r="A113" t="str">
            <v>B0770</v>
          </cell>
          <cell r="B113" t="str">
            <v>TORONTO ARM</v>
          </cell>
          <cell r="D113">
            <v>1107076.06</v>
          </cell>
          <cell r="E113">
            <v>694235.27</v>
          </cell>
          <cell r="F113">
            <v>412840.79000000004</v>
          </cell>
          <cell r="G113">
            <v>37.2911</v>
          </cell>
          <cell r="H113">
            <v>0</v>
          </cell>
          <cell r="I113">
            <v>412840.79000000004</v>
          </cell>
        </row>
        <row r="114">
          <cell r="A114" t="str">
            <v>B0771</v>
          </cell>
          <cell r="B114" t="str">
            <v>TORONTO CASH LOGISTICS</v>
          </cell>
          <cell r="D114">
            <v>98094.58</v>
          </cell>
          <cell r="E114">
            <v>96199.64</v>
          </cell>
          <cell r="F114">
            <v>1894.9400000000023</v>
          </cell>
          <cell r="G114">
            <v>1.9317</v>
          </cell>
          <cell r="H114">
            <v>0</v>
          </cell>
          <cell r="I114">
            <v>1894.9400000000023</v>
          </cell>
        </row>
        <row r="115">
          <cell r="A115" t="str">
            <v>B0772</v>
          </cell>
          <cell r="B115" t="str">
            <v>ST. JOHN'S NF G&amp;A</v>
          </cell>
          <cell r="D115">
            <v>0</v>
          </cell>
          <cell r="E115">
            <v>37973.089999999997</v>
          </cell>
          <cell r="F115">
            <v>-37973.089999999997</v>
          </cell>
          <cell r="G115" t="str">
            <v xml:space="preserve">                   N/A</v>
          </cell>
          <cell r="H115">
            <v>0</v>
          </cell>
          <cell r="I115">
            <v>-37973.089999999997</v>
          </cell>
        </row>
        <row r="116">
          <cell r="A116" t="str">
            <v>B0773</v>
          </cell>
          <cell r="B116" t="str">
            <v>CANADIAN TRUCKING</v>
          </cell>
          <cell r="D116">
            <v>348936.77</v>
          </cell>
          <cell r="E116">
            <v>209750.82500000001</v>
          </cell>
          <cell r="F116">
            <v>139185.94500000001</v>
          </cell>
          <cell r="G116">
            <v>39.888599999999997</v>
          </cell>
          <cell r="H116">
            <v>0</v>
          </cell>
          <cell r="I116">
            <v>139185.94500000001</v>
          </cell>
        </row>
        <row r="117">
          <cell r="A117" t="str">
            <v>B0779</v>
          </cell>
          <cell r="B117" t="str">
            <v>TORONTO A.T.M.</v>
          </cell>
          <cell r="D117">
            <v>1262848.6100000001</v>
          </cell>
          <cell r="E117">
            <v>1022885.835</v>
          </cell>
          <cell r="F117">
            <v>239962.77500000014</v>
          </cell>
          <cell r="G117">
            <v>19.0017</v>
          </cell>
          <cell r="H117">
            <v>0</v>
          </cell>
          <cell r="I117">
            <v>239962.77500000014</v>
          </cell>
        </row>
        <row r="118">
          <cell r="A118" t="str">
            <v>B0781</v>
          </cell>
          <cell r="B118" t="str">
            <v>VICTORIA A.T.M.</v>
          </cell>
          <cell r="D118">
            <v>162680.48000000001</v>
          </cell>
          <cell r="E118">
            <v>100498.67</v>
          </cell>
          <cell r="F118">
            <v>62181.810000000012</v>
          </cell>
          <cell r="G118">
            <v>38.223300000000002</v>
          </cell>
          <cell r="H118">
            <v>0</v>
          </cell>
          <cell r="I118">
            <v>62181.810000000012</v>
          </cell>
        </row>
        <row r="119">
          <cell r="A119" t="str">
            <v>B0782</v>
          </cell>
          <cell r="B119" t="str">
            <v>VANCOUVER A.T.M.</v>
          </cell>
          <cell r="D119">
            <v>250547.72</v>
          </cell>
          <cell r="E119">
            <v>151085.69</v>
          </cell>
          <cell r="F119">
            <v>99462.03</v>
          </cell>
          <cell r="G119">
            <v>39.697800000000001</v>
          </cell>
          <cell r="H119">
            <v>0</v>
          </cell>
          <cell r="I119">
            <v>99462.03</v>
          </cell>
        </row>
        <row r="120">
          <cell r="A120" t="str">
            <v>B0785</v>
          </cell>
          <cell r="B120" t="str">
            <v>VANCOUVER ARM</v>
          </cell>
          <cell r="D120">
            <v>283646.09000000003</v>
          </cell>
          <cell r="E120">
            <v>130461.005</v>
          </cell>
          <cell r="F120">
            <v>153185.08500000002</v>
          </cell>
          <cell r="G120">
            <v>54.005699999999997</v>
          </cell>
          <cell r="H120">
            <v>0</v>
          </cell>
          <cell r="I120">
            <v>153185.08500000002</v>
          </cell>
        </row>
        <row r="121">
          <cell r="A121" t="str">
            <v>B0786</v>
          </cell>
          <cell r="B121" t="str">
            <v>VANCOUVER G&amp;A</v>
          </cell>
          <cell r="D121">
            <v>0</v>
          </cell>
          <cell r="E121">
            <v>151126.73499999999</v>
          </cell>
          <cell r="F121">
            <v>-151126.73499999999</v>
          </cell>
          <cell r="G121" t="str">
            <v xml:space="preserve">                   N/A</v>
          </cell>
          <cell r="H121">
            <v>0</v>
          </cell>
          <cell r="I121">
            <v>-151126.73499999999</v>
          </cell>
        </row>
        <row r="122">
          <cell r="A122" t="str">
            <v>B0788</v>
          </cell>
          <cell r="B122" t="str">
            <v>VICTORIA CASH LOGISTICS</v>
          </cell>
          <cell r="D122">
            <v>87588.65</v>
          </cell>
          <cell r="E122">
            <v>50300.88</v>
          </cell>
          <cell r="F122">
            <v>37287.769999999997</v>
          </cell>
          <cell r="G122">
            <v>42.5715</v>
          </cell>
          <cell r="H122">
            <v>0</v>
          </cell>
          <cell r="I122">
            <v>37287.769999999997</v>
          </cell>
        </row>
        <row r="123">
          <cell r="A123" t="str">
            <v>b0789</v>
          </cell>
        </row>
        <row r="124">
          <cell r="A124" t="str">
            <v>B0796</v>
          </cell>
          <cell r="B124" t="str">
            <v>VICTORIA G&amp;A</v>
          </cell>
          <cell r="D124">
            <v>0</v>
          </cell>
          <cell r="E124">
            <v>85942.09</v>
          </cell>
          <cell r="F124">
            <v>-85942.09</v>
          </cell>
          <cell r="G124" t="str">
            <v xml:space="preserve">                   N/A</v>
          </cell>
          <cell r="H124">
            <v>0</v>
          </cell>
          <cell r="I124">
            <v>-85942.09</v>
          </cell>
        </row>
        <row r="125">
          <cell r="A125" t="str">
            <v>B0805</v>
          </cell>
          <cell r="B125" t="str">
            <v>WHITE HORSE</v>
          </cell>
          <cell r="D125">
            <v>45167.47</v>
          </cell>
          <cell r="E125">
            <v>36516.474999999999</v>
          </cell>
          <cell r="F125">
            <v>8650.9950000000026</v>
          </cell>
          <cell r="G125">
            <v>19.153199999999998</v>
          </cell>
          <cell r="H125">
            <v>0</v>
          </cell>
          <cell r="I125">
            <v>8650.9950000000026</v>
          </cell>
        </row>
        <row r="126">
          <cell r="A126" t="str">
            <v>B0840</v>
          </cell>
          <cell r="B126" t="str">
            <v>WINDSOR ARM</v>
          </cell>
          <cell r="D126">
            <v>145083.9</v>
          </cell>
          <cell r="E126">
            <v>75628.12</v>
          </cell>
          <cell r="F126">
            <v>69455.78</v>
          </cell>
          <cell r="G126">
            <v>47.872799999999998</v>
          </cell>
          <cell r="H126">
            <v>0</v>
          </cell>
          <cell r="I126">
            <v>69455.78</v>
          </cell>
        </row>
        <row r="127">
          <cell r="A127" t="str">
            <v>B0841</v>
          </cell>
          <cell r="B127" t="str">
            <v>WINDSOR G&amp;A</v>
          </cell>
          <cell r="D127">
            <v>0</v>
          </cell>
          <cell r="E127">
            <v>100581.95500000003</v>
          </cell>
          <cell r="F127">
            <v>-100581.95500000003</v>
          </cell>
          <cell r="G127" t="str">
            <v xml:space="preserve">                   N/A</v>
          </cell>
          <cell r="H127">
            <v>0</v>
          </cell>
          <cell r="I127">
            <v>-100581.95500000003</v>
          </cell>
        </row>
        <row r="128">
          <cell r="A128" t="str">
            <v>B0843</v>
          </cell>
          <cell r="B128" t="str">
            <v>WINDSOR A.T.M.</v>
          </cell>
          <cell r="D128">
            <v>109977.96</v>
          </cell>
          <cell r="E128">
            <v>68342.350000000006</v>
          </cell>
          <cell r="F128">
            <v>41635.61</v>
          </cell>
          <cell r="G128">
            <v>37.8581</v>
          </cell>
          <cell r="H128">
            <v>0</v>
          </cell>
          <cell r="I128">
            <v>41635.61</v>
          </cell>
        </row>
        <row r="129">
          <cell r="A129" t="str">
            <v>B0850</v>
          </cell>
          <cell r="B129" t="str">
            <v>WINNIPEG ARM</v>
          </cell>
          <cell r="D129">
            <v>200098.61</v>
          </cell>
          <cell r="E129">
            <v>106060.427</v>
          </cell>
          <cell r="F129">
            <v>94038.18299999999</v>
          </cell>
          <cell r="G129">
            <v>46.995899999999999</v>
          </cell>
          <cell r="H129">
            <v>0</v>
          </cell>
          <cell r="I129">
            <v>94038.18299999999</v>
          </cell>
        </row>
        <row r="130">
          <cell r="A130" t="str">
            <v>B0851</v>
          </cell>
          <cell r="B130" t="str">
            <v>WINNIPEG G&amp;A</v>
          </cell>
          <cell r="D130">
            <v>0</v>
          </cell>
          <cell r="E130">
            <v>126320.06</v>
          </cell>
          <cell r="F130">
            <v>-126320.06</v>
          </cell>
          <cell r="G130" t="str">
            <v xml:space="preserve">                   N/A</v>
          </cell>
          <cell r="H130">
            <v>0</v>
          </cell>
          <cell r="I130">
            <v>-126320.06</v>
          </cell>
        </row>
        <row r="131">
          <cell r="A131" t="str">
            <v>B0852</v>
          </cell>
          <cell r="B131" t="str">
            <v>KELOWNA G&amp;A</v>
          </cell>
          <cell r="D131">
            <v>0</v>
          </cell>
          <cell r="E131">
            <v>75646.679999999993</v>
          </cell>
          <cell r="F131">
            <v>-75646.679999999993</v>
          </cell>
          <cell r="G131" t="str">
            <v xml:space="preserve">                   N/A</v>
          </cell>
          <cell r="H131">
            <v>0</v>
          </cell>
          <cell r="I131">
            <v>-75646.679999999993</v>
          </cell>
        </row>
        <row r="132">
          <cell r="A132" t="str">
            <v>B0853</v>
          </cell>
          <cell r="B132" t="str">
            <v>WINNIPEG COIN</v>
          </cell>
          <cell r="D132">
            <v>57668.75</v>
          </cell>
          <cell r="E132">
            <v>26028.37</v>
          </cell>
          <cell r="F132">
            <v>31640.38</v>
          </cell>
          <cell r="G132">
            <v>54.865699999999997</v>
          </cell>
          <cell r="H132">
            <v>0</v>
          </cell>
          <cell r="I132">
            <v>31640.38</v>
          </cell>
        </row>
        <row r="133">
          <cell r="A133" t="str">
            <v>B0857</v>
          </cell>
          <cell r="B133" t="str">
            <v>WINNIPEG ATM</v>
          </cell>
          <cell r="D133">
            <v>234266.44</v>
          </cell>
          <cell r="E133">
            <v>142757.14000000001</v>
          </cell>
          <cell r="F133">
            <v>91509.299999999988</v>
          </cell>
          <cell r="G133">
            <v>39.062100000000001</v>
          </cell>
          <cell r="H133">
            <v>0</v>
          </cell>
          <cell r="I133">
            <v>91509.299999999988</v>
          </cell>
        </row>
        <row r="134">
          <cell r="A134" t="str">
            <v>B0865</v>
          </cell>
          <cell r="B134" t="str">
            <v>YELLOWKNIFE</v>
          </cell>
          <cell r="D134">
            <v>43297.56</v>
          </cell>
          <cell r="E134">
            <v>24857.235000000001</v>
          </cell>
          <cell r="F134">
            <v>18440.324999999997</v>
          </cell>
          <cell r="G134">
            <v>42.589799999999997</v>
          </cell>
          <cell r="H134">
            <v>0</v>
          </cell>
          <cell r="I134">
            <v>18440.324999999997</v>
          </cell>
        </row>
        <row r="135">
          <cell r="A135" t="str">
            <v>B0951</v>
          </cell>
          <cell r="B135" t="str">
            <v>CANADIAN CSC</v>
          </cell>
          <cell r="D135">
            <v>0</v>
          </cell>
          <cell r="E135">
            <v>-1907.0149999999921</v>
          </cell>
          <cell r="F135">
            <v>1907.0149999999921</v>
          </cell>
          <cell r="G135" t="str">
            <v xml:space="preserve">                   N/A</v>
          </cell>
          <cell r="H135">
            <v>0</v>
          </cell>
          <cell r="I135">
            <v>1907.0149999999921</v>
          </cell>
        </row>
        <row r="136">
          <cell r="A136" t="str">
            <v>b0987</v>
          </cell>
        </row>
        <row r="137">
          <cell r="A137" t="str">
            <v>B0989</v>
          </cell>
          <cell r="B137" t="str">
            <v>CANADIAN H O</v>
          </cell>
          <cell r="D137">
            <v>-84.22</v>
          </cell>
          <cell r="E137">
            <v>-293027.28000000003</v>
          </cell>
          <cell r="F137">
            <v>292943.06000000006</v>
          </cell>
          <cell r="G137">
            <v>-347830.75280000002</v>
          </cell>
          <cell r="H137">
            <v>0</v>
          </cell>
          <cell r="I137">
            <v>292943.06000000006</v>
          </cell>
        </row>
        <row r="138">
          <cell r="A138" t="str">
            <v>B0990</v>
          </cell>
        </row>
        <row r="139">
          <cell r="A139" t="str">
            <v>B0993</v>
          </cell>
          <cell r="B139" t="str">
            <v>CANADA AIR COURIER</v>
          </cell>
          <cell r="D139">
            <v>1532744.19</v>
          </cell>
          <cell r="E139">
            <v>1046497.6239999998</v>
          </cell>
          <cell r="F139">
            <v>486246.56600000011</v>
          </cell>
          <cell r="G139">
            <v>31.7239</v>
          </cell>
          <cell r="H139">
            <v>0</v>
          </cell>
          <cell r="I139">
            <v>486246.56600000011</v>
          </cell>
        </row>
        <row r="140">
          <cell r="A140" t="str">
            <v>B0994</v>
          </cell>
          <cell r="B140" t="str">
            <v>CAN INT'L AIR COURIER</v>
          </cell>
          <cell r="D140">
            <v>276848.62</v>
          </cell>
          <cell r="E140">
            <v>171356.64</v>
          </cell>
          <cell r="F140">
            <v>105491.97999999998</v>
          </cell>
          <cell r="G140">
            <v>38.104599999999998</v>
          </cell>
          <cell r="H140">
            <v>0</v>
          </cell>
          <cell r="I140">
            <v>105491.97999999998</v>
          </cell>
        </row>
        <row r="141">
          <cell r="A141" t="str">
            <v>D0016</v>
          </cell>
          <cell r="B141" t="str">
            <v>CANADIAN SECURITY</v>
          </cell>
          <cell r="D141">
            <v>0</v>
          </cell>
          <cell r="E141">
            <v>0</v>
          </cell>
          <cell r="F141">
            <v>0</v>
          </cell>
          <cell r="G141" t="str">
            <v xml:space="preserve">                   N/A</v>
          </cell>
          <cell r="H141">
            <v>84937.56</v>
          </cell>
          <cell r="I141">
            <v>-84937.56</v>
          </cell>
        </row>
        <row r="142">
          <cell r="A142" t="str">
            <v>D0042</v>
          </cell>
          <cell r="B142" t="str">
            <v>LEGAL CANADA</v>
          </cell>
          <cell r="D142">
            <v>0</v>
          </cell>
          <cell r="E142">
            <v>0</v>
          </cell>
          <cell r="F142">
            <v>0</v>
          </cell>
          <cell r="G142" t="str">
            <v xml:space="preserve">                   N/A</v>
          </cell>
          <cell r="H142">
            <v>56723.61</v>
          </cell>
          <cell r="I142">
            <v>-56723.61</v>
          </cell>
        </row>
        <row r="143">
          <cell r="A143" t="str">
            <v>D0044</v>
          </cell>
          <cell r="B143" t="str">
            <v>PRESIDENT/CEO - CANADA</v>
          </cell>
          <cell r="D143">
            <v>0</v>
          </cell>
          <cell r="E143">
            <v>0</v>
          </cell>
          <cell r="F143">
            <v>0</v>
          </cell>
          <cell r="G143" t="str">
            <v xml:space="preserve">                   N/A</v>
          </cell>
          <cell r="H143">
            <v>103292.23</v>
          </cell>
          <cell r="I143">
            <v>-103292.23</v>
          </cell>
        </row>
        <row r="144">
          <cell r="A144" t="str">
            <v>D0045</v>
          </cell>
          <cell r="B144" t="str">
            <v>OPERATIONS - CANADA</v>
          </cell>
          <cell r="D144">
            <v>0</v>
          </cell>
          <cell r="E144">
            <v>0</v>
          </cell>
          <cell r="F144">
            <v>0</v>
          </cell>
          <cell r="G144" t="str">
            <v xml:space="preserve">                   N/A</v>
          </cell>
          <cell r="H144">
            <v>144611.20000000001</v>
          </cell>
          <cell r="I144">
            <v>-144611.20000000001</v>
          </cell>
        </row>
        <row r="145">
          <cell r="A145" t="str">
            <v>D0046</v>
          </cell>
          <cell r="B145" t="str">
            <v>HUMAN RESOURCES - CANADA</v>
          </cell>
          <cell r="D145">
            <v>0</v>
          </cell>
          <cell r="E145">
            <v>0</v>
          </cell>
          <cell r="F145">
            <v>0</v>
          </cell>
          <cell r="G145" t="str">
            <v xml:space="preserve">                   N/A</v>
          </cell>
          <cell r="H145">
            <v>173057.79</v>
          </cell>
          <cell r="I145">
            <v>-173057.79</v>
          </cell>
        </row>
        <row r="146">
          <cell r="A146" t="str">
            <v>D0047</v>
          </cell>
          <cell r="B146" t="str">
            <v>FINANCE - CANADA</v>
          </cell>
          <cell r="D146">
            <v>0</v>
          </cell>
          <cell r="E146">
            <v>0</v>
          </cell>
          <cell r="F146">
            <v>0</v>
          </cell>
          <cell r="G146" t="str">
            <v xml:space="preserve">                   N/A</v>
          </cell>
          <cell r="H146">
            <v>415884.82</v>
          </cell>
          <cell r="I146">
            <v>-415884.82</v>
          </cell>
        </row>
        <row r="147">
          <cell r="A147" t="str">
            <v>D0048</v>
          </cell>
          <cell r="B147" t="str">
            <v>SALES &amp; MARKETING - CANADA</v>
          </cell>
          <cell r="D147">
            <v>0</v>
          </cell>
          <cell r="E147">
            <v>0</v>
          </cell>
          <cell r="F147">
            <v>0</v>
          </cell>
          <cell r="G147" t="str">
            <v xml:space="preserve">                   N/A</v>
          </cell>
          <cell r="H147">
            <v>88717.15</v>
          </cell>
          <cell r="I147">
            <v>-88717.15</v>
          </cell>
        </row>
        <row r="148">
          <cell r="A148" t="str">
            <v>D0049</v>
          </cell>
          <cell r="B148" t="str">
            <v>IT - CANADA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                   N/A</v>
          </cell>
          <cell r="H148">
            <v>215642.04</v>
          </cell>
          <cell r="I148">
            <v>-215642.04</v>
          </cell>
        </row>
        <row r="149">
          <cell r="A149" t="str">
            <v>D0054</v>
          </cell>
          <cell r="B149" t="str">
            <v>TRAINING &amp; DEVELOPMENT</v>
          </cell>
          <cell r="D149">
            <v>0</v>
          </cell>
          <cell r="E149">
            <v>0</v>
          </cell>
          <cell r="F149">
            <v>0</v>
          </cell>
          <cell r="G149" t="str">
            <v xml:space="preserve">                   N/A</v>
          </cell>
          <cell r="H149">
            <v>103802.73</v>
          </cell>
          <cell r="I149">
            <v>-103802.73</v>
          </cell>
        </row>
        <row r="150">
          <cell r="A150" t="str">
            <v>D0055</v>
          </cell>
          <cell r="B150" t="str">
            <v>COMMERCIAL SALES - CANADA</v>
          </cell>
          <cell r="D150">
            <v>0</v>
          </cell>
          <cell r="E150">
            <v>0</v>
          </cell>
          <cell r="F150">
            <v>0</v>
          </cell>
          <cell r="G150" t="str">
            <v xml:space="preserve">                   N/A</v>
          </cell>
          <cell r="H150">
            <v>197119.06</v>
          </cell>
          <cell r="I150">
            <v>-197119.06</v>
          </cell>
        </row>
        <row r="151">
          <cell r="B151" t="str">
            <v>TOTAL</v>
          </cell>
          <cell r="D151">
            <v>15931368.110000001</v>
          </cell>
          <cell r="E151">
            <v>13820102.109999998</v>
          </cell>
          <cell r="F151">
            <v>2111266</v>
          </cell>
          <cell r="G151">
            <v>13.2523</v>
          </cell>
          <cell r="H151">
            <v>1863084.83</v>
          </cell>
          <cell r="I151">
            <v>248181.16999999993</v>
          </cell>
        </row>
        <row r="152">
          <cell r="D152">
            <v>0</v>
          </cell>
          <cell r="E152">
            <v>0</v>
          </cell>
          <cell r="F152">
            <v>-1.4901161193847656E-8</v>
          </cell>
          <cell r="G152">
            <v>0</v>
          </cell>
          <cell r="H152">
            <v>0</v>
          </cell>
          <cell r="I152">
            <v>-1.4901161193847656E-8</v>
          </cell>
        </row>
        <row r="154">
          <cell r="G154" t="str">
            <v>OTHER (INC) EXPENSES</v>
          </cell>
          <cell r="I154">
            <v>498995.29</v>
          </cell>
        </row>
        <row r="156">
          <cell r="G156" t="str">
            <v>PROFIT FOR TAXES</v>
          </cell>
          <cell r="I156">
            <v>-250814.12000000005</v>
          </cell>
        </row>
        <row r="158">
          <cell r="G158" t="str">
            <v>PROVISION FOR TAXES</v>
          </cell>
          <cell r="I158">
            <v>0</v>
          </cell>
        </row>
        <row r="160">
          <cell r="G160" t="str">
            <v>NET INCOME</v>
          </cell>
          <cell r="I160">
            <v>-250814.12000000005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topLeftCell="A49" workbookViewId="0">
      <selection activeCell="A60" sqref="A60"/>
    </sheetView>
  </sheetViews>
  <sheetFormatPr defaultRowHeight="15" x14ac:dyDescent="0.25"/>
  <cols>
    <col min="1" max="1" width="9.140625" style="22"/>
    <col min="2" max="2" width="76.140625" style="22" customWidth="1"/>
    <col min="3" max="3" width="11" style="23" customWidth="1"/>
  </cols>
  <sheetData>
    <row r="1" spans="2:5" x14ac:dyDescent="0.25">
      <c r="B1" s="27" t="s">
        <v>0</v>
      </c>
      <c r="C1"/>
    </row>
    <row r="2" spans="2:5" x14ac:dyDescent="0.25">
      <c r="B2" s="28"/>
      <c r="C2"/>
    </row>
    <row r="3" spans="2:5" ht="15.75" thickBot="1" x14ac:dyDescent="0.3">
      <c r="B3" s="1"/>
      <c r="C3" s="1"/>
    </row>
    <row r="4" spans="2:5" x14ac:dyDescent="0.25">
      <c r="B4" s="2" t="s">
        <v>1</v>
      </c>
      <c r="C4" s="2" t="s">
        <v>2</v>
      </c>
    </row>
    <row r="5" spans="2:5" x14ac:dyDescent="0.25">
      <c r="B5" s="3" t="s">
        <v>3</v>
      </c>
      <c r="C5" s="4">
        <v>1258</v>
      </c>
    </row>
    <row r="6" spans="2:5" x14ac:dyDescent="0.25">
      <c r="B6" s="5" t="s">
        <v>4</v>
      </c>
      <c r="C6" s="4">
        <v>1070</v>
      </c>
    </row>
    <row r="7" spans="2:5" x14ac:dyDescent="0.25">
      <c r="B7" s="5" t="s">
        <v>5</v>
      </c>
      <c r="C7" s="4">
        <v>1000</v>
      </c>
    </row>
    <row r="8" spans="2:5" x14ac:dyDescent="0.25">
      <c r="B8" s="5" t="s">
        <v>6</v>
      </c>
      <c r="C8" s="4">
        <v>2400</v>
      </c>
    </row>
    <row r="9" spans="2:5" x14ac:dyDescent="0.25">
      <c r="B9" s="5" t="s">
        <v>7</v>
      </c>
      <c r="C9" s="4">
        <v>5800</v>
      </c>
    </row>
    <row r="10" spans="2:5" x14ac:dyDescent="0.25">
      <c r="B10" s="6" t="s">
        <v>8</v>
      </c>
      <c r="C10" s="7">
        <f>SUM(C5:C9)</f>
        <v>11528</v>
      </c>
    </row>
    <row r="11" spans="2:5" x14ac:dyDescent="0.25">
      <c r="B11" s="8" t="s">
        <v>9</v>
      </c>
      <c r="C11" s="4">
        <v>2227</v>
      </c>
    </row>
    <row r="12" spans="2:5" x14ac:dyDescent="0.25">
      <c r="B12" s="6" t="s">
        <v>10</v>
      </c>
      <c r="C12" s="7">
        <f>SUM(C10:C11)</f>
        <v>13755</v>
      </c>
    </row>
    <row r="13" spans="2:5" x14ac:dyDescent="0.25">
      <c r="B13" s="6"/>
      <c r="C13" s="9"/>
    </row>
    <row r="14" spans="2:5" ht="15.75" thickBot="1" x14ac:dyDescent="0.3">
      <c r="B14" s="10" t="s">
        <v>11</v>
      </c>
      <c r="C14" s="11"/>
    </row>
    <row r="15" spans="2:5" x14ac:dyDescent="0.25">
      <c r="B15" s="12" t="s">
        <v>12</v>
      </c>
      <c r="C15" s="13">
        <v>1486</v>
      </c>
      <c r="E15" s="29"/>
    </row>
    <row r="16" spans="2:5" x14ac:dyDescent="0.25">
      <c r="B16" s="12" t="s">
        <v>13</v>
      </c>
      <c r="C16" s="13">
        <v>1486</v>
      </c>
      <c r="E16" s="29"/>
    </row>
    <row r="17" spans="2:5" x14ac:dyDescent="0.25">
      <c r="B17" s="12" t="s">
        <v>14</v>
      </c>
      <c r="C17" s="13">
        <v>1885</v>
      </c>
      <c r="E17" s="29"/>
    </row>
    <row r="18" spans="2:5" x14ac:dyDescent="0.25">
      <c r="B18" s="12" t="s">
        <v>15</v>
      </c>
      <c r="C18" s="13">
        <v>1885</v>
      </c>
      <c r="E18" s="29"/>
    </row>
    <row r="19" spans="2:5" x14ac:dyDescent="0.25">
      <c r="B19" s="12" t="s">
        <v>16</v>
      </c>
      <c r="C19" s="13">
        <v>1885</v>
      </c>
      <c r="E19" s="29"/>
    </row>
    <row r="20" spans="2:5" x14ac:dyDescent="0.25">
      <c r="B20" s="12" t="s">
        <v>17</v>
      </c>
      <c r="C20" s="13">
        <v>1885</v>
      </c>
      <c r="E20" s="29"/>
    </row>
    <row r="21" spans="2:5" x14ac:dyDescent="0.25">
      <c r="B21" s="12" t="s">
        <v>18</v>
      </c>
      <c r="C21" s="13">
        <v>2229</v>
      </c>
      <c r="E21" s="29"/>
    </row>
    <row r="22" spans="2:5" x14ac:dyDescent="0.25">
      <c r="B22" s="12" t="s">
        <v>19</v>
      </c>
      <c r="C22" s="13">
        <v>1486</v>
      </c>
      <c r="E22" s="29"/>
    </row>
    <row r="23" spans="2:5" x14ac:dyDescent="0.25">
      <c r="B23" s="12" t="s">
        <v>20</v>
      </c>
      <c r="C23" s="13">
        <v>1981</v>
      </c>
      <c r="E23" s="29"/>
    </row>
    <row r="24" spans="2:5" x14ac:dyDescent="0.25">
      <c r="B24" s="12" t="s">
        <v>21</v>
      </c>
      <c r="C24" s="14">
        <v>3200</v>
      </c>
      <c r="E24" s="29"/>
    </row>
    <row r="25" spans="2:5" x14ac:dyDescent="0.25">
      <c r="B25" s="12" t="s">
        <v>22</v>
      </c>
      <c r="C25" s="13">
        <v>1483</v>
      </c>
      <c r="E25" s="29"/>
    </row>
    <row r="26" spans="2:5" x14ac:dyDescent="0.25">
      <c r="B26" s="12" t="s">
        <v>23</v>
      </c>
      <c r="C26" s="13">
        <v>1186</v>
      </c>
      <c r="E26" s="29"/>
    </row>
    <row r="27" spans="2:5" x14ac:dyDescent="0.25">
      <c r="B27" s="12" t="s">
        <v>24</v>
      </c>
      <c r="C27" s="13">
        <v>2314</v>
      </c>
      <c r="E27" s="29"/>
    </row>
    <row r="28" spans="2:5" x14ac:dyDescent="0.25">
      <c r="B28" s="12" t="s">
        <v>25</v>
      </c>
      <c r="C28" s="13">
        <v>1204</v>
      </c>
      <c r="E28" s="29"/>
    </row>
    <row r="29" spans="2:5" x14ac:dyDescent="0.25">
      <c r="B29" s="8" t="s">
        <v>26</v>
      </c>
      <c r="C29" s="13">
        <v>1053</v>
      </c>
      <c r="E29" s="29"/>
    </row>
    <row r="30" spans="2:5" x14ac:dyDescent="0.25">
      <c r="B30" s="8" t="s">
        <v>27</v>
      </c>
      <c r="C30" s="14">
        <v>7501</v>
      </c>
      <c r="E30" s="29"/>
    </row>
    <row r="31" spans="2:5" x14ac:dyDescent="0.25">
      <c r="B31" s="8" t="s">
        <v>28</v>
      </c>
      <c r="C31" s="13">
        <v>1622</v>
      </c>
      <c r="E31" s="29"/>
    </row>
    <row r="32" spans="2:5" x14ac:dyDescent="0.25">
      <c r="B32" s="8" t="s">
        <v>29</v>
      </c>
      <c r="C32" s="13">
        <v>2296</v>
      </c>
      <c r="E32" s="29"/>
    </row>
    <row r="33" spans="2:5" x14ac:dyDescent="0.25">
      <c r="B33" s="6" t="s">
        <v>8</v>
      </c>
      <c r="C33" s="7">
        <f>SUM(C15:C32)</f>
        <v>38067</v>
      </c>
    </row>
    <row r="34" spans="2:5" x14ac:dyDescent="0.25">
      <c r="B34" s="8" t="s">
        <v>9</v>
      </c>
      <c r="C34" s="13">
        <v>2881</v>
      </c>
    </row>
    <row r="35" spans="2:5" x14ac:dyDescent="0.25">
      <c r="B35" s="6" t="s">
        <v>30</v>
      </c>
      <c r="C35" s="7">
        <f>SUM(C33:C34)</f>
        <v>40948</v>
      </c>
    </row>
    <row r="36" spans="2:5" x14ac:dyDescent="0.25">
      <c r="B36" s="6"/>
      <c r="C36" s="9"/>
    </row>
    <row r="37" spans="2:5" x14ac:dyDescent="0.25">
      <c r="B37" s="15" t="s">
        <v>31</v>
      </c>
      <c r="C37" s="16"/>
    </row>
    <row r="38" spans="2:5" x14ac:dyDescent="0.25">
      <c r="B38" s="8" t="s">
        <v>32</v>
      </c>
      <c r="C38" s="4">
        <v>2069</v>
      </c>
      <c r="E38" s="29"/>
    </row>
    <row r="39" spans="2:5" x14ac:dyDescent="0.25">
      <c r="B39" s="8" t="s">
        <v>33</v>
      </c>
      <c r="C39" s="4">
        <v>2483</v>
      </c>
      <c r="E39" s="29"/>
    </row>
    <row r="40" spans="2:5" x14ac:dyDescent="0.25">
      <c r="B40" s="8" t="s">
        <v>34</v>
      </c>
      <c r="C40" s="4">
        <v>1035</v>
      </c>
      <c r="E40" s="29"/>
    </row>
    <row r="41" spans="2:5" x14ac:dyDescent="0.25">
      <c r="B41" s="8" t="s">
        <v>35</v>
      </c>
      <c r="C41" s="4">
        <v>1249</v>
      </c>
      <c r="E41" s="29"/>
    </row>
    <row r="42" spans="2:5" x14ac:dyDescent="0.25">
      <c r="B42" s="8" t="s">
        <v>36</v>
      </c>
      <c r="C42" s="4">
        <v>1249</v>
      </c>
      <c r="E42" s="29"/>
    </row>
    <row r="43" spans="2:5" x14ac:dyDescent="0.25">
      <c r="B43" s="6" t="s">
        <v>8</v>
      </c>
      <c r="C43" s="7">
        <f>SUM(C38:C42)</f>
        <v>8085</v>
      </c>
    </row>
    <row r="44" spans="2:5" x14ac:dyDescent="0.25">
      <c r="B44" s="8" t="s">
        <v>9</v>
      </c>
      <c r="C44" s="4">
        <v>5322</v>
      </c>
      <c r="E44" s="29"/>
    </row>
    <row r="45" spans="2:5" x14ac:dyDescent="0.25">
      <c r="B45" s="6" t="s">
        <v>37</v>
      </c>
      <c r="C45" s="7">
        <f>SUM(C43:C44)</f>
        <v>13407</v>
      </c>
    </row>
    <row r="46" spans="2:5" x14ac:dyDescent="0.25">
      <c r="B46" s="6"/>
      <c r="C46" s="9"/>
    </row>
    <row r="47" spans="2:5" x14ac:dyDescent="0.25">
      <c r="B47" s="15" t="s">
        <v>38</v>
      </c>
      <c r="C47" s="16"/>
    </row>
    <row r="48" spans="2:5" x14ac:dyDescent="0.25">
      <c r="B48" s="8" t="s">
        <v>39</v>
      </c>
      <c r="C48" s="4">
        <v>6206</v>
      </c>
    </row>
    <row r="49" spans="2:5" x14ac:dyDescent="0.25">
      <c r="B49" s="6" t="s">
        <v>40</v>
      </c>
      <c r="C49" s="17">
        <f>SUM(C48)</f>
        <v>6206</v>
      </c>
    </row>
    <row r="50" spans="2:5" x14ac:dyDescent="0.25">
      <c r="B50" s="18"/>
      <c r="C50" s="19">
        <v>0</v>
      </c>
    </row>
    <row r="51" spans="2:5" ht="15.75" thickBot="1" x14ac:dyDescent="0.3">
      <c r="B51" s="20" t="s">
        <v>41</v>
      </c>
      <c r="C51" s="21">
        <v>74315</v>
      </c>
    </row>
    <row r="53" spans="2:5" ht="15.75" thickBot="1" x14ac:dyDescent="0.3"/>
    <row r="54" spans="2:5" x14ac:dyDescent="0.25">
      <c r="B54" s="2" t="s">
        <v>42</v>
      </c>
      <c r="C54" s="24">
        <v>0</v>
      </c>
    </row>
    <row r="55" spans="2:5" x14ac:dyDescent="0.25">
      <c r="B55" s="5" t="s">
        <v>43</v>
      </c>
      <c r="C55" s="4">
        <v>1540</v>
      </c>
      <c r="E55" s="29"/>
    </row>
    <row r="56" spans="2:5" x14ac:dyDescent="0.25">
      <c r="B56" s="5" t="s">
        <v>44</v>
      </c>
      <c r="C56" s="4">
        <v>1519</v>
      </c>
      <c r="E56" s="29"/>
    </row>
    <row r="57" spans="2:5" x14ac:dyDescent="0.25">
      <c r="B57" s="5" t="s">
        <v>45</v>
      </c>
      <c r="C57" s="4">
        <v>1337</v>
      </c>
      <c r="E57" s="29"/>
    </row>
    <row r="58" spans="2:5" x14ac:dyDescent="0.25">
      <c r="B58" s="5" t="s">
        <v>46</v>
      </c>
      <c r="C58" s="4">
        <v>1185</v>
      </c>
      <c r="E58" s="29"/>
    </row>
    <row r="59" spans="2:5" x14ac:dyDescent="0.25">
      <c r="B59" s="6" t="s">
        <v>8</v>
      </c>
      <c r="C59" s="7">
        <v>5582</v>
      </c>
    </row>
    <row r="60" spans="2:5" x14ac:dyDescent="0.25">
      <c r="B60" s="8" t="s">
        <v>9</v>
      </c>
      <c r="C60" s="4">
        <v>16529</v>
      </c>
      <c r="E60" s="29"/>
    </row>
    <row r="61" spans="2:5" x14ac:dyDescent="0.25">
      <c r="B61" s="6" t="s">
        <v>40</v>
      </c>
      <c r="C61" s="7">
        <f>SUM(C59:C60)</f>
        <v>22111</v>
      </c>
    </row>
    <row r="62" spans="2:5" x14ac:dyDescent="0.25">
      <c r="B62" s="25"/>
      <c r="C62" s="26">
        <v>0</v>
      </c>
    </row>
  </sheetData>
  <pageMargins left="0.70866141732283505" right="0.70866141732283505" top="0.74803149606299202" bottom="0.74803149606299202" header="0.31496062992126" footer="0.31496062992126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6" ma:contentTypeDescription="Create a new document." ma:contentTypeScope="" ma:versionID="a51e3a97222f7547f2bcd846346b24b4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d62e64f0ef921e6ff26ceba308a2171a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11D14-674F-4435-86EA-CCFDA82490A7}">
  <ds:schemaRefs>
    <ds:schemaRef ds:uri="http://purl.org/dc/terms/"/>
    <ds:schemaRef ds:uri="c7144278-a604-49a7-8187-9642ca59cb21"/>
    <ds:schemaRef ds:uri="http://purl.org/dc/dcmitype/"/>
    <ds:schemaRef ds:uri="http://www.w3.org/XML/1998/namespace"/>
    <ds:schemaRef ds:uri="01f4ed2e-8ed5-4f01-addc-53cbf92106b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AC312E2-CB85-42E6-B051-1307770CB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4278-a604-49a7-8187-9642ca59cb21"/>
    <ds:schemaRef ds:uri="01f4ed2e-8ed5-4f01-addc-53cbf921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5C8953-BA91-4018-AC87-C8CC7F1C5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ERZ Submitted-Final</vt:lpstr>
    </vt:vector>
  </TitlesOfParts>
  <Company>PowerStream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Martin</dc:creator>
  <cp:lastModifiedBy>Alison Price</cp:lastModifiedBy>
  <cp:revision/>
  <cp:lastPrinted>2018-09-17T12:19:52Z</cp:lastPrinted>
  <dcterms:created xsi:type="dcterms:W3CDTF">2018-08-28T19:02:53Z</dcterms:created>
  <dcterms:modified xsi:type="dcterms:W3CDTF">2018-09-17T12:20:06Z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