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ate Submissions\Regulatory Affairs\IESO Invoice Estimates\CT 1413\Sent To OEB\"/>
    </mc:Choice>
  </mc:AlternateContent>
  <xr:revisionPtr revIDLastSave="0" documentId="10_ncr:100000_{84C91B82-85B5-499F-BE83-7B294BF64EDB}" xr6:coauthVersionLast="31" xr6:coauthVersionMax="31" xr10:uidLastSave="{00000000-0000-0000-0000-000000000000}"/>
  <bookViews>
    <workbookView xWindow="0" yWindow="0" windowWidth="20490" windowHeight="7575" firstSheet="1" activeTab="1" xr2:uid="{9AB9B5EE-8699-44D1-AD63-C1F054C2261F}"/>
  </bookViews>
  <sheets>
    <sheet name="2016-2018" sheetId="1" state="hidden" r:id="rId1"/>
    <sheet name="2015-2018" sheetId="2" r:id="rId2"/>
  </sheets>
  <externalReferences>
    <externalReference r:id="rId3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2" l="1"/>
  <c r="B73" i="2" l="1"/>
  <c r="B72" i="2"/>
  <c r="B71" i="2"/>
  <c r="B70" i="2"/>
  <c r="B69" i="2"/>
  <c r="B68" i="2"/>
  <c r="B67" i="2"/>
  <c r="B66" i="2"/>
  <c r="B65" i="2"/>
  <c r="B64" i="2"/>
  <c r="B63" i="2"/>
  <c r="B62" i="2"/>
  <c r="C73" i="2" s="1"/>
  <c r="C37" i="2"/>
  <c r="C61" i="2" l="1"/>
  <c r="B74" i="2" l="1"/>
  <c r="B75" i="2"/>
  <c r="B76" i="2"/>
  <c r="B77" i="2"/>
  <c r="B78" i="2"/>
  <c r="B79" i="2"/>
  <c r="B80" i="2"/>
  <c r="B81" i="2"/>
  <c r="B82" i="2"/>
  <c r="B83" i="2"/>
  <c r="B85" i="2" s="1"/>
  <c r="B84" i="2" l="1"/>
  <c r="B87" i="2" s="1"/>
  <c r="B36" i="1"/>
</calcChain>
</file>

<file path=xl/sharedStrings.xml><?xml version="1.0" encoding="utf-8"?>
<sst xmlns="http://schemas.openxmlformats.org/spreadsheetml/2006/main" count="10" uniqueCount="9">
  <si>
    <t>IESO CT 1413</t>
  </si>
  <si>
    <t>Total</t>
  </si>
  <si>
    <t>Anticipated credit (IESO Invoice not yet received as at November 26, 2018)</t>
  </si>
  <si>
    <t xml:space="preserve"> Adjustment to 1580, 2019IRM model, Tab. Continuity Schedule, Cell BF23</t>
  </si>
  <si>
    <t>Disposed via 1533 in 2016COS (EB-2015-0073)</t>
  </si>
  <si>
    <t>Guelph Hydro Provincial Rate Protection Payments from IESO via CT 1413</t>
  </si>
  <si>
    <t>Total to be returned to the IESO</t>
  </si>
  <si>
    <t>Disposed via 1580 in 2018 IRM (EB-2017-0044)</t>
  </si>
  <si>
    <t>Total Provincial Rate Protection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</si>
</sst>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0" xfId="0" applyFont="1"/>
    <xf numFmtId="8" fontId="1" fillId="0" borderId="0" xfId="0" applyNumberFormat="1" applyFont="1"/>
    <xf numFmtId="8" fontId="2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8" fontId="1" fillId="2" borderId="2" xfId="0" applyNumberFormat="1" applyFont="1" applyFill="1" applyBorder="1"/>
    <xf numFmtId="8" fontId="1" fillId="3" borderId="0" xfId="0" applyNumberFormat="1" applyFont="1" applyFill="1"/>
    <xf numFmtId="8" fontId="1" fillId="0" borderId="0" xfId="0" applyNumberFormat="1" applyFont="1" applyBorder="1"/>
    <xf numFmtId="17" fontId="2" fillId="4" borderId="3" xfId="0" applyNumberFormat="1" applyFont="1" applyFill="1" applyBorder="1" applyAlignment="1">
      <alignment wrapText="1"/>
    </xf>
    <xf numFmtId="8" fontId="1" fillId="4" borderId="3" xfId="0" applyNumberFormat="1" applyFont="1" applyFill="1" applyBorder="1"/>
    <xf numFmtId="0" fontId="2" fillId="0" borderId="3" xfId="0" applyFont="1" applyBorder="1" applyAlignment="1">
      <alignment wrapText="1"/>
    </xf>
    <xf numFmtId="8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IESO%20Invoice%20Estimates/CT%201413/2013-2018%20CT%2014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2018"/>
      <sheetName val="2012-2018"/>
    </sheetNames>
    <sheetDataSet>
      <sheetData sheetId="0">
        <row r="14">
          <cell r="B14">
            <v>-5792</v>
          </cell>
        </row>
        <row r="15">
          <cell r="B15">
            <v>-5792</v>
          </cell>
        </row>
        <row r="16">
          <cell r="B16">
            <v>-5792</v>
          </cell>
        </row>
        <row r="17">
          <cell r="B17">
            <v>-5792</v>
          </cell>
        </row>
        <row r="18">
          <cell r="B18">
            <v>-5792</v>
          </cell>
        </row>
        <row r="19">
          <cell r="B19">
            <v>-5792</v>
          </cell>
        </row>
        <row r="20">
          <cell r="B20">
            <v>-5792</v>
          </cell>
        </row>
        <row r="21">
          <cell r="B21">
            <v>-5792</v>
          </cell>
        </row>
        <row r="22">
          <cell r="B22">
            <v>-5792</v>
          </cell>
        </row>
        <row r="23">
          <cell r="B23">
            <v>-5792</v>
          </cell>
        </row>
        <row r="24">
          <cell r="B24">
            <v>-5792</v>
          </cell>
        </row>
        <row r="25">
          <cell r="B25">
            <v>-5792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578C-F8EC-4EBD-AA2C-8EB9B9C7F78D}">
  <dimension ref="A1:B37"/>
  <sheetViews>
    <sheetView zoomScale="90" zoomScaleNormal="90" workbookViewId="0">
      <selection activeCell="C39" sqref="C39"/>
    </sheetView>
  </sheetViews>
  <sheetFormatPr defaultColWidth="10.28515625" defaultRowHeight="15" x14ac:dyDescent="0.2"/>
  <cols>
    <col min="1" max="1" width="10.28515625" style="2"/>
    <col min="2" max="2" width="16" style="2" bestFit="1" customWidth="1"/>
    <col min="3" max="16384" width="10.28515625" style="2"/>
  </cols>
  <sheetData>
    <row r="1" spans="1:2" ht="15.75" x14ac:dyDescent="0.25">
      <c r="B1" s="6" t="s">
        <v>0</v>
      </c>
    </row>
    <row r="2" spans="1:2" x14ac:dyDescent="0.2">
      <c r="A2" s="1">
        <v>42370</v>
      </c>
      <c r="B2" s="4">
        <v>-5792</v>
      </c>
    </row>
    <row r="3" spans="1:2" x14ac:dyDescent="0.2">
      <c r="A3" s="1">
        <v>42401</v>
      </c>
      <c r="B3" s="4">
        <v>-5792</v>
      </c>
    </row>
    <row r="4" spans="1:2" x14ac:dyDescent="0.2">
      <c r="A4" s="1">
        <v>42430</v>
      </c>
      <c r="B4" s="4">
        <v>-5792</v>
      </c>
    </row>
    <row r="5" spans="1:2" x14ac:dyDescent="0.2">
      <c r="A5" s="1">
        <v>42461</v>
      </c>
      <c r="B5" s="4">
        <v>-5792</v>
      </c>
    </row>
    <row r="6" spans="1:2" x14ac:dyDescent="0.2">
      <c r="A6" s="1">
        <v>42491</v>
      </c>
      <c r="B6" s="4">
        <v>-5792</v>
      </c>
    </row>
    <row r="7" spans="1:2" x14ac:dyDescent="0.2">
      <c r="A7" s="1">
        <v>42522</v>
      </c>
      <c r="B7" s="4">
        <v>-5792</v>
      </c>
    </row>
    <row r="8" spans="1:2" x14ac:dyDescent="0.2">
      <c r="A8" s="1">
        <v>42552</v>
      </c>
      <c r="B8" s="4">
        <v>-5792</v>
      </c>
    </row>
    <row r="9" spans="1:2" x14ac:dyDescent="0.2">
      <c r="A9" s="1">
        <v>42583</v>
      </c>
      <c r="B9" s="4">
        <v>-5792</v>
      </c>
    </row>
    <row r="10" spans="1:2" x14ac:dyDescent="0.2">
      <c r="A10" s="1">
        <v>42614</v>
      </c>
      <c r="B10" s="4">
        <v>-5792</v>
      </c>
    </row>
    <row r="11" spans="1:2" x14ac:dyDescent="0.2">
      <c r="A11" s="1">
        <v>42644</v>
      </c>
      <c r="B11" s="4">
        <v>-5792</v>
      </c>
    </row>
    <row r="12" spans="1:2" x14ac:dyDescent="0.2">
      <c r="A12" s="1">
        <v>42675</v>
      </c>
      <c r="B12" s="4">
        <v>-5792</v>
      </c>
    </row>
    <row r="13" spans="1:2" x14ac:dyDescent="0.2">
      <c r="A13" s="1">
        <v>42705</v>
      </c>
      <c r="B13" s="4">
        <v>-5792</v>
      </c>
    </row>
    <row r="14" spans="1:2" x14ac:dyDescent="0.2">
      <c r="A14" s="1">
        <v>42736</v>
      </c>
      <c r="B14" s="4">
        <v>-5792</v>
      </c>
    </row>
    <row r="15" spans="1:2" x14ac:dyDescent="0.2">
      <c r="A15" s="1">
        <v>42767</v>
      </c>
      <c r="B15" s="4">
        <v>-5792</v>
      </c>
    </row>
    <row r="16" spans="1:2" x14ac:dyDescent="0.2">
      <c r="A16" s="1">
        <v>42795</v>
      </c>
      <c r="B16" s="4">
        <v>-5792</v>
      </c>
    </row>
    <row r="17" spans="1:2" x14ac:dyDescent="0.2">
      <c r="A17" s="1">
        <v>42826</v>
      </c>
      <c r="B17" s="4">
        <v>-5792</v>
      </c>
    </row>
    <row r="18" spans="1:2" x14ac:dyDescent="0.2">
      <c r="A18" s="1">
        <v>42856</v>
      </c>
      <c r="B18" s="4">
        <v>-5792</v>
      </c>
    </row>
    <row r="19" spans="1:2" x14ac:dyDescent="0.2">
      <c r="A19" s="1">
        <v>42887</v>
      </c>
      <c r="B19" s="4">
        <v>-5792</v>
      </c>
    </row>
    <row r="20" spans="1:2" x14ac:dyDescent="0.2">
      <c r="A20" s="1">
        <v>42917</v>
      </c>
      <c r="B20" s="4">
        <v>-5792</v>
      </c>
    </row>
    <row r="21" spans="1:2" x14ac:dyDescent="0.2">
      <c r="A21" s="1">
        <v>42948</v>
      </c>
      <c r="B21" s="4">
        <v>-5792</v>
      </c>
    </row>
    <row r="22" spans="1:2" x14ac:dyDescent="0.2">
      <c r="A22" s="1">
        <v>42979</v>
      </c>
      <c r="B22" s="4">
        <v>-5792</v>
      </c>
    </row>
    <row r="23" spans="1:2" x14ac:dyDescent="0.2">
      <c r="A23" s="1">
        <v>43009</v>
      </c>
      <c r="B23" s="4">
        <v>-5792</v>
      </c>
    </row>
    <row r="24" spans="1:2" x14ac:dyDescent="0.2">
      <c r="A24" s="1">
        <v>43040</v>
      </c>
      <c r="B24" s="4">
        <v>-5792</v>
      </c>
    </row>
    <row r="25" spans="1:2" x14ac:dyDescent="0.2">
      <c r="A25" s="1">
        <v>43070</v>
      </c>
      <c r="B25" s="4">
        <v>-5792</v>
      </c>
    </row>
    <row r="26" spans="1:2" x14ac:dyDescent="0.2">
      <c r="A26" s="1">
        <v>43101</v>
      </c>
      <c r="B26" s="4">
        <v>-5792</v>
      </c>
    </row>
    <row r="27" spans="1:2" x14ac:dyDescent="0.2">
      <c r="A27" s="1">
        <v>43132</v>
      </c>
      <c r="B27" s="4">
        <v>-5792</v>
      </c>
    </row>
    <row r="28" spans="1:2" x14ac:dyDescent="0.2">
      <c r="A28" s="1">
        <v>43160</v>
      </c>
      <c r="B28" s="4">
        <v>-5792</v>
      </c>
    </row>
    <row r="29" spans="1:2" x14ac:dyDescent="0.2">
      <c r="A29" s="1">
        <v>43191</v>
      </c>
      <c r="B29" s="4">
        <v>-5792</v>
      </c>
    </row>
    <row r="30" spans="1:2" x14ac:dyDescent="0.2">
      <c r="A30" s="1">
        <v>43221</v>
      </c>
      <c r="B30" s="4">
        <v>-5792</v>
      </c>
    </row>
    <row r="31" spans="1:2" x14ac:dyDescent="0.2">
      <c r="A31" s="1">
        <v>43252</v>
      </c>
      <c r="B31" s="4">
        <v>-5792</v>
      </c>
    </row>
    <row r="32" spans="1:2" x14ac:dyDescent="0.2">
      <c r="A32" s="1">
        <v>43282</v>
      </c>
      <c r="B32" s="4">
        <v>-5792</v>
      </c>
    </row>
    <row r="33" spans="1:2" x14ac:dyDescent="0.2">
      <c r="A33" s="1">
        <v>43313</v>
      </c>
      <c r="B33" s="4">
        <v>-5792</v>
      </c>
    </row>
    <row r="34" spans="1:2" x14ac:dyDescent="0.2">
      <c r="A34" s="1">
        <v>43344</v>
      </c>
      <c r="B34" s="4">
        <v>-5792</v>
      </c>
    </row>
    <row r="35" spans="1:2" x14ac:dyDescent="0.2">
      <c r="A35" s="1">
        <v>43374</v>
      </c>
      <c r="B35" s="4">
        <v>-5792</v>
      </c>
    </row>
    <row r="36" spans="1:2" ht="16.5" thickBot="1" x14ac:dyDescent="0.3">
      <c r="A36" s="3" t="s">
        <v>1</v>
      </c>
      <c r="B36" s="5">
        <f>SUM(B2:B35)</f>
        <v>-196928</v>
      </c>
    </row>
    <row r="37" spans="1:2" ht="15.75" thickTop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3D2B-2CB0-4D2A-BED3-E74202295694}">
  <dimension ref="A1:D87"/>
  <sheetViews>
    <sheetView tabSelected="1" topLeftCell="A67" zoomScaleNormal="100" workbookViewId="0">
      <selection activeCell="K73" sqref="K73"/>
    </sheetView>
  </sheetViews>
  <sheetFormatPr defaultColWidth="10.7109375" defaultRowHeight="15" x14ac:dyDescent="0.2"/>
  <cols>
    <col min="1" max="1" width="14.140625" style="2" customWidth="1"/>
    <col min="2" max="2" width="16.28515625" style="2" bestFit="1" customWidth="1"/>
    <col min="3" max="3" width="14.28515625" style="2" bestFit="1" customWidth="1"/>
    <col min="4" max="16384" width="10.7109375" style="2"/>
  </cols>
  <sheetData>
    <row r="1" spans="1:2" ht="126" x14ac:dyDescent="0.25">
      <c r="B1" s="7" t="s">
        <v>5</v>
      </c>
    </row>
    <row r="2" spans="1:2" x14ac:dyDescent="0.2">
      <c r="A2" s="1">
        <v>40909</v>
      </c>
      <c r="B2" s="4">
        <v>0</v>
      </c>
    </row>
    <row r="3" spans="1:2" x14ac:dyDescent="0.2">
      <c r="A3" s="1">
        <v>40940</v>
      </c>
      <c r="B3" s="4">
        <v>0</v>
      </c>
    </row>
    <row r="4" spans="1:2" x14ac:dyDescent="0.2">
      <c r="A4" s="1">
        <v>40969</v>
      </c>
      <c r="B4" s="4">
        <v>0</v>
      </c>
    </row>
    <row r="5" spans="1:2" x14ac:dyDescent="0.2">
      <c r="A5" s="1">
        <v>41000</v>
      </c>
      <c r="B5" s="4">
        <v>0</v>
      </c>
    </row>
    <row r="6" spans="1:2" x14ac:dyDescent="0.2">
      <c r="A6" s="1">
        <v>41030</v>
      </c>
      <c r="B6" s="4">
        <v>0</v>
      </c>
    </row>
    <row r="7" spans="1:2" x14ac:dyDescent="0.2">
      <c r="A7" s="1">
        <v>41061</v>
      </c>
      <c r="B7" s="4">
        <v>0</v>
      </c>
    </row>
    <row r="8" spans="1:2" x14ac:dyDescent="0.2">
      <c r="A8" s="1">
        <v>41091</v>
      </c>
      <c r="B8" s="4">
        <v>0</v>
      </c>
    </row>
    <row r="9" spans="1:2" x14ac:dyDescent="0.2">
      <c r="A9" s="1">
        <v>41122</v>
      </c>
      <c r="B9" s="4">
        <v>0</v>
      </c>
    </row>
    <row r="10" spans="1:2" x14ac:dyDescent="0.2">
      <c r="A10" s="1">
        <v>41153</v>
      </c>
      <c r="B10" s="4">
        <v>0</v>
      </c>
    </row>
    <row r="11" spans="1:2" x14ac:dyDescent="0.2">
      <c r="A11" s="1">
        <v>41183</v>
      </c>
      <c r="B11" s="4">
        <v>0</v>
      </c>
    </row>
    <row r="12" spans="1:2" x14ac:dyDescent="0.2">
      <c r="A12" s="1">
        <v>41214</v>
      </c>
      <c r="B12" s="4">
        <v>0</v>
      </c>
    </row>
    <row r="13" spans="1:2" x14ac:dyDescent="0.2">
      <c r="A13" s="1">
        <v>41244</v>
      </c>
      <c r="B13" s="4">
        <v>0</v>
      </c>
    </row>
    <row r="14" spans="1:2" x14ac:dyDescent="0.2">
      <c r="A14" s="1">
        <v>41275</v>
      </c>
      <c r="B14" s="9">
        <v>-2213</v>
      </c>
    </row>
    <row r="15" spans="1:2" x14ac:dyDescent="0.2">
      <c r="A15" s="1">
        <v>41306</v>
      </c>
      <c r="B15" s="9">
        <v>-2213</v>
      </c>
    </row>
    <row r="16" spans="1:2" x14ac:dyDescent="0.2">
      <c r="A16" s="1">
        <v>41334</v>
      </c>
      <c r="B16" s="9">
        <v>-2213</v>
      </c>
    </row>
    <row r="17" spans="1:2" x14ac:dyDescent="0.2">
      <c r="A17" s="1">
        <v>41365</v>
      </c>
      <c r="B17" s="9">
        <v>-2213</v>
      </c>
    </row>
    <row r="18" spans="1:2" x14ac:dyDescent="0.2">
      <c r="A18" s="1">
        <v>41395</v>
      </c>
      <c r="B18" s="9">
        <v>-2213</v>
      </c>
    </row>
    <row r="19" spans="1:2" x14ac:dyDescent="0.2">
      <c r="A19" s="1">
        <v>41426</v>
      </c>
      <c r="B19" s="9">
        <v>-2213</v>
      </c>
    </row>
    <row r="20" spans="1:2" x14ac:dyDescent="0.2">
      <c r="A20" s="1">
        <v>41456</v>
      </c>
      <c r="B20" s="9">
        <v>-2213</v>
      </c>
    </row>
    <row r="21" spans="1:2" x14ac:dyDescent="0.2">
      <c r="A21" s="1">
        <v>41487</v>
      </c>
      <c r="B21" s="9">
        <v>-2213</v>
      </c>
    </row>
    <row r="22" spans="1:2" x14ac:dyDescent="0.2">
      <c r="A22" s="1">
        <v>41518</v>
      </c>
      <c r="B22" s="9">
        <v>-2213</v>
      </c>
    </row>
    <row r="23" spans="1:2" x14ac:dyDescent="0.2">
      <c r="A23" s="1">
        <v>41548</v>
      </c>
      <c r="B23" s="9">
        <v>-2213</v>
      </c>
    </row>
    <row r="24" spans="1:2" x14ac:dyDescent="0.2">
      <c r="A24" s="1">
        <v>41579</v>
      </c>
      <c r="B24" s="9">
        <v>-2213</v>
      </c>
    </row>
    <row r="25" spans="1:2" x14ac:dyDescent="0.2">
      <c r="A25" s="1">
        <v>41609</v>
      </c>
      <c r="B25" s="9">
        <v>-2213</v>
      </c>
    </row>
    <row r="26" spans="1:2" x14ac:dyDescent="0.2">
      <c r="A26" s="1">
        <v>41640</v>
      </c>
      <c r="B26" s="9">
        <v>-3856</v>
      </c>
    </row>
    <row r="27" spans="1:2" x14ac:dyDescent="0.2">
      <c r="A27" s="1">
        <v>41671</v>
      </c>
      <c r="B27" s="9">
        <v>-3856</v>
      </c>
    </row>
    <row r="28" spans="1:2" x14ac:dyDescent="0.2">
      <c r="A28" s="1">
        <v>41699</v>
      </c>
      <c r="B28" s="9">
        <v>-3856</v>
      </c>
    </row>
    <row r="29" spans="1:2" x14ac:dyDescent="0.2">
      <c r="A29" s="1">
        <v>41730</v>
      </c>
      <c r="B29" s="9">
        <v>-3856</v>
      </c>
    </row>
    <row r="30" spans="1:2" x14ac:dyDescent="0.2">
      <c r="A30" s="1">
        <v>41760</v>
      </c>
      <c r="B30" s="9">
        <v>-3856</v>
      </c>
    </row>
    <row r="31" spans="1:2" x14ac:dyDescent="0.2">
      <c r="A31" s="1">
        <v>41791</v>
      </c>
      <c r="B31" s="9">
        <v>-3856</v>
      </c>
    </row>
    <row r="32" spans="1:2" x14ac:dyDescent="0.2">
      <c r="A32" s="1">
        <v>41821</v>
      </c>
      <c r="B32" s="9">
        <v>-3856</v>
      </c>
    </row>
    <row r="33" spans="1:4" x14ac:dyDescent="0.2">
      <c r="A33" s="1">
        <v>41852</v>
      </c>
      <c r="B33" s="9">
        <v>-3856</v>
      </c>
    </row>
    <row r="34" spans="1:4" x14ac:dyDescent="0.2">
      <c r="A34" s="1">
        <v>41883</v>
      </c>
      <c r="B34" s="9">
        <v>-3856</v>
      </c>
    </row>
    <row r="35" spans="1:4" x14ac:dyDescent="0.2">
      <c r="A35" s="1">
        <v>41913</v>
      </c>
      <c r="B35" s="9">
        <v>-3856</v>
      </c>
    </row>
    <row r="36" spans="1:4" ht="15.75" thickBot="1" x14ac:dyDescent="0.25">
      <c r="A36" s="1">
        <v>41944</v>
      </c>
      <c r="B36" s="9">
        <v>-3856</v>
      </c>
    </row>
    <row r="37" spans="1:4" ht="15.75" thickBot="1" x14ac:dyDescent="0.25">
      <c r="A37" s="1">
        <v>41974</v>
      </c>
      <c r="B37" s="9">
        <v>-3856</v>
      </c>
      <c r="C37" s="8">
        <f>SUM(B14:B37)</f>
        <v>-72828</v>
      </c>
      <c r="D37" s="2" t="s">
        <v>4</v>
      </c>
    </row>
    <row r="38" spans="1:4" x14ac:dyDescent="0.2">
      <c r="A38" s="1">
        <v>42005</v>
      </c>
      <c r="B38" s="4">
        <v>-5792</v>
      </c>
    </row>
    <row r="39" spans="1:4" x14ac:dyDescent="0.2">
      <c r="A39" s="1">
        <v>42036</v>
      </c>
      <c r="B39" s="4">
        <v>-5792</v>
      </c>
    </row>
    <row r="40" spans="1:4" x14ac:dyDescent="0.2">
      <c r="A40" s="1">
        <v>42064</v>
      </c>
      <c r="B40" s="4">
        <v>-5792</v>
      </c>
    </row>
    <row r="41" spans="1:4" x14ac:dyDescent="0.2">
      <c r="A41" s="1">
        <v>42095</v>
      </c>
      <c r="B41" s="4">
        <v>-5792</v>
      </c>
    </row>
    <row r="42" spans="1:4" x14ac:dyDescent="0.2">
      <c r="A42" s="1">
        <v>42125</v>
      </c>
      <c r="B42" s="4">
        <v>-5792</v>
      </c>
    </row>
    <row r="43" spans="1:4" x14ac:dyDescent="0.2">
      <c r="A43" s="1">
        <v>42156</v>
      </c>
      <c r="B43" s="4">
        <v>-5792</v>
      </c>
    </row>
    <row r="44" spans="1:4" x14ac:dyDescent="0.2">
      <c r="A44" s="1">
        <v>42186</v>
      </c>
      <c r="B44" s="4">
        <v>-5792</v>
      </c>
    </row>
    <row r="45" spans="1:4" x14ac:dyDescent="0.2">
      <c r="A45" s="1">
        <v>42217</v>
      </c>
      <c r="B45" s="4">
        <v>-5792</v>
      </c>
    </row>
    <row r="46" spans="1:4" x14ac:dyDescent="0.2">
      <c r="A46" s="1">
        <v>42248</v>
      </c>
      <c r="B46" s="4">
        <v>-5792</v>
      </c>
    </row>
    <row r="47" spans="1:4" x14ac:dyDescent="0.2">
      <c r="A47" s="1">
        <v>42278</v>
      </c>
      <c r="B47" s="4">
        <v>-5792</v>
      </c>
    </row>
    <row r="48" spans="1:4" x14ac:dyDescent="0.2">
      <c r="A48" s="1">
        <v>42309</v>
      </c>
      <c r="B48" s="4">
        <v>-5792</v>
      </c>
    </row>
    <row r="49" spans="1:4" x14ac:dyDescent="0.2">
      <c r="A49" s="1">
        <v>42339</v>
      </c>
      <c r="B49" s="4">
        <v>-5792</v>
      </c>
    </row>
    <row r="50" spans="1:4" x14ac:dyDescent="0.2">
      <c r="A50" s="1">
        <v>42736</v>
      </c>
      <c r="B50" s="4">
        <v>-5792</v>
      </c>
    </row>
    <row r="51" spans="1:4" x14ac:dyDescent="0.2">
      <c r="A51" s="1">
        <v>42767</v>
      </c>
      <c r="B51" s="4">
        <v>-5792</v>
      </c>
    </row>
    <row r="52" spans="1:4" x14ac:dyDescent="0.2">
      <c r="A52" s="1">
        <v>42795</v>
      </c>
      <c r="B52" s="4">
        <v>-5792</v>
      </c>
    </row>
    <row r="53" spans="1:4" x14ac:dyDescent="0.2">
      <c r="A53" s="1">
        <v>42826</v>
      </c>
      <c r="B53" s="4">
        <v>-5792</v>
      </c>
    </row>
    <row r="54" spans="1:4" x14ac:dyDescent="0.2">
      <c r="A54" s="1">
        <v>42856</v>
      </c>
      <c r="B54" s="4">
        <v>-5792</v>
      </c>
    </row>
    <row r="55" spans="1:4" x14ac:dyDescent="0.2">
      <c r="A55" s="1">
        <v>42887</v>
      </c>
      <c r="B55" s="4">
        <v>-5792</v>
      </c>
    </row>
    <row r="56" spans="1:4" x14ac:dyDescent="0.2">
      <c r="A56" s="1">
        <v>42917</v>
      </c>
      <c r="B56" s="4">
        <v>-5792</v>
      </c>
    </row>
    <row r="57" spans="1:4" x14ac:dyDescent="0.2">
      <c r="A57" s="1">
        <v>42948</v>
      </c>
      <c r="B57" s="4">
        <v>-5792</v>
      </c>
    </row>
    <row r="58" spans="1:4" x14ac:dyDescent="0.2">
      <c r="A58" s="1">
        <v>42979</v>
      </c>
      <c r="B58" s="4">
        <v>-5792</v>
      </c>
    </row>
    <row r="59" spans="1:4" x14ac:dyDescent="0.2">
      <c r="A59" s="1">
        <v>43009</v>
      </c>
      <c r="B59" s="4">
        <v>-5792</v>
      </c>
    </row>
    <row r="60" spans="1:4" ht="15.75" thickBot="1" x14ac:dyDescent="0.25">
      <c r="A60" s="1">
        <v>43040</v>
      </c>
      <c r="B60" s="4">
        <v>-5792</v>
      </c>
    </row>
    <row r="61" spans="1:4" ht="15.75" thickBot="1" x14ac:dyDescent="0.25">
      <c r="A61" s="1">
        <v>43070</v>
      </c>
      <c r="B61" s="4">
        <v>-5792</v>
      </c>
      <c r="C61" s="8">
        <f>SUM(B50:B61)</f>
        <v>-69504</v>
      </c>
      <c r="D61" s="2" t="s">
        <v>3</v>
      </c>
    </row>
    <row r="62" spans="1:4" x14ac:dyDescent="0.2">
      <c r="A62" s="1">
        <v>42370</v>
      </c>
      <c r="B62" s="9">
        <f>'[1]2016-2018'!B14</f>
        <v>-5792</v>
      </c>
    </row>
    <row r="63" spans="1:4" x14ac:dyDescent="0.2">
      <c r="A63" s="1">
        <v>42401</v>
      </c>
      <c r="B63" s="9">
        <f>'[1]2016-2018'!B15</f>
        <v>-5792</v>
      </c>
    </row>
    <row r="64" spans="1:4" x14ac:dyDescent="0.2">
      <c r="A64" s="1">
        <v>42430</v>
      </c>
      <c r="B64" s="9">
        <f>'[1]2016-2018'!B16</f>
        <v>-5792</v>
      </c>
    </row>
    <row r="65" spans="1:4" x14ac:dyDescent="0.2">
      <c r="A65" s="1">
        <v>42461</v>
      </c>
      <c r="B65" s="9">
        <f>'[1]2016-2018'!B17</f>
        <v>-5792</v>
      </c>
    </row>
    <row r="66" spans="1:4" x14ac:dyDescent="0.2">
      <c r="A66" s="1">
        <v>42491</v>
      </c>
      <c r="B66" s="9">
        <f>'[1]2016-2018'!B18</f>
        <v>-5792</v>
      </c>
    </row>
    <row r="67" spans="1:4" x14ac:dyDescent="0.2">
      <c r="A67" s="1">
        <v>42522</v>
      </c>
      <c r="B67" s="9">
        <f>'[1]2016-2018'!B19</f>
        <v>-5792</v>
      </c>
    </row>
    <row r="68" spans="1:4" x14ac:dyDescent="0.2">
      <c r="A68" s="1">
        <v>42552</v>
      </c>
      <c r="B68" s="9">
        <f>'[1]2016-2018'!B20</f>
        <v>-5792</v>
      </c>
    </row>
    <row r="69" spans="1:4" x14ac:dyDescent="0.2">
      <c r="A69" s="1">
        <v>42583</v>
      </c>
      <c r="B69" s="9">
        <f>'[1]2016-2018'!B21</f>
        <v>-5792</v>
      </c>
    </row>
    <row r="70" spans="1:4" x14ac:dyDescent="0.2">
      <c r="A70" s="1">
        <v>42614</v>
      </c>
      <c r="B70" s="9">
        <f>'[1]2016-2018'!B22</f>
        <v>-5792</v>
      </c>
    </row>
    <row r="71" spans="1:4" x14ac:dyDescent="0.2">
      <c r="A71" s="1">
        <v>42644</v>
      </c>
      <c r="B71" s="9">
        <f>'[1]2016-2018'!B23</f>
        <v>-5792</v>
      </c>
    </row>
    <row r="72" spans="1:4" ht="15.75" thickBot="1" x14ac:dyDescent="0.25">
      <c r="A72" s="1">
        <v>42675</v>
      </c>
      <c r="B72" s="9">
        <f>'[1]2016-2018'!B24</f>
        <v>-5792</v>
      </c>
    </row>
    <row r="73" spans="1:4" ht="15.75" thickBot="1" x14ac:dyDescent="0.25">
      <c r="A73" s="1">
        <v>42705</v>
      </c>
      <c r="B73" s="9">
        <f>'[1]2016-2018'!B25</f>
        <v>-5792</v>
      </c>
      <c r="C73" s="8">
        <f>SUM(B62:B73)</f>
        <v>-69504</v>
      </c>
      <c r="D73" s="2" t="s">
        <v>7</v>
      </c>
    </row>
    <row r="74" spans="1:4" x14ac:dyDescent="0.2">
      <c r="A74" s="1">
        <v>43101</v>
      </c>
      <c r="B74" s="4">
        <f>'2016-2018'!B26</f>
        <v>-5792</v>
      </c>
    </row>
    <row r="75" spans="1:4" x14ac:dyDescent="0.2">
      <c r="A75" s="1">
        <v>43132</v>
      </c>
      <c r="B75" s="4">
        <f>'2016-2018'!B27</f>
        <v>-5792</v>
      </c>
    </row>
    <row r="76" spans="1:4" x14ac:dyDescent="0.2">
      <c r="A76" s="1">
        <v>43160</v>
      </c>
      <c r="B76" s="4">
        <f>'2016-2018'!B28</f>
        <v>-5792</v>
      </c>
    </row>
    <row r="77" spans="1:4" x14ac:dyDescent="0.2">
      <c r="A77" s="1">
        <v>43191</v>
      </c>
      <c r="B77" s="4">
        <f>'2016-2018'!B29</f>
        <v>-5792</v>
      </c>
    </row>
    <row r="78" spans="1:4" x14ac:dyDescent="0.2">
      <c r="A78" s="1">
        <v>43221</v>
      </c>
      <c r="B78" s="4">
        <f>'2016-2018'!B30</f>
        <v>-5792</v>
      </c>
    </row>
    <row r="79" spans="1:4" x14ac:dyDescent="0.2">
      <c r="A79" s="1">
        <v>43252</v>
      </c>
      <c r="B79" s="4">
        <f>'2016-2018'!B31</f>
        <v>-5792</v>
      </c>
    </row>
    <row r="80" spans="1:4" x14ac:dyDescent="0.2">
      <c r="A80" s="1">
        <v>43282</v>
      </c>
      <c r="B80" s="4">
        <f>'2016-2018'!B32</f>
        <v>-5792</v>
      </c>
    </row>
    <row r="81" spans="1:3" x14ac:dyDescent="0.2">
      <c r="A81" s="1">
        <v>43313</v>
      </c>
      <c r="B81" s="4">
        <f>'2016-2018'!B33</f>
        <v>-5792</v>
      </c>
    </row>
    <row r="82" spans="1:3" x14ac:dyDescent="0.2">
      <c r="A82" s="1">
        <v>43344</v>
      </c>
      <c r="B82" s="4">
        <f>'2016-2018'!B34</f>
        <v>-5792</v>
      </c>
    </row>
    <row r="83" spans="1:3" x14ac:dyDescent="0.2">
      <c r="A83" s="1">
        <v>43374</v>
      </c>
      <c r="B83" s="4">
        <f>'2016-2018'!B35</f>
        <v>-5792</v>
      </c>
    </row>
    <row r="84" spans="1:3" x14ac:dyDescent="0.2">
      <c r="A84" s="1">
        <v>43405</v>
      </c>
      <c r="B84" s="4">
        <f>B83</f>
        <v>-5792</v>
      </c>
      <c r="C84" s="2" t="s">
        <v>2</v>
      </c>
    </row>
    <row r="85" spans="1:3" x14ac:dyDescent="0.2">
      <c r="A85" s="1">
        <v>43435</v>
      </c>
      <c r="B85" s="10">
        <f>B83</f>
        <v>-5792</v>
      </c>
      <c r="C85" s="2" t="s">
        <v>2</v>
      </c>
    </row>
    <row r="86" spans="1:3" ht="78.75" x14ac:dyDescent="0.25">
      <c r="A86" s="11" t="s">
        <v>8</v>
      </c>
      <c r="B86" s="12">
        <f>SUM(B2:B85)</f>
        <v>-350844</v>
      </c>
    </row>
    <row r="87" spans="1:3" ht="47.25" x14ac:dyDescent="0.25">
      <c r="A87" s="13" t="s">
        <v>6</v>
      </c>
      <c r="B87" s="14">
        <f>SUM(B14:B85)-C37-C73</f>
        <v>-208512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2016-2018</vt:lpstr>
      <vt:lpstr>2015-2018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Cristina Birceanu</cp:lastModifiedBy>
  <dcterms:created xsi:type="dcterms:W3CDTF">2018-11-26T14:55:04Z</dcterms:created>
  <dcterms:modified xsi:type="dcterms:W3CDTF">2018-11-29T16:08:39Z</dcterms:modified>
</cp:coreProperties>
</file>