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20" yWindow="195" windowWidth="24915" windowHeight="12015"/>
  </bookViews>
  <sheets>
    <sheet name="Table of Contents" sheetId="2" r:id="rId1"/>
    <sheet name="How to Use this Report" sheetId="3" r:id="rId2"/>
    <sheet name="2011 Results Persistence" sheetId="4" r:id="rId3"/>
    <sheet name="2012 Results Persistence" sheetId="5" r:id="rId4"/>
    <sheet name="2013 Results Persistence" sheetId="6" r:id="rId5"/>
    <sheet name="2014 Results Persistence" sheetId="7" r:id="rId6"/>
    <sheet name="2015 Results Persistence" sheetId="8" r:id="rId7"/>
  </sheets>
  <calcPr calcId="145621"/>
</workbook>
</file>

<file path=xl/calcChain.xml><?xml version="1.0" encoding="utf-8"?>
<calcChain xmlns="http://schemas.openxmlformats.org/spreadsheetml/2006/main">
  <c r="P34" i="7" l="1"/>
  <c r="Q34" i="7"/>
  <c r="S34" i="7"/>
  <c r="T34" i="7"/>
  <c r="U34" i="7"/>
  <c r="V34" i="7"/>
  <c r="W34" i="7"/>
  <c r="X34" i="7"/>
  <c r="Y34" i="7"/>
  <c r="Z34" i="7"/>
  <c r="AA34" i="7"/>
  <c r="AB34" i="7"/>
  <c r="AC34" i="7"/>
  <c r="AD34" i="7"/>
  <c r="AE34" i="7"/>
  <c r="AF34" i="7"/>
  <c r="AG34" i="7"/>
  <c r="AH34" i="7"/>
  <c r="AI34" i="7"/>
  <c r="AJ34" i="7"/>
  <c r="AK34" i="7"/>
  <c r="AL34" i="7"/>
  <c r="AM34" i="7"/>
  <c r="AN34" i="7"/>
  <c r="AO34" i="7"/>
  <c r="AP34" i="7"/>
  <c r="AQ34" i="7"/>
  <c r="AR34" i="7"/>
  <c r="AS34" i="7"/>
  <c r="AT34" i="7"/>
  <c r="AU34" i="7"/>
  <c r="AV34" i="7"/>
  <c r="AX34" i="7"/>
  <c r="AY34" i="7"/>
  <c r="AZ34" i="7"/>
  <c r="BA34" i="7"/>
  <c r="BB34" i="7"/>
  <c r="BC34" i="7"/>
  <c r="BD34" i="7"/>
  <c r="BE34" i="7"/>
  <c r="BF34" i="7"/>
  <c r="BG34" i="7"/>
  <c r="BH34" i="7"/>
  <c r="BI34" i="7"/>
  <c r="BJ34" i="7"/>
  <c r="BK34" i="7"/>
  <c r="BL34" i="7"/>
  <c r="BM34" i="7"/>
  <c r="BN34" i="7"/>
  <c r="BO34" i="7"/>
  <c r="BP34" i="7"/>
  <c r="BQ34" i="7"/>
  <c r="BR34" i="7"/>
  <c r="BS34" i="7"/>
  <c r="BT34" i="7"/>
  <c r="BU34" i="7"/>
  <c r="BV34" i="7"/>
  <c r="BW34" i="7"/>
  <c r="BX34" i="7"/>
  <c r="BY34" i="7"/>
  <c r="BZ34" i="7"/>
  <c r="CA34" i="7"/>
  <c r="C7" i="7"/>
  <c r="C8" i="7" s="1"/>
  <c r="C9" i="7" s="1"/>
  <c r="C10" i="7" s="1"/>
  <c r="C11" i="7" s="1"/>
  <c r="C12" i="7" s="1"/>
  <c r="C13" i="7" s="1"/>
  <c r="C14" i="7" s="1"/>
  <c r="C15" i="7" s="1"/>
  <c r="C16" i="7" s="1"/>
  <c r="C17" i="7" s="1"/>
  <c r="C18" i="7" s="1"/>
  <c r="C19" i="7" s="1"/>
  <c r="C20" i="7" s="1"/>
  <c r="C21" i="7" s="1"/>
  <c r="C22" i="7" s="1"/>
  <c r="C23" i="7" s="1"/>
  <c r="C24" i="7" s="1"/>
  <c r="C25" i="7" s="1"/>
  <c r="C26" i="7" s="1"/>
  <c r="C27" i="7" s="1"/>
  <c r="C28" i="7" s="1"/>
  <c r="C29" i="7" s="1"/>
  <c r="C30" i="7" s="1"/>
  <c r="C31" i="7" s="1"/>
  <c r="C32" i="7" s="1"/>
  <c r="P26" i="6"/>
  <c r="Q26" i="6"/>
  <c r="S26" i="6"/>
  <c r="T26" i="6"/>
  <c r="U26" i="6"/>
  <c r="V26" i="6"/>
  <c r="W26" i="6"/>
  <c r="X26" i="6"/>
  <c r="Y26" i="6"/>
  <c r="Z26" i="6"/>
  <c r="AA26" i="6"/>
  <c r="AB26" i="6"/>
  <c r="AC26" i="6"/>
  <c r="AD26" i="6"/>
  <c r="AE26" i="6"/>
  <c r="AF26" i="6"/>
  <c r="AG26" i="6"/>
  <c r="AH26" i="6"/>
  <c r="AI26" i="6"/>
  <c r="AJ26" i="6"/>
  <c r="AK26" i="6"/>
  <c r="AL26" i="6"/>
  <c r="AM26" i="6"/>
  <c r="AN26" i="6"/>
  <c r="AO26" i="6"/>
  <c r="AP26" i="6"/>
  <c r="AQ26" i="6"/>
  <c r="AR26" i="6"/>
  <c r="AS26" i="6"/>
  <c r="AT26" i="6"/>
  <c r="AU26" i="6"/>
  <c r="AV26" i="6"/>
  <c r="AX26" i="6"/>
  <c r="AY26" i="6"/>
  <c r="AZ26" i="6"/>
  <c r="BA26" i="6"/>
  <c r="BB26" i="6"/>
  <c r="BC26" i="6"/>
  <c r="BD26" i="6"/>
  <c r="BE26" i="6"/>
  <c r="BF26" i="6"/>
  <c r="BG26" i="6"/>
  <c r="BH26" i="6"/>
  <c r="BI26" i="6"/>
  <c r="BJ26" i="6"/>
  <c r="BK26" i="6"/>
  <c r="BL26" i="6"/>
  <c r="BM26" i="6"/>
  <c r="BN26" i="6"/>
  <c r="BO26" i="6"/>
  <c r="BP26" i="6"/>
  <c r="BQ26" i="6"/>
  <c r="BR26" i="6"/>
  <c r="BS26" i="6"/>
  <c r="BT26" i="6"/>
  <c r="BU26" i="6"/>
  <c r="BV26" i="6"/>
  <c r="BW26" i="6"/>
  <c r="BX26" i="6"/>
  <c r="BY26" i="6"/>
  <c r="BZ26" i="6"/>
  <c r="CA26" i="6"/>
  <c r="C7" i="6"/>
  <c r="C8" i="6" s="1"/>
  <c r="C9" i="6" s="1"/>
  <c r="C10" i="6" s="1"/>
  <c r="C11" i="6" s="1"/>
  <c r="C12" i="6" s="1"/>
  <c r="C13" i="6" s="1"/>
  <c r="C14" i="6" s="1"/>
  <c r="C15" i="6" s="1"/>
  <c r="C16" i="6" s="1"/>
  <c r="C17" i="6" s="1"/>
  <c r="C18" i="6" s="1"/>
  <c r="C19" i="6" s="1"/>
  <c r="C20" i="6" s="1"/>
  <c r="C21" i="6" s="1"/>
  <c r="C22" i="6" s="1"/>
  <c r="C23" i="6" s="1"/>
  <c r="C24" i="6" s="1"/>
  <c r="P24" i="5"/>
  <c r="Q24" i="5"/>
  <c r="S24" i="5"/>
  <c r="T24" i="5"/>
  <c r="U24" i="5"/>
  <c r="V24" i="5"/>
  <c r="W24" i="5"/>
  <c r="X24" i="5"/>
  <c r="Y24" i="5"/>
  <c r="Z24" i="5"/>
  <c r="AA24" i="5"/>
  <c r="AB24" i="5"/>
  <c r="AC24" i="5"/>
  <c r="AD24" i="5"/>
  <c r="AE24" i="5"/>
  <c r="AF24" i="5"/>
  <c r="AG24" i="5"/>
  <c r="AH24" i="5"/>
  <c r="AI24" i="5"/>
  <c r="AJ24" i="5"/>
  <c r="AK24" i="5"/>
  <c r="AL24" i="5"/>
  <c r="AM24" i="5"/>
  <c r="AN24" i="5"/>
  <c r="AO24" i="5"/>
  <c r="AP24" i="5"/>
  <c r="AQ24" i="5"/>
  <c r="AR24" i="5"/>
  <c r="AS24" i="5"/>
  <c r="AT24" i="5"/>
  <c r="AU24" i="5"/>
  <c r="AV24" i="5"/>
  <c r="AX24" i="5"/>
  <c r="AY24" i="5"/>
  <c r="AZ24" i="5"/>
  <c r="BA24" i="5"/>
  <c r="BB24" i="5"/>
  <c r="BC24" i="5"/>
  <c r="BD24" i="5"/>
  <c r="BE24" i="5"/>
  <c r="BF24" i="5"/>
  <c r="BG24" i="5"/>
  <c r="BH24" i="5"/>
  <c r="BI24" i="5"/>
  <c r="BJ24" i="5"/>
  <c r="BK24" i="5"/>
  <c r="BL24" i="5"/>
  <c r="BM24" i="5"/>
  <c r="BN24" i="5"/>
  <c r="BO24" i="5"/>
  <c r="BP24" i="5"/>
  <c r="BQ24" i="5"/>
  <c r="BR24" i="5"/>
  <c r="BS24" i="5"/>
  <c r="BT24" i="5"/>
  <c r="BU24" i="5"/>
  <c r="BV24" i="5"/>
  <c r="BW24" i="5"/>
  <c r="BX24" i="5"/>
  <c r="BY24" i="5"/>
  <c r="BZ24" i="5"/>
  <c r="CA24" i="5"/>
  <c r="C7" i="5"/>
  <c r="C8" i="5" s="1"/>
  <c r="C9" i="5" s="1"/>
  <c r="C10" i="5" s="1"/>
  <c r="C11" i="5" s="1"/>
  <c r="C12" i="5" s="1"/>
  <c r="C13" i="5" s="1"/>
  <c r="C14" i="5" s="1"/>
  <c r="C15" i="5" s="1"/>
  <c r="C16" i="5" s="1"/>
  <c r="C17" i="5" s="1"/>
  <c r="C18" i="5" s="1"/>
  <c r="C19" i="5" s="1"/>
  <c r="C20" i="5" s="1"/>
  <c r="C21" i="5" s="1"/>
  <c r="C22" i="5" s="1"/>
  <c r="P21" i="4"/>
  <c r="Q21" i="4"/>
  <c r="S21" i="4"/>
  <c r="T21" i="4"/>
  <c r="U21" i="4"/>
  <c r="V21" i="4"/>
  <c r="W21" i="4"/>
  <c r="X21" i="4"/>
  <c r="Y21" i="4"/>
  <c r="Z21" i="4"/>
  <c r="AA21" i="4"/>
  <c r="AB21" i="4"/>
  <c r="AC21" i="4"/>
  <c r="AD21" i="4"/>
  <c r="AE21" i="4"/>
  <c r="AF21" i="4"/>
  <c r="AG21" i="4"/>
  <c r="AH21" i="4"/>
  <c r="AI21" i="4"/>
  <c r="AJ21" i="4"/>
  <c r="AK21" i="4"/>
  <c r="AL21" i="4"/>
  <c r="AM21" i="4"/>
  <c r="AN21" i="4"/>
  <c r="AO21" i="4"/>
  <c r="AP21" i="4"/>
  <c r="AQ21" i="4"/>
  <c r="AR21" i="4"/>
  <c r="AS21" i="4"/>
  <c r="AT21" i="4"/>
  <c r="AU21" i="4"/>
  <c r="AV21" i="4"/>
  <c r="AX21" i="4"/>
  <c r="AY21" i="4"/>
  <c r="AZ21" i="4"/>
  <c r="BA21" i="4"/>
  <c r="BB21" i="4"/>
  <c r="BC21" i="4"/>
  <c r="BD21" i="4"/>
  <c r="BE21" i="4"/>
  <c r="BF21" i="4"/>
  <c r="BG21" i="4"/>
  <c r="BH21" i="4"/>
  <c r="BI21" i="4"/>
  <c r="BJ21" i="4"/>
  <c r="BK21" i="4"/>
  <c r="BL21" i="4"/>
  <c r="BM21" i="4"/>
  <c r="BN21" i="4"/>
  <c r="BO21" i="4"/>
  <c r="BP21" i="4"/>
  <c r="BQ21" i="4"/>
  <c r="BR21" i="4"/>
  <c r="BS21" i="4"/>
  <c r="BT21" i="4"/>
  <c r="BU21" i="4"/>
  <c r="BV21" i="4"/>
  <c r="BW21" i="4"/>
  <c r="BX21" i="4"/>
  <c r="BY21" i="4"/>
  <c r="BZ21" i="4"/>
  <c r="CA21" i="4"/>
  <c r="C7" i="4"/>
  <c r="C8" i="4" s="1"/>
  <c r="C9" i="4" s="1"/>
  <c r="C10" i="4" s="1"/>
  <c r="C11" i="4" s="1"/>
  <c r="C12" i="4" s="1"/>
  <c r="C13" i="4" s="1"/>
  <c r="C14" i="4" s="1"/>
  <c r="C15" i="4" s="1"/>
  <c r="C16" i="4" s="1"/>
  <c r="C17" i="4" s="1"/>
  <c r="C18" i="4" s="1"/>
  <c r="C19" i="4" s="1"/>
  <c r="C30" i="8" l="1"/>
  <c r="BN36" i="8" l="1"/>
  <c r="BM36" i="8"/>
  <c r="BL36" i="8"/>
  <c r="BK36" i="8"/>
  <c r="BJ36" i="8"/>
  <c r="BI36" i="8"/>
  <c r="BH36" i="8"/>
  <c r="BG36" i="8"/>
  <c r="BF36" i="8"/>
  <c r="BE36" i="8"/>
  <c r="BD36" i="8"/>
  <c r="BC36" i="8"/>
  <c r="BB36" i="8"/>
  <c r="BA36" i="8"/>
  <c r="AZ36" i="8"/>
  <c r="AY36" i="8"/>
  <c r="AX36" i="8"/>
  <c r="AW36" i="8"/>
  <c r="AV36" i="8"/>
  <c r="AU36" i="8"/>
  <c r="AT36" i="8"/>
  <c r="AS36" i="8"/>
  <c r="AR36" i="8"/>
  <c r="AQ36" i="8"/>
  <c r="AP36" i="8"/>
  <c r="AO36" i="8"/>
  <c r="AN36" i="8"/>
  <c r="AM36" i="8"/>
  <c r="AL36" i="8"/>
  <c r="AK36" i="8"/>
  <c r="AI36" i="8"/>
  <c r="AH36" i="8"/>
  <c r="AG36" i="8"/>
  <c r="AF36" i="8"/>
  <c r="AE36" i="8"/>
  <c r="AD36" i="8"/>
  <c r="AC36" i="8"/>
  <c r="AB36" i="8"/>
  <c r="AA36" i="8"/>
  <c r="Z36" i="8"/>
  <c r="Y36" i="8"/>
  <c r="X36" i="8"/>
  <c r="W36" i="8"/>
  <c r="V36" i="8"/>
  <c r="U36" i="8"/>
  <c r="T36" i="8"/>
  <c r="S36" i="8"/>
  <c r="R36" i="8"/>
  <c r="Q36" i="8"/>
  <c r="P36" i="8"/>
  <c r="O36" i="8"/>
  <c r="N36" i="8"/>
  <c r="M36" i="8"/>
  <c r="L36" i="8"/>
  <c r="K36" i="8"/>
  <c r="J36" i="8"/>
  <c r="I36" i="8"/>
  <c r="H36" i="8"/>
  <c r="G36" i="8"/>
  <c r="F36" i="8"/>
  <c r="AL5" i="8"/>
  <c r="AM5" i="8" s="1"/>
  <c r="AN5" i="8" s="1"/>
  <c r="AO5" i="8" s="1"/>
  <c r="AP5" i="8" s="1"/>
  <c r="AQ5" i="8" s="1"/>
  <c r="AR5" i="8" s="1"/>
  <c r="AS5" i="8" s="1"/>
  <c r="AT5" i="8" s="1"/>
  <c r="AU5" i="8" s="1"/>
  <c r="AV5" i="8" s="1"/>
  <c r="AW5" i="8" s="1"/>
  <c r="AX5" i="8" s="1"/>
  <c r="AY5" i="8" s="1"/>
  <c r="AZ5" i="8" s="1"/>
  <c r="BA5" i="8" s="1"/>
  <c r="BB5" i="8" s="1"/>
  <c r="BC5" i="8" s="1"/>
  <c r="BD5" i="8" s="1"/>
  <c r="BE5" i="8" s="1"/>
  <c r="BF5" i="8" s="1"/>
  <c r="BG5" i="8" s="1"/>
  <c r="BH5" i="8" s="1"/>
  <c r="BI5" i="8" s="1"/>
  <c r="BJ5" i="8" s="1"/>
  <c r="BK5" i="8" s="1"/>
  <c r="BL5" i="8" s="1"/>
  <c r="BM5" i="8" s="1"/>
  <c r="BN5" i="8" s="1"/>
  <c r="G5" i="8"/>
  <c r="H5" i="8" s="1"/>
  <c r="I5" i="8" s="1"/>
  <c r="J5" i="8" s="1"/>
  <c r="K5" i="8" s="1"/>
  <c r="L5" i="8" s="1"/>
  <c r="M5" i="8" s="1"/>
  <c r="N5" i="8" s="1"/>
  <c r="O5" i="8" s="1"/>
  <c r="P5" i="8" s="1"/>
  <c r="Q5" i="8" s="1"/>
  <c r="R5" i="8" s="1"/>
  <c r="S5" i="8" s="1"/>
  <c r="T5" i="8" s="1"/>
  <c r="U5" i="8" s="1"/>
  <c r="V5" i="8" s="1"/>
  <c r="W5" i="8" s="1"/>
  <c r="X5" i="8" s="1"/>
  <c r="Y5" i="8" s="1"/>
  <c r="Z5" i="8" s="1"/>
  <c r="AA5" i="8" s="1"/>
  <c r="AB5" i="8" s="1"/>
  <c r="AC5" i="8" s="1"/>
  <c r="AD5" i="8" s="1"/>
  <c r="AE5" i="8" s="1"/>
  <c r="AF5" i="8" s="1"/>
  <c r="AG5" i="8" s="1"/>
  <c r="AH5" i="8" s="1"/>
  <c r="AI5" i="8" s="1"/>
  <c r="C5" i="2"/>
  <c r="C6" i="2" s="1"/>
  <c r="C7" i="2" s="1"/>
  <c r="C8" i="2" s="1"/>
  <c r="C9" i="2" s="1"/>
  <c r="C9" i="8" l="1"/>
  <c r="C10" i="8" s="1"/>
  <c r="C11" i="8" s="1"/>
  <c r="C12" i="8" s="1"/>
  <c r="C13" i="8" s="1"/>
  <c r="C14" i="8" s="1"/>
  <c r="C15" i="8" s="1"/>
  <c r="C16" i="8" s="1"/>
  <c r="C17" i="8" s="1"/>
  <c r="C18" i="8" s="1"/>
  <c r="C19" i="8" s="1"/>
  <c r="C20" i="8" s="1"/>
  <c r="C21" i="8" s="1"/>
  <c r="C25" i="8" l="1"/>
  <c r="C26" i="8" s="1"/>
  <c r="C27" i="8" s="1"/>
  <c r="C28" i="8" s="1"/>
  <c r="C31" i="8" s="1"/>
  <c r="C32" i="8" s="1"/>
  <c r="C33" i="8" s="1"/>
  <c r="C34" i="8" s="1"/>
  <c r="C22" i="8"/>
  <c r="C23" i="8" s="1"/>
</calcChain>
</file>

<file path=xl/sharedStrings.xml><?xml version="1.0" encoding="utf-8"?>
<sst xmlns="http://schemas.openxmlformats.org/spreadsheetml/2006/main" count="788" uniqueCount="129">
  <si>
    <t>#</t>
  </si>
  <si>
    <t>Net Verified Annual Energy Savings at the End-User Level (kWh)</t>
  </si>
  <si>
    <t>Net Verified Annual Peak Demand Savings at the End-User Level (kW)</t>
  </si>
  <si>
    <t>Aboriginal Conservation Program</t>
  </si>
  <si>
    <t>Program Enabled Savings</t>
  </si>
  <si>
    <t>Save on Energy Coupon Program</t>
  </si>
  <si>
    <t>Save on Energy Home Assistance Program</t>
  </si>
  <si>
    <t>Save on Energy Retrofit Program</t>
  </si>
  <si>
    <t>EnerNOC Pilot Program</t>
  </si>
  <si>
    <t>SEG Pilot Program</t>
  </si>
  <si>
    <t>Social Benchmarking Pilot Program</t>
  </si>
  <si>
    <t>Total</t>
  </si>
  <si>
    <t>Worksheet Name</t>
  </si>
  <si>
    <t>Worksheet Description</t>
  </si>
  <si>
    <t>How to Use This Report</t>
  </si>
  <si>
    <t>Describes the contents and structure of this report</t>
  </si>
  <si>
    <t>2011 Results Persistence</t>
  </si>
  <si>
    <t>2012 Results Persistence</t>
  </si>
  <si>
    <t>2013 Results Persistence</t>
  </si>
  <si>
    <t>2014 Results Persistence</t>
  </si>
  <si>
    <t>2015 Results Persistence</t>
  </si>
  <si>
    <t>Program</t>
  </si>
  <si>
    <t>Legacy Framework</t>
  </si>
  <si>
    <t>Conservation First Framework</t>
  </si>
  <si>
    <t>Save on Energy Heating and Cooling Program</t>
  </si>
  <si>
    <t>Save on Energy Audit Funding Program</t>
  </si>
  <si>
    <t>Coupon Initiative</t>
  </si>
  <si>
    <t>Bi-Annual Retailer Event Initiative</t>
  </si>
  <si>
    <t>Appliance Retirement Initiative</t>
  </si>
  <si>
    <t>HVAC Incentives Initiative</t>
  </si>
  <si>
    <t>Residential New Construction and Major Renovation Initiative</t>
  </si>
  <si>
    <t>Energy Audit Initiative</t>
  </si>
  <si>
    <t>Efficiency:  Equipment Replacement Incentive Initiative</t>
  </si>
  <si>
    <t>Direct Install Lighting and Water Heating Initiative</t>
  </si>
  <si>
    <t>New Construction and Major Renovation Initiative</t>
  </si>
  <si>
    <t>Existing Building Commissioning Incentive Initiative</t>
  </si>
  <si>
    <t>Process and Systems Upgrades Initiatives - Project Incentive Initiative</t>
  </si>
  <si>
    <t>Process and Systems Upgrades Initiatives - Energy Manager Initiative</t>
  </si>
  <si>
    <t>Process and Systems Upgrades Initiatives - Monitoring and Targeting Initiative</t>
  </si>
  <si>
    <t>Low Income Initiative</t>
  </si>
  <si>
    <t>For:</t>
  </si>
  <si>
    <t>The IESO is pleased to provide the Final 2011 - 2015 Verified LDC CDM Program Results Persistence Report.
This report aggregates and compiles existing and previously distributed reports to LDCs for the Ontario Energy Board to provide easy reference for LDC's verified LDC CDM program results annual persistence.
The 2011 - 2014 Reports are consitent with the 2014 Final Verified Results Report provided to LDCs in September 2015 and is made available by the IESO upon LDC request.
The 2015 Report is consistence with the 2015 Final Verified Results Report provided to LDCs by July 1, 2016 as per the Conservation First Framework Energy Conservation Act requirement and was made available by the IESO to an LDC, via downloading from the IESO LDC Extranet as of August 2016.
Each of the 2011, 2012, 2013, 2014 and 2015 Persistence Results worksheets provide the final verified results reported as of that year.  2011, 2012, 2013 and 2014 include adjustments to prior years, where as the 2015 year does not have any adjustments to prior years.
In the 2013 and 2014 reporting years, peaksaver PLUS results include incremental participation as a result of devices installed by pre-2011 legacy residential demand response program participants executing a 2011 - 2014 framework peaksaver PLUS participation agreement, thus increasing the current program's CDM Program result.  The implementation year indicates the year the device was installed, but the CDM Program result is attributed to the reporting year as specified.
We hope you will find this report useful.</t>
  </si>
  <si>
    <t>Loblaw P4P Pilot Program</t>
  </si>
  <si>
    <t>Conservation Fund</t>
  </si>
  <si>
    <t>Portfolio</t>
  </si>
  <si>
    <t>Initiative</t>
  </si>
  <si>
    <t>LDC</t>
  </si>
  <si>
    <t>Sector</t>
  </si>
  <si>
    <t xml:space="preserve">Conservation Resource Type </t>
  </si>
  <si>
    <t>(Implementation) Year</t>
  </si>
  <si>
    <t>Tx (Transmission) or Dx (Distribution) Connected</t>
  </si>
  <si>
    <t>Status</t>
  </si>
  <si>
    <t>Notes</t>
  </si>
  <si>
    <t>Activity Unit Name</t>
  </si>
  <si>
    <t>Activity / Participation
(i.e. # of appliances)</t>
  </si>
  <si>
    <t>Gross Summer Peak Demand Savings (kW)</t>
  </si>
  <si>
    <t>Gross Energy Savings (kWh)</t>
  </si>
  <si>
    <t>Provides a description of the programs/initiatives including participation and 2015 - 2040 annual persistence of net verified peak demand and energy savings at the end-user level resulting from the 2011 CDM Program Year</t>
  </si>
  <si>
    <t>Provides a description of the programs/initiatives including participation and 2015 - 2040 annual persistence of net verified peak demand and energy savings at the end-user level resulting from the 2012 CDM Program Year</t>
  </si>
  <si>
    <t>Provides a description of the programs/initiatives including participation and 2015 - 2040 annual persistence of net verified peak demand and energy savings at the end-user level resulting from the 2013 CDM Program Year</t>
  </si>
  <si>
    <t>Provides a description of the programs/initiatives including participation and 2015 - 2040 annual persistence of net verified peak demand and energy savings at the end-user level resulting from the 2014 CDM Program Year</t>
  </si>
  <si>
    <t>Provides a description of the programs/initiatives including participation and 2015 - 2040 annual persistence of net verified peak demand and energy savings at the end-user level resulting from the 2015 CDM Program Year</t>
  </si>
  <si>
    <t>Tier 1</t>
  </si>
  <si>
    <t>Consumer</t>
  </si>
  <si>
    <t>Appliance Exchange</t>
  </si>
  <si>
    <t>Whitby Hydro Electric Corporation</t>
  </si>
  <si>
    <t>Residential</t>
  </si>
  <si>
    <t>EE</t>
  </si>
  <si>
    <t>Final; Released August 31, 2012</t>
  </si>
  <si>
    <t/>
  </si>
  <si>
    <t>Appliances</t>
  </si>
  <si>
    <t>Appliance Retirement</t>
  </si>
  <si>
    <t>Bi-Annual Retailer Event</t>
  </si>
  <si>
    <t>Products</t>
  </si>
  <si>
    <t>Conservation Instant Coupon Booklet</t>
  </si>
  <si>
    <t>HVAC Incentives</t>
  </si>
  <si>
    <t>Installations</t>
  </si>
  <si>
    <t>Retailer Co-op</t>
  </si>
  <si>
    <t>Custom retailer initiative; Not evaluated</t>
  </si>
  <si>
    <t>Business</t>
  </si>
  <si>
    <t>Demand Response 3 (part of the Industrial program schedule)</t>
  </si>
  <si>
    <t>Commercial &amp; Institutional</t>
  </si>
  <si>
    <t>DR</t>
  </si>
  <si>
    <t>Gross reflects contracted MW and Net reflects Ex ante MW</t>
  </si>
  <si>
    <t>Facilities</t>
  </si>
  <si>
    <t>Direct Install Lighting</t>
  </si>
  <si>
    <t>Projects</t>
  </si>
  <si>
    <t>Retrofit</t>
  </si>
  <si>
    <t>Industrial</t>
  </si>
  <si>
    <t>Demand Response 3</t>
  </si>
  <si>
    <t>Pre-2011 Programs Completed in 2011</t>
  </si>
  <si>
    <t>Electricity Retrofit Incentive Program</t>
  </si>
  <si>
    <t>Not evaluated; 2010 Evaluation findings used</t>
  </si>
  <si>
    <t>High Performance New Construction</t>
  </si>
  <si>
    <t>C&amp;I</t>
  </si>
  <si>
    <t>Final; Released August 31, 2013</t>
  </si>
  <si>
    <t xml:space="preserve"> </t>
  </si>
  <si>
    <t>Residential Demand Response</t>
  </si>
  <si>
    <t>Devices</t>
  </si>
  <si>
    <t>Tier 1 - 2011 Adjustment</t>
  </si>
  <si>
    <t>Buildings</t>
  </si>
  <si>
    <t>DR-3</t>
  </si>
  <si>
    <t>Dx</t>
  </si>
  <si>
    <t>N/A</t>
  </si>
  <si>
    <t>Small Business Lighting</t>
  </si>
  <si>
    <t>Annual Coupons</t>
  </si>
  <si>
    <t>Custom loadshapes for some clotheslines, outdoor timers and power bars based on survey results.</t>
  </si>
  <si>
    <t>measures</t>
  </si>
  <si>
    <t>Dehumidifier Load Shape</t>
  </si>
  <si>
    <t>Bi-Annual Retailer Events</t>
  </si>
  <si>
    <t>Home Assistance Program</t>
  </si>
  <si>
    <t>Projects Completed</t>
  </si>
  <si>
    <t>HVAC</t>
  </si>
  <si>
    <t>Blended Load Shape used for furnaces</t>
  </si>
  <si>
    <t>Equipment</t>
  </si>
  <si>
    <t>peaksaverPLUS</t>
  </si>
  <si>
    <t>peaksaverPLUS (IHD)</t>
  </si>
  <si>
    <t>Commercial</t>
  </si>
  <si>
    <t>n/a</t>
  </si>
  <si>
    <t>Energy Audit</t>
  </si>
  <si>
    <t>Audit</t>
  </si>
  <si>
    <t>Custom loadshapes for clotheslines, outdoor timers and power bars based on survey results.</t>
  </si>
  <si>
    <t>Home Assistance</t>
  </si>
  <si>
    <t>Homes</t>
  </si>
  <si>
    <t>Residential New Construction</t>
  </si>
  <si>
    <t>Monitoring &amp; Targeting</t>
  </si>
  <si>
    <t>Other</t>
  </si>
  <si>
    <t>Time-of-Use Savings</t>
  </si>
  <si>
    <t xml:space="preserve">Demand Response 3 </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</si>
</sst>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theme="1"/>
      <name val="Calibri"/>
      <family val="2"/>
      <scheme val="minor"/>
    </font>
    <font>
      <b/>
      <sz val="11"/>
      <color theme="1"/>
      <name val="Calibri"/>
      <family val="2"/>
      <scheme val="minor"/>
    </font>
    <font>
      <sz val="3"/>
      <color theme="1"/>
      <name val="Calibri"/>
      <family val="2"/>
      <scheme val="minor"/>
    </font>
    <font>
      <u/>
      <sz val="11"/>
      <color theme="10"/>
      <name val="Calibri"/>
      <family val="2"/>
      <scheme val="minor"/>
    </font>
    <font>
      <sz val="11"/>
      <color rgb="FF000000"/>
      <name val="Calibri"/>
      <family val="2"/>
      <scheme val="minor"/>
    </font>
    <font>
      <sz val="11"/>
      <color rgb="FF00B050"/>
      <name val="Calibri"/>
      <family val="2"/>
      <scheme val="minor"/>
    </font>
  </fonts>
  <fills count="7">
    <fill>
      <patternFill patternType="none"/>
    </fill>
    <fill>
      <patternFill patternType="gray125"/>
    </fill>
    <fill>
      <patternFill patternType="solid">
        <fgColor theme="0"/>
        <bgColor indexed="64"/>
      </patternFill>
    </fill>
    <fill>
      <patternFill patternType="solid">
        <fgColor rgb="FFB5D4AA"/>
        <bgColor indexed="64"/>
      </patternFill>
    </fill>
    <fill>
      <patternFill patternType="solid">
        <fgColor rgb="FFF1F7EE"/>
        <bgColor indexed="64"/>
      </patternFill>
    </fill>
    <fill>
      <patternFill patternType="solid">
        <fgColor rgb="FFE3EFDE"/>
        <bgColor indexed="64"/>
      </patternFill>
    </fill>
    <fill>
      <patternFill patternType="solid">
        <fgColor rgb="FFD5E7CD"/>
        <bgColor indexed="64"/>
      </patternFill>
    </fill>
  </fills>
  <borders count="2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top/>
      <bottom/>
      <diagonal/>
    </border>
    <border>
      <left/>
      <right style="thin">
        <color auto="1"/>
      </right>
      <top/>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indexed="64"/>
      </right>
      <top style="thin">
        <color indexed="64"/>
      </top>
      <bottom style="thin">
        <color indexed="64"/>
      </bottom>
      <diagonal/>
    </border>
    <border>
      <left style="thin">
        <color auto="1"/>
      </left>
      <right style="thin">
        <color auto="1"/>
      </right>
      <top/>
      <bottom/>
      <diagonal/>
    </border>
    <border>
      <left style="thin">
        <color indexed="64"/>
      </left>
      <right style="hair">
        <color indexed="64"/>
      </right>
      <top style="thin">
        <color indexed="64"/>
      </top>
      <bottom style="hair">
        <color indexed="64"/>
      </bottom>
      <diagonal/>
    </border>
    <border>
      <left style="hair">
        <color auto="1"/>
      </left>
      <right style="hair">
        <color auto="1"/>
      </right>
      <top style="thin">
        <color auto="1"/>
      </top>
      <bottom style="hair">
        <color auto="1"/>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auto="1"/>
      </left>
      <right style="hair">
        <color auto="1"/>
      </right>
      <top style="hair">
        <color auto="1"/>
      </top>
      <bottom style="hair">
        <color auto="1"/>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auto="1"/>
      </left>
      <right style="hair">
        <color auto="1"/>
      </right>
      <top style="hair">
        <color auto="1"/>
      </top>
      <bottom style="thin">
        <color auto="1"/>
      </bottom>
      <diagonal/>
    </border>
    <border>
      <left style="hair">
        <color indexed="64"/>
      </left>
      <right style="thin">
        <color indexed="64"/>
      </right>
      <top style="hair">
        <color indexed="64"/>
      </top>
      <bottom style="thin">
        <color indexed="64"/>
      </bottom>
      <diagonal/>
    </border>
    <border>
      <left style="thin">
        <color indexed="64"/>
      </left>
      <right/>
      <top/>
      <bottom style="thin">
        <color indexed="64"/>
      </bottom>
      <diagonal/>
    </border>
    <border>
      <left/>
      <right/>
      <top/>
      <bottom style="thin">
        <color auto="1"/>
      </bottom>
      <diagonal/>
    </border>
    <border>
      <left/>
      <right style="thin">
        <color indexed="64"/>
      </right>
      <top/>
      <bottom style="thin">
        <color indexed="64"/>
      </bottom>
      <diagonal/>
    </border>
    <border>
      <left style="thin">
        <color indexed="64"/>
      </left>
      <right style="hair">
        <color indexed="64"/>
      </right>
      <top style="hair">
        <color indexed="64"/>
      </top>
      <bottom/>
      <diagonal/>
    </border>
    <border>
      <left style="hair">
        <color auto="1"/>
      </left>
      <right style="hair">
        <color auto="1"/>
      </right>
      <top style="hair">
        <color auto="1"/>
      </top>
      <bottom/>
      <diagonal/>
    </border>
    <border>
      <left style="hair">
        <color indexed="64"/>
      </left>
      <right style="thin">
        <color indexed="64"/>
      </right>
      <top style="hair">
        <color indexed="64"/>
      </top>
      <bottom/>
      <diagonal/>
    </border>
  </borders>
  <cellStyleXfs count="2">
    <xf numFmtId="0" fontId="0" fillId="0" borderId="0"/>
    <xf numFmtId="0" fontId="3" fillId="0" borderId="0" applyNumberFormat="0" applyFill="0" applyBorder="0" applyAlignment="0" applyProtection="0"/>
  </cellStyleXfs>
  <cellXfs count="103">
    <xf numFmtId="0" fontId="0" fillId="0" borderId="0" xfId="0"/>
    <xf numFmtId="0" fontId="1" fillId="2" borderId="0" xfId="0" applyFont="1" applyFill="1" applyBorder="1" applyAlignment="1">
      <alignment vertical="top"/>
    </xf>
    <xf numFmtId="0" fontId="0" fillId="2" borderId="4" xfId="0" applyFont="1" applyFill="1" applyBorder="1" applyAlignment="1">
      <alignment vertical="top"/>
    </xf>
    <xf numFmtId="0" fontId="0" fillId="2" borderId="0" xfId="0" applyFont="1" applyFill="1" applyBorder="1" applyAlignment="1">
      <alignment vertical="top"/>
    </xf>
    <xf numFmtId="0" fontId="1" fillId="3" borderId="7" xfId="0" applyFont="1" applyFill="1" applyBorder="1" applyAlignment="1">
      <alignment vertical="top"/>
    </xf>
    <xf numFmtId="0" fontId="0" fillId="2" borderId="0" xfId="0" applyFont="1" applyFill="1" applyAlignment="1">
      <alignment vertical="top"/>
    </xf>
    <xf numFmtId="0" fontId="2" fillId="2" borderId="4" xfId="0" applyFont="1" applyFill="1" applyBorder="1" applyAlignment="1">
      <alignment vertical="top"/>
    </xf>
    <xf numFmtId="0" fontId="2" fillId="2" borderId="0" xfId="0" applyFont="1" applyFill="1" applyBorder="1" applyAlignment="1">
      <alignment vertical="top"/>
    </xf>
    <xf numFmtId="0" fontId="2" fillId="2" borderId="5" xfId="0" applyFont="1" applyFill="1" applyBorder="1" applyAlignment="1">
      <alignment vertical="top"/>
    </xf>
    <xf numFmtId="0" fontId="2" fillId="2" borderId="0" xfId="0" applyFont="1" applyFill="1" applyAlignment="1">
      <alignment vertical="top"/>
    </xf>
    <xf numFmtId="3" fontId="1" fillId="3" borderId="6" xfId="0" applyNumberFormat="1" applyFont="1" applyFill="1" applyBorder="1" applyAlignment="1">
      <alignment vertical="top"/>
    </xf>
    <xf numFmtId="0" fontId="0" fillId="2" borderId="1" xfId="0" applyFont="1" applyFill="1" applyBorder="1" applyAlignment="1">
      <alignment vertical="top"/>
    </xf>
    <xf numFmtId="0" fontId="0" fillId="2" borderId="2" xfId="0" applyFont="1" applyFill="1" applyBorder="1" applyAlignment="1">
      <alignment vertical="top"/>
    </xf>
    <xf numFmtId="0" fontId="0" fillId="2" borderId="3" xfId="0" applyFont="1" applyFill="1" applyBorder="1" applyAlignment="1">
      <alignment vertical="top"/>
    </xf>
    <xf numFmtId="0" fontId="0" fillId="2" borderId="5" xfId="0" applyFont="1" applyFill="1" applyBorder="1" applyAlignment="1">
      <alignment vertical="top"/>
    </xf>
    <xf numFmtId="0" fontId="0" fillId="3" borderId="8" xfId="0" applyFont="1" applyFill="1" applyBorder="1" applyAlignment="1">
      <alignment vertical="top"/>
    </xf>
    <xf numFmtId="0" fontId="0" fillId="3" borderId="9" xfId="0" applyFont="1" applyFill="1" applyBorder="1" applyAlignment="1">
      <alignment vertical="top"/>
    </xf>
    <xf numFmtId="0" fontId="0" fillId="2" borderId="11" xfId="0" applyFont="1" applyFill="1" applyBorder="1" applyAlignment="1">
      <alignment vertical="top"/>
    </xf>
    <xf numFmtId="3" fontId="0" fillId="2" borderId="11" xfId="0" applyNumberFormat="1" applyFont="1" applyFill="1" applyBorder="1" applyAlignment="1">
      <alignment vertical="top"/>
    </xf>
    <xf numFmtId="3" fontId="0" fillId="4" borderId="12" xfId="0" applyNumberFormat="1" applyFont="1" applyFill="1" applyBorder="1" applyAlignment="1">
      <alignment vertical="top"/>
    </xf>
    <xf numFmtId="3" fontId="0" fillId="2" borderId="12" xfId="0" applyNumberFormat="1" applyFont="1" applyFill="1" applyBorder="1" applyAlignment="1">
      <alignment vertical="top"/>
    </xf>
    <xf numFmtId="0" fontId="0" fillId="2" borderId="14" xfId="0" applyFont="1" applyFill="1" applyBorder="1" applyAlignment="1">
      <alignment vertical="top"/>
    </xf>
    <xf numFmtId="3" fontId="0" fillId="2" borderId="14" xfId="0" applyNumberFormat="1" applyFont="1" applyFill="1" applyBorder="1" applyAlignment="1">
      <alignment vertical="top"/>
    </xf>
    <xf numFmtId="3" fontId="0" fillId="4" borderId="15" xfId="0" applyNumberFormat="1" applyFont="1" applyFill="1" applyBorder="1" applyAlignment="1">
      <alignment vertical="top"/>
    </xf>
    <xf numFmtId="3" fontId="0" fillId="2" borderId="15" xfId="0" applyNumberFormat="1" applyFont="1" applyFill="1" applyBorder="1" applyAlignment="1">
      <alignment vertical="top"/>
    </xf>
    <xf numFmtId="3" fontId="0" fillId="4" borderId="16" xfId="0" applyNumberFormat="1" applyFont="1" applyFill="1" applyBorder="1" applyAlignment="1">
      <alignment vertical="top"/>
    </xf>
    <xf numFmtId="0" fontId="0" fillId="2" borderId="17" xfId="0" applyFont="1" applyFill="1" applyBorder="1" applyAlignment="1">
      <alignment vertical="top"/>
    </xf>
    <xf numFmtId="3" fontId="0" fillId="2" borderId="17" xfId="0" applyNumberFormat="1" applyFont="1" applyFill="1" applyBorder="1" applyAlignment="1">
      <alignment vertical="top"/>
    </xf>
    <xf numFmtId="3" fontId="0" fillId="4" borderId="18" xfId="0" applyNumberFormat="1" applyFont="1" applyFill="1" applyBorder="1" applyAlignment="1">
      <alignment vertical="top"/>
    </xf>
    <xf numFmtId="3" fontId="0" fillId="2" borderId="18" xfId="0" applyNumberFormat="1" applyFont="1" applyFill="1" applyBorder="1" applyAlignment="1">
      <alignment vertical="top"/>
    </xf>
    <xf numFmtId="3" fontId="0" fillId="4" borderId="19" xfId="0" applyNumberFormat="1" applyFont="1" applyFill="1" applyBorder="1" applyAlignment="1">
      <alignment vertical="top"/>
    </xf>
    <xf numFmtId="0" fontId="0" fillId="2" borderId="10" xfId="0" applyFont="1" applyFill="1" applyBorder="1"/>
    <xf numFmtId="0" fontId="0" fillId="2" borderId="5" xfId="0" applyFont="1" applyFill="1" applyBorder="1"/>
    <xf numFmtId="0" fontId="0" fillId="2" borderId="20" xfId="0" applyFont="1" applyFill="1" applyBorder="1" applyAlignment="1">
      <alignment vertical="top"/>
    </xf>
    <xf numFmtId="0" fontId="0" fillId="2" borderId="21" xfId="0" applyFont="1" applyFill="1" applyBorder="1" applyAlignment="1">
      <alignment vertical="top"/>
    </xf>
    <xf numFmtId="0" fontId="0" fillId="2" borderId="22" xfId="0" applyFont="1" applyFill="1" applyBorder="1" applyAlignment="1">
      <alignment vertical="top"/>
    </xf>
    <xf numFmtId="0" fontId="0" fillId="2" borderId="0" xfId="0" applyFont="1" applyFill="1" applyAlignment="1">
      <alignment vertical="top" wrapText="1"/>
    </xf>
    <xf numFmtId="0" fontId="4" fillId="2" borderId="5" xfId="0" applyFont="1" applyFill="1" applyBorder="1" applyAlignment="1">
      <alignment horizontal="left" vertical="top" wrapText="1"/>
    </xf>
    <xf numFmtId="0" fontId="4" fillId="2" borderId="21" xfId="0" applyFont="1" applyFill="1" applyBorder="1" applyAlignment="1">
      <alignment horizontal="left" vertical="top" wrapText="1"/>
    </xf>
    <xf numFmtId="0" fontId="4" fillId="2" borderId="22" xfId="0" applyFont="1" applyFill="1" applyBorder="1" applyAlignment="1">
      <alignment horizontal="left" vertical="top" wrapText="1"/>
    </xf>
    <xf numFmtId="0" fontId="0" fillId="2" borderId="4" xfId="0" applyFont="1" applyFill="1" applyBorder="1" applyAlignment="1">
      <alignment vertical="center"/>
    </xf>
    <xf numFmtId="0" fontId="1" fillId="2" borderId="0" xfId="0" applyFont="1" applyFill="1" applyBorder="1" applyAlignment="1">
      <alignment vertical="center"/>
    </xf>
    <xf numFmtId="0" fontId="4" fillId="2" borderId="5" xfId="0" applyFont="1" applyFill="1" applyBorder="1" applyAlignment="1">
      <alignment horizontal="left" vertical="center" wrapText="1"/>
    </xf>
    <xf numFmtId="0" fontId="0" fillId="2" borderId="0" xfId="0" applyFont="1" applyFill="1" applyAlignment="1">
      <alignment vertical="center"/>
    </xf>
    <xf numFmtId="0" fontId="0" fillId="5" borderId="14" xfId="0" applyFont="1" applyFill="1" applyBorder="1" applyAlignment="1">
      <alignment vertical="top"/>
    </xf>
    <xf numFmtId="0" fontId="1" fillId="3" borderId="6" xfId="0" applyFont="1" applyFill="1" applyBorder="1" applyAlignment="1">
      <alignment horizontal="center" vertical="center" textRotation="180"/>
    </xf>
    <xf numFmtId="0" fontId="5" fillId="0" borderId="11" xfId="1" applyFont="1" applyBorder="1" applyAlignment="1">
      <alignment horizontal="center" vertical="center" wrapText="1"/>
    </xf>
    <xf numFmtId="0" fontId="5" fillId="0" borderId="12" xfId="1" applyFont="1" applyBorder="1" applyAlignment="1">
      <alignment horizontal="left" vertical="center" wrapText="1"/>
    </xf>
    <xf numFmtId="0" fontId="5" fillId="0" borderId="13" xfId="1" applyFont="1" applyBorder="1" applyAlignment="1">
      <alignment horizontal="left" vertical="center" wrapText="1"/>
    </xf>
    <xf numFmtId="0" fontId="5" fillId="0" borderId="14" xfId="1" applyFont="1" applyBorder="1" applyAlignment="1">
      <alignment horizontal="center" vertical="center" wrapText="1"/>
    </xf>
    <xf numFmtId="0" fontId="5" fillId="0" borderId="15" xfId="1" applyFont="1" applyBorder="1" applyAlignment="1">
      <alignment horizontal="left" vertical="center" wrapText="1"/>
    </xf>
    <xf numFmtId="0" fontId="5" fillId="0" borderId="16" xfId="1" applyFont="1" applyBorder="1" applyAlignment="1">
      <alignment horizontal="left" vertical="center" wrapText="1"/>
    </xf>
    <xf numFmtId="0" fontId="0" fillId="2" borderId="0" xfId="0" applyNumberFormat="1" applyFont="1" applyFill="1" applyBorder="1" applyAlignment="1">
      <alignment vertical="top"/>
    </xf>
    <xf numFmtId="0" fontId="1" fillId="2" borderId="0" xfId="0" applyNumberFormat="1" applyFont="1" applyFill="1" applyBorder="1" applyAlignment="1"/>
    <xf numFmtId="0" fontId="0" fillId="4" borderId="13" xfId="0" applyFont="1" applyFill="1" applyBorder="1" applyAlignment="1">
      <alignment vertical="top"/>
    </xf>
    <xf numFmtId="0" fontId="0" fillId="6" borderId="16" xfId="0" applyFont="1" applyFill="1" applyBorder="1" applyAlignment="1">
      <alignment vertical="top"/>
    </xf>
    <xf numFmtId="0" fontId="0" fillId="4" borderId="16" xfId="0" applyFont="1" applyFill="1" applyBorder="1" applyAlignment="1">
      <alignment vertical="top"/>
    </xf>
    <xf numFmtId="0" fontId="0" fillId="5" borderId="17" xfId="0" applyFont="1" applyFill="1" applyBorder="1" applyAlignment="1">
      <alignment vertical="top"/>
    </xf>
    <xf numFmtId="0" fontId="0" fillId="6" borderId="19" xfId="0" applyFont="1" applyFill="1" applyBorder="1" applyAlignment="1">
      <alignment vertical="top"/>
    </xf>
    <xf numFmtId="3" fontId="0" fillId="4" borderId="13" xfId="0" applyNumberFormat="1" applyFont="1" applyFill="1" applyBorder="1" applyAlignment="1">
      <alignment vertical="top"/>
    </xf>
    <xf numFmtId="3" fontId="0" fillId="5" borderId="14" xfId="0" applyNumberFormat="1" applyFont="1" applyFill="1" applyBorder="1" applyAlignment="1">
      <alignment vertical="top"/>
    </xf>
    <xf numFmtId="3" fontId="0" fillId="6" borderId="15" xfId="0" applyNumberFormat="1" applyFont="1" applyFill="1" applyBorder="1" applyAlignment="1">
      <alignment vertical="top"/>
    </xf>
    <xf numFmtId="3" fontId="0" fillId="5" borderId="15" xfId="0" applyNumberFormat="1" applyFont="1" applyFill="1" applyBorder="1" applyAlignment="1">
      <alignment vertical="top"/>
    </xf>
    <xf numFmtId="3" fontId="0" fillId="6" borderId="16" xfId="0" applyNumberFormat="1" applyFont="1" applyFill="1" applyBorder="1" applyAlignment="1">
      <alignment vertical="top"/>
    </xf>
    <xf numFmtId="3" fontId="0" fillId="5" borderId="17" xfId="0" applyNumberFormat="1" applyFont="1" applyFill="1" applyBorder="1" applyAlignment="1">
      <alignment vertical="top"/>
    </xf>
    <xf numFmtId="3" fontId="0" fillId="6" borderId="18" xfId="0" applyNumberFormat="1" applyFont="1" applyFill="1" applyBorder="1" applyAlignment="1">
      <alignment vertical="top"/>
    </xf>
    <xf numFmtId="3" fontId="0" fillId="5" borderId="18" xfId="0" applyNumberFormat="1" applyFont="1" applyFill="1" applyBorder="1" applyAlignment="1">
      <alignment vertical="top"/>
    </xf>
    <xf numFmtId="3" fontId="0" fillId="6" borderId="19" xfId="0" applyNumberFormat="1" applyFont="1" applyFill="1" applyBorder="1" applyAlignment="1">
      <alignment vertical="top"/>
    </xf>
    <xf numFmtId="0" fontId="0" fillId="2" borderId="4" xfId="0" applyNumberFormat="1" applyFont="1" applyFill="1" applyBorder="1" applyAlignment="1">
      <alignment vertical="top"/>
    </xf>
    <xf numFmtId="0" fontId="0" fillId="2" borderId="5" xfId="0" applyNumberFormat="1" applyFont="1" applyFill="1" applyBorder="1" applyAlignment="1">
      <alignment vertical="top"/>
    </xf>
    <xf numFmtId="3" fontId="2" fillId="2" borderId="0" xfId="0" applyNumberFormat="1" applyFont="1" applyFill="1" applyBorder="1" applyAlignment="1">
      <alignment vertical="top"/>
    </xf>
    <xf numFmtId="0" fontId="0" fillId="4" borderId="19" xfId="0" applyFont="1" applyFill="1" applyBorder="1" applyAlignment="1">
      <alignment vertical="top"/>
    </xf>
    <xf numFmtId="0" fontId="5" fillId="2" borderId="17" xfId="1" applyFont="1" applyFill="1" applyBorder="1" applyAlignment="1">
      <alignment horizontal="center" vertical="center" wrapText="1"/>
    </xf>
    <xf numFmtId="0" fontId="5" fillId="2" borderId="18" xfId="1" applyFont="1" applyFill="1" applyBorder="1" applyAlignment="1">
      <alignment horizontal="left" vertical="center" wrapText="1"/>
    </xf>
    <xf numFmtId="0" fontId="5" fillId="2" borderId="19" xfId="1" applyFont="1" applyFill="1" applyBorder="1" applyAlignment="1">
      <alignment horizontal="left" vertical="center" wrapText="1"/>
    </xf>
    <xf numFmtId="0" fontId="5" fillId="2" borderId="23" xfId="1" applyFont="1" applyFill="1" applyBorder="1" applyAlignment="1">
      <alignment horizontal="center" vertical="center" wrapText="1"/>
    </xf>
    <xf numFmtId="0" fontId="5" fillId="2" borderId="24" xfId="1" applyFont="1" applyFill="1" applyBorder="1" applyAlignment="1">
      <alignment horizontal="left" vertical="center" wrapText="1"/>
    </xf>
    <xf numFmtId="0" fontId="5" fillId="2" borderId="25" xfId="1" applyFont="1" applyFill="1" applyBorder="1" applyAlignment="1">
      <alignment horizontal="left" vertical="center" wrapText="1"/>
    </xf>
    <xf numFmtId="0" fontId="0" fillId="2" borderId="12" xfId="0" applyFont="1" applyFill="1" applyBorder="1" applyAlignment="1">
      <alignment vertical="top"/>
    </xf>
    <xf numFmtId="0" fontId="0" fillId="2" borderId="15" xfId="0" applyFont="1" applyFill="1" applyBorder="1" applyAlignment="1">
      <alignment vertical="top"/>
    </xf>
    <xf numFmtId="0" fontId="0" fillId="2" borderId="18" xfId="0" applyFont="1" applyFill="1" applyBorder="1" applyAlignment="1">
      <alignment vertical="top"/>
    </xf>
    <xf numFmtId="3" fontId="0" fillId="2" borderId="13" xfId="0" applyNumberFormat="1" applyFont="1" applyFill="1" applyBorder="1" applyAlignment="1">
      <alignment vertical="top"/>
    </xf>
    <xf numFmtId="3" fontId="0" fillId="2" borderId="16" xfId="0" applyNumberFormat="1" applyFont="1" applyFill="1" applyBorder="1" applyAlignment="1">
      <alignment vertical="top"/>
    </xf>
    <xf numFmtId="3" fontId="0" fillId="2" borderId="19" xfId="0" applyNumberFormat="1" applyFont="1" applyFill="1" applyBorder="1" applyAlignment="1">
      <alignment vertical="top"/>
    </xf>
    <xf numFmtId="0" fontId="0" fillId="4" borderId="12" xfId="0" applyFont="1" applyFill="1" applyBorder="1" applyAlignment="1">
      <alignment vertical="top"/>
    </xf>
    <xf numFmtId="3" fontId="0" fillId="4" borderId="11" xfId="0" applyNumberFormat="1" applyFont="1" applyFill="1" applyBorder="1" applyAlignment="1">
      <alignment vertical="top"/>
    </xf>
    <xf numFmtId="0" fontId="0" fillId="6" borderId="15" xfId="0" applyFont="1" applyFill="1" applyBorder="1" applyAlignment="1">
      <alignment vertical="top"/>
    </xf>
    <xf numFmtId="0" fontId="0" fillId="5" borderId="15" xfId="0" applyFont="1" applyFill="1" applyBorder="1" applyAlignment="1">
      <alignment vertical="top"/>
    </xf>
    <xf numFmtId="3" fontId="0" fillId="5" borderId="16" xfId="0" applyNumberFormat="1" applyFont="1" applyFill="1" applyBorder="1" applyAlignment="1">
      <alignment vertical="top"/>
    </xf>
    <xf numFmtId="3" fontId="0" fillId="6" borderId="14" xfId="0" applyNumberFormat="1" applyFont="1" applyFill="1" applyBorder="1" applyAlignment="1">
      <alignment vertical="top"/>
    </xf>
    <xf numFmtId="0" fontId="0" fillId="4" borderId="15" xfId="0" applyFont="1" applyFill="1" applyBorder="1" applyAlignment="1">
      <alignment vertical="top"/>
    </xf>
    <xf numFmtId="3" fontId="0" fillId="4" borderId="14" xfId="0" applyNumberFormat="1" applyFont="1" applyFill="1" applyBorder="1" applyAlignment="1">
      <alignment vertical="top"/>
    </xf>
    <xf numFmtId="0" fontId="0" fillId="4" borderId="18" xfId="0" applyFont="1" applyFill="1" applyBorder="1" applyAlignment="1">
      <alignment vertical="top"/>
    </xf>
    <xf numFmtId="3" fontId="0" fillId="4" borderId="17" xfId="0" applyNumberFormat="1" applyFont="1" applyFill="1" applyBorder="1" applyAlignment="1">
      <alignment vertical="top"/>
    </xf>
    <xf numFmtId="0" fontId="1" fillId="3" borderId="8" xfId="0" applyFont="1" applyFill="1" applyBorder="1" applyAlignment="1">
      <alignment vertical="top"/>
    </xf>
    <xf numFmtId="0" fontId="0" fillId="6" borderId="18" xfId="0" applyFont="1" applyFill="1" applyBorder="1" applyAlignment="1">
      <alignment vertical="top"/>
    </xf>
    <xf numFmtId="0" fontId="0" fillId="5" borderId="18" xfId="0" applyFont="1" applyFill="1" applyBorder="1" applyAlignment="1">
      <alignment vertical="top"/>
    </xf>
    <xf numFmtId="3" fontId="0" fillId="5" borderId="19" xfId="0" applyNumberFormat="1" applyFont="1" applyFill="1" applyBorder="1" applyAlignment="1">
      <alignment vertical="top"/>
    </xf>
    <xf numFmtId="3" fontId="0" fillId="6" borderId="17" xfId="0" applyNumberFormat="1" applyFont="1" applyFill="1" applyBorder="1" applyAlignment="1">
      <alignment vertical="top"/>
    </xf>
    <xf numFmtId="0" fontId="1" fillId="3" borderId="6" xfId="0" applyFont="1" applyFill="1" applyBorder="1" applyAlignment="1">
      <alignment horizontal="left" vertical="top" wrapText="1"/>
    </xf>
    <xf numFmtId="0" fontId="0" fillId="3" borderId="6" xfId="0" applyFont="1" applyFill="1" applyBorder="1" applyAlignment="1">
      <alignment horizontal="left" vertical="top" wrapText="1"/>
    </xf>
    <xf numFmtId="0" fontId="1" fillId="3" borderId="6" xfId="0" applyFont="1" applyFill="1" applyBorder="1" applyAlignment="1">
      <alignment vertical="top" wrapText="1"/>
    </xf>
    <xf numFmtId="0" fontId="0" fillId="3" borderId="6" xfId="0" applyFont="1" applyFill="1" applyBorder="1" applyAlignment="1">
      <alignment vertical="top" wrapText="1"/>
    </xf>
  </cellXfs>
  <cellStyles count="2">
    <cellStyle name="Hyperlink" xfId="1" builtinId="8"/>
    <cellStyle name="Normal" xfId="0" builtinId="0"/>
  </cellStyles>
  <dxfs count="5">
    <dxf>
      <font>
        <color theme="0" tint="-0.34998626667073579"/>
      </font>
    </dxf>
    <dxf>
      <font>
        <color theme="0" tint="-0.34998626667073579"/>
      </font>
    </dxf>
    <dxf>
      <font>
        <color theme="0" tint="-0.34998626667073579"/>
      </font>
    </dxf>
    <dxf>
      <font>
        <color theme="0" tint="-0.34998626667073579"/>
      </font>
    </dxf>
    <dxf>
      <font>
        <color theme="0" tint="-0.34998626667073579"/>
      </font>
    </dxf>
  </dxfs>
  <tableStyles count="0" defaultTableStyle="TableStyleMedium2" defaultPivotStyle="PivotStyleLight16"/>
  <colors>
    <mruColors>
      <color rgb="FFF1F7EE"/>
      <color rgb="FFE3EFDE"/>
      <color rgb="FFD5E7CD"/>
      <color rgb="FFB5D4AA"/>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4</xdr:col>
      <xdr:colOff>6057900</xdr:colOff>
      <xdr:row>1</xdr:row>
      <xdr:rowOff>190500</xdr:rowOff>
    </xdr:from>
    <xdr:to>
      <xdr:col>4</xdr:col>
      <xdr:colOff>6059381</xdr:colOff>
      <xdr:row>2</xdr:row>
      <xdr:rowOff>44</xdr:rowOff>
    </xdr:to>
    <xdr:pic>
      <xdr:nvPicPr>
        <xdr:cNvPr id="5" name="Picture 4"/>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048750" y="371475"/>
          <a:ext cx="1982681" cy="914444"/>
        </a:xfrm>
        <a:prstGeom prst="rect">
          <a:avLst/>
        </a:prstGeom>
      </xdr:spPr>
    </xdr:pic>
    <xdr:clientData/>
  </xdr:twoCellAnchor>
  <xdr:twoCellAnchor>
    <xdr:from>
      <xdr:col>1</xdr:col>
      <xdr:colOff>0</xdr:colOff>
      <xdr:row>1</xdr:row>
      <xdr:rowOff>0</xdr:rowOff>
    </xdr:from>
    <xdr:to>
      <xdr:col>4</xdr:col>
      <xdr:colOff>6591300</xdr:colOff>
      <xdr:row>1</xdr:row>
      <xdr:rowOff>1444633</xdr:rowOff>
    </xdr:to>
    <xdr:pic>
      <xdr:nvPicPr>
        <xdr:cNvPr id="6" name="Picture 5" descr="Picture2.png"/>
        <xdr:cNvPicPr>
          <a:picLocks noChangeAspect="1"/>
        </xdr:cNvPicPr>
      </xdr:nvPicPr>
      <xdr:blipFill>
        <a:blip xmlns:r="http://schemas.openxmlformats.org/officeDocument/2006/relationships" r:embed="rId2" cstate="print"/>
        <a:stretch>
          <a:fillRect/>
        </a:stretch>
      </xdr:blipFill>
      <xdr:spPr>
        <a:xfrm>
          <a:off x="177800" y="190500"/>
          <a:ext cx="9410700" cy="1444633"/>
        </a:xfrm>
        <a:prstGeom prst="rect">
          <a:avLst/>
        </a:prstGeom>
      </xdr:spPr>
    </xdr:pic>
    <xdr:clientData/>
  </xdr:twoCellAnchor>
  <xdr:twoCellAnchor>
    <xdr:from>
      <xdr:col>1</xdr:col>
      <xdr:colOff>114301</xdr:colOff>
      <xdr:row>1</xdr:row>
      <xdr:rowOff>139700</xdr:rowOff>
    </xdr:from>
    <xdr:to>
      <xdr:col>4</xdr:col>
      <xdr:colOff>6477000</xdr:colOff>
      <xdr:row>1</xdr:row>
      <xdr:rowOff>803226</xdr:rowOff>
    </xdr:to>
    <xdr:sp macro="" textlink="">
      <xdr:nvSpPr>
        <xdr:cNvPr id="7" name="TextBox 6"/>
        <xdr:cNvSpPr txBox="1"/>
      </xdr:nvSpPr>
      <xdr:spPr>
        <a:xfrm>
          <a:off x="292101" y="330200"/>
          <a:ext cx="9182099" cy="6635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2100" b="1">
              <a:solidFill>
                <a:schemeClr val="bg1"/>
              </a:solidFill>
              <a:effectLst/>
              <a:latin typeface="Tahoma" panose="020B0604030504040204" pitchFamily="34" charset="0"/>
              <a:ea typeface="Tahoma" panose="020B0604030504040204" pitchFamily="34" charset="0"/>
              <a:cs typeface="Tahoma" panose="020B0604030504040204" pitchFamily="34" charset="0"/>
            </a:rPr>
            <a:t>2011</a:t>
          </a:r>
          <a:r>
            <a:rPr lang="en-US" sz="2100" b="1" baseline="0">
              <a:solidFill>
                <a:schemeClr val="bg1"/>
              </a:solidFill>
              <a:effectLst/>
              <a:latin typeface="Tahoma" panose="020B0604030504040204" pitchFamily="34" charset="0"/>
              <a:ea typeface="Tahoma" panose="020B0604030504040204" pitchFamily="34" charset="0"/>
              <a:cs typeface="Tahoma" panose="020B0604030504040204" pitchFamily="34" charset="0"/>
            </a:rPr>
            <a:t> </a:t>
          </a:r>
          <a:r>
            <a:rPr lang="en-US" sz="2100" b="1">
              <a:solidFill>
                <a:schemeClr val="bg1"/>
              </a:solidFill>
              <a:effectLst/>
              <a:latin typeface="Tahoma" panose="020B0604030504040204" pitchFamily="34" charset="0"/>
              <a:ea typeface="Tahoma" panose="020B0604030504040204" pitchFamily="34" charset="0"/>
              <a:cs typeface="Tahoma" panose="020B0604030504040204" pitchFamily="34" charset="0"/>
            </a:rPr>
            <a:t>- 2015 Verified LDC CDM Program Results Persistence Report</a:t>
          </a:r>
          <a:endParaRPr lang="en-CA" sz="2100" b="1">
            <a:solidFill>
              <a:schemeClr val="bg1"/>
            </a:solidFill>
            <a:effectLst/>
            <a:latin typeface="Tahoma" panose="020B0604030504040204" pitchFamily="34" charset="0"/>
            <a:ea typeface="Tahoma" panose="020B0604030504040204" pitchFamily="34" charset="0"/>
            <a:cs typeface="Tahoma" panose="020B0604030504040204" pitchFamily="34" charset="0"/>
          </a:endParaRPr>
        </a:p>
        <a:p>
          <a:r>
            <a:rPr lang="en-US" sz="1500" b="1">
              <a:solidFill>
                <a:schemeClr val="bg1"/>
              </a:solidFill>
              <a:latin typeface="Tahoma" pitchFamily="34" charset="0"/>
              <a:ea typeface="Tahoma" pitchFamily="34" charset="0"/>
              <a:cs typeface="Tahoma" pitchFamily="34" charset="0"/>
            </a:rPr>
            <a:t>Table</a:t>
          </a:r>
          <a:r>
            <a:rPr lang="en-US" sz="1500" b="1" baseline="0">
              <a:solidFill>
                <a:schemeClr val="bg1"/>
              </a:solidFill>
              <a:latin typeface="Tahoma" pitchFamily="34" charset="0"/>
              <a:ea typeface="Tahoma" pitchFamily="34" charset="0"/>
              <a:cs typeface="Tahoma" pitchFamily="34" charset="0"/>
            </a:rPr>
            <a:t> of Contents</a:t>
          </a:r>
          <a:endParaRPr lang="en-US" sz="1500" b="1">
            <a:solidFill>
              <a:schemeClr val="bg1"/>
            </a:solidFill>
            <a:latin typeface="Tahoma" pitchFamily="34" charset="0"/>
            <a:ea typeface="Tahoma" pitchFamily="34" charset="0"/>
            <a:cs typeface="Tahoma" pitchFamily="34" charset="0"/>
          </a:endParaRPr>
        </a:p>
      </xdr:txBody>
    </xdr:sp>
    <xdr:clientData/>
  </xdr:twoCellAnchor>
  <xdr:twoCellAnchor editAs="oneCell">
    <xdr:from>
      <xdr:col>4</xdr:col>
      <xdr:colOff>6578600</xdr:colOff>
      <xdr:row>1</xdr:row>
      <xdr:rowOff>177800</xdr:rowOff>
    </xdr:from>
    <xdr:to>
      <xdr:col>4</xdr:col>
      <xdr:colOff>8561281</xdr:colOff>
      <xdr:row>1</xdr:row>
      <xdr:rowOff>1092244</xdr:rowOff>
    </xdr:to>
    <xdr:pic>
      <xdr:nvPicPr>
        <xdr:cNvPr id="8" name="Picture 7"/>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575800" y="368300"/>
          <a:ext cx="1982681" cy="91444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0</xdr:colOff>
      <xdr:row>1</xdr:row>
      <xdr:rowOff>190500</xdr:rowOff>
    </xdr:from>
    <xdr:to>
      <xdr:col>3</xdr:col>
      <xdr:colOff>1481</xdr:colOff>
      <xdr:row>2</xdr:row>
      <xdr:rowOff>44</xdr:rowOff>
    </xdr:to>
    <xdr:pic>
      <xdr:nvPicPr>
        <xdr:cNvPr id="5" name="Picture 4"/>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249025" y="371475"/>
          <a:ext cx="1481" cy="1333544"/>
        </a:xfrm>
        <a:prstGeom prst="rect">
          <a:avLst/>
        </a:prstGeom>
      </xdr:spPr>
    </xdr:pic>
    <xdr:clientData/>
  </xdr:twoCellAnchor>
  <xdr:twoCellAnchor>
    <xdr:from>
      <xdr:col>1</xdr:col>
      <xdr:colOff>0</xdr:colOff>
      <xdr:row>1</xdr:row>
      <xdr:rowOff>0</xdr:rowOff>
    </xdr:from>
    <xdr:to>
      <xdr:col>2</xdr:col>
      <xdr:colOff>9271000</xdr:colOff>
      <xdr:row>1</xdr:row>
      <xdr:rowOff>1444633</xdr:rowOff>
    </xdr:to>
    <xdr:pic>
      <xdr:nvPicPr>
        <xdr:cNvPr id="6" name="Picture 5" descr="Picture2.png"/>
        <xdr:cNvPicPr>
          <a:picLocks noChangeAspect="1"/>
        </xdr:cNvPicPr>
      </xdr:nvPicPr>
      <xdr:blipFill>
        <a:blip xmlns:r="http://schemas.openxmlformats.org/officeDocument/2006/relationships" r:embed="rId2" cstate="print"/>
        <a:stretch>
          <a:fillRect/>
        </a:stretch>
      </xdr:blipFill>
      <xdr:spPr>
        <a:xfrm>
          <a:off x="177800" y="190500"/>
          <a:ext cx="9448800" cy="1444633"/>
        </a:xfrm>
        <a:prstGeom prst="rect">
          <a:avLst/>
        </a:prstGeom>
      </xdr:spPr>
    </xdr:pic>
    <xdr:clientData/>
  </xdr:twoCellAnchor>
  <xdr:twoCellAnchor>
    <xdr:from>
      <xdr:col>1</xdr:col>
      <xdr:colOff>114301</xdr:colOff>
      <xdr:row>1</xdr:row>
      <xdr:rowOff>139700</xdr:rowOff>
    </xdr:from>
    <xdr:to>
      <xdr:col>2</xdr:col>
      <xdr:colOff>9118600</xdr:colOff>
      <xdr:row>1</xdr:row>
      <xdr:rowOff>803226</xdr:rowOff>
    </xdr:to>
    <xdr:sp macro="" textlink="">
      <xdr:nvSpPr>
        <xdr:cNvPr id="7" name="TextBox 6"/>
        <xdr:cNvSpPr txBox="1"/>
      </xdr:nvSpPr>
      <xdr:spPr>
        <a:xfrm>
          <a:off x="292101" y="330200"/>
          <a:ext cx="9182099" cy="6635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2100" b="1">
              <a:solidFill>
                <a:schemeClr val="bg1"/>
              </a:solidFill>
              <a:effectLst/>
              <a:latin typeface="Tahoma" panose="020B0604030504040204" pitchFamily="34" charset="0"/>
              <a:ea typeface="Tahoma" panose="020B0604030504040204" pitchFamily="34" charset="0"/>
              <a:cs typeface="Tahoma" panose="020B0604030504040204" pitchFamily="34" charset="0"/>
            </a:rPr>
            <a:t>2011</a:t>
          </a:r>
          <a:r>
            <a:rPr lang="en-US" sz="2100" b="1" baseline="0">
              <a:solidFill>
                <a:schemeClr val="bg1"/>
              </a:solidFill>
              <a:effectLst/>
              <a:latin typeface="Tahoma" panose="020B0604030504040204" pitchFamily="34" charset="0"/>
              <a:ea typeface="Tahoma" panose="020B0604030504040204" pitchFamily="34" charset="0"/>
              <a:cs typeface="Tahoma" panose="020B0604030504040204" pitchFamily="34" charset="0"/>
            </a:rPr>
            <a:t> </a:t>
          </a:r>
          <a:r>
            <a:rPr lang="en-US" sz="2100" b="1">
              <a:solidFill>
                <a:schemeClr val="bg1"/>
              </a:solidFill>
              <a:effectLst/>
              <a:latin typeface="Tahoma" panose="020B0604030504040204" pitchFamily="34" charset="0"/>
              <a:ea typeface="Tahoma" panose="020B0604030504040204" pitchFamily="34" charset="0"/>
              <a:cs typeface="Tahoma" panose="020B0604030504040204" pitchFamily="34" charset="0"/>
            </a:rPr>
            <a:t>- 2015 Verified LDC CDM Program Results Persistence Report</a:t>
          </a:r>
          <a:endParaRPr lang="en-CA" sz="2100" b="1">
            <a:solidFill>
              <a:schemeClr val="bg1"/>
            </a:solidFill>
            <a:effectLst/>
            <a:latin typeface="Tahoma" panose="020B0604030504040204" pitchFamily="34" charset="0"/>
            <a:ea typeface="Tahoma" panose="020B0604030504040204" pitchFamily="34" charset="0"/>
            <a:cs typeface="Tahoma" panose="020B0604030504040204" pitchFamily="34" charset="0"/>
          </a:endParaRPr>
        </a:p>
        <a:p>
          <a:r>
            <a:rPr lang="en-US" sz="1500" b="1" baseline="0">
              <a:solidFill>
                <a:schemeClr val="bg1"/>
              </a:solidFill>
              <a:latin typeface="Tahoma" pitchFamily="34" charset="0"/>
              <a:ea typeface="Tahoma" pitchFamily="34" charset="0"/>
              <a:cs typeface="Tahoma" pitchFamily="34" charset="0"/>
            </a:rPr>
            <a:t>How to Use this Report</a:t>
          </a:r>
          <a:endParaRPr lang="en-US" sz="1500" b="1">
            <a:solidFill>
              <a:schemeClr val="bg1"/>
            </a:solidFill>
            <a:latin typeface="Tahoma" pitchFamily="34" charset="0"/>
            <a:ea typeface="Tahoma" pitchFamily="34" charset="0"/>
            <a:cs typeface="Tahoma" pitchFamily="34" charset="0"/>
          </a:endParaRPr>
        </a:p>
      </xdr:txBody>
    </xdr:sp>
    <xdr:clientData/>
  </xdr:twoCellAnchor>
  <xdr:twoCellAnchor editAs="oneCell">
    <xdr:from>
      <xdr:col>2</xdr:col>
      <xdr:colOff>8890000</xdr:colOff>
      <xdr:row>1</xdr:row>
      <xdr:rowOff>206375</xdr:rowOff>
    </xdr:from>
    <xdr:to>
      <xdr:col>2</xdr:col>
      <xdr:colOff>8891481</xdr:colOff>
      <xdr:row>1</xdr:row>
      <xdr:rowOff>225381</xdr:rowOff>
    </xdr:to>
    <xdr:pic>
      <xdr:nvPicPr>
        <xdr:cNvPr id="8" name="Picture 7"/>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251950" y="387350"/>
          <a:ext cx="1982681" cy="914444"/>
        </a:xfrm>
        <a:prstGeom prst="rect">
          <a:avLst/>
        </a:prstGeom>
      </xdr:spPr>
    </xdr:pic>
    <xdr:clientData/>
  </xdr:twoCellAnchor>
  <xdr:twoCellAnchor editAs="oneCell">
    <xdr:from>
      <xdr:col>2</xdr:col>
      <xdr:colOff>9296400</xdr:colOff>
      <xdr:row>1</xdr:row>
      <xdr:rowOff>165100</xdr:rowOff>
    </xdr:from>
    <xdr:to>
      <xdr:col>3</xdr:col>
      <xdr:colOff>1481</xdr:colOff>
      <xdr:row>1</xdr:row>
      <xdr:rowOff>1079544</xdr:rowOff>
    </xdr:to>
    <xdr:pic>
      <xdr:nvPicPr>
        <xdr:cNvPr id="9" name="Picture 8"/>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652000" y="355600"/>
          <a:ext cx="1982681" cy="91444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oneCellAnchor>
    <xdr:from>
      <xdr:col>1</xdr:col>
      <xdr:colOff>0</xdr:colOff>
      <xdr:row>1</xdr:row>
      <xdr:rowOff>0</xdr:rowOff>
    </xdr:from>
    <xdr:ext cx="20586700" cy="1502812"/>
    <xdr:pic>
      <xdr:nvPicPr>
        <xdr:cNvPr id="2" name="Picture 1" descr="Picture2.png"/>
        <xdr:cNvPicPr>
          <a:picLocks noChangeAspect="1"/>
        </xdr:cNvPicPr>
      </xdr:nvPicPr>
      <xdr:blipFill>
        <a:blip xmlns:r="http://schemas.openxmlformats.org/officeDocument/2006/relationships" r:embed="rId1" cstate="print"/>
        <a:stretch>
          <a:fillRect/>
        </a:stretch>
      </xdr:blipFill>
      <xdr:spPr>
        <a:xfrm>
          <a:off x="666750" y="190500"/>
          <a:ext cx="20586700" cy="1502812"/>
        </a:xfrm>
        <a:prstGeom prst="rect">
          <a:avLst/>
        </a:prstGeom>
      </xdr:spPr>
    </xdr:pic>
    <xdr:clientData/>
  </xdr:oneCellAnchor>
  <xdr:twoCellAnchor>
    <xdr:from>
      <xdr:col>1</xdr:col>
      <xdr:colOff>138027</xdr:colOff>
      <xdr:row>1</xdr:row>
      <xdr:rowOff>149273</xdr:rowOff>
    </xdr:from>
    <xdr:to>
      <xdr:col>15</xdr:col>
      <xdr:colOff>38100</xdr:colOff>
      <xdr:row>1</xdr:row>
      <xdr:rowOff>812799</xdr:rowOff>
    </xdr:to>
    <xdr:sp macro="" textlink="">
      <xdr:nvSpPr>
        <xdr:cNvPr id="3" name="TextBox 2"/>
        <xdr:cNvSpPr txBox="1"/>
      </xdr:nvSpPr>
      <xdr:spPr>
        <a:xfrm>
          <a:off x="315827" y="339773"/>
          <a:ext cx="8231273" cy="6635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100" b="1">
              <a:solidFill>
                <a:schemeClr val="bg1"/>
              </a:solidFill>
              <a:latin typeface="Tahoma" panose="020B0604030504040204" pitchFamily="34" charset="0"/>
              <a:ea typeface="Tahoma" panose="020B0604030504040204" pitchFamily="34" charset="0"/>
              <a:cs typeface="Tahoma" panose="020B0604030504040204" pitchFamily="34" charset="0"/>
            </a:rPr>
            <a:t>2011</a:t>
          </a:r>
          <a:r>
            <a:rPr lang="en-US" sz="2100" b="1" baseline="0">
              <a:solidFill>
                <a:schemeClr val="bg1"/>
              </a:solidFill>
              <a:latin typeface="Tahoma" panose="020B0604030504040204" pitchFamily="34" charset="0"/>
              <a:ea typeface="Tahoma" panose="020B0604030504040204" pitchFamily="34" charset="0"/>
              <a:cs typeface="Tahoma" panose="020B0604030504040204" pitchFamily="34" charset="0"/>
            </a:rPr>
            <a:t> </a:t>
          </a:r>
          <a:r>
            <a:rPr lang="en-US" sz="2100" b="1">
              <a:solidFill>
                <a:schemeClr val="bg1"/>
              </a:solidFill>
              <a:latin typeface="Tahoma" panose="020B0604030504040204" pitchFamily="34" charset="0"/>
              <a:ea typeface="Tahoma" panose="020B0604030504040204" pitchFamily="34" charset="0"/>
              <a:cs typeface="Tahoma" panose="020B0604030504040204" pitchFamily="34" charset="0"/>
            </a:rPr>
            <a:t>Verified LDC CDM Program Results Persistence Report</a:t>
          </a:r>
        </a:p>
        <a:p>
          <a:r>
            <a:rPr lang="en-US" sz="1500" b="1" baseline="0">
              <a:solidFill>
                <a:schemeClr val="bg1"/>
              </a:solidFill>
              <a:latin typeface="Tahoma" panose="020B0604030504040204" pitchFamily="34" charset="0"/>
              <a:ea typeface="Tahoma" panose="020B0604030504040204" pitchFamily="34" charset="0"/>
              <a:cs typeface="Tahoma" panose="020B0604030504040204" pitchFamily="34" charset="0"/>
            </a:rPr>
            <a:t>Net Verified Annual Peak Demand and Energy Savings at the End-User Level</a:t>
          </a:r>
          <a:endParaRPr lang="en-US" sz="1500" b="1">
            <a:solidFill>
              <a:schemeClr val="bg1"/>
            </a:solidFill>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editAs="oneCell">
    <xdr:from>
      <xdr:col>69</xdr:col>
      <xdr:colOff>177800</xdr:colOff>
      <xdr:row>1</xdr:row>
      <xdr:rowOff>190500</xdr:rowOff>
    </xdr:from>
    <xdr:to>
      <xdr:col>74</xdr:col>
      <xdr:colOff>1481</xdr:colOff>
      <xdr:row>1</xdr:row>
      <xdr:rowOff>1104944</xdr:rowOff>
    </xdr:to>
    <xdr:pic>
      <xdr:nvPicPr>
        <xdr:cNvPr id="4" name="Picture 3"/>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0764500" y="381000"/>
          <a:ext cx="1982681" cy="91444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oneCellAnchor>
    <xdr:from>
      <xdr:col>1</xdr:col>
      <xdr:colOff>0</xdr:colOff>
      <xdr:row>1</xdr:row>
      <xdr:rowOff>0</xdr:rowOff>
    </xdr:from>
    <xdr:ext cx="20586700" cy="1502812"/>
    <xdr:pic>
      <xdr:nvPicPr>
        <xdr:cNvPr id="2" name="Picture 1" descr="Picture2.png"/>
        <xdr:cNvPicPr>
          <a:picLocks noChangeAspect="1"/>
        </xdr:cNvPicPr>
      </xdr:nvPicPr>
      <xdr:blipFill>
        <a:blip xmlns:r="http://schemas.openxmlformats.org/officeDocument/2006/relationships" r:embed="rId1" cstate="print"/>
        <a:stretch>
          <a:fillRect/>
        </a:stretch>
      </xdr:blipFill>
      <xdr:spPr>
        <a:xfrm>
          <a:off x="180975" y="190500"/>
          <a:ext cx="20586700" cy="1502812"/>
        </a:xfrm>
        <a:prstGeom prst="rect">
          <a:avLst/>
        </a:prstGeom>
      </xdr:spPr>
    </xdr:pic>
    <xdr:clientData/>
  </xdr:oneCellAnchor>
  <xdr:twoCellAnchor>
    <xdr:from>
      <xdr:col>1</xdr:col>
      <xdr:colOff>138027</xdr:colOff>
      <xdr:row>1</xdr:row>
      <xdr:rowOff>149273</xdr:rowOff>
    </xdr:from>
    <xdr:to>
      <xdr:col>15</xdr:col>
      <xdr:colOff>36427</xdr:colOff>
      <xdr:row>1</xdr:row>
      <xdr:rowOff>812799</xdr:rowOff>
    </xdr:to>
    <xdr:sp macro="" textlink="">
      <xdr:nvSpPr>
        <xdr:cNvPr id="3" name="TextBox 2"/>
        <xdr:cNvSpPr txBox="1"/>
      </xdr:nvSpPr>
      <xdr:spPr>
        <a:xfrm>
          <a:off x="315827" y="339773"/>
          <a:ext cx="8229600" cy="6635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100" b="1">
              <a:solidFill>
                <a:schemeClr val="bg1"/>
              </a:solidFill>
              <a:latin typeface="Tahoma" panose="020B0604030504040204" pitchFamily="34" charset="0"/>
              <a:ea typeface="Tahoma" panose="020B0604030504040204" pitchFamily="34" charset="0"/>
              <a:cs typeface="Tahoma" panose="020B0604030504040204" pitchFamily="34" charset="0"/>
            </a:rPr>
            <a:t>2012</a:t>
          </a:r>
          <a:r>
            <a:rPr lang="en-US" sz="2100" b="1" baseline="0">
              <a:solidFill>
                <a:schemeClr val="bg1"/>
              </a:solidFill>
              <a:latin typeface="Tahoma" panose="020B0604030504040204" pitchFamily="34" charset="0"/>
              <a:ea typeface="Tahoma" panose="020B0604030504040204" pitchFamily="34" charset="0"/>
              <a:cs typeface="Tahoma" panose="020B0604030504040204" pitchFamily="34" charset="0"/>
            </a:rPr>
            <a:t> </a:t>
          </a:r>
          <a:r>
            <a:rPr lang="en-US" sz="2100" b="1">
              <a:solidFill>
                <a:schemeClr val="bg1"/>
              </a:solidFill>
              <a:latin typeface="Tahoma" panose="020B0604030504040204" pitchFamily="34" charset="0"/>
              <a:ea typeface="Tahoma" panose="020B0604030504040204" pitchFamily="34" charset="0"/>
              <a:cs typeface="Tahoma" panose="020B0604030504040204" pitchFamily="34" charset="0"/>
            </a:rPr>
            <a:t>Verified LDC CDM Program Results Persistence Report</a:t>
          </a:r>
        </a:p>
        <a:p>
          <a:r>
            <a:rPr lang="en-US" sz="1500" b="1" baseline="0">
              <a:solidFill>
                <a:schemeClr val="bg1"/>
              </a:solidFill>
              <a:latin typeface="Tahoma" panose="020B0604030504040204" pitchFamily="34" charset="0"/>
              <a:ea typeface="Tahoma" panose="020B0604030504040204" pitchFamily="34" charset="0"/>
              <a:cs typeface="Tahoma" panose="020B0604030504040204" pitchFamily="34" charset="0"/>
            </a:rPr>
            <a:t>Net Verified Annual Peak Demand and Energy Savings at the End-User Level</a:t>
          </a:r>
          <a:endParaRPr lang="en-US" sz="1500" b="1">
            <a:solidFill>
              <a:schemeClr val="bg1"/>
            </a:solidFill>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editAs="oneCell">
    <xdr:from>
      <xdr:col>69</xdr:col>
      <xdr:colOff>177800</xdr:colOff>
      <xdr:row>1</xdr:row>
      <xdr:rowOff>190500</xdr:rowOff>
    </xdr:from>
    <xdr:to>
      <xdr:col>77</xdr:col>
      <xdr:colOff>141181</xdr:colOff>
      <xdr:row>1</xdr:row>
      <xdr:rowOff>1104944</xdr:rowOff>
    </xdr:to>
    <xdr:pic>
      <xdr:nvPicPr>
        <xdr:cNvPr id="5" name="Picture 4"/>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0764500" y="381000"/>
          <a:ext cx="1982681" cy="914444"/>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oneCellAnchor>
    <xdr:from>
      <xdr:col>1</xdr:col>
      <xdr:colOff>0</xdr:colOff>
      <xdr:row>1</xdr:row>
      <xdr:rowOff>0</xdr:rowOff>
    </xdr:from>
    <xdr:ext cx="20586700" cy="1502812"/>
    <xdr:pic>
      <xdr:nvPicPr>
        <xdr:cNvPr id="2" name="Picture 1" descr="Picture2.png"/>
        <xdr:cNvPicPr>
          <a:picLocks noChangeAspect="1"/>
        </xdr:cNvPicPr>
      </xdr:nvPicPr>
      <xdr:blipFill>
        <a:blip xmlns:r="http://schemas.openxmlformats.org/officeDocument/2006/relationships" r:embed="rId1" cstate="print"/>
        <a:stretch>
          <a:fillRect/>
        </a:stretch>
      </xdr:blipFill>
      <xdr:spPr>
        <a:xfrm>
          <a:off x="177800" y="190500"/>
          <a:ext cx="20586700" cy="1502812"/>
        </a:xfrm>
        <a:prstGeom prst="rect">
          <a:avLst/>
        </a:prstGeom>
      </xdr:spPr>
    </xdr:pic>
    <xdr:clientData/>
  </xdr:oneCellAnchor>
  <xdr:twoCellAnchor>
    <xdr:from>
      <xdr:col>1</xdr:col>
      <xdr:colOff>138027</xdr:colOff>
      <xdr:row>1</xdr:row>
      <xdr:rowOff>149273</xdr:rowOff>
    </xdr:from>
    <xdr:to>
      <xdr:col>15</xdr:col>
      <xdr:colOff>36427</xdr:colOff>
      <xdr:row>1</xdr:row>
      <xdr:rowOff>812799</xdr:rowOff>
    </xdr:to>
    <xdr:sp macro="" textlink="">
      <xdr:nvSpPr>
        <xdr:cNvPr id="3" name="TextBox 2"/>
        <xdr:cNvSpPr txBox="1"/>
      </xdr:nvSpPr>
      <xdr:spPr>
        <a:xfrm>
          <a:off x="315827" y="339773"/>
          <a:ext cx="8229600" cy="6635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100" b="1">
              <a:solidFill>
                <a:schemeClr val="bg1"/>
              </a:solidFill>
              <a:latin typeface="Tahoma" panose="020B0604030504040204" pitchFamily="34" charset="0"/>
              <a:ea typeface="Tahoma" panose="020B0604030504040204" pitchFamily="34" charset="0"/>
              <a:cs typeface="Tahoma" panose="020B0604030504040204" pitchFamily="34" charset="0"/>
            </a:rPr>
            <a:t>2013</a:t>
          </a:r>
          <a:r>
            <a:rPr lang="en-US" sz="2100" b="1" baseline="0">
              <a:solidFill>
                <a:schemeClr val="bg1"/>
              </a:solidFill>
              <a:latin typeface="Tahoma" panose="020B0604030504040204" pitchFamily="34" charset="0"/>
              <a:ea typeface="Tahoma" panose="020B0604030504040204" pitchFamily="34" charset="0"/>
              <a:cs typeface="Tahoma" panose="020B0604030504040204" pitchFamily="34" charset="0"/>
            </a:rPr>
            <a:t> </a:t>
          </a:r>
          <a:r>
            <a:rPr lang="en-US" sz="2100" b="1">
              <a:solidFill>
                <a:schemeClr val="bg1"/>
              </a:solidFill>
              <a:latin typeface="Tahoma" panose="020B0604030504040204" pitchFamily="34" charset="0"/>
              <a:ea typeface="Tahoma" panose="020B0604030504040204" pitchFamily="34" charset="0"/>
              <a:cs typeface="Tahoma" panose="020B0604030504040204" pitchFamily="34" charset="0"/>
            </a:rPr>
            <a:t>Verified LDC CDM Program Results Persistence Report</a:t>
          </a:r>
        </a:p>
        <a:p>
          <a:r>
            <a:rPr lang="en-US" sz="1500" b="1" baseline="0">
              <a:solidFill>
                <a:schemeClr val="bg1"/>
              </a:solidFill>
              <a:latin typeface="Tahoma" panose="020B0604030504040204" pitchFamily="34" charset="0"/>
              <a:ea typeface="Tahoma" panose="020B0604030504040204" pitchFamily="34" charset="0"/>
              <a:cs typeface="Tahoma" panose="020B0604030504040204" pitchFamily="34" charset="0"/>
            </a:rPr>
            <a:t>Net Verified Annual Peak Demand and Energy Savings at the End-User Level</a:t>
          </a:r>
          <a:endParaRPr lang="en-US" sz="1500" b="1">
            <a:solidFill>
              <a:schemeClr val="bg1"/>
            </a:solidFill>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editAs="oneCell">
    <xdr:from>
      <xdr:col>69</xdr:col>
      <xdr:colOff>177801</xdr:colOff>
      <xdr:row>1</xdr:row>
      <xdr:rowOff>190500</xdr:rowOff>
    </xdr:from>
    <xdr:to>
      <xdr:col>74</xdr:col>
      <xdr:colOff>204682</xdr:colOff>
      <xdr:row>1</xdr:row>
      <xdr:rowOff>1104944</xdr:rowOff>
    </xdr:to>
    <xdr:pic>
      <xdr:nvPicPr>
        <xdr:cNvPr id="5" name="Picture 4"/>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0764501" y="381000"/>
          <a:ext cx="1982681" cy="91444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oneCellAnchor>
    <xdr:from>
      <xdr:col>1</xdr:col>
      <xdr:colOff>0</xdr:colOff>
      <xdr:row>1</xdr:row>
      <xdr:rowOff>0</xdr:rowOff>
    </xdr:from>
    <xdr:ext cx="20586700" cy="1502812"/>
    <xdr:pic>
      <xdr:nvPicPr>
        <xdr:cNvPr id="2" name="Picture 1" descr="Picture2.png"/>
        <xdr:cNvPicPr>
          <a:picLocks noChangeAspect="1"/>
        </xdr:cNvPicPr>
      </xdr:nvPicPr>
      <xdr:blipFill>
        <a:blip xmlns:r="http://schemas.openxmlformats.org/officeDocument/2006/relationships" r:embed="rId1" cstate="print"/>
        <a:stretch>
          <a:fillRect/>
        </a:stretch>
      </xdr:blipFill>
      <xdr:spPr>
        <a:xfrm>
          <a:off x="180975" y="190500"/>
          <a:ext cx="20586700" cy="1502812"/>
        </a:xfrm>
        <a:prstGeom prst="rect">
          <a:avLst/>
        </a:prstGeom>
      </xdr:spPr>
    </xdr:pic>
    <xdr:clientData/>
  </xdr:oneCellAnchor>
  <xdr:twoCellAnchor>
    <xdr:from>
      <xdr:col>1</xdr:col>
      <xdr:colOff>138027</xdr:colOff>
      <xdr:row>1</xdr:row>
      <xdr:rowOff>149273</xdr:rowOff>
    </xdr:from>
    <xdr:to>
      <xdr:col>15</xdr:col>
      <xdr:colOff>36427</xdr:colOff>
      <xdr:row>1</xdr:row>
      <xdr:rowOff>812799</xdr:rowOff>
    </xdr:to>
    <xdr:sp macro="" textlink="">
      <xdr:nvSpPr>
        <xdr:cNvPr id="3" name="TextBox 2"/>
        <xdr:cNvSpPr txBox="1"/>
      </xdr:nvSpPr>
      <xdr:spPr>
        <a:xfrm>
          <a:off x="315827" y="339773"/>
          <a:ext cx="8229600" cy="6635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100" b="1">
              <a:solidFill>
                <a:schemeClr val="bg1"/>
              </a:solidFill>
              <a:latin typeface="Tahoma" panose="020B0604030504040204" pitchFamily="34" charset="0"/>
              <a:ea typeface="Tahoma" panose="020B0604030504040204" pitchFamily="34" charset="0"/>
              <a:cs typeface="Tahoma" panose="020B0604030504040204" pitchFamily="34" charset="0"/>
            </a:rPr>
            <a:t>2014</a:t>
          </a:r>
          <a:r>
            <a:rPr lang="en-US" sz="2100" b="1" baseline="0">
              <a:solidFill>
                <a:schemeClr val="bg1"/>
              </a:solidFill>
              <a:latin typeface="Tahoma" panose="020B0604030504040204" pitchFamily="34" charset="0"/>
              <a:ea typeface="Tahoma" panose="020B0604030504040204" pitchFamily="34" charset="0"/>
              <a:cs typeface="Tahoma" panose="020B0604030504040204" pitchFamily="34" charset="0"/>
            </a:rPr>
            <a:t> </a:t>
          </a:r>
          <a:r>
            <a:rPr lang="en-US" sz="2100" b="1">
              <a:solidFill>
                <a:schemeClr val="bg1"/>
              </a:solidFill>
              <a:latin typeface="Tahoma" panose="020B0604030504040204" pitchFamily="34" charset="0"/>
              <a:ea typeface="Tahoma" panose="020B0604030504040204" pitchFamily="34" charset="0"/>
              <a:cs typeface="Tahoma" panose="020B0604030504040204" pitchFamily="34" charset="0"/>
            </a:rPr>
            <a:t>Verified LDC CDM Program Results Persistence Report</a:t>
          </a:r>
        </a:p>
        <a:p>
          <a:r>
            <a:rPr lang="en-US" sz="1500" b="1" baseline="0">
              <a:solidFill>
                <a:schemeClr val="bg1"/>
              </a:solidFill>
              <a:latin typeface="Tahoma" panose="020B0604030504040204" pitchFamily="34" charset="0"/>
              <a:ea typeface="Tahoma" panose="020B0604030504040204" pitchFamily="34" charset="0"/>
              <a:cs typeface="Tahoma" panose="020B0604030504040204" pitchFamily="34" charset="0"/>
            </a:rPr>
            <a:t>Net Verified Annual Peak Demand and Energy Savings at the End-User Level</a:t>
          </a:r>
          <a:endParaRPr lang="en-US" sz="1500" b="1">
            <a:solidFill>
              <a:schemeClr val="bg1"/>
            </a:solidFill>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editAs="oneCell">
    <xdr:from>
      <xdr:col>69</xdr:col>
      <xdr:colOff>177800</xdr:colOff>
      <xdr:row>1</xdr:row>
      <xdr:rowOff>190500</xdr:rowOff>
    </xdr:from>
    <xdr:to>
      <xdr:col>72</xdr:col>
      <xdr:colOff>179281</xdr:colOff>
      <xdr:row>1</xdr:row>
      <xdr:rowOff>1104944</xdr:rowOff>
    </xdr:to>
    <xdr:pic>
      <xdr:nvPicPr>
        <xdr:cNvPr id="5" name="Picture 4"/>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0853400" y="381000"/>
          <a:ext cx="1982681" cy="914444"/>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oneCellAnchor>
    <xdr:from>
      <xdr:col>1</xdr:col>
      <xdr:colOff>0</xdr:colOff>
      <xdr:row>1</xdr:row>
      <xdr:rowOff>0</xdr:rowOff>
    </xdr:from>
    <xdr:ext cx="16408400" cy="1502812"/>
    <xdr:pic>
      <xdr:nvPicPr>
        <xdr:cNvPr id="2" name="Picture 1" descr="Picture2.png"/>
        <xdr:cNvPicPr>
          <a:picLocks noChangeAspect="1"/>
        </xdr:cNvPicPr>
      </xdr:nvPicPr>
      <xdr:blipFill>
        <a:blip xmlns:r="http://schemas.openxmlformats.org/officeDocument/2006/relationships" r:embed="rId1" cstate="print"/>
        <a:stretch>
          <a:fillRect/>
        </a:stretch>
      </xdr:blipFill>
      <xdr:spPr>
        <a:xfrm>
          <a:off x="177800" y="190500"/>
          <a:ext cx="16408400" cy="1502812"/>
        </a:xfrm>
        <a:prstGeom prst="rect">
          <a:avLst/>
        </a:prstGeom>
      </xdr:spPr>
    </xdr:pic>
    <xdr:clientData/>
  </xdr:oneCellAnchor>
  <xdr:twoCellAnchor>
    <xdr:from>
      <xdr:col>1</xdr:col>
      <xdr:colOff>138026</xdr:colOff>
      <xdr:row>1</xdr:row>
      <xdr:rowOff>149273</xdr:rowOff>
    </xdr:from>
    <xdr:to>
      <xdr:col>18</xdr:col>
      <xdr:colOff>176126</xdr:colOff>
      <xdr:row>1</xdr:row>
      <xdr:rowOff>812799</xdr:rowOff>
    </xdr:to>
    <xdr:sp macro="" textlink="">
      <xdr:nvSpPr>
        <xdr:cNvPr id="3" name="TextBox 2"/>
        <xdr:cNvSpPr txBox="1"/>
      </xdr:nvSpPr>
      <xdr:spPr>
        <a:xfrm>
          <a:off x="315826" y="339773"/>
          <a:ext cx="8229600" cy="6635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100" b="1">
              <a:solidFill>
                <a:schemeClr val="bg1"/>
              </a:solidFill>
              <a:effectLst/>
              <a:latin typeface="Tahoma" panose="020B0604030504040204" pitchFamily="34" charset="0"/>
              <a:ea typeface="Tahoma" panose="020B0604030504040204" pitchFamily="34" charset="0"/>
              <a:cs typeface="Tahoma" panose="020B0604030504040204" pitchFamily="34" charset="0"/>
            </a:rPr>
            <a:t>2015</a:t>
          </a:r>
          <a:r>
            <a:rPr lang="en-US" sz="2100" b="1" baseline="0">
              <a:solidFill>
                <a:schemeClr val="bg1"/>
              </a:solidFill>
              <a:effectLst/>
              <a:latin typeface="Tahoma" panose="020B0604030504040204" pitchFamily="34" charset="0"/>
              <a:ea typeface="Tahoma" panose="020B0604030504040204" pitchFamily="34" charset="0"/>
              <a:cs typeface="Tahoma" panose="020B0604030504040204" pitchFamily="34" charset="0"/>
            </a:rPr>
            <a:t> </a:t>
          </a:r>
          <a:r>
            <a:rPr lang="en-US" sz="2100" b="1">
              <a:solidFill>
                <a:schemeClr val="bg1"/>
              </a:solidFill>
              <a:effectLst/>
              <a:latin typeface="Tahoma" panose="020B0604030504040204" pitchFamily="34" charset="0"/>
              <a:ea typeface="Tahoma" panose="020B0604030504040204" pitchFamily="34" charset="0"/>
              <a:cs typeface="Tahoma" panose="020B0604030504040204" pitchFamily="34" charset="0"/>
            </a:rPr>
            <a:t>Verified LDC CDM Program Results Persistence Report</a:t>
          </a:r>
          <a:endParaRPr lang="en-CA" sz="2100">
            <a:solidFill>
              <a:schemeClr val="bg1"/>
            </a:solidFill>
            <a:effectLst/>
            <a:latin typeface="Tahoma" panose="020B0604030504040204" pitchFamily="34" charset="0"/>
            <a:ea typeface="Tahoma" panose="020B0604030504040204" pitchFamily="34" charset="0"/>
            <a:cs typeface="Tahoma" panose="020B0604030504040204" pitchFamily="34" charset="0"/>
          </a:endParaRPr>
        </a:p>
        <a:p>
          <a:r>
            <a:rPr lang="en-US" sz="1500" b="1" baseline="0">
              <a:solidFill>
                <a:schemeClr val="bg1"/>
              </a:solidFill>
              <a:effectLst/>
              <a:latin typeface="Tahoma" panose="020B0604030504040204" pitchFamily="34" charset="0"/>
              <a:ea typeface="Tahoma" panose="020B0604030504040204" pitchFamily="34" charset="0"/>
              <a:cs typeface="Tahoma" panose="020B0604030504040204" pitchFamily="34" charset="0"/>
            </a:rPr>
            <a:t>Net Verified Annual Peak Demand and Energy Savings at the End-User Level</a:t>
          </a:r>
          <a:endParaRPr lang="en-CA" sz="1500">
            <a:solidFill>
              <a:schemeClr val="bg1"/>
            </a:solidFill>
            <a:effectLst/>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editAs="oneCell">
    <xdr:from>
      <xdr:col>56</xdr:col>
      <xdr:colOff>152400</xdr:colOff>
      <xdr:row>1</xdr:row>
      <xdr:rowOff>190500</xdr:rowOff>
    </xdr:from>
    <xdr:to>
      <xdr:col>59</xdr:col>
      <xdr:colOff>39581</xdr:colOff>
      <xdr:row>1</xdr:row>
      <xdr:rowOff>1104944</xdr:rowOff>
    </xdr:to>
    <xdr:pic>
      <xdr:nvPicPr>
        <xdr:cNvPr id="4" name="Picture 3"/>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6586200" y="381000"/>
          <a:ext cx="1982681" cy="91444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2:F10"/>
  <sheetViews>
    <sheetView tabSelected="1" zoomScale="75" zoomScaleNormal="75" workbookViewId="0">
      <pane xSplit="4" ySplit="3" topLeftCell="E4" activePane="bottomRight" state="frozen"/>
      <selection pane="topRight" activeCell="E1" sqref="E1"/>
      <selection pane="bottomLeft" activeCell="A4" sqref="A4"/>
      <selection pane="bottomRight"/>
    </sheetView>
  </sheetViews>
  <sheetFormatPr defaultRowHeight="15" x14ac:dyDescent="0.25"/>
  <cols>
    <col min="1" max="2" width="2.7109375" style="5" customWidth="1"/>
    <col min="3" max="3" width="3.7109375" style="5" customWidth="1"/>
    <col min="4" max="4" width="35.7109375" style="5" customWidth="1"/>
    <col min="5" max="5" width="128.7109375" style="5" customWidth="1"/>
    <col min="6" max="6" width="2.7109375" style="5" customWidth="1"/>
    <col min="7" max="16384" width="9.140625" style="5"/>
  </cols>
  <sheetData>
    <row r="2" spans="2:6" ht="120" customHeight="1" x14ac:dyDescent="0.25">
      <c r="B2" s="11"/>
      <c r="C2" s="12"/>
      <c r="D2" s="12"/>
      <c r="E2" s="12"/>
      <c r="F2" s="13"/>
    </row>
    <row r="3" spans="2:6" s="43" customFormat="1" ht="42.95" customHeight="1" x14ac:dyDescent="0.25">
      <c r="B3" s="40"/>
      <c r="C3" s="41" t="s">
        <v>0</v>
      </c>
      <c r="D3" s="41" t="s">
        <v>12</v>
      </c>
      <c r="E3" s="41" t="s">
        <v>13</v>
      </c>
      <c r="F3" s="42"/>
    </row>
    <row r="4" spans="2:6" ht="42.95" customHeight="1" x14ac:dyDescent="0.25">
      <c r="B4" s="2"/>
      <c r="C4" s="46">
        <v>1</v>
      </c>
      <c r="D4" s="47" t="s">
        <v>14</v>
      </c>
      <c r="E4" s="48" t="s">
        <v>15</v>
      </c>
      <c r="F4" s="37"/>
    </row>
    <row r="5" spans="2:6" ht="42.95" customHeight="1" x14ac:dyDescent="0.25">
      <c r="B5" s="2"/>
      <c r="C5" s="49">
        <f>C4+1</f>
        <v>2</v>
      </c>
      <c r="D5" s="50" t="s">
        <v>16</v>
      </c>
      <c r="E5" s="51" t="s">
        <v>57</v>
      </c>
      <c r="F5" s="37"/>
    </row>
    <row r="6" spans="2:6" ht="42.95" customHeight="1" x14ac:dyDescent="0.25">
      <c r="B6" s="2"/>
      <c r="C6" s="75">
        <f t="shared" ref="C6:C9" si="0">C5+1</f>
        <v>3</v>
      </c>
      <c r="D6" s="76" t="s">
        <v>17</v>
      </c>
      <c r="E6" s="77" t="s">
        <v>58</v>
      </c>
      <c r="F6" s="37"/>
    </row>
    <row r="7" spans="2:6" ht="42.95" customHeight="1" x14ac:dyDescent="0.25">
      <c r="B7" s="2"/>
      <c r="C7" s="49">
        <f t="shared" si="0"/>
        <v>4</v>
      </c>
      <c r="D7" s="50" t="s">
        <v>18</v>
      </c>
      <c r="E7" s="51" t="s">
        <v>59</v>
      </c>
      <c r="F7" s="37"/>
    </row>
    <row r="8" spans="2:6" ht="42.95" customHeight="1" x14ac:dyDescent="0.25">
      <c r="B8" s="2"/>
      <c r="C8" s="49">
        <f t="shared" si="0"/>
        <v>5</v>
      </c>
      <c r="D8" s="50" t="s">
        <v>19</v>
      </c>
      <c r="E8" s="51" t="s">
        <v>60</v>
      </c>
      <c r="F8" s="37"/>
    </row>
    <row r="9" spans="2:6" ht="42.95" customHeight="1" x14ac:dyDescent="0.25">
      <c r="B9" s="2"/>
      <c r="C9" s="72">
        <f t="shared" si="0"/>
        <v>6</v>
      </c>
      <c r="D9" s="73" t="s">
        <v>20</v>
      </c>
      <c r="E9" s="74" t="s">
        <v>61</v>
      </c>
      <c r="F9" s="37"/>
    </row>
    <row r="10" spans="2:6" x14ac:dyDescent="0.25">
      <c r="B10" s="33"/>
      <c r="C10" s="38"/>
      <c r="D10" s="38"/>
      <c r="E10" s="38"/>
      <c r="F10" s="39"/>
    </row>
  </sheetData>
  <hyperlinks>
    <hyperlink ref="C4" location="'How to Use this Report'!A1" display="'How to Use this Report'!A1"/>
    <hyperlink ref="D4" location="'How to Use this Report'!A1" display="How to Use This Report"/>
    <hyperlink ref="E4" location="'How to Use this Report'!A1" display="Describes the contents and structure of this report"/>
    <hyperlink ref="C5" location="'2011 Results Persistence'!A1" display="'2011 Results Persistence'!A1"/>
    <hyperlink ref="D5" location="'2011 Results Persistence'!A1" display="2011 Results Persistence"/>
    <hyperlink ref="E5" location="'2011 Results Persistence'!A1" display="Provides a description of the programs/initiatives including participation and 2015 - 2040 annual persistence of net verified energy and peak demand savings at the end-user level resulting from the 2011 CDM Program Year"/>
    <hyperlink ref="C6" location="'2012 Results Persistence'!A1" display="'2012 Results Persistence'!A1"/>
    <hyperlink ref="D6" location="'2012 Results Persistence'!A1" display="2012 Results Persistence"/>
    <hyperlink ref="E6" location="'2012 Results Persistence'!A1" display="Provides a description of the programs/initiatives including participation and 2015 - 2040 annual persistence of net verified energy and peak demand savings at the end-user level resulting from the 2012 CDM Program Year"/>
    <hyperlink ref="C7:E7" location="'2013 Results Persistence'!A1" display="'2013 Results Persistence'!A1"/>
    <hyperlink ref="C8:E8" location="'2014 Results Persistence'!A1" display="'2014 Results Persistence'!A1"/>
    <hyperlink ref="C9:E9" location="'2015 Results Persistence'!A1" display="'2015 Results Persistence'!A1"/>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B2:D4"/>
  <sheetViews>
    <sheetView zoomScale="75" zoomScaleNormal="75" workbookViewId="0"/>
  </sheetViews>
  <sheetFormatPr defaultRowHeight="15" x14ac:dyDescent="0.25"/>
  <cols>
    <col min="1" max="2" width="2.7109375" style="5" customWidth="1"/>
    <col min="3" max="3" width="169.140625" style="5" customWidth="1"/>
    <col min="4" max="4" width="2.7109375" style="5" customWidth="1"/>
    <col min="5" max="16384" width="9.140625" style="5"/>
  </cols>
  <sheetData>
    <row r="2" spans="2:4" ht="120" customHeight="1" x14ac:dyDescent="0.25">
      <c r="B2" s="11"/>
      <c r="C2" s="12"/>
      <c r="D2" s="13"/>
    </row>
    <row r="3" spans="2:4" ht="270" x14ac:dyDescent="0.25">
      <c r="B3" s="2"/>
      <c r="C3" s="36" t="s">
        <v>41</v>
      </c>
      <c r="D3" s="37"/>
    </row>
    <row r="4" spans="2:4" x14ac:dyDescent="0.25">
      <c r="B4" s="33"/>
      <c r="C4" s="38"/>
      <c r="D4" s="39"/>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B2:CB22"/>
  <sheetViews>
    <sheetView zoomScale="75" zoomScaleNormal="75" workbookViewId="0">
      <pane ySplit="6" topLeftCell="A7" activePane="bottomLeft" state="frozen"/>
      <selection pane="bottomLeft"/>
    </sheetView>
  </sheetViews>
  <sheetFormatPr defaultRowHeight="15" x14ac:dyDescent="0.25"/>
  <cols>
    <col min="1" max="2" width="2.7109375" style="5" customWidth="1"/>
    <col min="3" max="3" width="4.7109375" style="5" customWidth="1"/>
    <col min="4" max="5" width="9.140625" style="5"/>
    <col min="6" max="6" width="9.28515625" style="5" customWidth="1"/>
    <col min="7" max="7" width="4.7109375" style="5" customWidth="1"/>
    <col min="8" max="8" width="6.7109375" style="5" customWidth="1"/>
    <col min="9" max="9" width="12.7109375" style="5" customWidth="1"/>
    <col min="10" max="10" width="16.7109375" style="5" customWidth="1"/>
    <col min="11" max="11" width="13.7109375" style="5" customWidth="1"/>
    <col min="12" max="13" width="6.7109375" style="5" customWidth="1"/>
    <col min="14" max="14" width="9.140625" style="5"/>
    <col min="15" max="15" width="12.7109375" style="5" customWidth="1"/>
    <col min="16" max="16" width="9.140625" style="5"/>
    <col min="17" max="17" width="10.42578125" style="5" customWidth="1"/>
    <col min="18" max="18" width="1.140625" style="5" customWidth="1"/>
    <col min="19" max="19" width="6.42578125" style="5" customWidth="1"/>
    <col min="20" max="37" width="4.7109375" style="5" customWidth="1"/>
    <col min="38" max="48" width="3.28515625" style="5" customWidth="1"/>
    <col min="49" max="49" width="1.140625" style="5" customWidth="1"/>
    <col min="50" max="62" width="10.42578125" style="5" customWidth="1"/>
    <col min="63" max="68" width="8.7109375" style="5" customWidth="1"/>
    <col min="69" max="75" width="6.42578125" style="5" customWidth="1"/>
    <col min="76" max="79" width="3.28515625" style="5" customWidth="1"/>
    <col min="80" max="81" width="2.7109375" style="5" customWidth="1"/>
    <col min="82" max="16384" width="9.140625" style="5"/>
  </cols>
  <sheetData>
    <row r="2" spans="2:80" ht="120" customHeight="1" x14ac:dyDescent="0.25">
      <c r="B2" s="11"/>
      <c r="C2" s="12"/>
      <c r="D2" s="12"/>
      <c r="E2" s="12"/>
      <c r="F2" s="12"/>
      <c r="G2" s="12"/>
      <c r="H2" s="12"/>
      <c r="I2" s="12"/>
      <c r="J2" s="12"/>
      <c r="K2" s="12"/>
      <c r="L2" s="12"/>
      <c r="M2" s="12"/>
      <c r="N2" s="12"/>
      <c r="O2" s="12"/>
      <c r="P2" s="12"/>
      <c r="Q2" s="12"/>
      <c r="R2" s="12"/>
      <c r="S2" s="12"/>
      <c r="T2" s="12"/>
      <c r="U2" s="12"/>
      <c r="V2" s="12"/>
      <c r="W2" s="12"/>
      <c r="X2" s="12"/>
      <c r="Y2" s="12"/>
      <c r="Z2" s="12"/>
      <c r="AA2" s="12"/>
      <c r="AB2" s="12"/>
      <c r="AC2" s="12"/>
      <c r="AD2" s="12"/>
      <c r="AE2" s="12"/>
      <c r="AF2" s="12"/>
      <c r="AG2" s="12"/>
      <c r="AH2" s="12"/>
      <c r="AI2" s="12"/>
      <c r="AJ2" s="12"/>
      <c r="AK2" s="12"/>
      <c r="AL2" s="12"/>
      <c r="AM2" s="12"/>
      <c r="AN2" s="12"/>
      <c r="AO2" s="12"/>
      <c r="AP2" s="12"/>
      <c r="AQ2" s="12"/>
      <c r="AR2" s="12"/>
      <c r="AS2" s="12"/>
      <c r="AT2" s="12"/>
      <c r="AU2" s="12"/>
      <c r="AV2" s="12"/>
      <c r="AW2" s="12"/>
      <c r="AX2" s="12"/>
      <c r="AY2" s="12"/>
      <c r="AZ2" s="12"/>
      <c r="BA2" s="12"/>
      <c r="BB2" s="12"/>
      <c r="BC2" s="12"/>
      <c r="BD2" s="12"/>
      <c r="BE2" s="12"/>
      <c r="BF2" s="12"/>
      <c r="BG2" s="12"/>
      <c r="BH2" s="12"/>
      <c r="BI2" s="12"/>
      <c r="BJ2" s="12"/>
      <c r="BK2" s="12"/>
      <c r="BL2" s="12"/>
      <c r="BM2" s="12"/>
      <c r="BN2" s="12"/>
      <c r="BO2" s="12"/>
      <c r="BP2" s="12"/>
      <c r="BQ2" s="12"/>
      <c r="BR2" s="12"/>
      <c r="BS2" s="12"/>
      <c r="BT2" s="12"/>
      <c r="BU2" s="12"/>
      <c r="BV2" s="12"/>
      <c r="BW2" s="12"/>
      <c r="BX2" s="12"/>
      <c r="BY2" s="12"/>
      <c r="BZ2" s="12"/>
      <c r="CA2" s="12"/>
      <c r="CB2" s="13"/>
    </row>
    <row r="3" spans="2:80" ht="22.5" customHeight="1" x14ac:dyDescent="0.25">
      <c r="B3" s="2"/>
      <c r="C3" s="1" t="s">
        <v>40</v>
      </c>
      <c r="D3" s="3" t="s">
        <v>65</v>
      </c>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14"/>
    </row>
    <row r="4" spans="2:80" ht="45" customHeight="1" x14ac:dyDescent="0.25">
      <c r="B4" s="2"/>
      <c r="C4" s="99" t="s">
        <v>0</v>
      </c>
      <c r="D4" s="99" t="s">
        <v>44</v>
      </c>
      <c r="E4" s="99" t="s">
        <v>21</v>
      </c>
      <c r="F4" s="99" t="s">
        <v>45</v>
      </c>
      <c r="G4" s="99" t="s">
        <v>46</v>
      </c>
      <c r="H4" s="99" t="s">
        <v>47</v>
      </c>
      <c r="I4" s="99" t="s">
        <v>48</v>
      </c>
      <c r="J4" s="99" t="s">
        <v>49</v>
      </c>
      <c r="K4" s="99" t="s">
        <v>50</v>
      </c>
      <c r="L4" s="99" t="s">
        <v>51</v>
      </c>
      <c r="M4" s="99" t="s">
        <v>52</v>
      </c>
      <c r="N4" s="99" t="s">
        <v>53</v>
      </c>
      <c r="O4" s="99" t="s">
        <v>54</v>
      </c>
      <c r="P4" s="99" t="s">
        <v>55</v>
      </c>
      <c r="Q4" s="99" t="s">
        <v>56</v>
      </c>
      <c r="R4" s="3"/>
      <c r="S4" s="4" t="s">
        <v>2</v>
      </c>
      <c r="T4" s="15"/>
      <c r="U4" s="15"/>
      <c r="V4" s="15"/>
      <c r="W4" s="15"/>
      <c r="X4" s="15"/>
      <c r="Y4" s="15"/>
      <c r="Z4" s="15"/>
      <c r="AA4" s="15"/>
      <c r="AB4" s="15"/>
      <c r="AC4" s="15"/>
      <c r="AD4" s="15"/>
      <c r="AE4" s="15"/>
      <c r="AF4" s="15"/>
      <c r="AG4" s="15"/>
      <c r="AH4" s="15"/>
      <c r="AI4" s="15"/>
      <c r="AJ4" s="15"/>
      <c r="AK4" s="15"/>
      <c r="AL4" s="15"/>
      <c r="AM4" s="15"/>
      <c r="AN4" s="15"/>
      <c r="AO4" s="15"/>
      <c r="AP4" s="15"/>
      <c r="AQ4" s="15"/>
      <c r="AR4" s="15"/>
      <c r="AS4" s="15"/>
      <c r="AT4" s="15"/>
      <c r="AU4" s="15"/>
      <c r="AV4" s="16"/>
      <c r="AW4" s="3"/>
      <c r="AX4" s="4" t="s">
        <v>1</v>
      </c>
      <c r="AY4" s="15"/>
      <c r="AZ4" s="15"/>
      <c r="BA4" s="15"/>
      <c r="BB4" s="15"/>
      <c r="BC4" s="15"/>
      <c r="BD4" s="15"/>
      <c r="BE4" s="15"/>
      <c r="BF4" s="15"/>
      <c r="BG4" s="15"/>
      <c r="BH4" s="15"/>
      <c r="BI4" s="15"/>
      <c r="BJ4" s="15"/>
      <c r="BK4" s="15"/>
      <c r="BL4" s="15"/>
      <c r="BM4" s="15"/>
      <c r="BN4" s="15"/>
      <c r="BO4" s="15"/>
      <c r="BP4" s="15"/>
      <c r="BQ4" s="15"/>
      <c r="BR4" s="15"/>
      <c r="BS4" s="15"/>
      <c r="BT4" s="15"/>
      <c r="BU4" s="15"/>
      <c r="BV4" s="15"/>
      <c r="BW4" s="15"/>
      <c r="BX4" s="15"/>
      <c r="BY4" s="15"/>
      <c r="BZ4" s="15"/>
      <c r="CA4" s="16"/>
      <c r="CB4" s="14"/>
    </row>
    <row r="5" spans="2:80" ht="45" customHeight="1" x14ac:dyDescent="0.25">
      <c r="B5" s="2"/>
      <c r="C5" s="99"/>
      <c r="D5" s="100"/>
      <c r="E5" s="100"/>
      <c r="F5" s="100"/>
      <c r="G5" s="100"/>
      <c r="H5" s="100"/>
      <c r="I5" s="100"/>
      <c r="J5" s="100"/>
      <c r="K5" s="100"/>
      <c r="L5" s="100"/>
      <c r="M5" s="100"/>
      <c r="N5" s="100"/>
      <c r="O5" s="100"/>
      <c r="P5" s="100"/>
      <c r="Q5" s="100"/>
      <c r="R5" s="3"/>
      <c r="S5" s="45">
        <v>2011</v>
      </c>
      <c r="T5" s="45">
        <v>2012</v>
      </c>
      <c r="U5" s="45">
        <v>2013</v>
      </c>
      <c r="V5" s="45">
        <v>2014</v>
      </c>
      <c r="W5" s="45">
        <v>2015</v>
      </c>
      <c r="X5" s="45">
        <v>2016</v>
      </c>
      <c r="Y5" s="45">
        <v>2017</v>
      </c>
      <c r="Z5" s="45">
        <v>2018</v>
      </c>
      <c r="AA5" s="45">
        <v>2019</v>
      </c>
      <c r="AB5" s="45">
        <v>2020</v>
      </c>
      <c r="AC5" s="45">
        <v>2021</v>
      </c>
      <c r="AD5" s="45">
        <v>2022</v>
      </c>
      <c r="AE5" s="45">
        <v>2023</v>
      </c>
      <c r="AF5" s="45">
        <v>2024</v>
      </c>
      <c r="AG5" s="45">
        <v>2025</v>
      </c>
      <c r="AH5" s="45">
        <v>2026</v>
      </c>
      <c r="AI5" s="45">
        <v>2027</v>
      </c>
      <c r="AJ5" s="45">
        <v>2028</v>
      </c>
      <c r="AK5" s="45">
        <v>2029</v>
      </c>
      <c r="AL5" s="45">
        <v>2030</v>
      </c>
      <c r="AM5" s="45">
        <v>2031</v>
      </c>
      <c r="AN5" s="45">
        <v>2032</v>
      </c>
      <c r="AO5" s="45">
        <v>2033</v>
      </c>
      <c r="AP5" s="45">
        <v>2034</v>
      </c>
      <c r="AQ5" s="45">
        <v>2035</v>
      </c>
      <c r="AR5" s="45">
        <v>2036</v>
      </c>
      <c r="AS5" s="45">
        <v>2037</v>
      </c>
      <c r="AT5" s="45">
        <v>2038</v>
      </c>
      <c r="AU5" s="45">
        <v>2039</v>
      </c>
      <c r="AV5" s="45">
        <v>2040</v>
      </c>
      <c r="AW5" s="3"/>
      <c r="AX5" s="45">
        <v>2011</v>
      </c>
      <c r="AY5" s="45">
        <v>2012</v>
      </c>
      <c r="AZ5" s="45">
        <v>2013</v>
      </c>
      <c r="BA5" s="45">
        <v>2014</v>
      </c>
      <c r="BB5" s="45">
        <v>2015</v>
      </c>
      <c r="BC5" s="45">
        <v>2016</v>
      </c>
      <c r="BD5" s="45">
        <v>2017</v>
      </c>
      <c r="BE5" s="45">
        <v>2018</v>
      </c>
      <c r="BF5" s="45">
        <v>2019</v>
      </c>
      <c r="BG5" s="45">
        <v>2020</v>
      </c>
      <c r="BH5" s="45">
        <v>2021</v>
      </c>
      <c r="BI5" s="45">
        <v>2022</v>
      </c>
      <c r="BJ5" s="45">
        <v>2023</v>
      </c>
      <c r="BK5" s="45">
        <v>2024</v>
      </c>
      <c r="BL5" s="45">
        <v>2025</v>
      </c>
      <c r="BM5" s="45">
        <v>2026</v>
      </c>
      <c r="BN5" s="45">
        <v>2027</v>
      </c>
      <c r="BO5" s="45">
        <v>2028</v>
      </c>
      <c r="BP5" s="45">
        <v>2029</v>
      </c>
      <c r="BQ5" s="45">
        <v>2030</v>
      </c>
      <c r="BR5" s="45">
        <v>2031</v>
      </c>
      <c r="BS5" s="45">
        <v>2032</v>
      </c>
      <c r="BT5" s="45">
        <v>2033</v>
      </c>
      <c r="BU5" s="45">
        <v>2034</v>
      </c>
      <c r="BV5" s="45">
        <v>2035</v>
      </c>
      <c r="BW5" s="45">
        <v>2036</v>
      </c>
      <c r="BX5" s="45">
        <v>2037</v>
      </c>
      <c r="BY5" s="45">
        <v>2038</v>
      </c>
      <c r="BZ5" s="45">
        <v>2039</v>
      </c>
      <c r="CA5" s="45">
        <v>2040</v>
      </c>
      <c r="CB5" s="14"/>
    </row>
    <row r="6" spans="2:80" s="9" customFormat="1" ht="6" x14ac:dyDescent="0.25">
      <c r="B6" s="6"/>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7"/>
      <c r="BP6" s="7"/>
      <c r="BQ6" s="7"/>
      <c r="BR6" s="7"/>
      <c r="BS6" s="7"/>
      <c r="BT6" s="7"/>
      <c r="BU6" s="7"/>
      <c r="BV6" s="7"/>
      <c r="BW6" s="7"/>
      <c r="BX6" s="7"/>
      <c r="BY6" s="7"/>
      <c r="BZ6" s="7"/>
      <c r="CA6" s="7"/>
      <c r="CB6" s="8"/>
    </row>
    <row r="7" spans="2:80" x14ac:dyDescent="0.25">
      <c r="B7" s="2"/>
      <c r="C7" s="17">
        <f t="shared" ref="C7:C19" si="0">C6+1</f>
        <v>1</v>
      </c>
      <c r="D7" s="84" t="s">
        <v>62</v>
      </c>
      <c r="E7" s="78" t="s">
        <v>63</v>
      </c>
      <c r="F7" s="84" t="s">
        <v>64</v>
      </c>
      <c r="G7" s="78" t="s">
        <v>65</v>
      </c>
      <c r="H7" s="84" t="s">
        <v>66</v>
      </c>
      <c r="I7" s="78" t="s">
        <v>67</v>
      </c>
      <c r="J7" s="84">
        <v>2011</v>
      </c>
      <c r="K7" s="78"/>
      <c r="L7" s="84" t="s">
        <v>68</v>
      </c>
      <c r="M7" s="78" t="s">
        <v>69</v>
      </c>
      <c r="N7" s="84" t="s">
        <v>70</v>
      </c>
      <c r="O7" s="20">
        <v>21.666525029627618</v>
      </c>
      <c r="P7" s="19">
        <v>4.7899111483675378</v>
      </c>
      <c r="Q7" s="81">
        <v>6809.2195351902856</v>
      </c>
      <c r="R7" s="3"/>
      <c r="S7" s="85">
        <v>2.4685531636964675</v>
      </c>
      <c r="T7" s="20">
        <v>2.4685531636964675</v>
      </c>
      <c r="U7" s="19">
        <v>2.4685531636964675</v>
      </c>
      <c r="V7" s="20">
        <v>1.4645690097447053</v>
      </c>
      <c r="W7" s="19">
        <v>0</v>
      </c>
      <c r="X7" s="20">
        <v>0</v>
      </c>
      <c r="Y7" s="19">
        <v>0</v>
      </c>
      <c r="Z7" s="20">
        <v>0</v>
      </c>
      <c r="AA7" s="19">
        <v>0</v>
      </c>
      <c r="AB7" s="20">
        <v>0</v>
      </c>
      <c r="AC7" s="19">
        <v>0</v>
      </c>
      <c r="AD7" s="20">
        <v>0</v>
      </c>
      <c r="AE7" s="19">
        <v>0</v>
      </c>
      <c r="AF7" s="20">
        <v>0</v>
      </c>
      <c r="AG7" s="19">
        <v>0</v>
      </c>
      <c r="AH7" s="20">
        <v>0</v>
      </c>
      <c r="AI7" s="19">
        <v>0</v>
      </c>
      <c r="AJ7" s="20">
        <v>0</v>
      </c>
      <c r="AK7" s="19">
        <v>0</v>
      </c>
      <c r="AL7" s="20">
        <v>0</v>
      </c>
      <c r="AM7" s="19">
        <v>0</v>
      </c>
      <c r="AN7" s="20">
        <v>0</v>
      </c>
      <c r="AO7" s="19">
        <v>0</v>
      </c>
      <c r="AP7" s="20">
        <v>0</v>
      </c>
      <c r="AQ7" s="19">
        <v>0</v>
      </c>
      <c r="AR7" s="20">
        <v>0</v>
      </c>
      <c r="AS7" s="19">
        <v>0</v>
      </c>
      <c r="AT7" s="20">
        <v>0</v>
      </c>
      <c r="AU7" s="19">
        <v>0</v>
      </c>
      <c r="AV7" s="81">
        <v>0</v>
      </c>
      <c r="AW7" s="3"/>
      <c r="AX7" s="85">
        <v>3509.2342854055782</v>
      </c>
      <c r="AY7" s="20">
        <v>3509.2342854055782</v>
      </c>
      <c r="AZ7" s="19">
        <v>3509.2342854055782</v>
      </c>
      <c r="BA7" s="20">
        <v>2611.4170178028075</v>
      </c>
      <c r="BB7" s="19">
        <v>0</v>
      </c>
      <c r="BC7" s="20">
        <v>0</v>
      </c>
      <c r="BD7" s="19">
        <v>0</v>
      </c>
      <c r="BE7" s="20">
        <v>0</v>
      </c>
      <c r="BF7" s="19">
        <v>0</v>
      </c>
      <c r="BG7" s="20">
        <v>0</v>
      </c>
      <c r="BH7" s="19">
        <v>0</v>
      </c>
      <c r="BI7" s="20">
        <v>0</v>
      </c>
      <c r="BJ7" s="19">
        <v>0</v>
      </c>
      <c r="BK7" s="20">
        <v>0</v>
      </c>
      <c r="BL7" s="19">
        <v>0</v>
      </c>
      <c r="BM7" s="20">
        <v>0</v>
      </c>
      <c r="BN7" s="19">
        <v>0</v>
      </c>
      <c r="BO7" s="20">
        <v>0</v>
      </c>
      <c r="BP7" s="19">
        <v>0</v>
      </c>
      <c r="BQ7" s="20">
        <v>0</v>
      </c>
      <c r="BR7" s="19">
        <v>0</v>
      </c>
      <c r="BS7" s="20">
        <v>0</v>
      </c>
      <c r="BT7" s="19">
        <v>0</v>
      </c>
      <c r="BU7" s="20">
        <v>0</v>
      </c>
      <c r="BV7" s="19">
        <v>0</v>
      </c>
      <c r="BW7" s="20">
        <v>0</v>
      </c>
      <c r="BX7" s="19">
        <v>0</v>
      </c>
      <c r="BY7" s="20">
        <v>0</v>
      </c>
      <c r="BZ7" s="19">
        <v>0</v>
      </c>
      <c r="CA7" s="81">
        <v>0</v>
      </c>
      <c r="CB7" s="14"/>
    </row>
    <row r="8" spans="2:80" x14ac:dyDescent="0.25">
      <c r="B8" s="2"/>
      <c r="C8" s="44">
        <f t="shared" si="0"/>
        <v>2</v>
      </c>
      <c r="D8" s="86" t="s">
        <v>62</v>
      </c>
      <c r="E8" s="87" t="s">
        <v>63</v>
      </c>
      <c r="F8" s="86" t="s">
        <v>71</v>
      </c>
      <c r="G8" s="87" t="s">
        <v>65</v>
      </c>
      <c r="H8" s="86" t="s">
        <v>66</v>
      </c>
      <c r="I8" s="87" t="s">
        <v>67</v>
      </c>
      <c r="J8" s="86">
        <v>2011</v>
      </c>
      <c r="K8" s="87"/>
      <c r="L8" s="86" t="s">
        <v>68</v>
      </c>
      <c r="M8" s="87" t="s">
        <v>69</v>
      </c>
      <c r="N8" s="86" t="s">
        <v>70</v>
      </c>
      <c r="O8" s="62">
        <v>547.48617171149681</v>
      </c>
      <c r="P8" s="61">
        <v>62.088947785968777</v>
      </c>
      <c r="Q8" s="88">
        <v>452530.37337910431</v>
      </c>
      <c r="R8" s="3"/>
      <c r="S8" s="89">
        <v>30.836338730172578</v>
      </c>
      <c r="T8" s="62">
        <v>30.836338730172578</v>
      </c>
      <c r="U8" s="61">
        <v>30.836338730172578</v>
      </c>
      <c r="V8" s="62">
        <v>30.495961293816716</v>
      </c>
      <c r="W8" s="61">
        <v>20.189594848855034</v>
      </c>
      <c r="X8" s="62">
        <v>0</v>
      </c>
      <c r="Y8" s="61">
        <v>0</v>
      </c>
      <c r="Z8" s="62">
        <v>0</v>
      </c>
      <c r="AA8" s="61">
        <v>0</v>
      </c>
      <c r="AB8" s="62">
        <v>0</v>
      </c>
      <c r="AC8" s="61">
        <v>0</v>
      </c>
      <c r="AD8" s="62">
        <v>0</v>
      </c>
      <c r="AE8" s="61">
        <v>0</v>
      </c>
      <c r="AF8" s="62">
        <v>0</v>
      </c>
      <c r="AG8" s="61">
        <v>0</v>
      </c>
      <c r="AH8" s="62">
        <v>0</v>
      </c>
      <c r="AI8" s="61">
        <v>0</v>
      </c>
      <c r="AJ8" s="62">
        <v>0</v>
      </c>
      <c r="AK8" s="61">
        <v>0</v>
      </c>
      <c r="AL8" s="62">
        <v>0</v>
      </c>
      <c r="AM8" s="61">
        <v>0</v>
      </c>
      <c r="AN8" s="62">
        <v>0</v>
      </c>
      <c r="AO8" s="61">
        <v>0</v>
      </c>
      <c r="AP8" s="62">
        <v>0</v>
      </c>
      <c r="AQ8" s="61">
        <v>0</v>
      </c>
      <c r="AR8" s="62">
        <v>0</v>
      </c>
      <c r="AS8" s="61">
        <v>0</v>
      </c>
      <c r="AT8" s="62">
        <v>0</v>
      </c>
      <c r="AU8" s="61">
        <v>0</v>
      </c>
      <c r="AV8" s="88">
        <v>0</v>
      </c>
      <c r="AW8" s="3"/>
      <c r="AX8" s="89">
        <v>226453.14720386377</v>
      </c>
      <c r="AY8" s="62">
        <v>226453.14720386377</v>
      </c>
      <c r="AZ8" s="61">
        <v>226453.14720386377</v>
      </c>
      <c r="BA8" s="62">
        <v>226148.7631768253</v>
      </c>
      <c r="BB8" s="61">
        <v>153556.71836511002</v>
      </c>
      <c r="BC8" s="62">
        <v>0</v>
      </c>
      <c r="BD8" s="61">
        <v>0</v>
      </c>
      <c r="BE8" s="62">
        <v>0</v>
      </c>
      <c r="BF8" s="61">
        <v>0</v>
      </c>
      <c r="BG8" s="62">
        <v>0</v>
      </c>
      <c r="BH8" s="61">
        <v>0</v>
      </c>
      <c r="BI8" s="62">
        <v>0</v>
      </c>
      <c r="BJ8" s="61">
        <v>0</v>
      </c>
      <c r="BK8" s="62">
        <v>0</v>
      </c>
      <c r="BL8" s="61">
        <v>0</v>
      </c>
      <c r="BM8" s="62">
        <v>0</v>
      </c>
      <c r="BN8" s="61">
        <v>0</v>
      </c>
      <c r="BO8" s="62">
        <v>0</v>
      </c>
      <c r="BP8" s="61">
        <v>0</v>
      </c>
      <c r="BQ8" s="62">
        <v>0</v>
      </c>
      <c r="BR8" s="61">
        <v>0</v>
      </c>
      <c r="BS8" s="62">
        <v>0</v>
      </c>
      <c r="BT8" s="61">
        <v>0</v>
      </c>
      <c r="BU8" s="62">
        <v>0</v>
      </c>
      <c r="BV8" s="61">
        <v>0</v>
      </c>
      <c r="BW8" s="62">
        <v>0</v>
      </c>
      <c r="BX8" s="61">
        <v>0</v>
      </c>
      <c r="BY8" s="62">
        <v>0</v>
      </c>
      <c r="BZ8" s="61">
        <v>0</v>
      </c>
      <c r="CA8" s="88">
        <v>0</v>
      </c>
      <c r="CB8" s="14"/>
    </row>
    <row r="9" spans="2:80" x14ac:dyDescent="0.25">
      <c r="B9" s="2"/>
      <c r="C9" s="21">
        <f t="shared" si="0"/>
        <v>3</v>
      </c>
      <c r="D9" s="90" t="s">
        <v>62</v>
      </c>
      <c r="E9" s="79" t="s">
        <v>63</v>
      </c>
      <c r="F9" s="90" t="s">
        <v>72</v>
      </c>
      <c r="G9" s="79" t="s">
        <v>65</v>
      </c>
      <c r="H9" s="90" t="s">
        <v>66</v>
      </c>
      <c r="I9" s="79" t="s">
        <v>67</v>
      </c>
      <c r="J9" s="90">
        <v>2011</v>
      </c>
      <c r="K9" s="79"/>
      <c r="L9" s="90" t="s">
        <v>68</v>
      </c>
      <c r="M9" s="79" t="s">
        <v>69</v>
      </c>
      <c r="N9" s="90" t="s">
        <v>73</v>
      </c>
      <c r="O9" s="24">
        <v>7529.130626184804</v>
      </c>
      <c r="P9" s="23">
        <v>13.011088756586334</v>
      </c>
      <c r="Q9" s="82">
        <v>232702.09205858535</v>
      </c>
      <c r="R9" s="3"/>
      <c r="S9" s="91">
        <v>14.546251589365419</v>
      </c>
      <c r="T9" s="24">
        <v>14.546251589365419</v>
      </c>
      <c r="U9" s="23">
        <v>14.546251589365419</v>
      </c>
      <c r="V9" s="24">
        <v>14.546251589365419</v>
      </c>
      <c r="W9" s="23">
        <v>13.533038218265363</v>
      </c>
      <c r="X9" s="24">
        <v>12.426145289871437</v>
      </c>
      <c r="Y9" s="23">
        <v>10.051294436445739</v>
      </c>
      <c r="Z9" s="24">
        <v>9.9858518253658772</v>
      </c>
      <c r="AA9" s="23">
        <v>12.10595812485986</v>
      </c>
      <c r="AB9" s="24">
        <v>5.7426583798973816</v>
      </c>
      <c r="AC9" s="23">
        <v>0.81666077607336063</v>
      </c>
      <c r="AD9" s="24">
        <v>0.81632108469896969</v>
      </c>
      <c r="AE9" s="23">
        <v>0.81632108469896969</v>
      </c>
      <c r="AF9" s="24">
        <v>0.75769060402592325</v>
      </c>
      <c r="AG9" s="23">
        <v>0.75769060402592325</v>
      </c>
      <c r="AH9" s="24">
        <v>0.63951895753218002</v>
      </c>
      <c r="AI9" s="23">
        <v>0</v>
      </c>
      <c r="AJ9" s="24">
        <v>0</v>
      </c>
      <c r="AK9" s="23">
        <v>0</v>
      </c>
      <c r="AL9" s="24">
        <v>0</v>
      </c>
      <c r="AM9" s="23">
        <v>0</v>
      </c>
      <c r="AN9" s="24">
        <v>0</v>
      </c>
      <c r="AO9" s="23">
        <v>0</v>
      </c>
      <c r="AP9" s="24">
        <v>0</v>
      </c>
      <c r="AQ9" s="23">
        <v>0</v>
      </c>
      <c r="AR9" s="24">
        <v>0</v>
      </c>
      <c r="AS9" s="23">
        <v>0</v>
      </c>
      <c r="AT9" s="24">
        <v>0</v>
      </c>
      <c r="AU9" s="23">
        <v>0</v>
      </c>
      <c r="AV9" s="82">
        <v>0</v>
      </c>
      <c r="AW9" s="3"/>
      <c r="AX9" s="91">
        <v>254227.22478472994</v>
      </c>
      <c r="AY9" s="24">
        <v>254227.22478472994</v>
      </c>
      <c r="AZ9" s="23">
        <v>254227.22478472994</v>
      </c>
      <c r="BA9" s="24">
        <v>254227.22478472994</v>
      </c>
      <c r="BB9" s="23">
        <v>232344.96093660541</v>
      </c>
      <c r="BC9" s="24">
        <v>208439.50942796428</v>
      </c>
      <c r="BD9" s="23">
        <v>157150.10242163591</v>
      </c>
      <c r="BE9" s="24">
        <v>156576.82514857632</v>
      </c>
      <c r="BF9" s="23">
        <v>202364.54050534192</v>
      </c>
      <c r="BG9" s="24">
        <v>64937.01740347586</v>
      </c>
      <c r="BH9" s="23">
        <v>23381.719106809094</v>
      </c>
      <c r="BI9" s="24">
        <v>20582.273587043161</v>
      </c>
      <c r="BJ9" s="23">
        <v>20582.273587043161</v>
      </c>
      <c r="BK9" s="24">
        <v>15200.873534241753</v>
      </c>
      <c r="BL9" s="23">
        <v>15200.873534241753</v>
      </c>
      <c r="BM9" s="24">
        <v>13811.624445306272</v>
      </c>
      <c r="BN9" s="23">
        <v>0</v>
      </c>
      <c r="BO9" s="24">
        <v>0</v>
      </c>
      <c r="BP9" s="23">
        <v>0</v>
      </c>
      <c r="BQ9" s="24">
        <v>0</v>
      </c>
      <c r="BR9" s="23">
        <v>0</v>
      </c>
      <c r="BS9" s="24">
        <v>0</v>
      </c>
      <c r="BT9" s="23">
        <v>0</v>
      </c>
      <c r="BU9" s="24">
        <v>0</v>
      </c>
      <c r="BV9" s="23">
        <v>0</v>
      </c>
      <c r="BW9" s="24">
        <v>0</v>
      </c>
      <c r="BX9" s="23">
        <v>0</v>
      </c>
      <c r="BY9" s="24">
        <v>0</v>
      </c>
      <c r="BZ9" s="23">
        <v>0</v>
      </c>
      <c r="CA9" s="82">
        <v>0</v>
      </c>
      <c r="CB9" s="14"/>
    </row>
    <row r="10" spans="2:80" x14ac:dyDescent="0.25">
      <c r="B10" s="2"/>
      <c r="C10" s="44">
        <f t="shared" si="0"/>
        <v>4</v>
      </c>
      <c r="D10" s="86" t="s">
        <v>62</v>
      </c>
      <c r="E10" s="87" t="s">
        <v>63</v>
      </c>
      <c r="F10" s="86" t="s">
        <v>74</v>
      </c>
      <c r="G10" s="87" t="s">
        <v>65</v>
      </c>
      <c r="H10" s="86" t="s">
        <v>66</v>
      </c>
      <c r="I10" s="87" t="s">
        <v>67</v>
      </c>
      <c r="J10" s="86">
        <v>2011</v>
      </c>
      <c r="K10" s="87"/>
      <c r="L10" s="86" t="s">
        <v>68</v>
      </c>
      <c r="M10" s="87" t="s">
        <v>69</v>
      </c>
      <c r="N10" s="86" t="s">
        <v>73</v>
      </c>
      <c r="O10" s="62">
        <v>5266.6528412993384</v>
      </c>
      <c r="P10" s="61">
        <v>10.26680673513791</v>
      </c>
      <c r="Q10" s="88">
        <v>174456.00399351012</v>
      </c>
      <c r="R10" s="3"/>
      <c r="S10" s="89">
        <v>11.551498556320285</v>
      </c>
      <c r="T10" s="62">
        <v>11.551498556320285</v>
      </c>
      <c r="U10" s="61">
        <v>11.551498556320285</v>
      </c>
      <c r="V10" s="62">
        <v>11.551498556320285</v>
      </c>
      <c r="W10" s="61">
        <v>10.844168910582733</v>
      </c>
      <c r="X10" s="62">
        <v>10.071441067423461</v>
      </c>
      <c r="Y10" s="61">
        <v>8.2966773198958386</v>
      </c>
      <c r="Z10" s="62">
        <v>8.1951695382861534</v>
      </c>
      <c r="AA10" s="61">
        <v>9.6752270271829772</v>
      </c>
      <c r="AB10" s="62">
        <v>5.2329736157031812</v>
      </c>
      <c r="AC10" s="61">
        <v>0.64710305176189353</v>
      </c>
      <c r="AD10" s="62">
        <v>0.64661892227526974</v>
      </c>
      <c r="AE10" s="61">
        <v>0.64661892227526974</v>
      </c>
      <c r="AF10" s="62">
        <v>0.61688291229035919</v>
      </c>
      <c r="AG10" s="61">
        <v>0.61688291229035919</v>
      </c>
      <c r="AH10" s="62">
        <v>0.58553199263738809</v>
      </c>
      <c r="AI10" s="61">
        <v>0</v>
      </c>
      <c r="AJ10" s="62">
        <v>0</v>
      </c>
      <c r="AK10" s="61">
        <v>0</v>
      </c>
      <c r="AL10" s="62">
        <v>0</v>
      </c>
      <c r="AM10" s="61">
        <v>0</v>
      </c>
      <c r="AN10" s="62">
        <v>0</v>
      </c>
      <c r="AO10" s="61">
        <v>0</v>
      </c>
      <c r="AP10" s="62">
        <v>0</v>
      </c>
      <c r="AQ10" s="61">
        <v>0</v>
      </c>
      <c r="AR10" s="62">
        <v>0</v>
      </c>
      <c r="AS10" s="61">
        <v>0</v>
      </c>
      <c r="AT10" s="62">
        <v>0</v>
      </c>
      <c r="AU10" s="61">
        <v>0</v>
      </c>
      <c r="AV10" s="88">
        <v>0</v>
      </c>
      <c r="AW10" s="3"/>
      <c r="AX10" s="89">
        <v>191284.50836094515</v>
      </c>
      <c r="AY10" s="62">
        <v>191284.50836094515</v>
      </c>
      <c r="AZ10" s="61">
        <v>191284.50836094515</v>
      </c>
      <c r="BA10" s="62">
        <v>191284.50836094515</v>
      </c>
      <c r="BB10" s="61">
        <v>176008.38353165574</v>
      </c>
      <c r="BC10" s="62">
        <v>159319.8606310499</v>
      </c>
      <c r="BD10" s="61">
        <v>120990.47246938226</v>
      </c>
      <c r="BE10" s="62">
        <v>120101.26430248145</v>
      </c>
      <c r="BF10" s="61">
        <v>152065.91203237677</v>
      </c>
      <c r="BG10" s="62">
        <v>56127.026894398208</v>
      </c>
      <c r="BH10" s="61">
        <v>19733.342321523447</v>
      </c>
      <c r="BI10" s="62">
        <v>15743.561524923931</v>
      </c>
      <c r="BJ10" s="61">
        <v>15743.561524923931</v>
      </c>
      <c r="BK10" s="62">
        <v>13014.241146411907</v>
      </c>
      <c r="BL10" s="61">
        <v>13014.241146411907</v>
      </c>
      <c r="BM10" s="62">
        <v>12645.673576631236</v>
      </c>
      <c r="BN10" s="61">
        <v>0</v>
      </c>
      <c r="BO10" s="62">
        <v>0</v>
      </c>
      <c r="BP10" s="61">
        <v>0</v>
      </c>
      <c r="BQ10" s="62">
        <v>0</v>
      </c>
      <c r="BR10" s="61">
        <v>0</v>
      </c>
      <c r="BS10" s="62">
        <v>0</v>
      </c>
      <c r="BT10" s="61">
        <v>0</v>
      </c>
      <c r="BU10" s="62">
        <v>0</v>
      </c>
      <c r="BV10" s="61">
        <v>0</v>
      </c>
      <c r="BW10" s="62">
        <v>0</v>
      </c>
      <c r="BX10" s="61">
        <v>0</v>
      </c>
      <c r="BY10" s="62">
        <v>0</v>
      </c>
      <c r="BZ10" s="61">
        <v>0</v>
      </c>
      <c r="CA10" s="88">
        <v>0</v>
      </c>
      <c r="CB10" s="14"/>
    </row>
    <row r="11" spans="2:80" x14ac:dyDescent="0.25">
      <c r="B11" s="2"/>
      <c r="C11" s="21">
        <f t="shared" si="0"/>
        <v>5</v>
      </c>
      <c r="D11" s="90" t="s">
        <v>62</v>
      </c>
      <c r="E11" s="79" t="s">
        <v>63</v>
      </c>
      <c r="F11" s="90" t="s">
        <v>75</v>
      </c>
      <c r="G11" s="79" t="s">
        <v>65</v>
      </c>
      <c r="H11" s="90" t="s">
        <v>66</v>
      </c>
      <c r="I11" s="79" t="s">
        <v>67</v>
      </c>
      <c r="J11" s="90">
        <v>2011</v>
      </c>
      <c r="K11" s="79"/>
      <c r="L11" s="90" t="s">
        <v>68</v>
      </c>
      <c r="M11" s="79" t="s">
        <v>69</v>
      </c>
      <c r="N11" s="90" t="s">
        <v>76</v>
      </c>
      <c r="O11" s="24">
        <v>1141.1977293526156</v>
      </c>
      <c r="P11" s="23">
        <v>527.24020158265603</v>
      </c>
      <c r="Q11" s="82">
        <v>968591.70814233669</v>
      </c>
      <c r="R11" s="3"/>
      <c r="S11" s="91">
        <v>318.78585706893739</v>
      </c>
      <c r="T11" s="24">
        <v>318.78585706893739</v>
      </c>
      <c r="U11" s="23">
        <v>318.78585706893739</v>
      </c>
      <c r="V11" s="24">
        <v>318.78585706893739</v>
      </c>
      <c r="W11" s="23">
        <v>318.78585706893739</v>
      </c>
      <c r="X11" s="24">
        <v>318.78585706893739</v>
      </c>
      <c r="Y11" s="23">
        <v>318.78585706893739</v>
      </c>
      <c r="Z11" s="24">
        <v>318.78585706893739</v>
      </c>
      <c r="AA11" s="23">
        <v>318.78585706893739</v>
      </c>
      <c r="AB11" s="24">
        <v>318.78585706893739</v>
      </c>
      <c r="AC11" s="23">
        <v>318.78585706893739</v>
      </c>
      <c r="AD11" s="24">
        <v>318.78585706893739</v>
      </c>
      <c r="AE11" s="23">
        <v>318.78585706893739</v>
      </c>
      <c r="AF11" s="24">
        <v>318.78585706893739</v>
      </c>
      <c r="AG11" s="23">
        <v>318.78585706893739</v>
      </c>
      <c r="AH11" s="24">
        <v>318.78585706893739</v>
      </c>
      <c r="AI11" s="23">
        <v>318.78585706893739</v>
      </c>
      <c r="AJ11" s="24">
        <v>318.78585706893739</v>
      </c>
      <c r="AK11" s="23">
        <v>254.41138491149141</v>
      </c>
      <c r="AL11" s="24">
        <v>0</v>
      </c>
      <c r="AM11" s="23">
        <v>0</v>
      </c>
      <c r="AN11" s="24">
        <v>0</v>
      </c>
      <c r="AO11" s="23">
        <v>0</v>
      </c>
      <c r="AP11" s="24">
        <v>0</v>
      </c>
      <c r="AQ11" s="23">
        <v>0</v>
      </c>
      <c r="AR11" s="24">
        <v>0</v>
      </c>
      <c r="AS11" s="23">
        <v>0</v>
      </c>
      <c r="AT11" s="24">
        <v>0</v>
      </c>
      <c r="AU11" s="23">
        <v>0</v>
      </c>
      <c r="AV11" s="82">
        <v>0</v>
      </c>
      <c r="AW11" s="3"/>
      <c r="AX11" s="91">
        <v>580360.59394955821</v>
      </c>
      <c r="AY11" s="24">
        <v>580360.59394955821</v>
      </c>
      <c r="AZ11" s="23">
        <v>580360.59394955821</v>
      </c>
      <c r="BA11" s="24">
        <v>580360.59394955821</v>
      </c>
      <c r="BB11" s="23">
        <v>580360.59394955821</v>
      </c>
      <c r="BC11" s="24">
        <v>580360.59394955821</v>
      </c>
      <c r="BD11" s="23">
        <v>580360.59394955821</v>
      </c>
      <c r="BE11" s="24">
        <v>580360.59394955821</v>
      </c>
      <c r="BF11" s="23">
        <v>580360.59394955821</v>
      </c>
      <c r="BG11" s="24">
        <v>580360.59394955821</v>
      </c>
      <c r="BH11" s="23">
        <v>580360.59394955821</v>
      </c>
      <c r="BI11" s="24">
        <v>580360.59394955821</v>
      </c>
      <c r="BJ11" s="23">
        <v>580360.59394955821</v>
      </c>
      <c r="BK11" s="24">
        <v>580360.59394955821</v>
      </c>
      <c r="BL11" s="23">
        <v>580360.59394955821</v>
      </c>
      <c r="BM11" s="24">
        <v>580360.59394955821</v>
      </c>
      <c r="BN11" s="23">
        <v>580360.59394955821</v>
      </c>
      <c r="BO11" s="24">
        <v>580360.59394955821</v>
      </c>
      <c r="BP11" s="23">
        <v>522785.06246113946</v>
      </c>
      <c r="BQ11" s="24">
        <v>0</v>
      </c>
      <c r="BR11" s="23">
        <v>0</v>
      </c>
      <c r="BS11" s="24">
        <v>0</v>
      </c>
      <c r="BT11" s="23">
        <v>0</v>
      </c>
      <c r="BU11" s="24">
        <v>0</v>
      </c>
      <c r="BV11" s="23">
        <v>0</v>
      </c>
      <c r="BW11" s="24">
        <v>0</v>
      </c>
      <c r="BX11" s="23">
        <v>0</v>
      </c>
      <c r="BY11" s="24">
        <v>0</v>
      </c>
      <c r="BZ11" s="23">
        <v>0</v>
      </c>
      <c r="CA11" s="82">
        <v>0</v>
      </c>
      <c r="CB11" s="14"/>
    </row>
    <row r="12" spans="2:80" x14ac:dyDescent="0.25">
      <c r="B12" s="2"/>
      <c r="C12" s="44">
        <f t="shared" si="0"/>
        <v>6</v>
      </c>
      <c r="D12" s="86" t="s">
        <v>62</v>
      </c>
      <c r="E12" s="87" t="s">
        <v>63</v>
      </c>
      <c r="F12" s="86" t="s">
        <v>77</v>
      </c>
      <c r="G12" s="87" t="s">
        <v>65</v>
      </c>
      <c r="H12" s="86" t="s">
        <v>66</v>
      </c>
      <c r="I12" s="87" t="s">
        <v>67</v>
      </c>
      <c r="J12" s="86">
        <v>2011</v>
      </c>
      <c r="K12" s="87"/>
      <c r="L12" s="86" t="s">
        <v>68</v>
      </c>
      <c r="M12" s="87" t="s">
        <v>78</v>
      </c>
      <c r="N12" s="86" t="s">
        <v>73</v>
      </c>
      <c r="O12" s="62">
        <v>0</v>
      </c>
      <c r="P12" s="61">
        <v>0</v>
      </c>
      <c r="Q12" s="88">
        <v>0</v>
      </c>
      <c r="R12" s="3"/>
      <c r="S12" s="89">
        <v>0</v>
      </c>
      <c r="T12" s="62">
        <v>0</v>
      </c>
      <c r="U12" s="61">
        <v>0</v>
      </c>
      <c r="V12" s="62">
        <v>0</v>
      </c>
      <c r="W12" s="61">
        <v>0</v>
      </c>
      <c r="X12" s="62">
        <v>0</v>
      </c>
      <c r="Y12" s="61">
        <v>0</v>
      </c>
      <c r="Z12" s="62">
        <v>0</v>
      </c>
      <c r="AA12" s="61">
        <v>0</v>
      </c>
      <c r="AB12" s="62">
        <v>0</v>
      </c>
      <c r="AC12" s="61">
        <v>0</v>
      </c>
      <c r="AD12" s="62">
        <v>0</v>
      </c>
      <c r="AE12" s="61">
        <v>0</v>
      </c>
      <c r="AF12" s="62">
        <v>0</v>
      </c>
      <c r="AG12" s="61">
        <v>0</v>
      </c>
      <c r="AH12" s="62">
        <v>0</v>
      </c>
      <c r="AI12" s="61">
        <v>0</v>
      </c>
      <c r="AJ12" s="62">
        <v>0</v>
      </c>
      <c r="AK12" s="61">
        <v>0</v>
      </c>
      <c r="AL12" s="62">
        <v>0</v>
      </c>
      <c r="AM12" s="61">
        <v>0</v>
      </c>
      <c r="AN12" s="62">
        <v>0</v>
      </c>
      <c r="AO12" s="61">
        <v>0</v>
      </c>
      <c r="AP12" s="62">
        <v>0</v>
      </c>
      <c r="AQ12" s="61">
        <v>0</v>
      </c>
      <c r="AR12" s="62">
        <v>0</v>
      </c>
      <c r="AS12" s="61">
        <v>0</v>
      </c>
      <c r="AT12" s="62">
        <v>0</v>
      </c>
      <c r="AU12" s="61">
        <v>0</v>
      </c>
      <c r="AV12" s="88">
        <v>0</v>
      </c>
      <c r="AW12" s="3"/>
      <c r="AX12" s="89">
        <v>0</v>
      </c>
      <c r="AY12" s="62">
        <v>0</v>
      </c>
      <c r="AZ12" s="61">
        <v>0</v>
      </c>
      <c r="BA12" s="62">
        <v>0</v>
      </c>
      <c r="BB12" s="61">
        <v>0</v>
      </c>
      <c r="BC12" s="62">
        <v>0</v>
      </c>
      <c r="BD12" s="61">
        <v>0</v>
      </c>
      <c r="BE12" s="62">
        <v>0</v>
      </c>
      <c r="BF12" s="61">
        <v>0</v>
      </c>
      <c r="BG12" s="62">
        <v>0</v>
      </c>
      <c r="BH12" s="61">
        <v>0</v>
      </c>
      <c r="BI12" s="62">
        <v>0</v>
      </c>
      <c r="BJ12" s="61">
        <v>0</v>
      </c>
      <c r="BK12" s="62">
        <v>0</v>
      </c>
      <c r="BL12" s="61">
        <v>0</v>
      </c>
      <c r="BM12" s="62">
        <v>0</v>
      </c>
      <c r="BN12" s="61">
        <v>0</v>
      </c>
      <c r="BO12" s="62">
        <v>0</v>
      </c>
      <c r="BP12" s="61">
        <v>0</v>
      </c>
      <c r="BQ12" s="62">
        <v>0</v>
      </c>
      <c r="BR12" s="61">
        <v>0</v>
      </c>
      <c r="BS12" s="62">
        <v>0</v>
      </c>
      <c r="BT12" s="61">
        <v>0</v>
      </c>
      <c r="BU12" s="62">
        <v>0</v>
      </c>
      <c r="BV12" s="61">
        <v>0</v>
      </c>
      <c r="BW12" s="62">
        <v>0</v>
      </c>
      <c r="BX12" s="61">
        <v>0</v>
      </c>
      <c r="BY12" s="62">
        <v>0</v>
      </c>
      <c r="BZ12" s="61">
        <v>0</v>
      </c>
      <c r="CA12" s="88">
        <v>0</v>
      </c>
      <c r="CB12" s="14"/>
    </row>
    <row r="13" spans="2:80" x14ac:dyDescent="0.25">
      <c r="B13" s="2"/>
      <c r="C13" s="21">
        <f t="shared" si="0"/>
        <v>7</v>
      </c>
      <c r="D13" s="90" t="s">
        <v>62</v>
      </c>
      <c r="E13" s="79" t="s">
        <v>79</v>
      </c>
      <c r="F13" s="90" t="s">
        <v>80</v>
      </c>
      <c r="G13" s="79" t="s">
        <v>65</v>
      </c>
      <c r="H13" s="90" t="s">
        <v>81</v>
      </c>
      <c r="I13" s="79" t="s">
        <v>82</v>
      </c>
      <c r="J13" s="90">
        <v>2011</v>
      </c>
      <c r="K13" s="79"/>
      <c r="L13" s="90" t="s">
        <v>68</v>
      </c>
      <c r="M13" s="79" t="s">
        <v>83</v>
      </c>
      <c r="N13" s="90" t="s">
        <v>84</v>
      </c>
      <c r="O13" s="24">
        <v>1</v>
      </c>
      <c r="P13" s="23">
        <v>143</v>
      </c>
      <c r="Q13" s="82">
        <v>4234.6490000000003</v>
      </c>
      <c r="R13" s="3"/>
      <c r="S13" s="91">
        <v>108.46119999999999</v>
      </c>
      <c r="T13" s="24">
        <v>0</v>
      </c>
      <c r="U13" s="23">
        <v>0</v>
      </c>
      <c r="V13" s="24">
        <v>0</v>
      </c>
      <c r="W13" s="23">
        <v>0</v>
      </c>
      <c r="X13" s="24">
        <v>0</v>
      </c>
      <c r="Y13" s="23">
        <v>0</v>
      </c>
      <c r="Z13" s="24">
        <v>0</v>
      </c>
      <c r="AA13" s="23">
        <v>0</v>
      </c>
      <c r="AB13" s="24">
        <v>0</v>
      </c>
      <c r="AC13" s="23">
        <v>0</v>
      </c>
      <c r="AD13" s="24">
        <v>0</v>
      </c>
      <c r="AE13" s="23">
        <v>0</v>
      </c>
      <c r="AF13" s="24">
        <v>0</v>
      </c>
      <c r="AG13" s="23">
        <v>0</v>
      </c>
      <c r="AH13" s="24">
        <v>0</v>
      </c>
      <c r="AI13" s="23">
        <v>0</v>
      </c>
      <c r="AJ13" s="24">
        <v>0</v>
      </c>
      <c r="AK13" s="23">
        <v>0</v>
      </c>
      <c r="AL13" s="24">
        <v>0</v>
      </c>
      <c r="AM13" s="23">
        <v>0</v>
      </c>
      <c r="AN13" s="24">
        <v>0</v>
      </c>
      <c r="AO13" s="23">
        <v>0</v>
      </c>
      <c r="AP13" s="24">
        <v>0</v>
      </c>
      <c r="AQ13" s="23">
        <v>0</v>
      </c>
      <c r="AR13" s="24">
        <v>0</v>
      </c>
      <c r="AS13" s="23">
        <v>0</v>
      </c>
      <c r="AT13" s="24">
        <v>0</v>
      </c>
      <c r="AU13" s="23">
        <v>0</v>
      </c>
      <c r="AV13" s="82">
        <v>0</v>
      </c>
      <c r="AW13" s="3"/>
      <c r="AX13" s="91">
        <v>4234.6490000000003</v>
      </c>
      <c r="AY13" s="24">
        <v>0</v>
      </c>
      <c r="AZ13" s="23">
        <v>0</v>
      </c>
      <c r="BA13" s="24">
        <v>0</v>
      </c>
      <c r="BB13" s="23">
        <v>0</v>
      </c>
      <c r="BC13" s="24">
        <v>0</v>
      </c>
      <c r="BD13" s="23">
        <v>0</v>
      </c>
      <c r="BE13" s="24">
        <v>0</v>
      </c>
      <c r="BF13" s="23">
        <v>0</v>
      </c>
      <c r="BG13" s="24">
        <v>0</v>
      </c>
      <c r="BH13" s="23">
        <v>0</v>
      </c>
      <c r="BI13" s="24">
        <v>0</v>
      </c>
      <c r="BJ13" s="23">
        <v>0</v>
      </c>
      <c r="BK13" s="24">
        <v>0</v>
      </c>
      <c r="BL13" s="23">
        <v>0</v>
      </c>
      <c r="BM13" s="24">
        <v>0</v>
      </c>
      <c r="BN13" s="23">
        <v>0</v>
      </c>
      <c r="BO13" s="24">
        <v>0</v>
      </c>
      <c r="BP13" s="23">
        <v>0</v>
      </c>
      <c r="BQ13" s="24">
        <v>0</v>
      </c>
      <c r="BR13" s="23">
        <v>0</v>
      </c>
      <c r="BS13" s="24">
        <v>0</v>
      </c>
      <c r="BT13" s="23">
        <v>0</v>
      </c>
      <c r="BU13" s="24">
        <v>0</v>
      </c>
      <c r="BV13" s="23">
        <v>0</v>
      </c>
      <c r="BW13" s="24">
        <v>0</v>
      </c>
      <c r="BX13" s="23">
        <v>0</v>
      </c>
      <c r="BY13" s="24">
        <v>0</v>
      </c>
      <c r="BZ13" s="23">
        <v>0</v>
      </c>
      <c r="CA13" s="82">
        <v>0</v>
      </c>
      <c r="CB13" s="14"/>
    </row>
    <row r="14" spans="2:80" x14ac:dyDescent="0.25">
      <c r="B14" s="2"/>
      <c r="C14" s="44">
        <f t="shared" si="0"/>
        <v>8</v>
      </c>
      <c r="D14" s="86" t="s">
        <v>62</v>
      </c>
      <c r="E14" s="87" t="s">
        <v>79</v>
      </c>
      <c r="F14" s="86" t="s">
        <v>85</v>
      </c>
      <c r="G14" s="87" t="s">
        <v>65</v>
      </c>
      <c r="H14" s="86" t="s">
        <v>81</v>
      </c>
      <c r="I14" s="87" t="s">
        <v>67</v>
      </c>
      <c r="J14" s="86">
        <v>2011</v>
      </c>
      <c r="K14" s="87"/>
      <c r="L14" s="86" t="s">
        <v>68</v>
      </c>
      <c r="M14" s="87" t="s">
        <v>69</v>
      </c>
      <c r="N14" s="86" t="s">
        <v>86</v>
      </c>
      <c r="O14" s="62">
        <v>17</v>
      </c>
      <c r="P14" s="61">
        <v>20.396939311529916</v>
      </c>
      <c r="Q14" s="88">
        <v>47301.942596566252</v>
      </c>
      <c r="R14" s="3"/>
      <c r="S14" s="89">
        <v>21.841422079401013</v>
      </c>
      <c r="T14" s="62">
        <v>21.841422079401013</v>
      </c>
      <c r="U14" s="61">
        <v>20.957718395542777</v>
      </c>
      <c r="V14" s="62">
        <v>18.465604877700063</v>
      </c>
      <c r="W14" s="61">
        <v>18.465604877700063</v>
      </c>
      <c r="X14" s="62">
        <v>18.230014070024509</v>
      </c>
      <c r="Y14" s="61">
        <v>9.6614295891200737</v>
      </c>
      <c r="Z14" s="62">
        <v>7.6221133956010698</v>
      </c>
      <c r="AA14" s="61">
        <v>7.6221133956010698</v>
      </c>
      <c r="AB14" s="62">
        <v>7.6221133956010698</v>
      </c>
      <c r="AC14" s="61">
        <v>7.5910051824795941</v>
      </c>
      <c r="AD14" s="62">
        <v>7.5910051824795941</v>
      </c>
      <c r="AE14" s="61">
        <v>6.2216426242952707</v>
      </c>
      <c r="AF14" s="62">
        <v>6.2216426242952707</v>
      </c>
      <c r="AG14" s="61">
        <v>6.2216426242952707</v>
      </c>
      <c r="AH14" s="62">
        <v>0</v>
      </c>
      <c r="AI14" s="61">
        <v>0</v>
      </c>
      <c r="AJ14" s="62">
        <v>0</v>
      </c>
      <c r="AK14" s="61">
        <v>0</v>
      </c>
      <c r="AL14" s="62">
        <v>0</v>
      </c>
      <c r="AM14" s="61">
        <v>0</v>
      </c>
      <c r="AN14" s="62">
        <v>0</v>
      </c>
      <c r="AO14" s="61">
        <v>0</v>
      </c>
      <c r="AP14" s="62">
        <v>0</v>
      </c>
      <c r="AQ14" s="61">
        <v>0</v>
      </c>
      <c r="AR14" s="62">
        <v>0</v>
      </c>
      <c r="AS14" s="61">
        <v>0</v>
      </c>
      <c r="AT14" s="62">
        <v>0</v>
      </c>
      <c r="AU14" s="61">
        <v>0</v>
      </c>
      <c r="AV14" s="88">
        <v>0</v>
      </c>
      <c r="AW14" s="3"/>
      <c r="AX14" s="89">
        <v>43921.704200372813</v>
      </c>
      <c r="AY14" s="62">
        <v>43921.704200372813</v>
      </c>
      <c r="AZ14" s="61">
        <v>41453.416326384882</v>
      </c>
      <c r="BA14" s="62">
        <v>33345.943398082665</v>
      </c>
      <c r="BB14" s="61">
        <v>33345.943398082665</v>
      </c>
      <c r="BC14" s="62">
        <v>32800.301396948395</v>
      </c>
      <c r="BD14" s="61">
        <v>9946.5708344624691</v>
      </c>
      <c r="BE14" s="62">
        <v>8415.786384053401</v>
      </c>
      <c r="BF14" s="61">
        <v>8415.786384053401</v>
      </c>
      <c r="BG14" s="62">
        <v>8415.786384053401</v>
      </c>
      <c r="BH14" s="61">
        <v>8211.232068680094</v>
      </c>
      <c r="BI14" s="62">
        <v>8211.232068680094</v>
      </c>
      <c r="BJ14" s="61">
        <v>4670.1898487056287</v>
      </c>
      <c r="BK14" s="62">
        <v>4670.1898487056287</v>
      </c>
      <c r="BL14" s="61">
        <v>4670.1898487056287</v>
      </c>
      <c r="BM14" s="62">
        <v>0</v>
      </c>
      <c r="BN14" s="61">
        <v>0</v>
      </c>
      <c r="BO14" s="62">
        <v>0</v>
      </c>
      <c r="BP14" s="61">
        <v>0</v>
      </c>
      <c r="BQ14" s="62">
        <v>0</v>
      </c>
      <c r="BR14" s="61">
        <v>0</v>
      </c>
      <c r="BS14" s="62">
        <v>0</v>
      </c>
      <c r="BT14" s="61">
        <v>0</v>
      </c>
      <c r="BU14" s="62">
        <v>0</v>
      </c>
      <c r="BV14" s="61">
        <v>0</v>
      </c>
      <c r="BW14" s="62">
        <v>0</v>
      </c>
      <c r="BX14" s="61">
        <v>0</v>
      </c>
      <c r="BY14" s="62">
        <v>0</v>
      </c>
      <c r="BZ14" s="61">
        <v>0</v>
      </c>
      <c r="CA14" s="88">
        <v>0</v>
      </c>
      <c r="CB14" s="14"/>
    </row>
    <row r="15" spans="2:80" x14ac:dyDescent="0.25">
      <c r="B15" s="2"/>
      <c r="C15" s="21">
        <f t="shared" si="0"/>
        <v>9</v>
      </c>
      <c r="D15" s="90" t="s">
        <v>62</v>
      </c>
      <c r="E15" s="79" t="s">
        <v>79</v>
      </c>
      <c r="F15" s="90" t="s">
        <v>87</v>
      </c>
      <c r="G15" s="79" t="s">
        <v>65</v>
      </c>
      <c r="H15" s="90" t="s">
        <v>81</v>
      </c>
      <c r="I15" s="79" t="s">
        <v>67</v>
      </c>
      <c r="J15" s="90">
        <v>2011</v>
      </c>
      <c r="K15" s="79"/>
      <c r="L15" s="90" t="s">
        <v>68</v>
      </c>
      <c r="M15" s="79" t="s">
        <v>69</v>
      </c>
      <c r="N15" s="90" t="s">
        <v>86</v>
      </c>
      <c r="O15" s="24">
        <v>9</v>
      </c>
      <c r="P15" s="23">
        <v>195.55247014854854</v>
      </c>
      <c r="Q15" s="82">
        <v>1097043.3576400573</v>
      </c>
      <c r="R15" s="3"/>
      <c r="S15" s="91">
        <v>141.81701488021358</v>
      </c>
      <c r="T15" s="24">
        <v>141.81701488021358</v>
      </c>
      <c r="U15" s="23">
        <v>141.81701488021358</v>
      </c>
      <c r="V15" s="24">
        <v>141.81701488021358</v>
      </c>
      <c r="W15" s="23">
        <v>141.81701488021358</v>
      </c>
      <c r="X15" s="24">
        <v>141.81701488021358</v>
      </c>
      <c r="Y15" s="23">
        <v>141.81701488021358</v>
      </c>
      <c r="Z15" s="24">
        <v>141.81701488021358</v>
      </c>
      <c r="AA15" s="23">
        <v>95.347224244303675</v>
      </c>
      <c r="AB15" s="24">
        <v>95.347224244303675</v>
      </c>
      <c r="AC15" s="23">
        <v>95.347224244303675</v>
      </c>
      <c r="AD15" s="24">
        <v>95.347224244303675</v>
      </c>
      <c r="AE15" s="23">
        <v>22.531238688056607</v>
      </c>
      <c r="AF15" s="24">
        <v>22.531238688056607</v>
      </c>
      <c r="AG15" s="23">
        <v>0</v>
      </c>
      <c r="AH15" s="24">
        <v>0</v>
      </c>
      <c r="AI15" s="23">
        <v>0</v>
      </c>
      <c r="AJ15" s="24">
        <v>0</v>
      </c>
      <c r="AK15" s="23">
        <v>0</v>
      </c>
      <c r="AL15" s="24">
        <v>0</v>
      </c>
      <c r="AM15" s="23">
        <v>0</v>
      </c>
      <c r="AN15" s="24">
        <v>0</v>
      </c>
      <c r="AO15" s="23">
        <v>0</v>
      </c>
      <c r="AP15" s="24">
        <v>0</v>
      </c>
      <c r="AQ15" s="23">
        <v>0</v>
      </c>
      <c r="AR15" s="24">
        <v>0</v>
      </c>
      <c r="AS15" s="23">
        <v>0</v>
      </c>
      <c r="AT15" s="24">
        <v>0</v>
      </c>
      <c r="AU15" s="23">
        <v>0</v>
      </c>
      <c r="AV15" s="82">
        <v>0</v>
      </c>
      <c r="AW15" s="3"/>
      <c r="AX15" s="91">
        <v>824817.05016402388</v>
      </c>
      <c r="AY15" s="24">
        <v>824817.05016402388</v>
      </c>
      <c r="AZ15" s="23">
        <v>824817.05016402388</v>
      </c>
      <c r="BA15" s="24">
        <v>824817.05016402388</v>
      </c>
      <c r="BB15" s="23">
        <v>824817.05016402388</v>
      </c>
      <c r="BC15" s="24">
        <v>824817.05016402388</v>
      </c>
      <c r="BD15" s="23">
        <v>824817.05016402388</v>
      </c>
      <c r="BE15" s="24">
        <v>824817.05016402388</v>
      </c>
      <c r="BF15" s="23">
        <v>623935.25024938688</v>
      </c>
      <c r="BG15" s="24">
        <v>623935.25024938688</v>
      </c>
      <c r="BH15" s="23">
        <v>623935.25024938688</v>
      </c>
      <c r="BI15" s="24">
        <v>623935.25024938688</v>
      </c>
      <c r="BJ15" s="23">
        <v>135939.72722049447</v>
      </c>
      <c r="BK15" s="24">
        <v>135939.72722049447</v>
      </c>
      <c r="BL15" s="23">
        <v>0</v>
      </c>
      <c r="BM15" s="24">
        <v>0</v>
      </c>
      <c r="BN15" s="23">
        <v>0</v>
      </c>
      <c r="BO15" s="24">
        <v>0</v>
      </c>
      <c r="BP15" s="23">
        <v>0</v>
      </c>
      <c r="BQ15" s="24">
        <v>0</v>
      </c>
      <c r="BR15" s="23">
        <v>0</v>
      </c>
      <c r="BS15" s="24">
        <v>0</v>
      </c>
      <c r="BT15" s="23">
        <v>0</v>
      </c>
      <c r="BU15" s="24">
        <v>0</v>
      </c>
      <c r="BV15" s="23">
        <v>0</v>
      </c>
      <c r="BW15" s="24">
        <v>0</v>
      </c>
      <c r="BX15" s="23">
        <v>0</v>
      </c>
      <c r="BY15" s="24">
        <v>0</v>
      </c>
      <c r="BZ15" s="23">
        <v>0</v>
      </c>
      <c r="CA15" s="82">
        <v>0</v>
      </c>
      <c r="CB15" s="14"/>
    </row>
    <row r="16" spans="2:80" x14ac:dyDescent="0.25">
      <c r="B16" s="2"/>
      <c r="C16" s="44">
        <f t="shared" si="0"/>
        <v>10</v>
      </c>
      <c r="D16" s="86" t="s">
        <v>62</v>
      </c>
      <c r="E16" s="87" t="s">
        <v>88</v>
      </c>
      <c r="F16" s="86" t="s">
        <v>89</v>
      </c>
      <c r="G16" s="87" t="s">
        <v>65</v>
      </c>
      <c r="H16" s="86" t="s">
        <v>88</v>
      </c>
      <c r="I16" s="87" t="s">
        <v>82</v>
      </c>
      <c r="J16" s="86">
        <v>2011</v>
      </c>
      <c r="K16" s="87"/>
      <c r="L16" s="86" t="s">
        <v>68</v>
      </c>
      <c r="M16" s="87" t="s">
        <v>83</v>
      </c>
      <c r="N16" s="86" t="s">
        <v>84</v>
      </c>
      <c r="O16" s="62">
        <v>2</v>
      </c>
      <c r="P16" s="61">
        <v>281</v>
      </c>
      <c r="Q16" s="88">
        <v>13900.82</v>
      </c>
      <c r="R16" s="3"/>
      <c r="S16" s="89">
        <v>236.81559999999999</v>
      </c>
      <c r="T16" s="62">
        <v>0</v>
      </c>
      <c r="U16" s="61">
        <v>0</v>
      </c>
      <c r="V16" s="62">
        <v>0</v>
      </c>
      <c r="W16" s="61">
        <v>0</v>
      </c>
      <c r="X16" s="62">
        <v>0</v>
      </c>
      <c r="Y16" s="61">
        <v>0</v>
      </c>
      <c r="Z16" s="62">
        <v>0</v>
      </c>
      <c r="AA16" s="61">
        <v>0</v>
      </c>
      <c r="AB16" s="62">
        <v>0</v>
      </c>
      <c r="AC16" s="61">
        <v>0</v>
      </c>
      <c r="AD16" s="62">
        <v>0</v>
      </c>
      <c r="AE16" s="61">
        <v>0</v>
      </c>
      <c r="AF16" s="62">
        <v>0</v>
      </c>
      <c r="AG16" s="61">
        <v>0</v>
      </c>
      <c r="AH16" s="62">
        <v>0</v>
      </c>
      <c r="AI16" s="61">
        <v>0</v>
      </c>
      <c r="AJ16" s="62">
        <v>0</v>
      </c>
      <c r="AK16" s="61">
        <v>0</v>
      </c>
      <c r="AL16" s="62">
        <v>0</v>
      </c>
      <c r="AM16" s="61">
        <v>0</v>
      </c>
      <c r="AN16" s="62">
        <v>0</v>
      </c>
      <c r="AO16" s="61">
        <v>0</v>
      </c>
      <c r="AP16" s="62">
        <v>0</v>
      </c>
      <c r="AQ16" s="61">
        <v>0</v>
      </c>
      <c r="AR16" s="62">
        <v>0</v>
      </c>
      <c r="AS16" s="61">
        <v>0</v>
      </c>
      <c r="AT16" s="62">
        <v>0</v>
      </c>
      <c r="AU16" s="61">
        <v>0</v>
      </c>
      <c r="AV16" s="88">
        <v>0</v>
      </c>
      <c r="AW16" s="3"/>
      <c r="AX16" s="89">
        <v>13900.82</v>
      </c>
      <c r="AY16" s="62">
        <v>0</v>
      </c>
      <c r="AZ16" s="61">
        <v>0</v>
      </c>
      <c r="BA16" s="62">
        <v>0</v>
      </c>
      <c r="BB16" s="61">
        <v>0</v>
      </c>
      <c r="BC16" s="62">
        <v>0</v>
      </c>
      <c r="BD16" s="61">
        <v>0</v>
      </c>
      <c r="BE16" s="62">
        <v>0</v>
      </c>
      <c r="BF16" s="61">
        <v>0</v>
      </c>
      <c r="BG16" s="62">
        <v>0</v>
      </c>
      <c r="BH16" s="61">
        <v>0</v>
      </c>
      <c r="BI16" s="62">
        <v>0</v>
      </c>
      <c r="BJ16" s="61">
        <v>0</v>
      </c>
      <c r="BK16" s="62">
        <v>0</v>
      </c>
      <c r="BL16" s="61">
        <v>0</v>
      </c>
      <c r="BM16" s="62">
        <v>0</v>
      </c>
      <c r="BN16" s="61">
        <v>0</v>
      </c>
      <c r="BO16" s="62">
        <v>0</v>
      </c>
      <c r="BP16" s="61">
        <v>0</v>
      </c>
      <c r="BQ16" s="62">
        <v>0</v>
      </c>
      <c r="BR16" s="61">
        <v>0</v>
      </c>
      <c r="BS16" s="62">
        <v>0</v>
      </c>
      <c r="BT16" s="61">
        <v>0</v>
      </c>
      <c r="BU16" s="62">
        <v>0</v>
      </c>
      <c r="BV16" s="61">
        <v>0</v>
      </c>
      <c r="BW16" s="62">
        <v>0</v>
      </c>
      <c r="BX16" s="61">
        <v>0</v>
      </c>
      <c r="BY16" s="62">
        <v>0</v>
      </c>
      <c r="BZ16" s="61">
        <v>0</v>
      </c>
      <c r="CA16" s="88">
        <v>0</v>
      </c>
      <c r="CB16" s="14"/>
    </row>
    <row r="17" spans="2:80" x14ac:dyDescent="0.25">
      <c r="B17" s="2"/>
      <c r="C17" s="21">
        <f t="shared" si="0"/>
        <v>11</v>
      </c>
      <c r="D17" s="90" t="s">
        <v>62</v>
      </c>
      <c r="E17" s="79" t="s">
        <v>88</v>
      </c>
      <c r="F17" s="90" t="s">
        <v>87</v>
      </c>
      <c r="G17" s="79" t="s">
        <v>65</v>
      </c>
      <c r="H17" s="90" t="s">
        <v>88</v>
      </c>
      <c r="I17" s="79" t="s">
        <v>67</v>
      </c>
      <c r="J17" s="90">
        <v>2011</v>
      </c>
      <c r="K17" s="79"/>
      <c r="L17" s="90" t="s">
        <v>68</v>
      </c>
      <c r="M17" s="79" t="s">
        <v>69</v>
      </c>
      <c r="N17" s="90" t="s">
        <v>86</v>
      </c>
      <c r="O17" s="24">
        <v>10</v>
      </c>
      <c r="P17" s="23">
        <v>78.354665655574635</v>
      </c>
      <c r="Q17" s="82">
        <v>476617.40643318789</v>
      </c>
      <c r="R17" s="3"/>
      <c r="S17" s="91">
        <v>58.592049347927158</v>
      </c>
      <c r="T17" s="24">
        <v>58.592049347927158</v>
      </c>
      <c r="U17" s="23">
        <v>58.592049347927158</v>
      </c>
      <c r="V17" s="24">
        <v>58.592049347927158</v>
      </c>
      <c r="W17" s="23">
        <v>58.592049347927158</v>
      </c>
      <c r="X17" s="24">
        <v>58.592049347927158</v>
      </c>
      <c r="Y17" s="23">
        <v>58.592049347927158</v>
      </c>
      <c r="Z17" s="24">
        <v>58.592049347927158</v>
      </c>
      <c r="AA17" s="23">
        <v>58.592049347927158</v>
      </c>
      <c r="AB17" s="24">
        <v>58.592049347927158</v>
      </c>
      <c r="AC17" s="23">
        <v>58.592049347927158</v>
      </c>
      <c r="AD17" s="24">
        <v>58.592049347927158</v>
      </c>
      <c r="AE17" s="23">
        <v>0</v>
      </c>
      <c r="AF17" s="24">
        <v>0</v>
      </c>
      <c r="AG17" s="23">
        <v>0</v>
      </c>
      <c r="AH17" s="24">
        <v>0</v>
      </c>
      <c r="AI17" s="23">
        <v>0</v>
      </c>
      <c r="AJ17" s="24">
        <v>0</v>
      </c>
      <c r="AK17" s="23">
        <v>0</v>
      </c>
      <c r="AL17" s="24">
        <v>0</v>
      </c>
      <c r="AM17" s="23">
        <v>0</v>
      </c>
      <c r="AN17" s="24">
        <v>0</v>
      </c>
      <c r="AO17" s="23">
        <v>0</v>
      </c>
      <c r="AP17" s="24">
        <v>0</v>
      </c>
      <c r="AQ17" s="23">
        <v>0</v>
      </c>
      <c r="AR17" s="24">
        <v>0</v>
      </c>
      <c r="AS17" s="23">
        <v>0</v>
      </c>
      <c r="AT17" s="24">
        <v>0</v>
      </c>
      <c r="AU17" s="23">
        <v>0</v>
      </c>
      <c r="AV17" s="82">
        <v>0</v>
      </c>
      <c r="AW17" s="3"/>
      <c r="AX17" s="91">
        <v>364107.88337864738</v>
      </c>
      <c r="AY17" s="24">
        <v>364107.88337864738</v>
      </c>
      <c r="AZ17" s="23">
        <v>364107.88337864738</v>
      </c>
      <c r="BA17" s="24">
        <v>364107.88337864738</v>
      </c>
      <c r="BB17" s="23">
        <v>364107.88337864738</v>
      </c>
      <c r="BC17" s="24">
        <v>364107.88337864738</v>
      </c>
      <c r="BD17" s="23">
        <v>364107.88337864738</v>
      </c>
      <c r="BE17" s="24">
        <v>364107.88337864738</v>
      </c>
      <c r="BF17" s="23">
        <v>364107.88337864738</v>
      </c>
      <c r="BG17" s="24">
        <v>364107.88337864738</v>
      </c>
      <c r="BH17" s="23">
        <v>364107.88337864738</v>
      </c>
      <c r="BI17" s="24">
        <v>364107.88337864738</v>
      </c>
      <c r="BJ17" s="23">
        <v>0</v>
      </c>
      <c r="BK17" s="24">
        <v>0</v>
      </c>
      <c r="BL17" s="23">
        <v>0</v>
      </c>
      <c r="BM17" s="24">
        <v>0</v>
      </c>
      <c r="BN17" s="23">
        <v>0</v>
      </c>
      <c r="BO17" s="24">
        <v>0</v>
      </c>
      <c r="BP17" s="23">
        <v>0</v>
      </c>
      <c r="BQ17" s="24">
        <v>0</v>
      </c>
      <c r="BR17" s="23">
        <v>0</v>
      </c>
      <c r="BS17" s="24">
        <v>0</v>
      </c>
      <c r="BT17" s="23">
        <v>0</v>
      </c>
      <c r="BU17" s="24">
        <v>0</v>
      </c>
      <c r="BV17" s="23">
        <v>0</v>
      </c>
      <c r="BW17" s="24">
        <v>0</v>
      </c>
      <c r="BX17" s="23">
        <v>0</v>
      </c>
      <c r="BY17" s="24">
        <v>0</v>
      </c>
      <c r="BZ17" s="23">
        <v>0</v>
      </c>
      <c r="CA17" s="82">
        <v>0</v>
      </c>
      <c r="CB17" s="14"/>
    </row>
    <row r="18" spans="2:80" x14ac:dyDescent="0.25">
      <c r="B18" s="2"/>
      <c r="C18" s="44">
        <f t="shared" si="0"/>
        <v>12</v>
      </c>
      <c r="D18" s="86" t="s">
        <v>62</v>
      </c>
      <c r="E18" s="87" t="s">
        <v>90</v>
      </c>
      <c r="F18" s="86" t="s">
        <v>91</v>
      </c>
      <c r="G18" s="87" t="s">
        <v>65</v>
      </c>
      <c r="H18" s="86" t="s">
        <v>81</v>
      </c>
      <c r="I18" s="87" t="s">
        <v>67</v>
      </c>
      <c r="J18" s="86">
        <v>2011</v>
      </c>
      <c r="K18" s="87"/>
      <c r="L18" s="86" t="s">
        <v>68</v>
      </c>
      <c r="M18" s="87" t="s">
        <v>92</v>
      </c>
      <c r="N18" s="86" t="s">
        <v>86</v>
      </c>
      <c r="O18" s="62">
        <v>14</v>
      </c>
      <c r="P18" s="61">
        <v>173.22905600000001</v>
      </c>
      <c r="Q18" s="88">
        <v>960715.76905920007</v>
      </c>
      <c r="R18" s="3"/>
      <c r="S18" s="89">
        <v>90.079109120000012</v>
      </c>
      <c r="T18" s="62">
        <v>90.079109120000012</v>
      </c>
      <c r="U18" s="61">
        <v>90.079109120000012</v>
      </c>
      <c r="V18" s="62">
        <v>90.079109120000012</v>
      </c>
      <c r="W18" s="61">
        <v>90.079109120000012</v>
      </c>
      <c r="X18" s="62">
        <v>90.079109120000012</v>
      </c>
      <c r="Y18" s="61">
        <v>90.079109120000012</v>
      </c>
      <c r="Z18" s="62">
        <v>90.079109120000012</v>
      </c>
      <c r="AA18" s="61">
        <v>90.079109120000012</v>
      </c>
      <c r="AB18" s="62">
        <v>90.079109120000012</v>
      </c>
      <c r="AC18" s="61">
        <v>90.079109120000012</v>
      </c>
      <c r="AD18" s="62">
        <v>90.079109120000012</v>
      </c>
      <c r="AE18" s="61">
        <v>90.079109120000012</v>
      </c>
      <c r="AF18" s="62">
        <v>0</v>
      </c>
      <c r="AG18" s="61">
        <v>0</v>
      </c>
      <c r="AH18" s="62">
        <v>0</v>
      </c>
      <c r="AI18" s="61">
        <v>0</v>
      </c>
      <c r="AJ18" s="62">
        <v>0</v>
      </c>
      <c r="AK18" s="61">
        <v>0</v>
      </c>
      <c r="AL18" s="62">
        <v>0</v>
      </c>
      <c r="AM18" s="61">
        <v>0</v>
      </c>
      <c r="AN18" s="62">
        <v>0</v>
      </c>
      <c r="AO18" s="61">
        <v>0</v>
      </c>
      <c r="AP18" s="62">
        <v>0</v>
      </c>
      <c r="AQ18" s="61">
        <v>0</v>
      </c>
      <c r="AR18" s="62">
        <v>0</v>
      </c>
      <c r="AS18" s="61">
        <v>0</v>
      </c>
      <c r="AT18" s="62">
        <v>0</v>
      </c>
      <c r="AU18" s="61">
        <v>0</v>
      </c>
      <c r="AV18" s="88">
        <v>0</v>
      </c>
      <c r="AW18" s="3"/>
      <c r="AX18" s="89">
        <v>499572.19991078402</v>
      </c>
      <c r="AY18" s="62">
        <v>499572.19991078402</v>
      </c>
      <c r="AZ18" s="61">
        <v>499572.19991078402</v>
      </c>
      <c r="BA18" s="62">
        <v>499572.19991078402</v>
      </c>
      <c r="BB18" s="61">
        <v>499572.19991078402</v>
      </c>
      <c r="BC18" s="62">
        <v>499572.19991078402</v>
      </c>
      <c r="BD18" s="61">
        <v>499572.19991078402</v>
      </c>
      <c r="BE18" s="62">
        <v>499572.19991078402</v>
      </c>
      <c r="BF18" s="61">
        <v>499572.19991078402</v>
      </c>
      <c r="BG18" s="62">
        <v>499572.19991078402</v>
      </c>
      <c r="BH18" s="61">
        <v>499572.19991078402</v>
      </c>
      <c r="BI18" s="62">
        <v>499572.19991078402</v>
      </c>
      <c r="BJ18" s="61">
        <v>499572.19991078402</v>
      </c>
      <c r="BK18" s="62">
        <v>0</v>
      </c>
      <c r="BL18" s="61">
        <v>0</v>
      </c>
      <c r="BM18" s="62">
        <v>0</v>
      </c>
      <c r="BN18" s="61">
        <v>0</v>
      </c>
      <c r="BO18" s="62">
        <v>0</v>
      </c>
      <c r="BP18" s="61">
        <v>0</v>
      </c>
      <c r="BQ18" s="62">
        <v>0</v>
      </c>
      <c r="BR18" s="61">
        <v>0</v>
      </c>
      <c r="BS18" s="62">
        <v>0</v>
      </c>
      <c r="BT18" s="61">
        <v>0</v>
      </c>
      <c r="BU18" s="62">
        <v>0</v>
      </c>
      <c r="BV18" s="61">
        <v>0</v>
      </c>
      <c r="BW18" s="62">
        <v>0</v>
      </c>
      <c r="BX18" s="61">
        <v>0</v>
      </c>
      <c r="BY18" s="62">
        <v>0</v>
      </c>
      <c r="BZ18" s="61">
        <v>0</v>
      </c>
      <c r="CA18" s="88">
        <v>0</v>
      </c>
      <c r="CB18" s="14"/>
    </row>
    <row r="19" spans="2:80" x14ac:dyDescent="0.25">
      <c r="B19" s="2"/>
      <c r="C19" s="26">
        <f t="shared" si="0"/>
        <v>13</v>
      </c>
      <c r="D19" s="92" t="s">
        <v>62</v>
      </c>
      <c r="E19" s="80" t="s">
        <v>90</v>
      </c>
      <c r="F19" s="92" t="s">
        <v>93</v>
      </c>
      <c r="G19" s="80" t="s">
        <v>65</v>
      </c>
      <c r="H19" s="92" t="s">
        <v>81</v>
      </c>
      <c r="I19" s="80" t="s">
        <v>67</v>
      </c>
      <c r="J19" s="92">
        <v>2011</v>
      </c>
      <c r="K19" s="80"/>
      <c r="L19" s="92" t="s">
        <v>68</v>
      </c>
      <c r="M19" s="80" t="s">
        <v>92</v>
      </c>
      <c r="N19" s="92" t="s">
        <v>86</v>
      </c>
      <c r="O19" s="29">
        <v>1.0062309203528759</v>
      </c>
      <c r="P19" s="28">
        <v>15.078089314897191</v>
      </c>
      <c r="Q19" s="83">
        <v>77441.066721311974</v>
      </c>
      <c r="R19" s="3"/>
      <c r="S19" s="93">
        <v>7.5390446574485956</v>
      </c>
      <c r="T19" s="29">
        <v>7.5390446574485956</v>
      </c>
      <c r="U19" s="28">
        <v>7.5390446574485956</v>
      </c>
      <c r="V19" s="29">
        <v>7.5390446574485956</v>
      </c>
      <c r="W19" s="28">
        <v>7.5390446574485956</v>
      </c>
      <c r="X19" s="29">
        <v>7.5390446574485956</v>
      </c>
      <c r="Y19" s="28">
        <v>7.5390446574485956</v>
      </c>
      <c r="Z19" s="29">
        <v>7.5390446574485956</v>
      </c>
      <c r="AA19" s="28">
        <v>7.5390446574485956</v>
      </c>
      <c r="AB19" s="29">
        <v>7.5390446574485956</v>
      </c>
      <c r="AC19" s="28">
        <v>7.5390446574485956</v>
      </c>
      <c r="AD19" s="29">
        <v>7.5390446574485956</v>
      </c>
      <c r="AE19" s="28">
        <v>7.5390446574485956</v>
      </c>
      <c r="AF19" s="29">
        <v>7.5390446574485956</v>
      </c>
      <c r="AG19" s="28">
        <v>7.5390446574485956</v>
      </c>
      <c r="AH19" s="29">
        <v>0.41404465744859509</v>
      </c>
      <c r="AI19" s="28">
        <v>0.41404465744859509</v>
      </c>
      <c r="AJ19" s="29">
        <v>0.41404465744859509</v>
      </c>
      <c r="AK19" s="28">
        <v>0.41404465744859509</v>
      </c>
      <c r="AL19" s="29">
        <v>0.41404465744859509</v>
      </c>
      <c r="AM19" s="28">
        <v>0.41404465744859509</v>
      </c>
      <c r="AN19" s="29">
        <v>0.41404465744859509</v>
      </c>
      <c r="AO19" s="28">
        <v>0.41404465744859509</v>
      </c>
      <c r="AP19" s="29">
        <v>0.41404465744859509</v>
      </c>
      <c r="AQ19" s="28">
        <v>0.41404465744859509</v>
      </c>
      <c r="AR19" s="29">
        <v>0.41404465744859509</v>
      </c>
      <c r="AS19" s="28">
        <v>0</v>
      </c>
      <c r="AT19" s="29">
        <v>0</v>
      </c>
      <c r="AU19" s="28">
        <v>0</v>
      </c>
      <c r="AV19" s="83">
        <v>0</v>
      </c>
      <c r="AW19" s="3"/>
      <c r="AX19" s="93">
        <v>38720.533360655987</v>
      </c>
      <c r="AY19" s="29">
        <v>38720.533360655987</v>
      </c>
      <c r="AZ19" s="28">
        <v>38720.533360655987</v>
      </c>
      <c r="BA19" s="29">
        <v>38720.533360655987</v>
      </c>
      <c r="BB19" s="28">
        <v>38720.533360655987</v>
      </c>
      <c r="BC19" s="29">
        <v>38720.533360655987</v>
      </c>
      <c r="BD19" s="28">
        <v>38720.533360655987</v>
      </c>
      <c r="BE19" s="29">
        <v>38720.533360655987</v>
      </c>
      <c r="BF19" s="28">
        <v>38720.533360655987</v>
      </c>
      <c r="BG19" s="29">
        <v>38720.533360655987</v>
      </c>
      <c r="BH19" s="28">
        <v>38720.533360655987</v>
      </c>
      <c r="BI19" s="29">
        <v>38720.533360655987</v>
      </c>
      <c r="BJ19" s="28">
        <v>38720.533360655987</v>
      </c>
      <c r="BK19" s="29">
        <v>38720.533360655987</v>
      </c>
      <c r="BL19" s="28">
        <v>38720.533360655987</v>
      </c>
      <c r="BM19" s="29">
        <v>2126.5333606559843</v>
      </c>
      <c r="BN19" s="28">
        <v>2126.5333606559843</v>
      </c>
      <c r="BO19" s="29">
        <v>2126.5333606559843</v>
      </c>
      <c r="BP19" s="28">
        <v>2126.5333606559843</v>
      </c>
      <c r="BQ19" s="29">
        <v>2126.5333606559843</v>
      </c>
      <c r="BR19" s="28">
        <v>2126.5333606559843</v>
      </c>
      <c r="BS19" s="29">
        <v>2126.5333606559843</v>
      </c>
      <c r="BT19" s="28">
        <v>2126.5333606559843</v>
      </c>
      <c r="BU19" s="29">
        <v>2126.5333606559843</v>
      </c>
      <c r="BV19" s="28">
        <v>2126.5333606559843</v>
      </c>
      <c r="BW19" s="29">
        <v>2126.5333606559843</v>
      </c>
      <c r="BX19" s="28">
        <v>0</v>
      </c>
      <c r="BY19" s="29">
        <v>0</v>
      </c>
      <c r="BZ19" s="28">
        <v>0</v>
      </c>
      <c r="CA19" s="83">
        <v>0</v>
      </c>
      <c r="CB19" s="14"/>
    </row>
    <row r="20" spans="2:80" s="9" customFormat="1" ht="6" x14ac:dyDescent="0.25">
      <c r="B20" s="6"/>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s="7"/>
      <c r="AH20" s="7"/>
      <c r="AI20" s="7"/>
      <c r="AJ20" s="7"/>
      <c r="AK20" s="7"/>
      <c r="AL20" s="7"/>
      <c r="AM20" s="7"/>
      <c r="AN20" s="7"/>
      <c r="AO20" s="7"/>
      <c r="AP20" s="7"/>
      <c r="AQ20" s="7"/>
      <c r="AR20" s="7"/>
      <c r="AS20" s="7"/>
      <c r="AT20" s="7"/>
      <c r="AU20" s="7"/>
      <c r="AV20" s="7"/>
      <c r="AW20" s="7"/>
      <c r="AX20" s="7"/>
      <c r="AY20" s="7"/>
      <c r="AZ20" s="7"/>
      <c r="BA20" s="7"/>
      <c r="BB20" s="7"/>
      <c r="BC20" s="7"/>
      <c r="BD20" s="7"/>
      <c r="BE20" s="7"/>
      <c r="BF20" s="7"/>
      <c r="BG20" s="7"/>
      <c r="BH20" s="7"/>
      <c r="BI20" s="7"/>
      <c r="BJ20" s="7"/>
      <c r="BK20" s="7"/>
      <c r="BL20" s="7"/>
      <c r="BM20" s="7"/>
      <c r="BN20" s="7"/>
      <c r="BO20" s="7"/>
      <c r="BP20" s="7"/>
      <c r="BQ20" s="7"/>
      <c r="BR20" s="7"/>
      <c r="BS20" s="7"/>
      <c r="BT20" s="7"/>
      <c r="BU20" s="7"/>
      <c r="BV20" s="7"/>
      <c r="BW20" s="7"/>
      <c r="BX20" s="7"/>
      <c r="BY20" s="7"/>
      <c r="BZ20" s="7"/>
      <c r="CA20" s="7"/>
      <c r="CB20" s="8"/>
    </row>
    <row r="21" spans="2:80" x14ac:dyDescent="0.25">
      <c r="B21" s="2"/>
      <c r="C21" s="4" t="s">
        <v>11</v>
      </c>
      <c r="D21" s="94"/>
      <c r="E21" s="94"/>
      <c r="F21" s="94"/>
      <c r="G21" s="94"/>
      <c r="H21" s="94"/>
      <c r="I21" s="94"/>
      <c r="J21" s="94"/>
      <c r="K21" s="94"/>
      <c r="L21" s="94"/>
      <c r="M21" s="94"/>
      <c r="N21" s="94"/>
      <c r="O21" s="94"/>
      <c r="P21" s="10">
        <f>SUM(P$7:P19)</f>
        <v>1524.0081764392667</v>
      </c>
      <c r="Q21" s="10">
        <f>SUM(Q$7:Q19)</f>
        <v>4512344.4085590495</v>
      </c>
      <c r="R21" s="3"/>
      <c r="S21" s="10">
        <f>SUM(S$7:S19)</f>
        <v>1043.3339391934826</v>
      </c>
      <c r="T21" s="10">
        <f>SUM(T$7:T19)</f>
        <v>698.0571391934825</v>
      </c>
      <c r="U21" s="10">
        <f>SUM(U$7:U19)</f>
        <v>697.17343550962426</v>
      </c>
      <c r="V21" s="10">
        <f>SUM(V$7:V19)</f>
        <v>693.3369604014739</v>
      </c>
      <c r="W21" s="10">
        <f>SUM(W$7:W19)</f>
        <v>679.84548192992986</v>
      </c>
      <c r="X21" s="10">
        <f>SUM(X$7:X19)</f>
        <v>657.54067550184618</v>
      </c>
      <c r="Y21" s="10">
        <f>SUM(Y$7:Y19)</f>
        <v>644.82247641998833</v>
      </c>
      <c r="Z21" s="10">
        <f>SUM(Z$7:Z19)</f>
        <v>642.61620983377975</v>
      </c>
      <c r="AA21" s="10">
        <f>SUM(AA$7:AA19)</f>
        <v>599.74658298626071</v>
      </c>
      <c r="AB21" s="10">
        <f>SUM(AB$7:AB19)</f>
        <v>588.94102982981849</v>
      </c>
      <c r="AC21" s="10">
        <f>SUM(AC$7:AC19)</f>
        <v>579.39805344893171</v>
      </c>
      <c r="AD21" s="10">
        <f>SUM(AD$7:AD19)</f>
        <v>579.3972296280707</v>
      </c>
      <c r="AE21" s="10">
        <f>SUM(AE$7:AE19)</f>
        <v>446.61983216571207</v>
      </c>
      <c r="AF21" s="10">
        <f>SUM(AF$7:AF19)</f>
        <v>356.45235655505411</v>
      </c>
      <c r="AG21" s="10">
        <f>SUM(AG$7:AG19)</f>
        <v>333.92111786699752</v>
      </c>
      <c r="AH21" s="10">
        <f>SUM(AH$7:AH19)</f>
        <v>320.42495267655556</v>
      </c>
      <c r="AI21" s="10">
        <f>SUM(AI$7:AI19)</f>
        <v>319.19990172638597</v>
      </c>
      <c r="AJ21" s="10">
        <f>SUM(AJ$7:AJ19)</f>
        <v>319.19990172638597</v>
      </c>
      <c r="AK21" s="10">
        <f>SUM(AK$7:AK19)</f>
        <v>254.82542956894</v>
      </c>
      <c r="AL21" s="10">
        <f>SUM(AL$7:AL19)</f>
        <v>0.41404465744859509</v>
      </c>
      <c r="AM21" s="10">
        <f>SUM(AM$7:AM19)</f>
        <v>0.41404465744859509</v>
      </c>
      <c r="AN21" s="10">
        <f>SUM(AN$7:AN19)</f>
        <v>0.41404465744859509</v>
      </c>
      <c r="AO21" s="10">
        <f>SUM(AO$7:AO19)</f>
        <v>0.41404465744859509</v>
      </c>
      <c r="AP21" s="10">
        <f>SUM(AP$7:AP19)</f>
        <v>0.41404465744859509</v>
      </c>
      <c r="AQ21" s="10">
        <f>SUM(AQ$7:AQ19)</f>
        <v>0.41404465744859509</v>
      </c>
      <c r="AR21" s="10">
        <f>SUM(AR$7:AR19)</f>
        <v>0.41404465744859509</v>
      </c>
      <c r="AS21" s="10">
        <f>SUM(AS$7:AS19)</f>
        <v>0</v>
      </c>
      <c r="AT21" s="10">
        <f>SUM(AT$7:AT19)</f>
        <v>0</v>
      </c>
      <c r="AU21" s="10">
        <f>SUM(AU$7:AU19)</f>
        <v>0</v>
      </c>
      <c r="AV21" s="10">
        <f>SUM(AV$7:AV19)</f>
        <v>0</v>
      </c>
      <c r="AW21" s="3"/>
      <c r="AX21" s="10">
        <f>SUM(AX$7:AX19)</f>
        <v>3045109.5485989866</v>
      </c>
      <c r="AY21" s="10">
        <f>SUM(AY$7:AY19)</f>
        <v>3026974.079598987</v>
      </c>
      <c r="AZ21" s="10">
        <f>SUM(AZ$7:AZ19)</f>
        <v>3024505.791724999</v>
      </c>
      <c r="BA21" s="10">
        <f>SUM(BA$7:BA19)</f>
        <v>3015196.1175020551</v>
      </c>
      <c r="BB21" s="10">
        <f>SUM(BB$7:BB19)</f>
        <v>2902834.2669951231</v>
      </c>
      <c r="BC21" s="10">
        <f>SUM(BC$7:BC19)</f>
        <v>2708137.932219632</v>
      </c>
      <c r="BD21" s="10">
        <f>SUM(BD$7:BD19)</f>
        <v>2595665.4064891501</v>
      </c>
      <c r="BE21" s="10">
        <f>SUM(BE$7:BE19)</f>
        <v>2592672.1365987808</v>
      </c>
      <c r="BF21" s="10">
        <f>SUM(BF$7:BF19)</f>
        <v>2469542.6997708045</v>
      </c>
      <c r="BG21" s="10">
        <f>SUM(BG$7:BG19)</f>
        <v>2236176.2915309598</v>
      </c>
      <c r="BH21" s="10">
        <f>SUM(BH$7:BH19)</f>
        <v>2158022.7543460452</v>
      </c>
      <c r="BI21" s="10">
        <f>SUM(BI$7:BI19)</f>
        <v>2151233.5280296798</v>
      </c>
      <c r="BJ21" s="10">
        <f>SUM(BJ$7:BJ19)</f>
        <v>1295589.0794021655</v>
      </c>
      <c r="BK21" s="10">
        <f>SUM(BK$7:BK19)</f>
        <v>787906.15906006808</v>
      </c>
      <c r="BL21" s="10">
        <f>SUM(BL$7:BL19)</f>
        <v>651966.43183957355</v>
      </c>
      <c r="BM21" s="10">
        <f>SUM(BM$7:BM19)</f>
        <v>608944.4253321517</v>
      </c>
      <c r="BN21" s="10">
        <f>SUM(BN$7:BN19)</f>
        <v>582487.12731021421</v>
      </c>
      <c r="BO21" s="10">
        <f>SUM(BO$7:BO19)</f>
        <v>582487.12731021421</v>
      </c>
      <c r="BP21" s="10">
        <f>SUM(BP$7:BP19)</f>
        <v>524911.5958217954</v>
      </c>
      <c r="BQ21" s="10">
        <f>SUM(BQ$7:BQ19)</f>
        <v>2126.5333606559843</v>
      </c>
      <c r="BR21" s="10">
        <f>SUM(BR$7:BR19)</f>
        <v>2126.5333606559843</v>
      </c>
      <c r="BS21" s="10">
        <f>SUM(BS$7:BS19)</f>
        <v>2126.5333606559843</v>
      </c>
      <c r="BT21" s="10">
        <f>SUM(BT$7:BT19)</f>
        <v>2126.5333606559843</v>
      </c>
      <c r="BU21" s="10">
        <f>SUM(BU$7:BU19)</f>
        <v>2126.5333606559843</v>
      </c>
      <c r="BV21" s="10">
        <f>SUM(BV$7:BV19)</f>
        <v>2126.5333606559843</v>
      </c>
      <c r="BW21" s="10">
        <f>SUM(BW$7:BW19)</f>
        <v>2126.5333606559843</v>
      </c>
      <c r="BX21" s="10">
        <f>SUM(BX$7:BX19)</f>
        <v>0</v>
      </c>
      <c r="BY21" s="10">
        <f>SUM(BY$7:BY19)</f>
        <v>0</v>
      </c>
      <c r="BZ21" s="10">
        <f>SUM(BZ$7:BZ19)</f>
        <v>0</v>
      </c>
      <c r="CA21" s="10">
        <f>SUM(CA$7:CA19)</f>
        <v>0</v>
      </c>
      <c r="CB21" s="14"/>
    </row>
    <row r="22" spans="2:80" x14ac:dyDescent="0.25">
      <c r="B22" s="33"/>
      <c r="C22" s="34"/>
      <c r="D22" s="34"/>
      <c r="E22" s="34"/>
      <c r="F22" s="34"/>
      <c r="G22" s="34"/>
      <c r="H22" s="34"/>
      <c r="I22" s="34"/>
      <c r="J22" s="34"/>
      <c r="K22" s="34"/>
      <c r="L22" s="34"/>
      <c r="M22" s="34"/>
      <c r="N22" s="34"/>
      <c r="O22" s="34"/>
      <c r="P22" s="34"/>
      <c r="Q22" s="34"/>
      <c r="R22" s="34"/>
      <c r="S22" s="34"/>
      <c r="T22" s="34"/>
      <c r="U22" s="34"/>
      <c r="V22" s="34"/>
      <c r="W22" s="34"/>
      <c r="X22" s="34"/>
      <c r="Y22" s="34"/>
      <c r="Z22" s="34"/>
      <c r="AA22" s="34"/>
      <c r="AB22" s="34"/>
      <c r="AC22" s="34"/>
      <c r="AD22" s="34"/>
      <c r="AE22" s="34"/>
      <c r="AF22" s="34"/>
      <c r="AG22" s="34"/>
      <c r="AH22" s="34"/>
      <c r="AI22" s="34"/>
      <c r="AJ22" s="34"/>
      <c r="AK22" s="34"/>
      <c r="AL22" s="34"/>
      <c r="AM22" s="34"/>
      <c r="AN22" s="34"/>
      <c r="AO22" s="34"/>
      <c r="AP22" s="34"/>
      <c r="AQ22" s="34"/>
      <c r="AR22" s="34"/>
      <c r="AS22" s="34"/>
      <c r="AT22" s="34"/>
      <c r="AU22" s="34"/>
      <c r="AV22" s="34"/>
      <c r="AW22" s="34"/>
      <c r="AX22" s="34"/>
      <c r="AY22" s="34"/>
      <c r="AZ22" s="34"/>
      <c r="BA22" s="34"/>
      <c r="BB22" s="34"/>
      <c r="BC22" s="34"/>
      <c r="BD22" s="34"/>
      <c r="BE22" s="34"/>
      <c r="BF22" s="34"/>
      <c r="BG22" s="34"/>
      <c r="BH22" s="34"/>
      <c r="BI22" s="34"/>
      <c r="BJ22" s="34"/>
      <c r="BK22" s="34"/>
      <c r="BL22" s="34"/>
      <c r="BM22" s="34"/>
      <c r="BN22" s="34"/>
      <c r="BO22" s="34"/>
      <c r="BP22" s="34"/>
      <c r="BQ22" s="34"/>
      <c r="BR22" s="34"/>
      <c r="BS22" s="34"/>
      <c r="BT22" s="34"/>
      <c r="BU22" s="34"/>
      <c r="BV22" s="34"/>
      <c r="BW22" s="34"/>
      <c r="BX22" s="34"/>
      <c r="BY22" s="34"/>
      <c r="BZ22" s="34"/>
      <c r="CA22" s="34"/>
      <c r="CB22" s="35"/>
    </row>
  </sheetData>
  <mergeCells count="15">
    <mergeCell ref="Q4:Q5"/>
    <mergeCell ref="C4:C5"/>
    <mergeCell ref="D4:D5"/>
    <mergeCell ref="E4:E5"/>
    <mergeCell ref="P4:P5"/>
    <mergeCell ref="I4:I5"/>
    <mergeCell ref="F4:F5"/>
    <mergeCell ref="G4:G5"/>
    <mergeCell ref="H4:H5"/>
    <mergeCell ref="J4:J5"/>
    <mergeCell ref="K4:K5"/>
    <mergeCell ref="L4:L5"/>
    <mergeCell ref="M4:M5"/>
    <mergeCell ref="N4:N5"/>
    <mergeCell ref="O4:O5"/>
  </mergeCells>
  <conditionalFormatting sqref="O7:Q19 S7:AV19 AX7:CA19">
    <cfRule type="cellIs" dxfId="4" priority="1" operator="equal">
      <formula>0</formula>
    </cfRule>
  </conditionalFormatting>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B2:CB25"/>
  <sheetViews>
    <sheetView zoomScale="75" zoomScaleNormal="75" workbookViewId="0">
      <pane ySplit="6" topLeftCell="A7" activePane="bottomLeft" state="frozen"/>
      <selection pane="bottomLeft"/>
    </sheetView>
  </sheetViews>
  <sheetFormatPr defaultRowHeight="15" x14ac:dyDescent="0.25"/>
  <cols>
    <col min="1" max="2" width="2.7109375" style="5" customWidth="1"/>
    <col min="3" max="3" width="4.7109375" style="5" customWidth="1"/>
    <col min="4" max="5" width="9.140625" style="5"/>
    <col min="6" max="6" width="9.28515625" style="5" customWidth="1"/>
    <col min="7" max="7" width="4.7109375" style="5" customWidth="1"/>
    <col min="8" max="8" width="6.7109375" style="5" customWidth="1"/>
    <col min="9" max="9" width="12.7109375" style="5" customWidth="1"/>
    <col min="10" max="10" width="16.7109375" style="5" customWidth="1"/>
    <col min="11" max="11" width="13.7109375" style="5" customWidth="1"/>
    <col min="12" max="13" width="6.7109375" style="5" customWidth="1"/>
    <col min="14" max="14" width="9.140625" style="5"/>
    <col min="15" max="15" width="12.7109375" style="5" customWidth="1"/>
    <col min="16" max="16" width="9.140625" style="5"/>
    <col min="17" max="17" width="10.42578125" style="5" customWidth="1"/>
    <col min="18" max="18" width="1.140625" style="5" customWidth="1"/>
    <col min="19" max="19" width="4.140625" style="5" customWidth="1"/>
    <col min="20" max="20" width="6.42578125" style="5" customWidth="1"/>
    <col min="21" max="38" width="4.7109375" style="5" customWidth="1"/>
    <col min="39" max="39" width="3.5703125" style="5" customWidth="1"/>
    <col min="40" max="48" width="3.28515625" style="5" customWidth="1"/>
    <col min="49" max="49" width="1.140625" style="5" customWidth="1"/>
    <col min="50" max="50" width="8.140625" style="5" customWidth="1"/>
    <col min="51" max="62" width="10.42578125" style="5" customWidth="1"/>
    <col min="63" max="69" width="8.7109375" style="5" customWidth="1"/>
    <col min="70" max="70" width="7.5703125" style="5" customWidth="1"/>
    <col min="71" max="79" width="3.28515625" style="5" customWidth="1"/>
    <col min="80" max="81" width="2.7109375" style="5" customWidth="1"/>
    <col min="82" max="16384" width="9.140625" style="5"/>
  </cols>
  <sheetData>
    <row r="2" spans="2:80" ht="120" customHeight="1" x14ac:dyDescent="0.25">
      <c r="B2" s="11"/>
      <c r="C2" s="12"/>
      <c r="D2" s="12"/>
      <c r="E2" s="12"/>
      <c r="F2" s="12"/>
      <c r="G2" s="12"/>
      <c r="H2" s="12"/>
      <c r="I2" s="12"/>
      <c r="J2" s="12"/>
      <c r="K2" s="12"/>
      <c r="L2" s="12"/>
      <c r="M2" s="12"/>
      <c r="N2" s="12"/>
      <c r="O2" s="12"/>
      <c r="P2" s="12"/>
      <c r="Q2" s="12"/>
      <c r="R2" s="12"/>
      <c r="S2" s="12"/>
      <c r="T2" s="12"/>
      <c r="U2" s="12"/>
      <c r="V2" s="12"/>
      <c r="W2" s="12"/>
      <c r="X2" s="12"/>
      <c r="Y2" s="12"/>
      <c r="Z2" s="12"/>
      <c r="AA2" s="12"/>
      <c r="AB2" s="12"/>
      <c r="AC2" s="12"/>
      <c r="AD2" s="12"/>
      <c r="AE2" s="12"/>
      <c r="AF2" s="12"/>
      <c r="AG2" s="12"/>
      <c r="AH2" s="12"/>
      <c r="AI2" s="12"/>
      <c r="AJ2" s="12"/>
      <c r="AK2" s="12"/>
      <c r="AL2" s="12"/>
      <c r="AM2" s="12"/>
      <c r="AN2" s="12"/>
      <c r="AO2" s="12"/>
      <c r="AP2" s="12"/>
      <c r="AQ2" s="12"/>
      <c r="AR2" s="12"/>
      <c r="AS2" s="12"/>
      <c r="AT2" s="12"/>
      <c r="AU2" s="12"/>
      <c r="AV2" s="12"/>
      <c r="AW2" s="12"/>
      <c r="AX2" s="12"/>
      <c r="AY2" s="12"/>
      <c r="AZ2" s="12"/>
      <c r="BA2" s="12"/>
      <c r="BB2" s="12"/>
      <c r="BC2" s="12"/>
      <c r="BD2" s="12"/>
      <c r="BE2" s="12"/>
      <c r="BF2" s="12"/>
      <c r="BG2" s="12"/>
      <c r="BH2" s="12"/>
      <c r="BI2" s="12"/>
      <c r="BJ2" s="12"/>
      <c r="BK2" s="12"/>
      <c r="BL2" s="12"/>
      <c r="BM2" s="12"/>
      <c r="BN2" s="12"/>
      <c r="BO2" s="12"/>
      <c r="BP2" s="12"/>
      <c r="BQ2" s="12"/>
      <c r="BR2" s="12"/>
      <c r="BS2" s="12"/>
      <c r="BT2" s="12"/>
      <c r="BU2" s="12"/>
      <c r="BV2" s="12"/>
      <c r="BW2" s="12"/>
      <c r="BX2" s="12"/>
      <c r="BY2" s="12"/>
      <c r="BZ2" s="12"/>
      <c r="CA2" s="12"/>
      <c r="CB2" s="13"/>
    </row>
    <row r="3" spans="2:80" ht="22.5" customHeight="1" x14ac:dyDescent="0.25">
      <c r="B3" s="2"/>
      <c r="C3" s="1" t="s">
        <v>40</v>
      </c>
      <c r="D3" s="3" t="s">
        <v>65</v>
      </c>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14"/>
    </row>
    <row r="4" spans="2:80" ht="45" customHeight="1" x14ac:dyDescent="0.25">
      <c r="B4" s="2"/>
      <c r="C4" s="99" t="s">
        <v>0</v>
      </c>
      <c r="D4" s="99" t="s">
        <v>44</v>
      </c>
      <c r="E4" s="99" t="s">
        <v>21</v>
      </c>
      <c r="F4" s="99" t="s">
        <v>45</v>
      </c>
      <c r="G4" s="99" t="s">
        <v>46</v>
      </c>
      <c r="H4" s="99" t="s">
        <v>47</v>
      </c>
      <c r="I4" s="99" t="s">
        <v>48</v>
      </c>
      <c r="J4" s="99" t="s">
        <v>49</v>
      </c>
      <c r="K4" s="99" t="s">
        <v>50</v>
      </c>
      <c r="L4" s="99" t="s">
        <v>51</v>
      </c>
      <c r="M4" s="99" t="s">
        <v>52</v>
      </c>
      <c r="N4" s="99" t="s">
        <v>53</v>
      </c>
      <c r="O4" s="99" t="s">
        <v>54</v>
      </c>
      <c r="P4" s="99" t="s">
        <v>55</v>
      </c>
      <c r="Q4" s="99" t="s">
        <v>56</v>
      </c>
      <c r="R4" s="3"/>
      <c r="S4" s="4" t="s">
        <v>2</v>
      </c>
      <c r="T4" s="15"/>
      <c r="U4" s="15"/>
      <c r="V4" s="15"/>
      <c r="W4" s="15"/>
      <c r="X4" s="15"/>
      <c r="Y4" s="15"/>
      <c r="Z4" s="15"/>
      <c r="AA4" s="15"/>
      <c r="AB4" s="15"/>
      <c r="AC4" s="15"/>
      <c r="AD4" s="15"/>
      <c r="AE4" s="15"/>
      <c r="AF4" s="15"/>
      <c r="AG4" s="15"/>
      <c r="AH4" s="15"/>
      <c r="AI4" s="15"/>
      <c r="AJ4" s="15"/>
      <c r="AK4" s="15"/>
      <c r="AL4" s="15"/>
      <c r="AM4" s="15"/>
      <c r="AN4" s="15"/>
      <c r="AO4" s="15"/>
      <c r="AP4" s="15"/>
      <c r="AQ4" s="15"/>
      <c r="AR4" s="15"/>
      <c r="AS4" s="15"/>
      <c r="AT4" s="15"/>
      <c r="AU4" s="15"/>
      <c r="AV4" s="16"/>
      <c r="AW4" s="3"/>
      <c r="AX4" s="4" t="s">
        <v>1</v>
      </c>
      <c r="AY4" s="15"/>
      <c r="AZ4" s="15"/>
      <c r="BA4" s="15"/>
      <c r="BB4" s="15"/>
      <c r="BC4" s="15"/>
      <c r="BD4" s="15"/>
      <c r="BE4" s="15"/>
      <c r="BF4" s="15"/>
      <c r="BG4" s="15"/>
      <c r="BH4" s="15"/>
      <c r="BI4" s="15"/>
      <c r="BJ4" s="15"/>
      <c r="BK4" s="15"/>
      <c r="BL4" s="15"/>
      <c r="BM4" s="15"/>
      <c r="BN4" s="15"/>
      <c r="BO4" s="15"/>
      <c r="BP4" s="15"/>
      <c r="BQ4" s="15"/>
      <c r="BR4" s="15"/>
      <c r="BS4" s="15"/>
      <c r="BT4" s="15"/>
      <c r="BU4" s="15"/>
      <c r="BV4" s="15"/>
      <c r="BW4" s="15"/>
      <c r="BX4" s="15"/>
      <c r="BY4" s="15"/>
      <c r="BZ4" s="15"/>
      <c r="CA4" s="16"/>
      <c r="CB4" s="14"/>
    </row>
    <row r="5" spans="2:80" ht="45" customHeight="1" x14ac:dyDescent="0.25">
      <c r="B5" s="2"/>
      <c r="C5" s="99"/>
      <c r="D5" s="100"/>
      <c r="E5" s="100"/>
      <c r="F5" s="100"/>
      <c r="G5" s="100"/>
      <c r="H5" s="100"/>
      <c r="I5" s="100"/>
      <c r="J5" s="100"/>
      <c r="K5" s="100"/>
      <c r="L5" s="100"/>
      <c r="M5" s="100"/>
      <c r="N5" s="100"/>
      <c r="O5" s="100"/>
      <c r="P5" s="100"/>
      <c r="Q5" s="100"/>
      <c r="R5" s="3"/>
      <c r="S5" s="45">
        <v>2011</v>
      </c>
      <c r="T5" s="45">
        <v>2012</v>
      </c>
      <c r="U5" s="45">
        <v>2013</v>
      </c>
      <c r="V5" s="45">
        <v>2014</v>
      </c>
      <c r="W5" s="45">
        <v>2015</v>
      </c>
      <c r="X5" s="45">
        <v>2016</v>
      </c>
      <c r="Y5" s="45">
        <v>2017</v>
      </c>
      <c r="Z5" s="45">
        <v>2018</v>
      </c>
      <c r="AA5" s="45">
        <v>2019</v>
      </c>
      <c r="AB5" s="45">
        <v>2020</v>
      </c>
      <c r="AC5" s="45">
        <v>2021</v>
      </c>
      <c r="AD5" s="45">
        <v>2022</v>
      </c>
      <c r="AE5" s="45">
        <v>2023</v>
      </c>
      <c r="AF5" s="45">
        <v>2024</v>
      </c>
      <c r="AG5" s="45">
        <v>2025</v>
      </c>
      <c r="AH5" s="45">
        <v>2026</v>
      </c>
      <c r="AI5" s="45">
        <v>2027</v>
      </c>
      <c r="AJ5" s="45">
        <v>2028</v>
      </c>
      <c r="AK5" s="45">
        <v>2029</v>
      </c>
      <c r="AL5" s="45">
        <v>2030</v>
      </c>
      <c r="AM5" s="45">
        <v>2031</v>
      </c>
      <c r="AN5" s="45">
        <v>2032</v>
      </c>
      <c r="AO5" s="45">
        <v>2033</v>
      </c>
      <c r="AP5" s="45">
        <v>2034</v>
      </c>
      <c r="AQ5" s="45">
        <v>2035</v>
      </c>
      <c r="AR5" s="45">
        <v>2036</v>
      </c>
      <c r="AS5" s="45">
        <v>2037</v>
      </c>
      <c r="AT5" s="45">
        <v>2038</v>
      </c>
      <c r="AU5" s="45">
        <v>2039</v>
      </c>
      <c r="AV5" s="45">
        <v>2040</v>
      </c>
      <c r="AW5" s="3"/>
      <c r="AX5" s="45">
        <v>2011</v>
      </c>
      <c r="AY5" s="45">
        <v>2012</v>
      </c>
      <c r="AZ5" s="45">
        <v>2013</v>
      </c>
      <c r="BA5" s="45">
        <v>2014</v>
      </c>
      <c r="BB5" s="45">
        <v>2015</v>
      </c>
      <c r="BC5" s="45">
        <v>2016</v>
      </c>
      <c r="BD5" s="45">
        <v>2017</v>
      </c>
      <c r="BE5" s="45">
        <v>2018</v>
      </c>
      <c r="BF5" s="45">
        <v>2019</v>
      </c>
      <c r="BG5" s="45">
        <v>2020</v>
      </c>
      <c r="BH5" s="45">
        <v>2021</v>
      </c>
      <c r="BI5" s="45">
        <v>2022</v>
      </c>
      <c r="BJ5" s="45">
        <v>2023</v>
      </c>
      <c r="BK5" s="45">
        <v>2024</v>
      </c>
      <c r="BL5" s="45">
        <v>2025</v>
      </c>
      <c r="BM5" s="45">
        <v>2026</v>
      </c>
      <c r="BN5" s="45">
        <v>2027</v>
      </c>
      <c r="BO5" s="45">
        <v>2028</v>
      </c>
      <c r="BP5" s="45">
        <v>2029</v>
      </c>
      <c r="BQ5" s="45">
        <v>2030</v>
      </c>
      <c r="BR5" s="45">
        <v>2031</v>
      </c>
      <c r="BS5" s="45">
        <v>2032</v>
      </c>
      <c r="BT5" s="45">
        <v>2033</v>
      </c>
      <c r="BU5" s="45">
        <v>2034</v>
      </c>
      <c r="BV5" s="45">
        <v>2035</v>
      </c>
      <c r="BW5" s="45">
        <v>2036</v>
      </c>
      <c r="BX5" s="45">
        <v>2037</v>
      </c>
      <c r="BY5" s="45">
        <v>2038</v>
      </c>
      <c r="BZ5" s="45">
        <v>2039</v>
      </c>
      <c r="CA5" s="45">
        <v>2040</v>
      </c>
      <c r="CB5" s="14"/>
    </row>
    <row r="6" spans="2:80" s="9" customFormat="1" ht="6" x14ac:dyDescent="0.25">
      <c r="B6" s="6"/>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7"/>
      <c r="BP6" s="7"/>
      <c r="BQ6" s="7"/>
      <c r="BR6" s="7"/>
      <c r="BS6" s="7"/>
      <c r="BT6" s="7"/>
      <c r="BU6" s="7"/>
      <c r="BV6" s="7"/>
      <c r="BW6" s="7"/>
      <c r="BX6" s="7"/>
      <c r="BY6" s="7"/>
      <c r="BZ6" s="7"/>
      <c r="CA6" s="7"/>
      <c r="CB6" s="8"/>
    </row>
    <row r="7" spans="2:80" x14ac:dyDescent="0.25">
      <c r="B7" s="2"/>
      <c r="C7" s="17">
        <f t="shared" ref="C7:C22" si="0">C6+1</f>
        <v>1</v>
      </c>
      <c r="D7" s="84" t="s">
        <v>62</v>
      </c>
      <c r="E7" s="78" t="s">
        <v>79</v>
      </c>
      <c r="F7" s="84" t="s">
        <v>85</v>
      </c>
      <c r="G7" s="78" t="s">
        <v>65</v>
      </c>
      <c r="H7" s="84" t="s">
        <v>94</v>
      </c>
      <c r="I7" s="78" t="s">
        <v>67</v>
      </c>
      <c r="J7" s="84">
        <v>2012</v>
      </c>
      <c r="K7" s="78"/>
      <c r="L7" s="84" t="s">
        <v>95</v>
      </c>
      <c r="M7" s="78" t="s">
        <v>96</v>
      </c>
      <c r="N7" s="84" t="s">
        <v>86</v>
      </c>
      <c r="O7" s="20">
        <v>10</v>
      </c>
      <c r="P7" s="19">
        <v>48.358954817671901</v>
      </c>
      <c r="Q7" s="81">
        <v>85177.73742822012</v>
      </c>
      <c r="R7" s="3"/>
      <c r="S7" s="85">
        <v>0</v>
      </c>
      <c r="T7" s="20">
        <v>11.645960284073967</v>
      </c>
      <c r="U7" s="19">
        <v>11.645960284073967</v>
      </c>
      <c r="V7" s="20">
        <v>11.514110791283823</v>
      </c>
      <c r="W7" s="19">
        <v>8.8868047965333492</v>
      </c>
      <c r="X7" s="20">
        <v>8.8868047965333492</v>
      </c>
      <c r="Y7" s="19">
        <v>5.8252997992152231</v>
      </c>
      <c r="Z7" s="20">
        <v>5.8252997992152231</v>
      </c>
      <c r="AA7" s="19">
        <v>5.8252997992152231</v>
      </c>
      <c r="AB7" s="20">
        <v>5.8252997992152231</v>
      </c>
      <c r="AC7" s="19">
        <v>5.8252997992152231</v>
      </c>
      <c r="AD7" s="20">
        <v>5.6643987232679303</v>
      </c>
      <c r="AE7" s="19">
        <v>5.6643987232679303</v>
      </c>
      <c r="AF7" s="20">
        <v>0</v>
      </c>
      <c r="AG7" s="19">
        <v>0</v>
      </c>
      <c r="AH7" s="20">
        <v>0</v>
      </c>
      <c r="AI7" s="19">
        <v>0</v>
      </c>
      <c r="AJ7" s="20">
        <v>0</v>
      </c>
      <c r="AK7" s="19">
        <v>0</v>
      </c>
      <c r="AL7" s="20">
        <v>0</v>
      </c>
      <c r="AM7" s="19">
        <v>0</v>
      </c>
      <c r="AN7" s="20">
        <v>0</v>
      </c>
      <c r="AO7" s="19">
        <v>0</v>
      </c>
      <c r="AP7" s="20">
        <v>0</v>
      </c>
      <c r="AQ7" s="19">
        <v>0</v>
      </c>
      <c r="AR7" s="20">
        <v>0</v>
      </c>
      <c r="AS7" s="19">
        <v>0</v>
      </c>
      <c r="AT7" s="20">
        <v>0</v>
      </c>
      <c r="AU7" s="19">
        <v>0</v>
      </c>
      <c r="AV7" s="81">
        <v>0</v>
      </c>
      <c r="AW7" s="3"/>
      <c r="AX7" s="85">
        <v>0</v>
      </c>
      <c r="AY7" s="20">
        <v>46962.251441504202</v>
      </c>
      <c r="AZ7" s="19">
        <v>46962.25144150421</v>
      </c>
      <c r="BA7" s="20">
        <v>46414.245595325643</v>
      </c>
      <c r="BB7" s="19">
        <v>34154.156065743497</v>
      </c>
      <c r="BC7" s="20">
        <v>34154.156065743497</v>
      </c>
      <c r="BD7" s="19">
        <v>22190.704966213478</v>
      </c>
      <c r="BE7" s="20">
        <v>22190.704966213478</v>
      </c>
      <c r="BF7" s="19">
        <v>22190.704966213478</v>
      </c>
      <c r="BG7" s="20">
        <v>22190.704966213478</v>
      </c>
      <c r="BH7" s="19">
        <v>22190.704966213478</v>
      </c>
      <c r="BI7" s="20">
        <v>20616.322978039425</v>
      </c>
      <c r="BJ7" s="19">
        <v>20616.322978039425</v>
      </c>
      <c r="BK7" s="20">
        <v>0</v>
      </c>
      <c r="BL7" s="19">
        <v>0</v>
      </c>
      <c r="BM7" s="20">
        <v>0</v>
      </c>
      <c r="BN7" s="19">
        <v>0</v>
      </c>
      <c r="BO7" s="20">
        <v>0</v>
      </c>
      <c r="BP7" s="19">
        <v>0</v>
      </c>
      <c r="BQ7" s="20">
        <v>0</v>
      </c>
      <c r="BR7" s="19">
        <v>0</v>
      </c>
      <c r="BS7" s="20">
        <v>0</v>
      </c>
      <c r="BT7" s="19">
        <v>0</v>
      </c>
      <c r="BU7" s="20">
        <v>0</v>
      </c>
      <c r="BV7" s="19">
        <v>0</v>
      </c>
      <c r="BW7" s="20">
        <v>0</v>
      </c>
      <c r="BX7" s="19">
        <v>0</v>
      </c>
      <c r="BY7" s="20">
        <v>0</v>
      </c>
      <c r="BZ7" s="19">
        <v>0</v>
      </c>
      <c r="CA7" s="81">
        <v>0</v>
      </c>
      <c r="CB7" s="14"/>
    </row>
    <row r="8" spans="2:80" x14ac:dyDescent="0.25">
      <c r="B8" s="2"/>
      <c r="C8" s="44">
        <f t="shared" si="0"/>
        <v>2</v>
      </c>
      <c r="D8" s="86" t="s">
        <v>62</v>
      </c>
      <c r="E8" s="87" t="s">
        <v>79</v>
      </c>
      <c r="F8" s="86" t="s">
        <v>87</v>
      </c>
      <c r="G8" s="87" t="s">
        <v>65</v>
      </c>
      <c r="H8" s="86" t="s">
        <v>94</v>
      </c>
      <c r="I8" s="87" t="s">
        <v>67</v>
      </c>
      <c r="J8" s="86">
        <v>2012</v>
      </c>
      <c r="K8" s="87"/>
      <c r="L8" s="86" t="s">
        <v>95</v>
      </c>
      <c r="M8" s="87" t="s">
        <v>96</v>
      </c>
      <c r="N8" s="86" t="s">
        <v>86</v>
      </c>
      <c r="O8" s="62">
        <v>25</v>
      </c>
      <c r="P8" s="61">
        <v>325.27732212362287</v>
      </c>
      <c r="Q8" s="88">
        <v>1936789.7208990897</v>
      </c>
      <c r="R8" s="3"/>
      <c r="S8" s="89">
        <v>0</v>
      </c>
      <c r="T8" s="62">
        <v>244.56941513054352</v>
      </c>
      <c r="U8" s="61">
        <v>244.56941513054352</v>
      </c>
      <c r="V8" s="62">
        <v>244.56941513054352</v>
      </c>
      <c r="W8" s="61">
        <v>240.58630595899803</v>
      </c>
      <c r="X8" s="62">
        <v>240.58630595899803</v>
      </c>
      <c r="Y8" s="61">
        <v>238.46704616845579</v>
      </c>
      <c r="Z8" s="62">
        <v>235.2678240406718</v>
      </c>
      <c r="AA8" s="61">
        <v>235.2678240406718</v>
      </c>
      <c r="AB8" s="62">
        <v>234.85653016397714</v>
      </c>
      <c r="AC8" s="61">
        <v>191.71541090332258</v>
      </c>
      <c r="AD8" s="62">
        <v>188.93418630512997</v>
      </c>
      <c r="AE8" s="61">
        <v>188.93418630512997</v>
      </c>
      <c r="AF8" s="62">
        <v>31.435371474349189</v>
      </c>
      <c r="AG8" s="61">
        <v>31.435371474349189</v>
      </c>
      <c r="AH8" s="62">
        <v>31.435371474349189</v>
      </c>
      <c r="AI8" s="61">
        <v>21.580617921301268</v>
      </c>
      <c r="AJ8" s="62">
        <v>21.580617921301268</v>
      </c>
      <c r="AK8" s="61">
        <v>21.580617921301268</v>
      </c>
      <c r="AL8" s="62">
        <v>21.580617921301268</v>
      </c>
      <c r="AM8" s="61">
        <v>21.580617921301268</v>
      </c>
      <c r="AN8" s="62">
        <v>0</v>
      </c>
      <c r="AO8" s="61">
        <v>0</v>
      </c>
      <c r="AP8" s="62">
        <v>0</v>
      </c>
      <c r="AQ8" s="61">
        <v>0</v>
      </c>
      <c r="AR8" s="62">
        <v>0</v>
      </c>
      <c r="AS8" s="61">
        <v>0</v>
      </c>
      <c r="AT8" s="62">
        <v>0</v>
      </c>
      <c r="AU8" s="61">
        <v>0</v>
      </c>
      <c r="AV8" s="88">
        <v>0</v>
      </c>
      <c r="AW8" s="3"/>
      <c r="AX8" s="89">
        <v>0</v>
      </c>
      <c r="AY8" s="62">
        <v>1456232.8728564582</v>
      </c>
      <c r="AZ8" s="61">
        <v>1456232.8728564582</v>
      </c>
      <c r="BA8" s="62">
        <v>1456232.8728564582</v>
      </c>
      <c r="BB8" s="61">
        <v>1443057.4308217803</v>
      </c>
      <c r="BC8" s="62">
        <v>1443057.4308217803</v>
      </c>
      <c r="BD8" s="61">
        <v>1436047.2828885568</v>
      </c>
      <c r="BE8" s="62">
        <v>1412736.4545250912</v>
      </c>
      <c r="BF8" s="61">
        <v>1412736.4545250912</v>
      </c>
      <c r="BG8" s="62">
        <v>1409666.2339217227</v>
      </c>
      <c r="BH8" s="61">
        <v>1095322.5633903106</v>
      </c>
      <c r="BI8" s="62">
        <v>1065798.1836507332</v>
      </c>
      <c r="BJ8" s="61">
        <v>1065798.1836507332</v>
      </c>
      <c r="BK8" s="62">
        <v>118015.45038621838</v>
      </c>
      <c r="BL8" s="61">
        <v>118015.45038621838</v>
      </c>
      <c r="BM8" s="62">
        <v>118015.45038621838</v>
      </c>
      <c r="BN8" s="61">
        <v>49271.109004073129</v>
      </c>
      <c r="BO8" s="62">
        <v>49271.109004073129</v>
      </c>
      <c r="BP8" s="61">
        <v>49271.109004073129</v>
      </c>
      <c r="BQ8" s="62">
        <v>49271.109004073129</v>
      </c>
      <c r="BR8" s="61">
        <v>49271.109004073129</v>
      </c>
      <c r="BS8" s="62">
        <v>0</v>
      </c>
      <c r="BT8" s="61">
        <v>0</v>
      </c>
      <c r="BU8" s="62">
        <v>0</v>
      </c>
      <c r="BV8" s="61">
        <v>0</v>
      </c>
      <c r="BW8" s="62">
        <v>0</v>
      </c>
      <c r="BX8" s="61">
        <v>0</v>
      </c>
      <c r="BY8" s="62">
        <v>0</v>
      </c>
      <c r="BZ8" s="61">
        <v>0</v>
      </c>
      <c r="CA8" s="88">
        <v>0</v>
      </c>
      <c r="CB8" s="14"/>
    </row>
    <row r="9" spans="2:80" x14ac:dyDescent="0.25">
      <c r="B9" s="2"/>
      <c r="C9" s="21">
        <f t="shared" si="0"/>
        <v>3</v>
      </c>
      <c r="D9" s="90" t="s">
        <v>62</v>
      </c>
      <c r="E9" s="79" t="s">
        <v>63</v>
      </c>
      <c r="F9" s="90" t="s">
        <v>64</v>
      </c>
      <c r="G9" s="79" t="s">
        <v>65</v>
      </c>
      <c r="H9" s="90" t="s">
        <v>66</v>
      </c>
      <c r="I9" s="79" t="s">
        <v>67</v>
      </c>
      <c r="J9" s="90">
        <v>2012</v>
      </c>
      <c r="K9" s="79"/>
      <c r="L9" s="90" t="s">
        <v>95</v>
      </c>
      <c r="M9" s="79" t="s">
        <v>96</v>
      </c>
      <c r="N9" s="90" t="s">
        <v>70</v>
      </c>
      <c r="O9" s="24">
        <v>19.32193480241444</v>
      </c>
      <c r="P9" s="23">
        <v>3.7988729918103994</v>
      </c>
      <c r="Q9" s="82">
        <v>9850.5022756891358</v>
      </c>
      <c r="R9" s="3"/>
      <c r="S9" s="91">
        <v>0</v>
      </c>
      <c r="T9" s="24">
        <v>2.8562954825642102</v>
      </c>
      <c r="U9" s="23">
        <v>2.8562954825642102</v>
      </c>
      <c r="V9" s="24">
        <v>2.8562954825642102</v>
      </c>
      <c r="W9" s="23">
        <v>2.8379046091823033</v>
      </c>
      <c r="X9" s="24">
        <v>0</v>
      </c>
      <c r="Y9" s="23">
        <v>0</v>
      </c>
      <c r="Z9" s="24">
        <v>0</v>
      </c>
      <c r="AA9" s="23">
        <v>0</v>
      </c>
      <c r="AB9" s="24">
        <v>0</v>
      </c>
      <c r="AC9" s="23">
        <v>0</v>
      </c>
      <c r="AD9" s="24">
        <v>0</v>
      </c>
      <c r="AE9" s="23">
        <v>0</v>
      </c>
      <c r="AF9" s="24">
        <v>0</v>
      </c>
      <c r="AG9" s="23">
        <v>0</v>
      </c>
      <c r="AH9" s="24">
        <v>0</v>
      </c>
      <c r="AI9" s="23">
        <v>0</v>
      </c>
      <c r="AJ9" s="24">
        <v>0</v>
      </c>
      <c r="AK9" s="23">
        <v>0</v>
      </c>
      <c r="AL9" s="24">
        <v>0</v>
      </c>
      <c r="AM9" s="23">
        <v>0</v>
      </c>
      <c r="AN9" s="24">
        <v>0</v>
      </c>
      <c r="AO9" s="23">
        <v>0</v>
      </c>
      <c r="AP9" s="24">
        <v>0</v>
      </c>
      <c r="AQ9" s="23">
        <v>0</v>
      </c>
      <c r="AR9" s="24">
        <v>0</v>
      </c>
      <c r="AS9" s="23">
        <v>0</v>
      </c>
      <c r="AT9" s="24">
        <v>0</v>
      </c>
      <c r="AU9" s="23">
        <v>0</v>
      </c>
      <c r="AV9" s="82">
        <v>0</v>
      </c>
      <c r="AW9" s="3"/>
      <c r="AX9" s="91">
        <v>0</v>
      </c>
      <c r="AY9" s="24">
        <v>5076.6053489195292</v>
      </c>
      <c r="AZ9" s="23">
        <v>5076.6053489195292</v>
      </c>
      <c r="BA9" s="24">
        <v>5076.6053489195292</v>
      </c>
      <c r="BB9" s="23">
        <v>5060.1592291042107</v>
      </c>
      <c r="BC9" s="24">
        <v>0</v>
      </c>
      <c r="BD9" s="23">
        <v>0</v>
      </c>
      <c r="BE9" s="24">
        <v>0</v>
      </c>
      <c r="BF9" s="23">
        <v>0</v>
      </c>
      <c r="BG9" s="24">
        <v>0</v>
      </c>
      <c r="BH9" s="23">
        <v>0</v>
      </c>
      <c r="BI9" s="24">
        <v>0</v>
      </c>
      <c r="BJ9" s="23">
        <v>0</v>
      </c>
      <c r="BK9" s="24">
        <v>0</v>
      </c>
      <c r="BL9" s="23">
        <v>0</v>
      </c>
      <c r="BM9" s="24">
        <v>0</v>
      </c>
      <c r="BN9" s="23">
        <v>0</v>
      </c>
      <c r="BO9" s="24">
        <v>0</v>
      </c>
      <c r="BP9" s="23">
        <v>0</v>
      </c>
      <c r="BQ9" s="24">
        <v>0</v>
      </c>
      <c r="BR9" s="23">
        <v>0</v>
      </c>
      <c r="BS9" s="24">
        <v>0</v>
      </c>
      <c r="BT9" s="23">
        <v>0</v>
      </c>
      <c r="BU9" s="24">
        <v>0</v>
      </c>
      <c r="BV9" s="23">
        <v>0</v>
      </c>
      <c r="BW9" s="24">
        <v>0</v>
      </c>
      <c r="BX9" s="23">
        <v>0</v>
      </c>
      <c r="BY9" s="24">
        <v>0</v>
      </c>
      <c r="BZ9" s="23">
        <v>0</v>
      </c>
      <c r="CA9" s="82">
        <v>0</v>
      </c>
      <c r="CB9" s="14"/>
    </row>
    <row r="10" spans="2:80" x14ac:dyDescent="0.25">
      <c r="B10" s="2"/>
      <c r="C10" s="44">
        <f t="shared" si="0"/>
        <v>4</v>
      </c>
      <c r="D10" s="86" t="s">
        <v>62</v>
      </c>
      <c r="E10" s="87" t="s">
        <v>63</v>
      </c>
      <c r="F10" s="86" t="s">
        <v>71</v>
      </c>
      <c r="G10" s="87" t="s">
        <v>65</v>
      </c>
      <c r="H10" s="86" t="s">
        <v>66</v>
      </c>
      <c r="I10" s="87" t="s">
        <v>67</v>
      </c>
      <c r="J10" s="86">
        <v>2012</v>
      </c>
      <c r="K10" s="87"/>
      <c r="L10" s="86" t="s">
        <v>95</v>
      </c>
      <c r="M10" s="87" t="s">
        <v>96</v>
      </c>
      <c r="N10" s="86" t="s">
        <v>70</v>
      </c>
      <c r="O10" s="62">
        <v>231.86343859270619</v>
      </c>
      <c r="P10" s="61">
        <v>17.406940806460337</v>
      </c>
      <c r="Q10" s="88">
        <v>196984.53777554739</v>
      </c>
      <c r="R10" s="3"/>
      <c r="S10" s="89">
        <v>0</v>
      </c>
      <c r="T10" s="62">
        <v>13.087925418391231</v>
      </c>
      <c r="U10" s="61">
        <v>13.087925418391231</v>
      </c>
      <c r="V10" s="62">
        <v>13.087925418391231</v>
      </c>
      <c r="W10" s="61">
        <v>12.858717594149656</v>
      </c>
      <c r="X10" s="62">
        <v>7.3885016105443349</v>
      </c>
      <c r="Y10" s="61">
        <v>0</v>
      </c>
      <c r="Z10" s="62">
        <v>0</v>
      </c>
      <c r="AA10" s="61">
        <v>0</v>
      </c>
      <c r="AB10" s="62">
        <v>0</v>
      </c>
      <c r="AC10" s="61">
        <v>0</v>
      </c>
      <c r="AD10" s="62">
        <v>0</v>
      </c>
      <c r="AE10" s="61">
        <v>0</v>
      </c>
      <c r="AF10" s="62">
        <v>0</v>
      </c>
      <c r="AG10" s="61">
        <v>0</v>
      </c>
      <c r="AH10" s="62">
        <v>0</v>
      </c>
      <c r="AI10" s="61">
        <v>0</v>
      </c>
      <c r="AJ10" s="62">
        <v>0</v>
      </c>
      <c r="AK10" s="61">
        <v>0</v>
      </c>
      <c r="AL10" s="62">
        <v>0</v>
      </c>
      <c r="AM10" s="61">
        <v>0</v>
      </c>
      <c r="AN10" s="62">
        <v>0</v>
      </c>
      <c r="AO10" s="61">
        <v>0</v>
      </c>
      <c r="AP10" s="62">
        <v>0</v>
      </c>
      <c r="AQ10" s="61">
        <v>0</v>
      </c>
      <c r="AR10" s="62">
        <v>0</v>
      </c>
      <c r="AS10" s="61">
        <v>0</v>
      </c>
      <c r="AT10" s="62">
        <v>0</v>
      </c>
      <c r="AU10" s="61">
        <v>0</v>
      </c>
      <c r="AV10" s="88">
        <v>0</v>
      </c>
      <c r="AW10" s="3"/>
      <c r="AX10" s="89">
        <v>0</v>
      </c>
      <c r="AY10" s="62">
        <v>92074.331163822397</v>
      </c>
      <c r="AZ10" s="61">
        <v>92074.331163822397</v>
      </c>
      <c r="BA10" s="62">
        <v>92074.331163822397</v>
      </c>
      <c r="BB10" s="61">
        <v>91869.361053822387</v>
      </c>
      <c r="BC10" s="62">
        <v>56194.989024995404</v>
      </c>
      <c r="BD10" s="61">
        <v>0</v>
      </c>
      <c r="BE10" s="62">
        <v>0</v>
      </c>
      <c r="BF10" s="61">
        <v>0</v>
      </c>
      <c r="BG10" s="62">
        <v>0</v>
      </c>
      <c r="BH10" s="61">
        <v>0</v>
      </c>
      <c r="BI10" s="62">
        <v>0</v>
      </c>
      <c r="BJ10" s="61">
        <v>0</v>
      </c>
      <c r="BK10" s="62">
        <v>0</v>
      </c>
      <c r="BL10" s="61">
        <v>0</v>
      </c>
      <c r="BM10" s="62">
        <v>0</v>
      </c>
      <c r="BN10" s="61">
        <v>0</v>
      </c>
      <c r="BO10" s="62">
        <v>0</v>
      </c>
      <c r="BP10" s="61">
        <v>0</v>
      </c>
      <c r="BQ10" s="62">
        <v>0</v>
      </c>
      <c r="BR10" s="61">
        <v>0</v>
      </c>
      <c r="BS10" s="62">
        <v>0</v>
      </c>
      <c r="BT10" s="61">
        <v>0</v>
      </c>
      <c r="BU10" s="62">
        <v>0</v>
      </c>
      <c r="BV10" s="61">
        <v>0</v>
      </c>
      <c r="BW10" s="62">
        <v>0</v>
      </c>
      <c r="BX10" s="61">
        <v>0</v>
      </c>
      <c r="BY10" s="62">
        <v>0</v>
      </c>
      <c r="BZ10" s="61">
        <v>0</v>
      </c>
      <c r="CA10" s="88">
        <v>0</v>
      </c>
      <c r="CB10" s="14"/>
    </row>
    <row r="11" spans="2:80" x14ac:dyDescent="0.25">
      <c r="B11" s="2"/>
      <c r="C11" s="21">
        <f t="shared" si="0"/>
        <v>5</v>
      </c>
      <c r="D11" s="90" t="s">
        <v>62</v>
      </c>
      <c r="E11" s="79" t="s">
        <v>63</v>
      </c>
      <c r="F11" s="90" t="s">
        <v>72</v>
      </c>
      <c r="G11" s="79" t="s">
        <v>65</v>
      </c>
      <c r="H11" s="90" t="s">
        <v>66</v>
      </c>
      <c r="I11" s="79" t="s">
        <v>67</v>
      </c>
      <c r="J11" s="90">
        <v>2012</v>
      </c>
      <c r="K11" s="79"/>
      <c r="L11" s="90" t="s">
        <v>95</v>
      </c>
      <c r="M11" s="79" t="s">
        <v>96</v>
      </c>
      <c r="N11" s="90" t="s">
        <v>73</v>
      </c>
      <c r="O11" s="24">
        <v>9177.7165318592943</v>
      </c>
      <c r="P11" s="23">
        <v>17.028184937745074</v>
      </c>
      <c r="Q11" s="82">
        <v>252796.40480658866</v>
      </c>
      <c r="R11" s="3"/>
      <c r="S11" s="91">
        <v>0</v>
      </c>
      <c r="T11" s="24">
        <v>12.803146569733137</v>
      </c>
      <c r="U11" s="23">
        <v>12.803146569733137</v>
      </c>
      <c r="V11" s="24">
        <v>12.803146569733137</v>
      </c>
      <c r="W11" s="23">
        <v>12.803146569733137</v>
      </c>
      <c r="X11" s="24">
        <v>11.718967303993573</v>
      </c>
      <c r="Y11" s="23">
        <v>9.9170079831478777</v>
      </c>
      <c r="Z11" s="24">
        <v>7.4241984885496901</v>
      </c>
      <c r="AA11" s="23">
        <v>7.3967873311776007</v>
      </c>
      <c r="AB11" s="24">
        <v>7.3967873311776007</v>
      </c>
      <c r="AC11" s="23">
        <v>4.7702697337787843</v>
      </c>
      <c r="AD11" s="24">
        <v>1.8663165529934769</v>
      </c>
      <c r="AE11" s="23">
        <v>1.8661526869894802</v>
      </c>
      <c r="AF11" s="24">
        <v>1.8661526869894802</v>
      </c>
      <c r="AG11" s="23">
        <v>1.8341281284679012</v>
      </c>
      <c r="AH11" s="24">
        <v>1.8341281284679012</v>
      </c>
      <c r="AI11" s="23">
        <v>1.7885580322941521</v>
      </c>
      <c r="AJ11" s="24">
        <v>0.50183488486532024</v>
      </c>
      <c r="AK11" s="23">
        <v>0.50183488486532024</v>
      </c>
      <c r="AL11" s="24">
        <v>0.50183488486532024</v>
      </c>
      <c r="AM11" s="23">
        <v>0.50183488486532024</v>
      </c>
      <c r="AN11" s="24">
        <v>0</v>
      </c>
      <c r="AO11" s="23">
        <v>0</v>
      </c>
      <c r="AP11" s="24">
        <v>0</v>
      </c>
      <c r="AQ11" s="23">
        <v>0</v>
      </c>
      <c r="AR11" s="24">
        <v>0</v>
      </c>
      <c r="AS11" s="23">
        <v>0</v>
      </c>
      <c r="AT11" s="24">
        <v>0</v>
      </c>
      <c r="AU11" s="23">
        <v>0</v>
      </c>
      <c r="AV11" s="82">
        <v>0</v>
      </c>
      <c r="AW11" s="3"/>
      <c r="AX11" s="91">
        <v>0</v>
      </c>
      <c r="AY11" s="24">
        <v>231684.83305517075</v>
      </c>
      <c r="AZ11" s="23">
        <v>231684.83305517075</v>
      </c>
      <c r="BA11" s="24">
        <v>231684.83305517075</v>
      </c>
      <c r="BB11" s="23">
        <v>231684.83305517075</v>
      </c>
      <c r="BC11" s="24">
        <v>208269.92615770121</v>
      </c>
      <c r="BD11" s="23">
        <v>169353.19802617037</v>
      </c>
      <c r="BE11" s="24">
        <v>115516.25050870549</v>
      </c>
      <c r="BF11" s="23">
        <v>115276.12877012597</v>
      </c>
      <c r="BG11" s="24">
        <v>115276.12877012597</v>
      </c>
      <c r="BH11" s="23">
        <v>58551.501255960015</v>
      </c>
      <c r="BI11" s="24">
        <v>43452.851087628027</v>
      </c>
      <c r="BJ11" s="23">
        <v>42102.407757848894</v>
      </c>
      <c r="BK11" s="24">
        <v>42102.407757848894</v>
      </c>
      <c r="BL11" s="23">
        <v>39163.032897867677</v>
      </c>
      <c r="BM11" s="24">
        <v>39163.032897867677</v>
      </c>
      <c r="BN11" s="23">
        <v>38627.301895799974</v>
      </c>
      <c r="BO11" s="24">
        <v>10838.075840722126</v>
      </c>
      <c r="BP11" s="23">
        <v>10838.075840722126</v>
      </c>
      <c r="BQ11" s="24">
        <v>10838.075840722126</v>
      </c>
      <c r="BR11" s="23">
        <v>10838.075840722126</v>
      </c>
      <c r="BS11" s="24">
        <v>0</v>
      </c>
      <c r="BT11" s="23">
        <v>0</v>
      </c>
      <c r="BU11" s="24">
        <v>0</v>
      </c>
      <c r="BV11" s="23">
        <v>0</v>
      </c>
      <c r="BW11" s="24">
        <v>0</v>
      </c>
      <c r="BX11" s="23">
        <v>0</v>
      </c>
      <c r="BY11" s="24">
        <v>0</v>
      </c>
      <c r="BZ11" s="23">
        <v>0</v>
      </c>
      <c r="CA11" s="82">
        <v>0</v>
      </c>
      <c r="CB11" s="14"/>
    </row>
    <row r="12" spans="2:80" x14ac:dyDescent="0.25">
      <c r="B12" s="2"/>
      <c r="C12" s="44">
        <f t="shared" si="0"/>
        <v>6</v>
      </c>
      <c r="D12" s="86" t="s">
        <v>62</v>
      </c>
      <c r="E12" s="87" t="s">
        <v>63</v>
      </c>
      <c r="F12" s="86" t="s">
        <v>74</v>
      </c>
      <c r="G12" s="87" t="s">
        <v>65</v>
      </c>
      <c r="H12" s="86" t="s">
        <v>66</v>
      </c>
      <c r="I12" s="87" t="s">
        <v>67</v>
      </c>
      <c r="J12" s="86">
        <v>2012</v>
      </c>
      <c r="K12" s="87"/>
      <c r="L12" s="86" t="s">
        <v>95</v>
      </c>
      <c r="M12" s="87" t="s">
        <v>96</v>
      </c>
      <c r="N12" s="86" t="s">
        <v>73</v>
      </c>
      <c r="O12" s="62">
        <v>267.23290991884545</v>
      </c>
      <c r="P12" s="61">
        <v>2.6510830681587811</v>
      </c>
      <c r="Q12" s="88">
        <v>12095.665110353419</v>
      </c>
      <c r="R12" s="3"/>
      <c r="S12" s="89">
        <v>0</v>
      </c>
      <c r="T12" s="62">
        <v>1.9932955399690082</v>
      </c>
      <c r="U12" s="61">
        <v>1.9932955399690082</v>
      </c>
      <c r="V12" s="62">
        <v>1.9932955399690082</v>
      </c>
      <c r="W12" s="61">
        <v>1.9932955399690082</v>
      </c>
      <c r="X12" s="62">
        <v>1.9848814096906395</v>
      </c>
      <c r="Y12" s="61">
        <v>1.9848814096906395</v>
      </c>
      <c r="Z12" s="62">
        <v>1.6930010708335739</v>
      </c>
      <c r="AA12" s="61">
        <v>1.6894664742250678</v>
      </c>
      <c r="AB12" s="62">
        <v>1.6894664742250678</v>
      </c>
      <c r="AC12" s="61">
        <v>1.6894664742250678</v>
      </c>
      <c r="AD12" s="62">
        <v>3.1077209367741693E-2</v>
      </c>
      <c r="AE12" s="61">
        <v>3.1055806949124139E-2</v>
      </c>
      <c r="AF12" s="62">
        <v>3.1055806949124139E-2</v>
      </c>
      <c r="AG12" s="61">
        <v>2.993751512218942E-2</v>
      </c>
      <c r="AH12" s="62">
        <v>2.993751512218942E-2</v>
      </c>
      <c r="AI12" s="61">
        <v>2.7964007020176668E-2</v>
      </c>
      <c r="AJ12" s="62">
        <v>0</v>
      </c>
      <c r="AK12" s="61">
        <v>0</v>
      </c>
      <c r="AL12" s="62">
        <v>0</v>
      </c>
      <c r="AM12" s="61">
        <v>0</v>
      </c>
      <c r="AN12" s="62">
        <v>0</v>
      </c>
      <c r="AO12" s="61">
        <v>0</v>
      </c>
      <c r="AP12" s="62">
        <v>0</v>
      </c>
      <c r="AQ12" s="61">
        <v>0</v>
      </c>
      <c r="AR12" s="62">
        <v>0</v>
      </c>
      <c r="AS12" s="61">
        <v>0</v>
      </c>
      <c r="AT12" s="62">
        <v>0</v>
      </c>
      <c r="AU12" s="61">
        <v>0</v>
      </c>
      <c r="AV12" s="88">
        <v>0</v>
      </c>
      <c r="AW12" s="3"/>
      <c r="AX12" s="89">
        <v>0</v>
      </c>
      <c r="AY12" s="62">
        <v>12095.665110353419</v>
      </c>
      <c r="AZ12" s="61">
        <v>12095.665110353419</v>
      </c>
      <c r="BA12" s="62">
        <v>12095.665110353419</v>
      </c>
      <c r="BB12" s="61">
        <v>12095.665110353419</v>
      </c>
      <c r="BC12" s="62">
        <v>11913.946013413497</v>
      </c>
      <c r="BD12" s="61">
        <v>11913.946013413497</v>
      </c>
      <c r="BE12" s="62">
        <v>5610.2366772290743</v>
      </c>
      <c r="BF12" s="61">
        <v>5579.2736109385596</v>
      </c>
      <c r="BG12" s="62">
        <v>5579.2736109385596</v>
      </c>
      <c r="BH12" s="61">
        <v>5579.2736109385596</v>
      </c>
      <c r="BI12" s="62">
        <v>906.15955630195685</v>
      </c>
      <c r="BJ12" s="61">
        <v>729.7791432917669</v>
      </c>
      <c r="BK12" s="62">
        <v>729.7791432917669</v>
      </c>
      <c r="BL12" s="61">
        <v>627.136701554453</v>
      </c>
      <c r="BM12" s="62">
        <v>627.136701554453</v>
      </c>
      <c r="BN12" s="61">
        <v>603.93575264600929</v>
      </c>
      <c r="BO12" s="62">
        <v>0</v>
      </c>
      <c r="BP12" s="61">
        <v>0</v>
      </c>
      <c r="BQ12" s="62">
        <v>0</v>
      </c>
      <c r="BR12" s="61">
        <v>0</v>
      </c>
      <c r="BS12" s="62">
        <v>0</v>
      </c>
      <c r="BT12" s="61">
        <v>0</v>
      </c>
      <c r="BU12" s="62">
        <v>0</v>
      </c>
      <c r="BV12" s="61">
        <v>0</v>
      </c>
      <c r="BW12" s="62">
        <v>0</v>
      </c>
      <c r="BX12" s="61">
        <v>0</v>
      </c>
      <c r="BY12" s="62">
        <v>0</v>
      </c>
      <c r="BZ12" s="61">
        <v>0</v>
      </c>
      <c r="CA12" s="88">
        <v>0</v>
      </c>
      <c r="CB12" s="14"/>
    </row>
    <row r="13" spans="2:80" x14ac:dyDescent="0.25">
      <c r="B13" s="2"/>
      <c r="C13" s="21">
        <f t="shared" si="0"/>
        <v>7</v>
      </c>
      <c r="D13" s="90" t="s">
        <v>62</v>
      </c>
      <c r="E13" s="79" t="s">
        <v>63</v>
      </c>
      <c r="F13" s="90" t="s">
        <v>75</v>
      </c>
      <c r="G13" s="79" t="s">
        <v>65</v>
      </c>
      <c r="H13" s="90" t="s">
        <v>66</v>
      </c>
      <c r="I13" s="79" t="s">
        <v>67</v>
      </c>
      <c r="J13" s="90">
        <v>2012</v>
      </c>
      <c r="K13" s="79"/>
      <c r="L13" s="90" t="s">
        <v>95</v>
      </c>
      <c r="M13" s="79" t="s">
        <v>96</v>
      </c>
      <c r="N13" s="90" t="s">
        <v>76</v>
      </c>
      <c r="O13" s="24">
        <v>1040.8636425400905</v>
      </c>
      <c r="P13" s="23">
        <v>299.70781904131172</v>
      </c>
      <c r="Q13" s="82">
        <v>909953.29043181962</v>
      </c>
      <c r="R13" s="3"/>
      <c r="S13" s="91">
        <v>0</v>
      </c>
      <c r="T13" s="24">
        <v>225.3442248430915</v>
      </c>
      <c r="U13" s="23">
        <v>225.3442248430915</v>
      </c>
      <c r="V13" s="24">
        <v>225.3442248430915</v>
      </c>
      <c r="W13" s="23">
        <v>225.3442248430915</v>
      </c>
      <c r="X13" s="24">
        <v>225.3442248430915</v>
      </c>
      <c r="Y13" s="23">
        <v>225.3442248430915</v>
      </c>
      <c r="Z13" s="24">
        <v>225.3442248430915</v>
      </c>
      <c r="AA13" s="23">
        <v>225.3442248430915</v>
      </c>
      <c r="AB13" s="24">
        <v>225.3442248430915</v>
      </c>
      <c r="AC13" s="23">
        <v>225.3442248430915</v>
      </c>
      <c r="AD13" s="24">
        <v>225.3442248430915</v>
      </c>
      <c r="AE13" s="23">
        <v>225.3442248430915</v>
      </c>
      <c r="AF13" s="24">
        <v>225.3442248430915</v>
      </c>
      <c r="AG13" s="23">
        <v>225.3442248430915</v>
      </c>
      <c r="AH13" s="24">
        <v>225.3442248430915</v>
      </c>
      <c r="AI13" s="23">
        <v>225.3442248430915</v>
      </c>
      <c r="AJ13" s="24">
        <v>225.3442248430915</v>
      </c>
      <c r="AK13" s="23">
        <v>225.3442248430915</v>
      </c>
      <c r="AL13" s="24">
        <v>171.32370652434204</v>
      </c>
      <c r="AM13" s="23">
        <v>0</v>
      </c>
      <c r="AN13" s="24">
        <v>0</v>
      </c>
      <c r="AO13" s="23">
        <v>0</v>
      </c>
      <c r="AP13" s="24">
        <v>0</v>
      </c>
      <c r="AQ13" s="23">
        <v>0</v>
      </c>
      <c r="AR13" s="24">
        <v>0</v>
      </c>
      <c r="AS13" s="23">
        <v>0</v>
      </c>
      <c r="AT13" s="24">
        <v>0</v>
      </c>
      <c r="AU13" s="23">
        <v>0</v>
      </c>
      <c r="AV13" s="82">
        <v>0</v>
      </c>
      <c r="AW13" s="3"/>
      <c r="AX13" s="91">
        <v>0</v>
      </c>
      <c r="AY13" s="24">
        <v>379038.3394690383</v>
      </c>
      <c r="AZ13" s="23">
        <v>379038.3394690383</v>
      </c>
      <c r="BA13" s="24">
        <v>379038.3394690383</v>
      </c>
      <c r="BB13" s="23">
        <v>379038.3394690383</v>
      </c>
      <c r="BC13" s="24">
        <v>379038.3394690383</v>
      </c>
      <c r="BD13" s="23">
        <v>379038.3394690383</v>
      </c>
      <c r="BE13" s="24">
        <v>379038.3394690383</v>
      </c>
      <c r="BF13" s="23">
        <v>379038.3394690383</v>
      </c>
      <c r="BG13" s="24">
        <v>379038.3394690383</v>
      </c>
      <c r="BH13" s="23">
        <v>379038.3394690383</v>
      </c>
      <c r="BI13" s="24">
        <v>379038.3394690383</v>
      </c>
      <c r="BJ13" s="23">
        <v>379038.3394690383</v>
      </c>
      <c r="BK13" s="24">
        <v>379038.3394690383</v>
      </c>
      <c r="BL13" s="23">
        <v>379038.3394690383</v>
      </c>
      <c r="BM13" s="24">
        <v>379038.3394690383</v>
      </c>
      <c r="BN13" s="23">
        <v>379038.3394690383</v>
      </c>
      <c r="BO13" s="24">
        <v>379038.3394690383</v>
      </c>
      <c r="BP13" s="23">
        <v>379038.3394690383</v>
      </c>
      <c r="BQ13" s="24">
        <v>330730.25217451906</v>
      </c>
      <c r="BR13" s="23">
        <v>0</v>
      </c>
      <c r="BS13" s="24">
        <v>0</v>
      </c>
      <c r="BT13" s="23">
        <v>0</v>
      </c>
      <c r="BU13" s="24">
        <v>0</v>
      </c>
      <c r="BV13" s="23">
        <v>0</v>
      </c>
      <c r="BW13" s="24">
        <v>0</v>
      </c>
      <c r="BX13" s="23">
        <v>0</v>
      </c>
      <c r="BY13" s="24">
        <v>0</v>
      </c>
      <c r="BZ13" s="23">
        <v>0</v>
      </c>
      <c r="CA13" s="82">
        <v>0</v>
      </c>
      <c r="CB13" s="14"/>
    </row>
    <row r="14" spans="2:80" x14ac:dyDescent="0.25">
      <c r="B14" s="2"/>
      <c r="C14" s="44">
        <f t="shared" si="0"/>
        <v>8</v>
      </c>
      <c r="D14" s="86" t="s">
        <v>62</v>
      </c>
      <c r="E14" s="87" t="s">
        <v>63</v>
      </c>
      <c r="F14" s="86" t="s">
        <v>97</v>
      </c>
      <c r="G14" s="87" t="s">
        <v>65</v>
      </c>
      <c r="H14" s="86" t="s">
        <v>66</v>
      </c>
      <c r="I14" s="87" t="s">
        <v>82</v>
      </c>
      <c r="J14" s="86">
        <v>2012</v>
      </c>
      <c r="K14" s="87"/>
      <c r="L14" s="86" t="s">
        <v>95</v>
      </c>
      <c r="M14" s="87" t="s">
        <v>96</v>
      </c>
      <c r="N14" s="86" t="s">
        <v>98</v>
      </c>
      <c r="O14" s="62">
        <v>869</v>
      </c>
      <c r="P14" s="61">
        <v>598.20327700000007</v>
      </c>
      <c r="Q14" s="88">
        <v>3263.28</v>
      </c>
      <c r="R14" s="3"/>
      <c r="S14" s="89">
        <v>0</v>
      </c>
      <c r="T14" s="62">
        <v>449.77690000000001</v>
      </c>
      <c r="U14" s="61">
        <v>0</v>
      </c>
      <c r="V14" s="62">
        <v>0</v>
      </c>
      <c r="W14" s="61">
        <v>0</v>
      </c>
      <c r="X14" s="62">
        <v>0</v>
      </c>
      <c r="Y14" s="61">
        <v>0</v>
      </c>
      <c r="Z14" s="62">
        <v>0</v>
      </c>
      <c r="AA14" s="61">
        <v>0</v>
      </c>
      <c r="AB14" s="62">
        <v>0</v>
      </c>
      <c r="AC14" s="61">
        <v>0</v>
      </c>
      <c r="AD14" s="62">
        <v>0</v>
      </c>
      <c r="AE14" s="61">
        <v>0</v>
      </c>
      <c r="AF14" s="62">
        <v>0</v>
      </c>
      <c r="AG14" s="61">
        <v>0</v>
      </c>
      <c r="AH14" s="62">
        <v>0</v>
      </c>
      <c r="AI14" s="61">
        <v>0</v>
      </c>
      <c r="AJ14" s="62">
        <v>0</v>
      </c>
      <c r="AK14" s="61">
        <v>0</v>
      </c>
      <c r="AL14" s="62">
        <v>0</v>
      </c>
      <c r="AM14" s="61">
        <v>0</v>
      </c>
      <c r="AN14" s="62">
        <v>0</v>
      </c>
      <c r="AO14" s="61">
        <v>0</v>
      </c>
      <c r="AP14" s="62">
        <v>0</v>
      </c>
      <c r="AQ14" s="61">
        <v>0</v>
      </c>
      <c r="AR14" s="62">
        <v>0</v>
      </c>
      <c r="AS14" s="61">
        <v>0</v>
      </c>
      <c r="AT14" s="62">
        <v>0</v>
      </c>
      <c r="AU14" s="61">
        <v>0</v>
      </c>
      <c r="AV14" s="88">
        <v>0</v>
      </c>
      <c r="AW14" s="3"/>
      <c r="AX14" s="89">
        <v>0</v>
      </c>
      <c r="AY14" s="62">
        <v>3263.28</v>
      </c>
      <c r="AZ14" s="61">
        <v>0</v>
      </c>
      <c r="BA14" s="62">
        <v>0</v>
      </c>
      <c r="BB14" s="61">
        <v>0</v>
      </c>
      <c r="BC14" s="62">
        <v>0</v>
      </c>
      <c r="BD14" s="61">
        <v>0</v>
      </c>
      <c r="BE14" s="62">
        <v>0</v>
      </c>
      <c r="BF14" s="61">
        <v>0</v>
      </c>
      <c r="BG14" s="62">
        <v>0</v>
      </c>
      <c r="BH14" s="61">
        <v>0</v>
      </c>
      <c r="BI14" s="62">
        <v>0</v>
      </c>
      <c r="BJ14" s="61">
        <v>0</v>
      </c>
      <c r="BK14" s="62">
        <v>0</v>
      </c>
      <c r="BL14" s="61">
        <v>0</v>
      </c>
      <c r="BM14" s="62">
        <v>0</v>
      </c>
      <c r="BN14" s="61">
        <v>0</v>
      </c>
      <c r="BO14" s="62">
        <v>0</v>
      </c>
      <c r="BP14" s="61">
        <v>0</v>
      </c>
      <c r="BQ14" s="62">
        <v>0</v>
      </c>
      <c r="BR14" s="61">
        <v>0</v>
      </c>
      <c r="BS14" s="62">
        <v>0</v>
      </c>
      <c r="BT14" s="61">
        <v>0</v>
      </c>
      <c r="BU14" s="62">
        <v>0</v>
      </c>
      <c r="BV14" s="61">
        <v>0</v>
      </c>
      <c r="BW14" s="62">
        <v>0</v>
      </c>
      <c r="BX14" s="61">
        <v>0</v>
      </c>
      <c r="BY14" s="62">
        <v>0</v>
      </c>
      <c r="BZ14" s="61">
        <v>0</v>
      </c>
      <c r="CA14" s="88">
        <v>0</v>
      </c>
      <c r="CB14" s="14"/>
    </row>
    <row r="15" spans="2:80" x14ac:dyDescent="0.25">
      <c r="B15" s="2"/>
      <c r="C15" s="21">
        <f t="shared" si="0"/>
        <v>9</v>
      </c>
      <c r="D15" s="90" t="s">
        <v>62</v>
      </c>
      <c r="E15" s="79" t="s">
        <v>88</v>
      </c>
      <c r="F15" s="90" t="s">
        <v>89</v>
      </c>
      <c r="G15" s="79" t="s">
        <v>65</v>
      </c>
      <c r="H15" s="90" t="s">
        <v>88</v>
      </c>
      <c r="I15" s="79" t="s">
        <v>82</v>
      </c>
      <c r="J15" s="90">
        <v>2012</v>
      </c>
      <c r="K15" s="79"/>
      <c r="L15" s="90" t="s">
        <v>95</v>
      </c>
      <c r="M15" s="79" t="s">
        <v>96</v>
      </c>
      <c r="N15" s="90" t="s">
        <v>84</v>
      </c>
      <c r="O15" s="24">
        <v>2</v>
      </c>
      <c r="P15" s="23">
        <v>585.19666648800012</v>
      </c>
      <c r="Q15" s="82">
        <v>10603.75</v>
      </c>
      <c r="R15" s="3"/>
      <c r="S15" s="91">
        <v>0</v>
      </c>
      <c r="T15" s="24">
        <v>439.99749360000004</v>
      </c>
      <c r="U15" s="23">
        <v>0</v>
      </c>
      <c r="V15" s="24">
        <v>0</v>
      </c>
      <c r="W15" s="23">
        <v>0</v>
      </c>
      <c r="X15" s="24">
        <v>0</v>
      </c>
      <c r="Y15" s="23">
        <v>0</v>
      </c>
      <c r="Z15" s="24">
        <v>0</v>
      </c>
      <c r="AA15" s="23">
        <v>0</v>
      </c>
      <c r="AB15" s="24">
        <v>0</v>
      </c>
      <c r="AC15" s="23">
        <v>0</v>
      </c>
      <c r="AD15" s="24">
        <v>0</v>
      </c>
      <c r="AE15" s="23">
        <v>0</v>
      </c>
      <c r="AF15" s="24">
        <v>0</v>
      </c>
      <c r="AG15" s="23">
        <v>0</v>
      </c>
      <c r="AH15" s="24">
        <v>0</v>
      </c>
      <c r="AI15" s="23">
        <v>0</v>
      </c>
      <c r="AJ15" s="24">
        <v>0</v>
      </c>
      <c r="AK15" s="23">
        <v>0</v>
      </c>
      <c r="AL15" s="24">
        <v>0</v>
      </c>
      <c r="AM15" s="23">
        <v>0</v>
      </c>
      <c r="AN15" s="24">
        <v>0</v>
      </c>
      <c r="AO15" s="23">
        <v>0</v>
      </c>
      <c r="AP15" s="24">
        <v>0</v>
      </c>
      <c r="AQ15" s="23">
        <v>0</v>
      </c>
      <c r="AR15" s="24">
        <v>0</v>
      </c>
      <c r="AS15" s="23">
        <v>0</v>
      </c>
      <c r="AT15" s="24">
        <v>0</v>
      </c>
      <c r="AU15" s="23">
        <v>0</v>
      </c>
      <c r="AV15" s="82">
        <v>0</v>
      </c>
      <c r="AW15" s="3"/>
      <c r="AX15" s="91">
        <v>0</v>
      </c>
      <c r="AY15" s="24">
        <v>10603.75</v>
      </c>
      <c r="AZ15" s="23">
        <v>0</v>
      </c>
      <c r="BA15" s="24">
        <v>0</v>
      </c>
      <c r="BB15" s="23">
        <v>0</v>
      </c>
      <c r="BC15" s="24">
        <v>0</v>
      </c>
      <c r="BD15" s="23">
        <v>0</v>
      </c>
      <c r="BE15" s="24">
        <v>0</v>
      </c>
      <c r="BF15" s="23">
        <v>0</v>
      </c>
      <c r="BG15" s="24">
        <v>0</v>
      </c>
      <c r="BH15" s="23">
        <v>0</v>
      </c>
      <c r="BI15" s="24">
        <v>0</v>
      </c>
      <c r="BJ15" s="23">
        <v>0</v>
      </c>
      <c r="BK15" s="24">
        <v>0</v>
      </c>
      <c r="BL15" s="23">
        <v>0</v>
      </c>
      <c r="BM15" s="24">
        <v>0</v>
      </c>
      <c r="BN15" s="23">
        <v>0</v>
      </c>
      <c r="BO15" s="24">
        <v>0</v>
      </c>
      <c r="BP15" s="23">
        <v>0</v>
      </c>
      <c r="BQ15" s="24">
        <v>0</v>
      </c>
      <c r="BR15" s="23">
        <v>0</v>
      </c>
      <c r="BS15" s="24">
        <v>0</v>
      </c>
      <c r="BT15" s="23">
        <v>0</v>
      </c>
      <c r="BU15" s="24">
        <v>0</v>
      </c>
      <c r="BV15" s="23">
        <v>0</v>
      </c>
      <c r="BW15" s="24">
        <v>0</v>
      </c>
      <c r="BX15" s="23">
        <v>0</v>
      </c>
      <c r="BY15" s="24">
        <v>0</v>
      </c>
      <c r="BZ15" s="23">
        <v>0</v>
      </c>
      <c r="CA15" s="82">
        <v>0</v>
      </c>
      <c r="CB15" s="14"/>
    </row>
    <row r="16" spans="2:80" x14ac:dyDescent="0.25">
      <c r="B16" s="2"/>
      <c r="C16" s="44">
        <f t="shared" si="0"/>
        <v>10</v>
      </c>
      <c r="D16" s="86" t="s">
        <v>62</v>
      </c>
      <c r="E16" s="87" t="s">
        <v>90</v>
      </c>
      <c r="F16" s="86" t="s">
        <v>93</v>
      </c>
      <c r="G16" s="87" t="s">
        <v>65</v>
      </c>
      <c r="H16" s="86" t="s">
        <v>94</v>
      </c>
      <c r="I16" s="87" t="s">
        <v>67</v>
      </c>
      <c r="J16" s="86">
        <v>2012</v>
      </c>
      <c r="K16" s="87"/>
      <c r="L16" s="86" t="s">
        <v>95</v>
      </c>
      <c r="M16" s="87" t="s">
        <v>96</v>
      </c>
      <c r="N16" s="86" t="s">
        <v>86</v>
      </c>
      <c r="O16" s="62">
        <v>8.6508718812876063E-3</v>
      </c>
      <c r="P16" s="61">
        <v>1.3001395350387146</v>
      </c>
      <c r="Q16" s="88">
        <v>1894.1689545110905</v>
      </c>
      <c r="R16" s="3"/>
      <c r="S16" s="89">
        <v>0</v>
      </c>
      <c r="T16" s="62">
        <v>0.97754852258549962</v>
      </c>
      <c r="U16" s="61">
        <v>0.97754852258549962</v>
      </c>
      <c r="V16" s="62">
        <v>0.97754852258549962</v>
      </c>
      <c r="W16" s="61">
        <v>0.97754852258549962</v>
      </c>
      <c r="X16" s="62">
        <v>0.97754852258549962</v>
      </c>
      <c r="Y16" s="61">
        <v>0.97754852258549962</v>
      </c>
      <c r="Z16" s="62">
        <v>0.97754852258549962</v>
      </c>
      <c r="AA16" s="61">
        <v>0.97754852258549962</v>
      </c>
      <c r="AB16" s="62">
        <v>0.97754852258549962</v>
      </c>
      <c r="AC16" s="61">
        <v>0.97754852258549962</v>
      </c>
      <c r="AD16" s="62">
        <v>0.97754852258549962</v>
      </c>
      <c r="AE16" s="61">
        <v>0.97754852258549962</v>
      </c>
      <c r="AF16" s="62">
        <v>0</v>
      </c>
      <c r="AG16" s="61">
        <v>0</v>
      </c>
      <c r="AH16" s="62">
        <v>0</v>
      </c>
      <c r="AI16" s="61">
        <v>0</v>
      </c>
      <c r="AJ16" s="62">
        <v>0</v>
      </c>
      <c r="AK16" s="61">
        <v>0</v>
      </c>
      <c r="AL16" s="62">
        <v>0</v>
      </c>
      <c r="AM16" s="61">
        <v>0</v>
      </c>
      <c r="AN16" s="62">
        <v>0</v>
      </c>
      <c r="AO16" s="61">
        <v>0</v>
      </c>
      <c r="AP16" s="62">
        <v>0</v>
      </c>
      <c r="AQ16" s="61">
        <v>0</v>
      </c>
      <c r="AR16" s="62">
        <v>0</v>
      </c>
      <c r="AS16" s="61">
        <v>0</v>
      </c>
      <c r="AT16" s="62">
        <v>0</v>
      </c>
      <c r="AU16" s="61">
        <v>0</v>
      </c>
      <c r="AV16" s="88">
        <v>0</v>
      </c>
      <c r="AW16" s="3"/>
      <c r="AX16" s="89">
        <v>0</v>
      </c>
      <c r="AY16" s="62">
        <v>947.08447725554527</v>
      </c>
      <c r="AZ16" s="61">
        <v>947.08447725554527</v>
      </c>
      <c r="BA16" s="62">
        <v>947.08447725554527</v>
      </c>
      <c r="BB16" s="61">
        <v>947.08447725554527</v>
      </c>
      <c r="BC16" s="62">
        <v>947.08447725554527</v>
      </c>
      <c r="BD16" s="61">
        <v>947.08447725554527</v>
      </c>
      <c r="BE16" s="62">
        <v>947.08447725554527</v>
      </c>
      <c r="BF16" s="61">
        <v>947.08447725554527</v>
      </c>
      <c r="BG16" s="62">
        <v>947.08447725554527</v>
      </c>
      <c r="BH16" s="61">
        <v>947.08447725554527</v>
      </c>
      <c r="BI16" s="62">
        <v>947.08447725554527</v>
      </c>
      <c r="BJ16" s="61">
        <v>947.08447725554527</v>
      </c>
      <c r="BK16" s="62">
        <v>0</v>
      </c>
      <c r="BL16" s="61">
        <v>0</v>
      </c>
      <c r="BM16" s="62">
        <v>0</v>
      </c>
      <c r="BN16" s="61">
        <v>0</v>
      </c>
      <c r="BO16" s="62">
        <v>0</v>
      </c>
      <c r="BP16" s="61">
        <v>0</v>
      </c>
      <c r="BQ16" s="62">
        <v>0</v>
      </c>
      <c r="BR16" s="61">
        <v>0</v>
      </c>
      <c r="BS16" s="62">
        <v>0</v>
      </c>
      <c r="BT16" s="61">
        <v>0</v>
      </c>
      <c r="BU16" s="62">
        <v>0</v>
      </c>
      <c r="BV16" s="61">
        <v>0</v>
      </c>
      <c r="BW16" s="62">
        <v>0</v>
      </c>
      <c r="BX16" s="61">
        <v>0</v>
      </c>
      <c r="BY16" s="62">
        <v>0</v>
      </c>
      <c r="BZ16" s="61">
        <v>0</v>
      </c>
      <c r="CA16" s="88">
        <v>0</v>
      </c>
      <c r="CB16" s="14"/>
    </row>
    <row r="17" spans="2:80" x14ac:dyDescent="0.25">
      <c r="B17" s="2"/>
      <c r="C17" s="21">
        <f t="shared" si="0"/>
        <v>11</v>
      </c>
      <c r="D17" s="90" t="s">
        <v>62</v>
      </c>
      <c r="E17" s="79" t="s">
        <v>79</v>
      </c>
      <c r="F17" s="90" t="s">
        <v>80</v>
      </c>
      <c r="G17" s="79" t="s">
        <v>65</v>
      </c>
      <c r="H17" s="90" t="s">
        <v>94</v>
      </c>
      <c r="I17" s="79" t="s">
        <v>82</v>
      </c>
      <c r="J17" s="90">
        <v>2012</v>
      </c>
      <c r="K17" s="79"/>
      <c r="L17" s="90" t="s">
        <v>95</v>
      </c>
      <c r="M17" s="79" t="s">
        <v>96</v>
      </c>
      <c r="N17" s="90" t="s">
        <v>84</v>
      </c>
      <c r="O17" s="24">
        <v>1</v>
      </c>
      <c r="P17" s="23">
        <v>144.67857904499999</v>
      </c>
      <c r="Q17" s="82">
        <v>1581.165</v>
      </c>
      <c r="R17" s="3"/>
      <c r="S17" s="91">
        <v>0</v>
      </c>
      <c r="T17" s="24">
        <v>108.78088650000001</v>
      </c>
      <c r="U17" s="23">
        <v>0</v>
      </c>
      <c r="V17" s="24">
        <v>0</v>
      </c>
      <c r="W17" s="23">
        <v>0</v>
      </c>
      <c r="X17" s="24">
        <v>0</v>
      </c>
      <c r="Y17" s="23">
        <v>0</v>
      </c>
      <c r="Z17" s="24">
        <v>0</v>
      </c>
      <c r="AA17" s="23">
        <v>0</v>
      </c>
      <c r="AB17" s="24">
        <v>0</v>
      </c>
      <c r="AC17" s="23">
        <v>0</v>
      </c>
      <c r="AD17" s="24">
        <v>0</v>
      </c>
      <c r="AE17" s="23">
        <v>0</v>
      </c>
      <c r="AF17" s="24">
        <v>0</v>
      </c>
      <c r="AG17" s="23">
        <v>0</v>
      </c>
      <c r="AH17" s="24">
        <v>0</v>
      </c>
      <c r="AI17" s="23">
        <v>0</v>
      </c>
      <c r="AJ17" s="24">
        <v>0</v>
      </c>
      <c r="AK17" s="23">
        <v>0</v>
      </c>
      <c r="AL17" s="24">
        <v>0</v>
      </c>
      <c r="AM17" s="23">
        <v>0</v>
      </c>
      <c r="AN17" s="24">
        <v>0</v>
      </c>
      <c r="AO17" s="23">
        <v>0</v>
      </c>
      <c r="AP17" s="24">
        <v>0</v>
      </c>
      <c r="AQ17" s="23">
        <v>0</v>
      </c>
      <c r="AR17" s="24">
        <v>0</v>
      </c>
      <c r="AS17" s="23">
        <v>0</v>
      </c>
      <c r="AT17" s="24">
        <v>0</v>
      </c>
      <c r="AU17" s="23">
        <v>0</v>
      </c>
      <c r="AV17" s="82">
        <v>0</v>
      </c>
      <c r="AW17" s="3"/>
      <c r="AX17" s="91">
        <v>0</v>
      </c>
      <c r="AY17" s="24">
        <v>1581.165</v>
      </c>
      <c r="AZ17" s="23">
        <v>0</v>
      </c>
      <c r="BA17" s="24">
        <v>0</v>
      </c>
      <c r="BB17" s="23">
        <v>0</v>
      </c>
      <c r="BC17" s="24">
        <v>0</v>
      </c>
      <c r="BD17" s="23">
        <v>0</v>
      </c>
      <c r="BE17" s="24">
        <v>0</v>
      </c>
      <c r="BF17" s="23">
        <v>0</v>
      </c>
      <c r="BG17" s="24">
        <v>0</v>
      </c>
      <c r="BH17" s="23">
        <v>0</v>
      </c>
      <c r="BI17" s="24">
        <v>0</v>
      </c>
      <c r="BJ17" s="23">
        <v>0</v>
      </c>
      <c r="BK17" s="24">
        <v>0</v>
      </c>
      <c r="BL17" s="23">
        <v>0</v>
      </c>
      <c r="BM17" s="24">
        <v>0</v>
      </c>
      <c r="BN17" s="23">
        <v>0</v>
      </c>
      <c r="BO17" s="24">
        <v>0</v>
      </c>
      <c r="BP17" s="23">
        <v>0</v>
      </c>
      <c r="BQ17" s="24">
        <v>0</v>
      </c>
      <c r="BR17" s="23">
        <v>0</v>
      </c>
      <c r="BS17" s="24">
        <v>0</v>
      </c>
      <c r="BT17" s="23">
        <v>0</v>
      </c>
      <c r="BU17" s="24">
        <v>0</v>
      </c>
      <c r="BV17" s="23">
        <v>0</v>
      </c>
      <c r="BW17" s="24">
        <v>0</v>
      </c>
      <c r="BX17" s="23">
        <v>0</v>
      </c>
      <c r="BY17" s="24">
        <v>0</v>
      </c>
      <c r="BZ17" s="23">
        <v>0</v>
      </c>
      <c r="CA17" s="82">
        <v>0</v>
      </c>
      <c r="CB17" s="14"/>
    </row>
    <row r="18" spans="2:80" x14ac:dyDescent="0.25">
      <c r="B18" s="2"/>
      <c r="C18" s="44">
        <f t="shared" si="0"/>
        <v>12</v>
      </c>
      <c r="D18" s="86" t="s">
        <v>99</v>
      </c>
      <c r="E18" s="87" t="s">
        <v>79</v>
      </c>
      <c r="F18" s="86" t="s">
        <v>87</v>
      </c>
      <c r="G18" s="87" t="s">
        <v>65</v>
      </c>
      <c r="H18" s="86" t="s">
        <v>94</v>
      </c>
      <c r="I18" s="87" t="s">
        <v>67</v>
      </c>
      <c r="J18" s="86">
        <v>2011</v>
      </c>
      <c r="K18" s="87"/>
      <c r="L18" s="86" t="s">
        <v>95</v>
      </c>
      <c r="M18" s="87" t="s">
        <v>96</v>
      </c>
      <c r="N18" s="86" t="s">
        <v>86</v>
      </c>
      <c r="O18" s="62">
        <v>1</v>
      </c>
      <c r="P18" s="61">
        <v>1.0240641428930319</v>
      </c>
      <c r="Q18" s="88">
        <v>5856.9255161684132</v>
      </c>
      <c r="R18" s="3"/>
      <c r="S18" s="89">
        <v>0.76997303976919695</v>
      </c>
      <c r="T18" s="62">
        <v>0.76997303976919695</v>
      </c>
      <c r="U18" s="61">
        <v>0.76997303976919695</v>
      </c>
      <c r="V18" s="62">
        <v>0.76997303976919695</v>
      </c>
      <c r="W18" s="61">
        <v>0.76997303976919695</v>
      </c>
      <c r="X18" s="62">
        <v>0.76997303976919695</v>
      </c>
      <c r="Y18" s="61">
        <v>0.71681601259111727</v>
      </c>
      <c r="Z18" s="62">
        <v>0</v>
      </c>
      <c r="AA18" s="61">
        <v>0</v>
      </c>
      <c r="AB18" s="62">
        <v>0</v>
      </c>
      <c r="AC18" s="61">
        <v>0</v>
      </c>
      <c r="AD18" s="62">
        <v>0</v>
      </c>
      <c r="AE18" s="61">
        <v>0</v>
      </c>
      <c r="AF18" s="62">
        <v>0</v>
      </c>
      <c r="AG18" s="61">
        <v>0</v>
      </c>
      <c r="AH18" s="62">
        <v>0</v>
      </c>
      <c r="AI18" s="61">
        <v>0</v>
      </c>
      <c r="AJ18" s="62">
        <v>0</v>
      </c>
      <c r="AK18" s="61">
        <v>0</v>
      </c>
      <c r="AL18" s="62">
        <v>0</v>
      </c>
      <c r="AM18" s="61">
        <v>0</v>
      </c>
      <c r="AN18" s="62">
        <v>0</v>
      </c>
      <c r="AO18" s="61">
        <v>0</v>
      </c>
      <c r="AP18" s="62">
        <v>0</v>
      </c>
      <c r="AQ18" s="61">
        <v>0</v>
      </c>
      <c r="AR18" s="62">
        <v>0</v>
      </c>
      <c r="AS18" s="61">
        <v>0</v>
      </c>
      <c r="AT18" s="62">
        <v>0</v>
      </c>
      <c r="AU18" s="61">
        <v>0</v>
      </c>
      <c r="AV18" s="88">
        <v>0</v>
      </c>
      <c r="AW18" s="3"/>
      <c r="AX18" s="89">
        <v>4647.5103910139396</v>
      </c>
      <c r="AY18" s="62">
        <v>4647.5103910139396</v>
      </c>
      <c r="AZ18" s="61">
        <v>4647.5103910139396</v>
      </c>
      <c r="BA18" s="62">
        <v>4647.5103910139396</v>
      </c>
      <c r="BB18" s="61">
        <v>4647.5103910139396</v>
      </c>
      <c r="BC18" s="62">
        <v>4647.5103910139396</v>
      </c>
      <c r="BD18" s="61">
        <v>4326.6578112410307</v>
      </c>
      <c r="BE18" s="62">
        <v>0</v>
      </c>
      <c r="BF18" s="61">
        <v>0</v>
      </c>
      <c r="BG18" s="62">
        <v>0</v>
      </c>
      <c r="BH18" s="61">
        <v>0</v>
      </c>
      <c r="BI18" s="62">
        <v>0</v>
      </c>
      <c r="BJ18" s="61">
        <v>0</v>
      </c>
      <c r="BK18" s="62">
        <v>0</v>
      </c>
      <c r="BL18" s="61">
        <v>0</v>
      </c>
      <c r="BM18" s="62">
        <v>0</v>
      </c>
      <c r="BN18" s="61">
        <v>0</v>
      </c>
      <c r="BO18" s="62">
        <v>0</v>
      </c>
      <c r="BP18" s="61">
        <v>0</v>
      </c>
      <c r="BQ18" s="62">
        <v>0</v>
      </c>
      <c r="BR18" s="61">
        <v>0</v>
      </c>
      <c r="BS18" s="62">
        <v>0</v>
      </c>
      <c r="BT18" s="61">
        <v>0</v>
      </c>
      <c r="BU18" s="62">
        <v>0</v>
      </c>
      <c r="BV18" s="61">
        <v>0</v>
      </c>
      <c r="BW18" s="62">
        <v>0</v>
      </c>
      <c r="BX18" s="61">
        <v>0</v>
      </c>
      <c r="BY18" s="62">
        <v>0</v>
      </c>
      <c r="BZ18" s="61">
        <v>0</v>
      </c>
      <c r="CA18" s="88">
        <v>0</v>
      </c>
      <c r="CB18" s="14"/>
    </row>
    <row r="19" spans="2:80" x14ac:dyDescent="0.25">
      <c r="B19" s="2"/>
      <c r="C19" s="21">
        <f t="shared" si="0"/>
        <v>13</v>
      </c>
      <c r="D19" s="90" t="s">
        <v>99</v>
      </c>
      <c r="E19" s="79" t="s">
        <v>90</v>
      </c>
      <c r="F19" s="90" t="s">
        <v>93</v>
      </c>
      <c r="G19" s="79" t="s">
        <v>65</v>
      </c>
      <c r="H19" s="90" t="s">
        <v>94</v>
      </c>
      <c r="I19" s="79" t="s">
        <v>67</v>
      </c>
      <c r="J19" s="90">
        <v>2011</v>
      </c>
      <c r="K19" s="79"/>
      <c r="L19" s="90" t="s">
        <v>95</v>
      </c>
      <c r="M19" s="79" t="s">
        <v>96</v>
      </c>
      <c r="N19" s="90" t="s">
        <v>100</v>
      </c>
      <c r="O19" s="24">
        <v>0.99376907964712413</v>
      </c>
      <c r="P19" s="23">
        <v>2.7759614832844219</v>
      </c>
      <c r="Q19" s="82">
        <v>19886.133278688023</v>
      </c>
      <c r="R19" s="3"/>
      <c r="S19" s="91">
        <v>1.9359553425514036</v>
      </c>
      <c r="T19" s="24">
        <v>1.9359553425514036</v>
      </c>
      <c r="U19" s="23">
        <v>1.9359553425514036</v>
      </c>
      <c r="V19" s="24">
        <v>1.9359553425514036</v>
      </c>
      <c r="W19" s="23">
        <v>1.9359553425514</v>
      </c>
      <c r="X19" s="24">
        <v>1.9359553425514</v>
      </c>
      <c r="Y19" s="23">
        <v>1.9359553425514</v>
      </c>
      <c r="Z19" s="24">
        <v>1.9359553425514</v>
      </c>
      <c r="AA19" s="23">
        <v>1.9359553425514</v>
      </c>
      <c r="AB19" s="24">
        <v>1.9359553425514</v>
      </c>
      <c r="AC19" s="23">
        <v>1.9359553425514</v>
      </c>
      <c r="AD19" s="24">
        <v>1.9359553425514</v>
      </c>
      <c r="AE19" s="23">
        <v>1.9359553425514</v>
      </c>
      <c r="AF19" s="24">
        <v>1.9359553425514</v>
      </c>
      <c r="AG19" s="23">
        <v>1.9359553425514</v>
      </c>
      <c r="AH19" s="24">
        <v>0</v>
      </c>
      <c r="AI19" s="23">
        <v>0</v>
      </c>
      <c r="AJ19" s="24">
        <v>0</v>
      </c>
      <c r="AK19" s="23">
        <v>0</v>
      </c>
      <c r="AL19" s="24">
        <v>0</v>
      </c>
      <c r="AM19" s="23">
        <v>0</v>
      </c>
      <c r="AN19" s="24">
        <v>0</v>
      </c>
      <c r="AO19" s="23">
        <v>0</v>
      </c>
      <c r="AP19" s="24">
        <v>0</v>
      </c>
      <c r="AQ19" s="23">
        <v>0</v>
      </c>
      <c r="AR19" s="24">
        <v>0</v>
      </c>
      <c r="AS19" s="23">
        <v>0</v>
      </c>
      <c r="AT19" s="24">
        <v>0</v>
      </c>
      <c r="AU19" s="23">
        <v>0</v>
      </c>
      <c r="AV19" s="82">
        <v>0</v>
      </c>
      <c r="AW19" s="3"/>
      <c r="AX19" s="91">
        <v>9943.0666393440115</v>
      </c>
      <c r="AY19" s="24">
        <v>9943.0666393440115</v>
      </c>
      <c r="AZ19" s="23">
        <v>9943.0666393440115</v>
      </c>
      <c r="BA19" s="24">
        <v>9943.0666393440115</v>
      </c>
      <c r="BB19" s="23">
        <v>9943.0666393440115</v>
      </c>
      <c r="BC19" s="24">
        <v>9943.0666393440115</v>
      </c>
      <c r="BD19" s="23">
        <v>9943.0666393440115</v>
      </c>
      <c r="BE19" s="24">
        <v>9943.0666393440115</v>
      </c>
      <c r="BF19" s="23">
        <v>9943.0666393440115</v>
      </c>
      <c r="BG19" s="24">
        <v>9943.0666393440115</v>
      </c>
      <c r="BH19" s="23">
        <v>9943.0666393440115</v>
      </c>
      <c r="BI19" s="24">
        <v>9943.0666393440115</v>
      </c>
      <c r="BJ19" s="23">
        <v>9943.0666393440115</v>
      </c>
      <c r="BK19" s="24">
        <v>9943.0666393440115</v>
      </c>
      <c r="BL19" s="23">
        <v>9943.0666393440115</v>
      </c>
      <c r="BM19" s="24">
        <v>0</v>
      </c>
      <c r="BN19" s="23">
        <v>0</v>
      </c>
      <c r="BO19" s="24">
        <v>0</v>
      </c>
      <c r="BP19" s="23">
        <v>0</v>
      </c>
      <c r="BQ19" s="24">
        <v>0</v>
      </c>
      <c r="BR19" s="23">
        <v>0</v>
      </c>
      <c r="BS19" s="24">
        <v>0</v>
      </c>
      <c r="BT19" s="23">
        <v>0</v>
      </c>
      <c r="BU19" s="24">
        <v>0</v>
      </c>
      <c r="BV19" s="23">
        <v>0</v>
      </c>
      <c r="BW19" s="24">
        <v>0</v>
      </c>
      <c r="BX19" s="23">
        <v>0</v>
      </c>
      <c r="BY19" s="24">
        <v>0</v>
      </c>
      <c r="BZ19" s="23">
        <v>0</v>
      </c>
      <c r="CA19" s="82">
        <v>0</v>
      </c>
      <c r="CB19" s="14"/>
    </row>
    <row r="20" spans="2:80" x14ac:dyDescent="0.25">
      <c r="B20" s="2"/>
      <c r="C20" s="44">
        <f t="shared" si="0"/>
        <v>14</v>
      </c>
      <c r="D20" s="86" t="s">
        <v>99</v>
      </c>
      <c r="E20" s="87" t="s">
        <v>63</v>
      </c>
      <c r="F20" s="86" t="s">
        <v>75</v>
      </c>
      <c r="G20" s="87" t="s">
        <v>65</v>
      </c>
      <c r="H20" s="86" t="s">
        <v>66</v>
      </c>
      <c r="I20" s="87" t="s">
        <v>67</v>
      </c>
      <c r="J20" s="86">
        <v>2011</v>
      </c>
      <c r="K20" s="87"/>
      <c r="L20" s="86" t="s">
        <v>95</v>
      </c>
      <c r="M20" s="87" t="s">
        <v>96</v>
      </c>
      <c r="N20" s="86" t="s">
        <v>76</v>
      </c>
      <c r="O20" s="62">
        <v>-147.88939120835005</v>
      </c>
      <c r="P20" s="61">
        <v>-96.19703315397058</v>
      </c>
      <c r="Q20" s="88">
        <v>-173402.64021958032</v>
      </c>
      <c r="R20" s="3"/>
      <c r="S20" s="89">
        <v>-40.070588338908877</v>
      </c>
      <c r="T20" s="62">
        <v>-40.070588338908877</v>
      </c>
      <c r="U20" s="61">
        <v>-40.070588338908877</v>
      </c>
      <c r="V20" s="62">
        <v>-40.070588338908877</v>
      </c>
      <c r="W20" s="61">
        <v>-40.070588338908877</v>
      </c>
      <c r="X20" s="62">
        <v>-40.070588338908877</v>
      </c>
      <c r="Y20" s="61">
        <v>-40.070588338908877</v>
      </c>
      <c r="Z20" s="62">
        <v>-40.070588338908877</v>
      </c>
      <c r="AA20" s="61">
        <v>-40.070588338908877</v>
      </c>
      <c r="AB20" s="62">
        <v>-40.070588338908877</v>
      </c>
      <c r="AC20" s="61">
        <v>-40.070588338908877</v>
      </c>
      <c r="AD20" s="62">
        <v>-40.070588338908877</v>
      </c>
      <c r="AE20" s="61">
        <v>-40.070588338908877</v>
      </c>
      <c r="AF20" s="62">
        <v>-40.070588338908877</v>
      </c>
      <c r="AG20" s="61">
        <v>-40.070588338908877</v>
      </c>
      <c r="AH20" s="62">
        <v>-40.070588338908877</v>
      </c>
      <c r="AI20" s="61">
        <v>-40.070588338908877</v>
      </c>
      <c r="AJ20" s="62">
        <v>-40.070588338908877</v>
      </c>
      <c r="AK20" s="61">
        <v>-31.333854049437267</v>
      </c>
      <c r="AL20" s="62">
        <v>0</v>
      </c>
      <c r="AM20" s="61">
        <v>0</v>
      </c>
      <c r="AN20" s="62">
        <v>0</v>
      </c>
      <c r="AO20" s="61">
        <v>0</v>
      </c>
      <c r="AP20" s="62">
        <v>0</v>
      </c>
      <c r="AQ20" s="61">
        <v>0</v>
      </c>
      <c r="AR20" s="62">
        <v>0</v>
      </c>
      <c r="AS20" s="61">
        <v>0</v>
      </c>
      <c r="AT20" s="62">
        <v>0</v>
      </c>
      <c r="AU20" s="61">
        <v>0</v>
      </c>
      <c r="AV20" s="88">
        <v>0</v>
      </c>
      <c r="AW20" s="3"/>
      <c r="AX20" s="89">
        <v>-72230.354568184834</v>
      </c>
      <c r="AY20" s="62">
        <v>-72230.354568184834</v>
      </c>
      <c r="AZ20" s="61">
        <v>-72230.354568184834</v>
      </c>
      <c r="BA20" s="62">
        <v>-72230.354568184834</v>
      </c>
      <c r="BB20" s="61">
        <v>-72230.354568184834</v>
      </c>
      <c r="BC20" s="62">
        <v>-72230.354568184834</v>
      </c>
      <c r="BD20" s="61">
        <v>-72230.354568184834</v>
      </c>
      <c r="BE20" s="62">
        <v>-72230.354568184834</v>
      </c>
      <c r="BF20" s="61">
        <v>-72230.354568184834</v>
      </c>
      <c r="BG20" s="62">
        <v>-72230.354568184834</v>
      </c>
      <c r="BH20" s="61">
        <v>-72230.354568184834</v>
      </c>
      <c r="BI20" s="62">
        <v>-72230.354568184834</v>
      </c>
      <c r="BJ20" s="61">
        <v>-72230.354568184834</v>
      </c>
      <c r="BK20" s="62">
        <v>-72230.354568184834</v>
      </c>
      <c r="BL20" s="61">
        <v>-72230.354568184834</v>
      </c>
      <c r="BM20" s="62">
        <v>-72230.354568184834</v>
      </c>
      <c r="BN20" s="61">
        <v>-72230.354568184834</v>
      </c>
      <c r="BO20" s="62">
        <v>-72230.354568184834</v>
      </c>
      <c r="BP20" s="61">
        <v>-64430.867088794614</v>
      </c>
      <c r="BQ20" s="62">
        <v>0</v>
      </c>
      <c r="BR20" s="61">
        <v>0</v>
      </c>
      <c r="BS20" s="62">
        <v>0</v>
      </c>
      <c r="BT20" s="61">
        <v>0</v>
      </c>
      <c r="BU20" s="62">
        <v>0</v>
      </c>
      <c r="BV20" s="61">
        <v>0</v>
      </c>
      <c r="BW20" s="62">
        <v>0</v>
      </c>
      <c r="BX20" s="61">
        <v>0</v>
      </c>
      <c r="BY20" s="62">
        <v>0</v>
      </c>
      <c r="BZ20" s="61">
        <v>0</v>
      </c>
      <c r="CA20" s="88">
        <v>0</v>
      </c>
      <c r="CB20" s="14"/>
    </row>
    <row r="21" spans="2:80" x14ac:dyDescent="0.25">
      <c r="B21" s="2"/>
      <c r="C21" s="21">
        <f t="shared" si="0"/>
        <v>15</v>
      </c>
      <c r="D21" s="90" t="s">
        <v>99</v>
      </c>
      <c r="E21" s="79" t="s">
        <v>63</v>
      </c>
      <c r="F21" s="90" t="s">
        <v>72</v>
      </c>
      <c r="G21" s="79" t="s">
        <v>65</v>
      </c>
      <c r="H21" s="90" t="s">
        <v>66</v>
      </c>
      <c r="I21" s="79" t="s">
        <v>67</v>
      </c>
      <c r="J21" s="90">
        <v>2011</v>
      </c>
      <c r="K21" s="79"/>
      <c r="L21" s="90" t="s">
        <v>95</v>
      </c>
      <c r="M21" s="79" t="s">
        <v>96</v>
      </c>
      <c r="N21" s="90" t="s">
        <v>73</v>
      </c>
      <c r="O21" s="24">
        <v>707.78838471130564</v>
      </c>
      <c r="P21" s="23">
        <v>1.0087727362025727</v>
      </c>
      <c r="Q21" s="82">
        <v>20533.851998941584</v>
      </c>
      <c r="R21" s="3"/>
      <c r="S21" s="91">
        <v>0.93311826197070635</v>
      </c>
      <c r="T21" s="24">
        <v>0.93311826197070635</v>
      </c>
      <c r="U21" s="23">
        <v>0.93311826197070635</v>
      </c>
      <c r="V21" s="24">
        <v>0.93311826197070635</v>
      </c>
      <c r="W21" s="23">
        <v>0.93311826197070635</v>
      </c>
      <c r="X21" s="24">
        <v>0.8532807091569331</v>
      </c>
      <c r="Y21" s="23">
        <v>0.48761065358164613</v>
      </c>
      <c r="Z21" s="24">
        <v>0.48739514602454298</v>
      </c>
      <c r="AA21" s="23">
        <v>0.48739514602454298</v>
      </c>
      <c r="AB21" s="24">
        <v>0.15304683355226914</v>
      </c>
      <c r="AC21" s="23">
        <v>6.358906238568679E-2</v>
      </c>
      <c r="AD21" s="24">
        <v>6.3572040160203042E-2</v>
      </c>
      <c r="AE21" s="23">
        <v>6.3572040160203042E-2</v>
      </c>
      <c r="AF21" s="24">
        <v>6.0649016896788421E-2</v>
      </c>
      <c r="AG21" s="23">
        <v>6.0649016896788421E-2</v>
      </c>
      <c r="AH21" s="24">
        <v>6.0515175453814733E-2</v>
      </c>
      <c r="AI21" s="23">
        <v>0</v>
      </c>
      <c r="AJ21" s="24">
        <v>0</v>
      </c>
      <c r="AK21" s="23">
        <v>0</v>
      </c>
      <c r="AL21" s="24">
        <v>0</v>
      </c>
      <c r="AM21" s="23">
        <v>0</v>
      </c>
      <c r="AN21" s="24">
        <v>0</v>
      </c>
      <c r="AO21" s="23">
        <v>0</v>
      </c>
      <c r="AP21" s="24">
        <v>0</v>
      </c>
      <c r="AQ21" s="23">
        <v>0</v>
      </c>
      <c r="AR21" s="24">
        <v>0</v>
      </c>
      <c r="AS21" s="23">
        <v>0</v>
      </c>
      <c r="AT21" s="24">
        <v>0</v>
      </c>
      <c r="AU21" s="23">
        <v>0</v>
      </c>
      <c r="AV21" s="82">
        <v>0</v>
      </c>
      <c r="AW21" s="3"/>
      <c r="AX21" s="91">
        <v>18888.233854759172</v>
      </c>
      <c r="AY21" s="24">
        <v>18888.233854759172</v>
      </c>
      <c r="AZ21" s="23">
        <v>18888.233854759172</v>
      </c>
      <c r="BA21" s="24">
        <v>18888.233854759172</v>
      </c>
      <c r="BB21" s="23">
        <v>18888.233854759172</v>
      </c>
      <c r="BC21" s="24">
        <v>17163.990526068395</v>
      </c>
      <c r="BD21" s="23">
        <v>9266.6523486524402</v>
      </c>
      <c r="BE21" s="24">
        <v>9264.7645024522189</v>
      </c>
      <c r="BF21" s="23">
        <v>9264.7645024522189</v>
      </c>
      <c r="BG21" s="24">
        <v>2043.8787548133926</v>
      </c>
      <c r="BH21" s="23">
        <v>1717.0857898258357</v>
      </c>
      <c r="BI21" s="24">
        <v>1576.8031790225525</v>
      </c>
      <c r="BJ21" s="23">
        <v>1576.8031790225525</v>
      </c>
      <c r="BK21" s="24">
        <v>1308.5134197794473</v>
      </c>
      <c r="BL21" s="23">
        <v>1308.5134197794473</v>
      </c>
      <c r="BM21" s="24">
        <v>1306.9399534850359</v>
      </c>
      <c r="BN21" s="23">
        <v>0</v>
      </c>
      <c r="BO21" s="24">
        <v>0</v>
      </c>
      <c r="BP21" s="23">
        <v>0</v>
      </c>
      <c r="BQ21" s="24">
        <v>0</v>
      </c>
      <c r="BR21" s="23">
        <v>0</v>
      </c>
      <c r="BS21" s="24">
        <v>0</v>
      </c>
      <c r="BT21" s="23">
        <v>0</v>
      </c>
      <c r="BU21" s="24">
        <v>0</v>
      </c>
      <c r="BV21" s="23">
        <v>0</v>
      </c>
      <c r="BW21" s="24">
        <v>0</v>
      </c>
      <c r="BX21" s="23">
        <v>0</v>
      </c>
      <c r="BY21" s="24">
        <v>0</v>
      </c>
      <c r="BZ21" s="23">
        <v>0</v>
      </c>
      <c r="CA21" s="82">
        <v>0</v>
      </c>
      <c r="CB21" s="14"/>
    </row>
    <row r="22" spans="2:80" x14ac:dyDescent="0.25">
      <c r="B22" s="2"/>
      <c r="C22" s="57">
        <f t="shared" si="0"/>
        <v>16</v>
      </c>
      <c r="D22" s="95" t="s">
        <v>99</v>
      </c>
      <c r="E22" s="96" t="s">
        <v>63</v>
      </c>
      <c r="F22" s="95" t="s">
        <v>74</v>
      </c>
      <c r="G22" s="96" t="s">
        <v>65</v>
      </c>
      <c r="H22" s="95" t="s">
        <v>66</v>
      </c>
      <c r="I22" s="96" t="s">
        <v>67</v>
      </c>
      <c r="J22" s="95">
        <v>2011</v>
      </c>
      <c r="K22" s="96"/>
      <c r="L22" s="95" t="s">
        <v>95</v>
      </c>
      <c r="M22" s="96" t="s">
        <v>96</v>
      </c>
      <c r="N22" s="95" t="s">
        <v>73</v>
      </c>
      <c r="O22" s="66">
        <v>71.075563376659204</v>
      </c>
      <c r="P22" s="65">
        <v>0.13927031489425407</v>
      </c>
      <c r="Q22" s="97">
        <v>2214.4107806172592</v>
      </c>
      <c r="R22" s="3"/>
      <c r="S22" s="98">
        <v>0.13927031489425407</v>
      </c>
      <c r="T22" s="66">
        <v>0.13927031489425407</v>
      </c>
      <c r="U22" s="65">
        <v>0.13927031489425407</v>
      </c>
      <c r="V22" s="66">
        <v>0.13927031489425407</v>
      </c>
      <c r="W22" s="65">
        <v>0.13927031489425407</v>
      </c>
      <c r="X22" s="66">
        <v>0.12973923425446024</v>
      </c>
      <c r="Y22" s="65">
        <v>9.0746083205959782E-2</v>
      </c>
      <c r="Z22" s="66">
        <v>9.0538328885071337E-2</v>
      </c>
      <c r="AA22" s="65">
        <v>9.0538328885071337E-2</v>
      </c>
      <c r="AB22" s="66">
        <v>5.0623519179099553E-2</v>
      </c>
      <c r="AC22" s="65">
        <v>6.6917422402870868E-3</v>
      </c>
      <c r="AD22" s="66">
        <v>6.6846837182218209E-3</v>
      </c>
      <c r="AE22" s="65">
        <v>6.6846837182218209E-3</v>
      </c>
      <c r="AF22" s="66">
        <v>6.5111211814536368E-3</v>
      </c>
      <c r="AG22" s="65">
        <v>6.5111211814536368E-3</v>
      </c>
      <c r="AH22" s="66">
        <v>6.3920365528069359E-3</v>
      </c>
      <c r="AI22" s="65">
        <v>0</v>
      </c>
      <c r="AJ22" s="66">
        <v>0</v>
      </c>
      <c r="AK22" s="65">
        <v>0</v>
      </c>
      <c r="AL22" s="66">
        <v>0</v>
      </c>
      <c r="AM22" s="65">
        <v>0</v>
      </c>
      <c r="AN22" s="66">
        <v>0</v>
      </c>
      <c r="AO22" s="65">
        <v>0</v>
      </c>
      <c r="AP22" s="66">
        <v>0</v>
      </c>
      <c r="AQ22" s="65">
        <v>0</v>
      </c>
      <c r="AR22" s="66">
        <v>0</v>
      </c>
      <c r="AS22" s="65">
        <v>0</v>
      </c>
      <c r="AT22" s="66">
        <v>0</v>
      </c>
      <c r="AU22" s="65">
        <v>0</v>
      </c>
      <c r="AV22" s="97">
        <v>0</v>
      </c>
      <c r="AW22" s="3"/>
      <c r="AX22" s="98">
        <v>2384.6572671527952</v>
      </c>
      <c r="AY22" s="66">
        <v>2384.6572671527952</v>
      </c>
      <c r="AZ22" s="65">
        <v>2384.6572671527952</v>
      </c>
      <c r="BA22" s="66">
        <v>2384.6572671527952</v>
      </c>
      <c r="BB22" s="65">
        <v>2384.6572671527952</v>
      </c>
      <c r="BC22" s="66">
        <v>2178.8155093685659</v>
      </c>
      <c r="BD22" s="65">
        <v>1336.6844796658399</v>
      </c>
      <c r="BE22" s="66">
        <v>1334.8645518148569</v>
      </c>
      <c r="BF22" s="65">
        <v>1334.8645518148569</v>
      </c>
      <c r="BG22" s="66">
        <v>472.82855589677212</v>
      </c>
      <c r="BH22" s="65">
        <v>213.54886928961946</v>
      </c>
      <c r="BI22" s="66">
        <v>155.37857277500481</v>
      </c>
      <c r="BJ22" s="65">
        <v>155.37857277500481</v>
      </c>
      <c r="BK22" s="66">
        <v>139.44813124004338</v>
      </c>
      <c r="BL22" s="65">
        <v>139.44813124004338</v>
      </c>
      <c r="BM22" s="66">
        <v>138.04814895357833</v>
      </c>
      <c r="BN22" s="65">
        <v>0</v>
      </c>
      <c r="BO22" s="66">
        <v>0</v>
      </c>
      <c r="BP22" s="65">
        <v>0</v>
      </c>
      <c r="BQ22" s="66">
        <v>0</v>
      </c>
      <c r="BR22" s="65">
        <v>0</v>
      </c>
      <c r="BS22" s="66">
        <v>0</v>
      </c>
      <c r="BT22" s="65">
        <v>0</v>
      </c>
      <c r="BU22" s="66">
        <v>0</v>
      </c>
      <c r="BV22" s="65">
        <v>0</v>
      </c>
      <c r="BW22" s="66">
        <v>0</v>
      </c>
      <c r="BX22" s="65">
        <v>0</v>
      </c>
      <c r="BY22" s="66">
        <v>0</v>
      </c>
      <c r="BZ22" s="65">
        <v>0</v>
      </c>
      <c r="CA22" s="97">
        <v>0</v>
      </c>
      <c r="CB22" s="14"/>
    </row>
    <row r="23" spans="2:80" s="9" customFormat="1" ht="6" x14ac:dyDescent="0.25">
      <c r="B23" s="6"/>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c r="AH23" s="7"/>
      <c r="AI23" s="7"/>
      <c r="AJ23" s="7"/>
      <c r="AK23" s="7"/>
      <c r="AL23" s="7"/>
      <c r="AM23" s="7"/>
      <c r="AN23" s="7"/>
      <c r="AO23" s="7"/>
      <c r="AP23" s="7"/>
      <c r="AQ23" s="7"/>
      <c r="AR23" s="7"/>
      <c r="AS23" s="7"/>
      <c r="AT23" s="7"/>
      <c r="AU23" s="7"/>
      <c r="AV23" s="7"/>
      <c r="AW23" s="7"/>
      <c r="AX23" s="7"/>
      <c r="AY23" s="7"/>
      <c r="AZ23" s="7"/>
      <c r="BA23" s="7"/>
      <c r="BB23" s="7"/>
      <c r="BC23" s="7"/>
      <c r="BD23" s="7"/>
      <c r="BE23" s="7"/>
      <c r="BF23" s="7"/>
      <c r="BG23" s="7"/>
      <c r="BH23" s="7"/>
      <c r="BI23" s="7"/>
      <c r="BJ23" s="7"/>
      <c r="BK23" s="7"/>
      <c r="BL23" s="7"/>
      <c r="BM23" s="7"/>
      <c r="BN23" s="7"/>
      <c r="BO23" s="7"/>
      <c r="BP23" s="7"/>
      <c r="BQ23" s="7"/>
      <c r="BR23" s="7"/>
      <c r="BS23" s="7"/>
      <c r="BT23" s="7"/>
      <c r="BU23" s="7"/>
      <c r="BV23" s="7"/>
      <c r="BW23" s="7"/>
      <c r="BX23" s="7"/>
      <c r="BY23" s="7"/>
      <c r="BZ23" s="7"/>
      <c r="CA23" s="7"/>
      <c r="CB23" s="8"/>
    </row>
    <row r="24" spans="2:80" x14ac:dyDescent="0.25">
      <c r="B24" s="2"/>
      <c r="C24" s="4" t="s">
        <v>11</v>
      </c>
      <c r="D24" s="94"/>
      <c r="E24" s="94"/>
      <c r="F24" s="94"/>
      <c r="G24" s="94"/>
      <c r="H24" s="94"/>
      <c r="I24" s="94"/>
      <c r="J24" s="94"/>
      <c r="K24" s="94"/>
      <c r="L24" s="94"/>
      <c r="M24" s="94"/>
      <c r="N24" s="94"/>
      <c r="O24" s="94"/>
      <c r="P24" s="10">
        <f>SUM(P$7:P22)</f>
        <v>1952.3588753781235</v>
      </c>
      <c r="Q24" s="10">
        <f>SUM(Q$7:Q22)</f>
        <v>3296078.9040366537</v>
      </c>
      <c r="R24" s="3"/>
      <c r="S24" s="10">
        <f>SUM(S$7:S22)</f>
        <v>-36.292271379723317</v>
      </c>
      <c r="T24" s="10">
        <f>SUM(T$7:T22)</f>
        <v>1475.5408205112287</v>
      </c>
      <c r="U24" s="10">
        <f>SUM(U$7:U22)</f>
        <v>476.98554041122884</v>
      </c>
      <c r="V24" s="10">
        <f>SUM(V$7:V22)</f>
        <v>476.8536909184387</v>
      </c>
      <c r="W24" s="10">
        <f>SUM(W$7:W22)</f>
        <v>469.99567705451915</v>
      </c>
      <c r="X24" s="10">
        <f>SUM(X$7:X22)</f>
        <v>460.50559443226001</v>
      </c>
      <c r="Y24" s="10">
        <f>SUM(Y$7:Y22)</f>
        <v>445.67654847920778</v>
      </c>
      <c r="Z24" s="10">
        <f>SUM(Z$7:Z22)</f>
        <v>438.9753972434994</v>
      </c>
      <c r="AA24" s="10">
        <f>SUM(AA$7:AA22)</f>
        <v>438.94445148951883</v>
      </c>
      <c r="AB24" s="10">
        <f>SUM(AB$7:AB22)</f>
        <v>438.15889449064593</v>
      </c>
      <c r="AC24" s="10">
        <f>SUM(AC$7:AC22)</f>
        <v>392.25786808448714</v>
      </c>
      <c r="AD24" s="10">
        <f>SUM(AD$7:AD22)</f>
        <v>384.75337588395701</v>
      </c>
      <c r="AE24" s="10">
        <f>SUM(AE$7:AE22)</f>
        <v>384.75319061553444</v>
      </c>
      <c r="AF24" s="10">
        <f>SUM(AF$7:AF22)</f>
        <v>220.60933195310002</v>
      </c>
      <c r="AG24" s="10">
        <f>SUM(AG$7:AG22)</f>
        <v>220.57618910275153</v>
      </c>
      <c r="AH24" s="10">
        <f>SUM(AH$7:AH22)</f>
        <v>218.63998083412852</v>
      </c>
      <c r="AI24" s="10">
        <f>SUM(AI$7:AI22)</f>
        <v>208.67077646479822</v>
      </c>
      <c r="AJ24" s="10">
        <f>SUM(AJ$7:AJ22)</f>
        <v>207.3560893103492</v>
      </c>
      <c r="AK24" s="10">
        <f>SUM(AK$7:AK22)</f>
        <v>216.09282359982083</v>
      </c>
      <c r="AL24" s="10">
        <f>SUM(AL$7:AL22)</f>
        <v>193.40615933050864</v>
      </c>
      <c r="AM24" s="10">
        <f>SUM(AM$7:AM22)</f>
        <v>22.082452806166589</v>
      </c>
      <c r="AN24" s="10">
        <f>SUM(AN$7:AN22)</f>
        <v>0</v>
      </c>
      <c r="AO24" s="10">
        <f>SUM(AO$7:AO22)</f>
        <v>0</v>
      </c>
      <c r="AP24" s="10">
        <f>SUM(AP$7:AP22)</f>
        <v>0</v>
      </c>
      <c r="AQ24" s="10">
        <f>SUM(AQ$7:AQ22)</f>
        <v>0</v>
      </c>
      <c r="AR24" s="10">
        <f>SUM(AR$7:AR22)</f>
        <v>0</v>
      </c>
      <c r="AS24" s="10">
        <f>SUM(AS$7:AS22)</f>
        <v>0</v>
      </c>
      <c r="AT24" s="10">
        <f>SUM(AT$7:AT22)</f>
        <v>0</v>
      </c>
      <c r="AU24" s="10">
        <f>SUM(AU$7:AU22)</f>
        <v>0</v>
      </c>
      <c r="AV24" s="10">
        <f>SUM(AV$7:AV22)</f>
        <v>0</v>
      </c>
      <c r="AW24" s="3"/>
      <c r="AX24" s="10">
        <f>SUM(AX$7:AX22)</f>
        <v>-36366.886415914916</v>
      </c>
      <c r="AY24" s="10">
        <f>SUM(AY$7:AY22)</f>
        <v>2203193.2915066076</v>
      </c>
      <c r="AZ24" s="10">
        <f>SUM(AZ$7:AZ22)</f>
        <v>2187745.0965066077</v>
      </c>
      <c r="BA24" s="10">
        <f>SUM(BA$7:BA22)</f>
        <v>2187197.0906604291</v>
      </c>
      <c r="BB24" s="10">
        <f>SUM(BB$7:BB22)</f>
        <v>2161540.1428663535</v>
      </c>
      <c r="BC24" s="10">
        <f>SUM(BC$7:BC22)</f>
        <v>2095278.9005275387</v>
      </c>
      <c r="BD24" s="10">
        <f>SUM(BD$7:BD22)</f>
        <v>1972133.2625513668</v>
      </c>
      <c r="BE24" s="10">
        <f>SUM(BE$7:BE22)</f>
        <v>1884351.4117489597</v>
      </c>
      <c r="BF24" s="10">
        <f>SUM(BF$7:BF22)</f>
        <v>1884080.3269440895</v>
      </c>
      <c r="BG24" s="10">
        <f>SUM(BG$7:BG22)</f>
        <v>1872927.1845971644</v>
      </c>
      <c r="BH24" s="10">
        <f>SUM(BH$7:BH22)</f>
        <v>1501272.8138999911</v>
      </c>
      <c r="BI24" s="10">
        <f>SUM(BI$7:BI22)</f>
        <v>1450203.8350419533</v>
      </c>
      <c r="BJ24" s="10">
        <f>SUM(BJ$7:BJ22)</f>
        <v>1448677.011299164</v>
      </c>
      <c r="BK24" s="10">
        <f>SUM(BK$7:BK22)</f>
        <v>479046.65037857601</v>
      </c>
      <c r="BL24" s="10">
        <f>SUM(BL$7:BL22)</f>
        <v>476004.63307685743</v>
      </c>
      <c r="BM24" s="10">
        <f>SUM(BM$7:BM22)</f>
        <v>466058.59298893262</v>
      </c>
      <c r="BN24" s="10">
        <f>SUM(BN$7:BN22)</f>
        <v>395310.33155337255</v>
      </c>
      <c r="BO24" s="10">
        <f>SUM(BO$7:BO22)</f>
        <v>366917.16974564875</v>
      </c>
      <c r="BP24" s="10">
        <f>SUM(BP$7:BP22)</f>
        <v>374716.65722503897</v>
      </c>
      <c r="BQ24" s="10">
        <f>SUM(BQ$7:BQ22)</f>
        <v>390839.43701931433</v>
      </c>
      <c r="BR24" s="10">
        <f>SUM(BR$7:BR22)</f>
        <v>60109.184844795251</v>
      </c>
      <c r="BS24" s="10">
        <f>SUM(BS$7:BS22)</f>
        <v>0</v>
      </c>
      <c r="BT24" s="10">
        <f>SUM(BT$7:BT22)</f>
        <v>0</v>
      </c>
      <c r="BU24" s="10">
        <f>SUM(BU$7:BU22)</f>
        <v>0</v>
      </c>
      <c r="BV24" s="10">
        <f>SUM(BV$7:BV22)</f>
        <v>0</v>
      </c>
      <c r="BW24" s="10">
        <f>SUM(BW$7:BW22)</f>
        <v>0</v>
      </c>
      <c r="BX24" s="10">
        <f>SUM(BX$7:BX22)</f>
        <v>0</v>
      </c>
      <c r="BY24" s="10">
        <f>SUM(BY$7:BY22)</f>
        <v>0</v>
      </c>
      <c r="BZ24" s="10">
        <f>SUM(BZ$7:BZ22)</f>
        <v>0</v>
      </c>
      <c r="CA24" s="10">
        <f>SUM(CA$7:CA22)</f>
        <v>0</v>
      </c>
      <c r="CB24" s="14"/>
    </row>
    <row r="25" spans="2:80" x14ac:dyDescent="0.25">
      <c r="B25" s="33"/>
      <c r="C25" s="34"/>
      <c r="D25" s="34"/>
      <c r="E25" s="34"/>
      <c r="F25" s="34"/>
      <c r="G25" s="34"/>
      <c r="H25" s="34"/>
      <c r="I25" s="34"/>
      <c r="J25" s="34"/>
      <c r="K25" s="34"/>
      <c r="L25" s="34"/>
      <c r="M25" s="34"/>
      <c r="N25" s="34"/>
      <c r="O25" s="34"/>
      <c r="P25" s="34"/>
      <c r="Q25" s="34"/>
      <c r="R25" s="34"/>
      <c r="S25" s="34"/>
      <c r="T25" s="34"/>
      <c r="U25" s="34"/>
      <c r="V25" s="34"/>
      <c r="W25" s="34"/>
      <c r="X25" s="34"/>
      <c r="Y25" s="34"/>
      <c r="Z25" s="34"/>
      <c r="AA25" s="34"/>
      <c r="AB25" s="34"/>
      <c r="AC25" s="34"/>
      <c r="AD25" s="34"/>
      <c r="AE25" s="34"/>
      <c r="AF25" s="34"/>
      <c r="AG25" s="34"/>
      <c r="AH25" s="34"/>
      <c r="AI25" s="34"/>
      <c r="AJ25" s="34"/>
      <c r="AK25" s="34"/>
      <c r="AL25" s="34"/>
      <c r="AM25" s="34"/>
      <c r="AN25" s="34"/>
      <c r="AO25" s="34"/>
      <c r="AP25" s="34"/>
      <c r="AQ25" s="34"/>
      <c r="AR25" s="34"/>
      <c r="AS25" s="34"/>
      <c r="AT25" s="34"/>
      <c r="AU25" s="34"/>
      <c r="AV25" s="34"/>
      <c r="AW25" s="34"/>
      <c r="AX25" s="34"/>
      <c r="AY25" s="34"/>
      <c r="AZ25" s="34"/>
      <c r="BA25" s="34"/>
      <c r="BB25" s="34"/>
      <c r="BC25" s="34"/>
      <c r="BD25" s="34"/>
      <c r="BE25" s="34"/>
      <c r="BF25" s="34"/>
      <c r="BG25" s="34"/>
      <c r="BH25" s="34"/>
      <c r="BI25" s="34"/>
      <c r="BJ25" s="34"/>
      <c r="BK25" s="34"/>
      <c r="BL25" s="34"/>
      <c r="BM25" s="34"/>
      <c r="BN25" s="34"/>
      <c r="BO25" s="34"/>
      <c r="BP25" s="34"/>
      <c r="BQ25" s="34"/>
      <c r="BR25" s="34"/>
      <c r="BS25" s="34"/>
      <c r="BT25" s="34"/>
      <c r="BU25" s="34"/>
      <c r="BV25" s="34"/>
      <c r="BW25" s="34"/>
      <c r="BX25" s="34"/>
      <c r="BY25" s="34"/>
      <c r="BZ25" s="34"/>
      <c r="CA25" s="34"/>
      <c r="CB25" s="35"/>
    </row>
  </sheetData>
  <mergeCells count="15">
    <mergeCell ref="H4:H5"/>
    <mergeCell ref="C4:C5"/>
    <mergeCell ref="D4:D5"/>
    <mergeCell ref="E4:E5"/>
    <mergeCell ref="F4:F5"/>
    <mergeCell ref="G4:G5"/>
    <mergeCell ref="O4:O5"/>
    <mergeCell ref="P4:P5"/>
    <mergeCell ref="Q4:Q5"/>
    <mergeCell ref="I4:I5"/>
    <mergeCell ref="J4:J5"/>
    <mergeCell ref="K4:K5"/>
    <mergeCell ref="L4:L5"/>
    <mergeCell ref="M4:M5"/>
    <mergeCell ref="N4:N5"/>
  </mergeCells>
  <conditionalFormatting sqref="O7:Q22 S7:AV22 AX7:CA22">
    <cfRule type="cellIs" dxfId="3" priority="1" operator="equal">
      <formula>0</formula>
    </cfRule>
  </conditionalFormatting>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B2:CB27"/>
  <sheetViews>
    <sheetView zoomScale="75" zoomScaleNormal="75" workbookViewId="0">
      <pane ySplit="6" topLeftCell="A7" activePane="bottomLeft" state="frozen"/>
      <selection pane="bottomLeft"/>
    </sheetView>
  </sheetViews>
  <sheetFormatPr defaultRowHeight="15" x14ac:dyDescent="0.25"/>
  <cols>
    <col min="1" max="2" width="2.7109375" style="5" customWidth="1"/>
    <col min="3" max="3" width="4.7109375" style="5" customWidth="1"/>
    <col min="4" max="5" width="9.140625" style="5"/>
    <col min="6" max="6" width="9.28515625" style="5" customWidth="1"/>
    <col min="7" max="7" width="4.7109375" style="5" customWidth="1"/>
    <col min="8" max="8" width="6.7109375" style="5" customWidth="1"/>
    <col min="9" max="9" width="12.7109375" style="5" customWidth="1"/>
    <col min="10" max="10" width="16.7109375" style="5" customWidth="1"/>
    <col min="11" max="11" width="13.7109375" style="5" customWidth="1"/>
    <col min="12" max="13" width="6.7109375" style="5" customWidth="1"/>
    <col min="14" max="14" width="9.140625" style="5"/>
    <col min="15" max="15" width="12.7109375" style="5" customWidth="1"/>
    <col min="16" max="16" width="9.140625" style="5"/>
    <col min="17" max="17" width="10.42578125" style="5" customWidth="1"/>
    <col min="18" max="18" width="1.140625" style="5" customWidth="1"/>
    <col min="19" max="19" width="3.28515625" style="5" customWidth="1"/>
    <col min="20" max="20" width="3.5703125" style="5" customWidth="1"/>
    <col min="21" max="21" width="6.42578125" style="5" customWidth="1"/>
    <col min="22" max="39" width="4.7109375" style="5" customWidth="1"/>
    <col min="40" max="40" width="3.5703125" style="5" customWidth="1"/>
    <col min="41" max="48" width="3.28515625" style="5" customWidth="1"/>
    <col min="49" max="49" width="1.140625" style="5" customWidth="1"/>
    <col min="50" max="50" width="3.28515625" style="5" customWidth="1"/>
    <col min="51" max="51" width="8.7109375" style="5" customWidth="1"/>
    <col min="52" max="65" width="10.42578125" style="5" customWidth="1"/>
    <col min="66" max="70" width="8.7109375" style="5" customWidth="1"/>
    <col min="71" max="71" width="7.5703125" style="5" customWidth="1"/>
    <col min="72" max="72" width="6.42578125" style="5" customWidth="1"/>
    <col min="73" max="79" width="3.28515625" style="5" customWidth="1"/>
    <col min="80" max="81" width="2.7109375" style="5" customWidth="1"/>
    <col min="82" max="16384" width="9.140625" style="5"/>
  </cols>
  <sheetData>
    <row r="2" spans="2:80" ht="120" customHeight="1" x14ac:dyDescent="0.25">
      <c r="B2" s="11"/>
      <c r="C2" s="12"/>
      <c r="D2" s="12"/>
      <c r="E2" s="12"/>
      <c r="F2" s="12"/>
      <c r="G2" s="12"/>
      <c r="H2" s="12"/>
      <c r="I2" s="12"/>
      <c r="J2" s="12"/>
      <c r="K2" s="12"/>
      <c r="L2" s="12"/>
      <c r="M2" s="12"/>
      <c r="N2" s="12"/>
      <c r="O2" s="12"/>
      <c r="P2" s="12"/>
      <c r="Q2" s="12"/>
      <c r="R2" s="12"/>
      <c r="S2" s="12"/>
      <c r="T2" s="12"/>
      <c r="U2" s="12"/>
      <c r="V2" s="12"/>
      <c r="W2" s="12"/>
      <c r="X2" s="12"/>
      <c r="Y2" s="12"/>
      <c r="Z2" s="12"/>
      <c r="AA2" s="12"/>
      <c r="AB2" s="12"/>
      <c r="AC2" s="12"/>
      <c r="AD2" s="12"/>
      <c r="AE2" s="12"/>
      <c r="AF2" s="12"/>
      <c r="AG2" s="12"/>
      <c r="AH2" s="12"/>
      <c r="AI2" s="12"/>
      <c r="AJ2" s="12"/>
      <c r="AK2" s="12"/>
      <c r="AL2" s="12"/>
      <c r="AM2" s="12"/>
      <c r="AN2" s="12"/>
      <c r="AO2" s="12"/>
      <c r="AP2" s="12"/>
      <c r="AQ2" s="12"/>
      <c r="AR2" s="12"/>
      <c r="AS2" s="12"/>
      <c r="AT2" s="12"/>
      <c r="AU2" s="12"/>
      <c r="AV2" s="12"/>
      <c r="AW2" s="12"/>
      <c r="AX2" s="12"/>
      <c r="AY2" s="12"/>
      <c r="AZ2" s="12"/>
      <c r="BA2" s="12"/>
      <c r="BB2" s="12"/>
      <c r="BC2" s="12"/>
      <c r="BD2" s="12"/>
      <c r="BE2" s="12"/>
      <c r="BF2" s="12"/>
      <c r="BG2" s="12"/>
      <c r="BH2" s="12"/>
      <c r="BI2" s="12"/>
      <c r="BJ2" s="12"/>
      <c r="BK2" s="12"/>
      <c r="BL2" s="12"/>
      <c r="BM2" s="12"/>
      <c r="BN2" s="12"/>
      <c r="BO2" s="12"/>
      <c r="BP2" s="12"/>
      <c r="BQ2" s="12"/>
      <c r="BR2" s="12"/>
      <c r="BS2" s="12"/>
      <c r="BT2" s="12"/>
      <c r="BU2" s="12"/>
      <c r="BV2" s="12"/>
      <c r="BW2" s="12"/>
      <c r="BX2" s="12"/>
      <c r="BY2" s="12"/>
      <c r="BZ2" s="12"/>
      <c r="CA2" s="12"/>
      <c r="CB2" s="13"/>
    </row>
    <row r="3" spans="2:80" ht="22.5" customHeight="1" x14ac:dyDescent="0.25">
      <c r="B3" s="2"/>
      <c r="C3" s="1" t="s">
        <v>40</v>
      </c>
      <c r="D3" s="3" t="s">
        <v>65</v>
      </c>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14"/>
    </row>
    <row r="4" spans="2:80" ht="45" customHeight="1" x14ac:dyDescent="0.25">
      <c r="B4" s="2"/>
      <c r="C4" s="101" t="s">
        <v>0</v>
      </c>
      <c r="D4" s="101" t="s">
        <v>44</v>
      </c>
      <c r="E4" s="101" t="s">
        <v>21</v>
      </c>
      <c r="F4" s="101" t="s">
        <v>45</v>
      </c>
      <c r="G4" s="101" t="s">
        <v>46</v>
      </c>
      <c r="H4" s="101" t="s">
        <v>47</v>
      </c>
      <c r="I4" s="101" t="s">
        <v>48</v>
      </c>
      <c r="J4" s="101" t="s">
        <v>49</v>
      </c>
      <c r="K4" s="101" t="s">
        <v>50</v>
      </c>
      <c r="L4" s="101" t="s">
        <v>51</v>
      </c>
      <c r="M4" s="101" t="s">
        <v>52</v>
      </c>
      <c r="N4" s="101" t="s">
        <v>53</v>
      </c>
      <c r="O4" s="101" t="s">
        <v>54</v>
      </c>
      <c r="P4" s="101" t="s">
        <v>55</v>
      </c>
      <c r="Q4" s="101" t="s">
        <v>56</v>
      </c>
      <c r="R4" s="3"/>
      <c r="S4" s="4" t="s">
        <v>2</v>
      </c>
      <c r="T4" s="15"/>
      <c r="U4" s="15"/>
      <c r="V4" s="15"/>
      <c r="W4" s="15"/>
      <c r="X4" s="15"/>
      <c r="Y4" s="15"/>
      <c r="Z4" s="15"/>
      <c r="AA4" s="15"/>
      <c r="AB4" s="15"/>
      <c r="AC4" s="15"/>
      <c r="AD4" s="15"/>
      <c r="AE4" s="15"/>
      <c r="AF4" s="15"/>
      <c r="AG4" s="15"/>
      <c r="AH4" s="15"/>
      <c r="AI4" s="15"/>
      <c r="AJ4" s="15"/>
      <c r="AK4" s="15"/>
      <c r="AL4" s="15"/>
      <c r="AM4" s="15"/>
      <c r="AN4" s="15"/>
      <c r="AO4" s="15"/>
      <c r="AP4" s="15"/>
      <c r="AQ4" s="15"/>
      <c r="AR4" s="15"/>
      <c r="AS4" s="15"/>
      <c r="AT4" s="15"/>
      <c r="AU4" s="15"/>
      <c r="AV4" s="16"/>
      <c r="AW4" s="3"/>
      <c r="AX4" s="4" t="s">
        <v>1</v>
      </c>
      <c r="AY4" s="15"/>
      <c r="AZ4" s="15"/>
      <c r="BA4" s="15"/>
      <c r="BB4" s="15"/>
      <c r="BC4" s="15"/>
      <c r="BD4" s="15"/>
      <c r="BE4" s="15"/>
      <c r="BF4" s="15"/>
      <c r="BG4" s="15"/>
      <c r="BH4" s="15"/>
      <c r="BI4" s="15"/>
      <c r="BJ4" s="15"/>
      <c r="BK4" s="15"/>
      <c r="BL4" s="15"/>
      <c r="BM4" s="15"/>
      <c r="BN4" s="15"/>
      <c r="BO4" s="15"/>
      <c r="BP4" s="15"/>
      <c r="BQ4" s="15"/>
      <c r="BR4" s="15"/>
      <c r="BS4" s="15"/>
      <c r="BT4" s="15"/>
      <c r="BU4" s="15"/>
      <c r="BV4" s="15"/>
      <c r="BW4" s="15"/>
      <c r="BX4" s="15"/>
      <c r="BY4" s="15"/>
      <c r="BZ4" s="15"/>
      <c r="CA4" s="16"/>
      <c r="CB4" s="14"/>
    </row>
    <row r="5" spans="2:80" ht="45" customHeight="1" x14ac:dyDescent="0.25">
      <c r="B5" s="2"/>
      <c r="C5" s="101"/>
      <c r="D5" s="102"/>
      <c r="E5" s="102"/>
      <c r="F5" s="102"/>
      <c r="G5" s="102"/>
      <c r="H5" s="102"/>
      <c r="I5" s="102"/>
      <c r="J5" s="102"/>
      <c r="K5" s="102"/>
      <c r="L5" s="102"/>
      <c r="M5" s="102"/>
      <c r="N5" s="102"/>
      <c r="O5" s="102"/>
      <c r="P5" s="102"/>
      <c r="Q5" s="102"/>
      <c r="R5" s="3"/>
      <c r="S5" s="45">
        <v>2011</v>
      </c>
      <c r="T5" s="45">
        <v>2012</v>
      </c>
      <c r="U5" s="45">
        <v>2013</v>
      </c>
      <c r="V5" s="45">
        <v>2014</v>
      </c>
      <c r="W5" s="45">
        <v>2015</v>
      </c>
      <c r="X5" s="45">
        <v>2016</v>
      </c>
      <c r="Y5" s="45">
        <v>2017</v>
      </c>
      <c r="Z5" s="45">
        <v>2018</v>
      </c>
      <c r="AA5" s="45">
        <v>2019</v>
      </c>
      <c r="AB5" s="45">
        <v>2020</v>
      </c>
      <c r="AC5" s="45">
        <v>2021</v>
      </c>
      <c r="AD5" s="45">
        <v>2022</v>
      </c>
      <c r="AE5" s="45">
        <v>2023</v>
      </c>
      <c r="AF5" s="45">
        <v>2024</v>
      </c>
      <c r="AG5" s="45">
        <v>2025</v>
      </c>
      <c r="AH5" s="45">
        <v>2026</v>
      </c>
      <c r="AI5" s="45">
        <v>2027</v>
      </c>
      <c r="AJ5" s="45">
        <v>2028</v>
      </c>
      <c r="AK5" s="45">
        <v>2029</v>
      </c>
      <c r="AL5" s="45">
        <v>2030</v>
      </c>
      <c r="AM5" s="45">
        <v>2031</v>
      </c>
      <c r="AN5" s="45">
        <v>2032</v>
      </c>
      <c r="AO5" s="45">
        <v>2033</v>
      </c>
      <c r="AP5" s="45">
        <v>2034</v>
      </c>
      <c r="AQ5" s="45">
        <v>2035</v>
      </c>
      <c r="AR5" s="45">
        <v>2036</v>
      </c>
      <c r="AS5" s="45">
        <v>2037</v>
      </c>
      <c r="AT5" s="45">
        <v>2038</v>
      </c>
      <c r="AU5" s="45">
        <v>2039</v>
      </c>
      <c r="AV5" s="45">
        <v>2040</v>
      </c>
      <c r="AW5" s="3"/>
      <c r="AX5" s="45">
        <v>2011</v>
      </c>
      <c r="AY5" s="45">
        <v>2012</v>
      </c>
      <c r="AZ5" s="45">
        <v>2013</v>
      </c>
      <c r="BA5" s="45">
        <v>2014</v>
      </c>
      <c r="BB5" s="45">
        <v>2015</v>
      </c>
      <c r="BC5" s="45">
        <v>2016</v>
      </c>
      <c r="BD5" s="45">
        <v>2017</v>
      </c>
      <c r="BE5" s="45">
        <v>2018</v>
      </c>
      <c r="BF5" s="45">
        <v>2019</v>
      </c>
      <c r="BG5" s="45">
        <v>2020</v>
      </c>
      <c r="BH5" s="45">
        <v>2021</v>
      </c>
      <c r="BI5" s="45">
        <v>2022</v>
      </c>
      <c r="BJ5" s="45">
        <v>2023</v>
      </c>
      <c r="BK5" s="45">
        <v>2024</v>
      </c>
      <c r="BL5" s="45">
        <v>2025</v>
      </c>
      <c r="BM5" s="45">
        <v>2026</v>
      </c>
      <c r="BN5" s="45">
        <v>2027</v>
      </c>
      <c r="BO5" s="45">
        <v>2028</v>
      </c>
      <c r="BP5" s="45">
        <v>2029</v>
      </c>
      <c r="BQ5" s="45">
        <v>2030</v>
      </c>
      <c r="BR5" s="45">
        <v>2031</v>
      </c>
      <c r="BS5" s="45">
        <v>2032</v>
      </c>
      <c r="BT5" s="45">
        <v>2033</v>
      </c>
      <c r="BU5" s="45">
        <v>2034</v>
      </c>
      <c r="BV5" s="45">
        <v>2035</v>
      </c>
      <c r="BW5" s="45">
        <v>2036</v>
      </c>
      <c r="BX5" s="45">
        <v>2037</v>
      </c>
      <c r="BY5" s="45">
        <v>2038</v>
      </c>
      <c r="BZ5" s="45">
        <v>2039</v>
      </c>
      <c r="CA5" s="45">
        <v>2040</v>
      </c>
      <c r="CB5" s="14"/>
    </row>
    <row r="6" spans="2:80" s="9" customFormat="1" ht="6" x14ac:dyDescent="0.25">
      <c r="B6" s="6"/>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7"/>
      <c r="BP6" s="7"/>
      <c r="BQ6" s="7"/>
      <c r="BR6" s="7"/>
      <c r="BS6" s="7"/>
      <c r="BT6" s="7"/>
      <c r="BU6" s="7"/>
      <c r="BV6" s="7"/>
      <c r="BW6" s="7"/>
      <c r="BX6" s="7"/>
      <c r="BY6" s="7"/>
      <c r="BZ6" s="7"/>
      <c r="CA6" s="7"/>
      <c r="CB6" s="8"/>
    </row>
    <row r="7" spans="2:80" x14ac:dyDescent="0.25">
      <c r="B7" s="2"/>
      <c r="C7" s="17">
        <f t="shared" ref="C7:C24" si="0">C6+1</f>
        <v>1</v>
      </c>
      <c r="D7" s="84" t="s">
        <v>46</v>
      </c>
      <c r="E7" s="78" t="s">
        <v>79</v>
      </c>
      <c r="F7" s="84" t="s">
        <v>101</v>
      </c>
      <c r="G7" s="78" t="s">
        <v>65</v>
      </c>
      <c r="H7" s="84" t="s">
        <v>81</v>
      </c>
      <c r="I7" s="78" t="s">
        <v>82</v>
      </c>
      <c r="J7" s="84">
        <v>2013</v>
      </c>
      <c r="K7" s="78" t="s">
        <v>102</v>
      </c>
      <c r="L7" s="84"/>
      <c r="M7" s="78" t="s">
        <v>103</v>
      </c>
      <c r="N7" s="84" t="s">
        <v>84</v>
      </c>
      <c r="O7" s="20">
        <v>1</v>
      </c>
      <c r="P7" s="19">
        <v>0</v>
      </c>
      <c r="Q7" s="81">
        <v>0</v>
      </c>
      <c r="R7" s="3"/>
      <c r="S7" s="85">
        <v>0</v>
      </c>
      <c r="T7" s="20">
        <v>0</v>
      </c>
      <c r="U7" s="19">
        <v>110.3223</v>
      </c>
      <c r="V7" s="20">
        <v>0</v>
      </c>
      <c r="W7" s="19">
        <v>0</v>
      </c>
      <c r="X7" s="20">
        <v>0</v>
      </c>
      <c r="Y7" s="19">
        <v>0</v>
      </c>
      <c r="Z7" s="20">
        <v>0</v>
      </c>
      <c r="AA7" s="19">
        <v>0</v>
      </c>
      <c r="AB7" s="20">
        <v>0</v>
      </c>
      <c r="AC7" s="19">
        <v>0</v>
      </c>
      <c r="AD7" s="20">
        <v>0</v>
      </c>
      <c r="AE7" s="19">
        <v>0</v>
      </c>
      <c r="AF7" s="20">
        <v>0</v>
      </c>
      <c r="AG7" s="19">
        <v>0</v>
      </c>
      <c r="AH7" s="20">
        <v>0</v>
      </c>
      <c r="AI7" s="19">
        <v>0</v>
      </c>
      <c r="AJ7" s="20">
        <v>0</v>
      </c>
      <c r="AK7" s="19">
        <v>0</v>
      </c>
      <c r="AL7" s="20">
        <v>0</v>
      </c>
      <c r="AM7" s="19">
        <v>0</v>
      </c>
      <c r="AN7" s="20">
        <v>0</v>
      </c>
      <c r="AO7" s="19">
        <v>0</v>
      </c>
      <c r="AP7" s="20">
        <v>0</v>
      </c>
      <c r="AQ7" s="19">
        <v>0</v>
      </c>
      <c r="AR7" s="20">
        <v>0</v>
      </c>
      <c r="AS7" s="19">
        <v>0</v>
      </c>
      <c r="AT7" s="20">
        <v>0</v>
      </c>
      <c r="AU7" s="19">
        <v>0</v>
      </c>
      <c r="AV7" s="81">
        <v>0</v>
      </c>
      <c r="AW7" s="3"/>
      <c r="AX7" s="85">
        <v>0</v>
      </c>
      <c r="AY7" s="20">
        <v>0</v>
      </c>
      <c r="AZ7" s="19">
        <v>1473.1110000000001</v>
      </c>
      <c r="BA7" s="20">
        <v>0</v>
      </c>
      <c r="BB7" s="19">
        <v>0</v>
      </c>
      <c r="BC7" s="20">
        <v>0</v>
      </c>
      <c r="BD7" s="19">
        <v>0</v>
      </c>
      <c r="BE7" s="20">
        <v>0</v>
      </c>
      <c r="BF7" s="19">
        <v>0</v>
      </c>
      <c r="BG7" s="20">
        <v>0</v>
      </c>
      <c r="BH7" s="19">
        <v>0</v>
      </c>
      <c r="BI7" s="20">
        <v>0</v>
      </c>
      <c r="BJ7" s="19">
        <v>0</v>
      </c>
      <c r="BK7" s="20">
        <v>0</v>
      </c>
      <c r="BL7" s="19">
        <v>0</v>
      </c>
      <c r="BM7" s="20">
        <v>0</v>
      </c>
      <c r="BN7" s="19">
        <v>0</v>
      </c>
      <c r="BO7" s="20">
        <v>0</v>
      </c>
      <c r="BP7" s="19">
        <v>0</v>
      </c>
      <c r="BQ7" s="20">
        <v>0</v>
      </c>
      <c r="BR7" s="19">
        <v>0</v>
      </c>
      <c r="BS7" s="20">
        <v>0</v>
      </c>
      <c r="BT7" s="19">
        <v>0</v>
      </c>
      <c r="BU7" s="20">
        <v>0</v>
      </c>
      <c r="BV7" s="19">
        <v>0</v>
      </c>
      <c r="BW7" s="20">
        <v>0</v>
      </c>
      <c r="BX7" s="19">
        <v>0</v>
      </c>
      <c r="BY7" s="20">
        <v>0</v>
      </c>
      <c r="BZ7" s="19">
        <v>0</v>
      </c>
      <c r="CA7" s="81">
        <v>0</v>
      </c>
      <c r="CB7" s="14"/>
    </row>
    <row r="8" spans="2:80" x14ac:dyDescent="0.25">
      <c r="B8" s="2"/>
      <c r="C8" s="44">
        <f t="shared" si="0"/>
        <v>2</v>
      </c>
      <c r="D8" s="86" t="s">
        <v>46</v>
      </c>
      <c r="E8" s="87" t="s">
        <v>79</v>
      </c>
      <c r="F8" s="86" t="s">
        <v>87</v>
      </c>
      <c r="G8" s="87" t="s">
        <v>65</v>
      </c>
      <c r="H8" s="86" t="s">
        <v>81</v>
      </c>
      <c r="I8" s="87" t="s">
        <v>67</v>
      </c>
      <c r="J8" s="86">
        <v>2012</v>
      </c>
      <c r="K8" s="87" t="s">
        <v>102</v>
      </c>
      <c r="L8" s="86"/>
      <c r="M8" s="87" t="s">
        <v>103</v>
      </c>
      <c r="N8" s="86" t="s">
        <v>86</v>
      </c>
      <c r="O8" s="62">
        <v>7</v>
      </c>
      <c r="P8" s="61">
        <v>142.71432168699999</v>
      </c>
      <c r="Q8" s="88">
        <v>1015655.67209254</v>
      </c>
      <c r="R8" s="3"/>
      <c r="S8" s="89">
        <v>0</v>
      </c>
      <c r="T8" s="62">
        <v>91.120680820999993</v>
      </c>
      <c r="U8" s="61">
        <v>91.120680820999993</v>
      </c>
      <c r="V8" s="62">
        <v>91.120680820999993</v>
      </c>
      <c r="W8" s="61">
        <v>91.120680820999993</v>
      </c>
      <c r="X8" s="62">
        <v>91.120680820999993</v>
      </c>
      <c r="Y8" s="61">
        <v>91.120680820999993</v>
      </c>
      <c r="Z8" s="62">
        <v>90.184883650000003</v>
      </c>
      <c r="AA8" s="61">
        <v>90.184883650000003</v>
      </c>
      <c r="AB8" s="62">
        <v>90.184883650000003</v>
      </c>
      <c r="AC8" s="61">
        <v>84.592916887000001</v>
      </c>
      <c r="AD8" s="62">
        <v>72.287276117999994</v>
      </c>
      <c r="AE8" s="61">
        <v>72.287276117999994</v>
      </c>
      <c r="AF8" s="62">
        <v>66.985401812999996</v>
      </c>
      <c r="AG8" s="61">
        <v>66.985401812999996</v>
      </c>
      <c r="AH8" s="62">
        <v>66.985401812999996</v>
      </c>
      <c r="AI8" s="61">
        <v>47.898284916999998</v>
      </c>
      <c r="AJ8" s="62">
        <v>0</v>
      </c>
      <c r="AK8" s="61">
        <v>0</v>
      </c>
      <c r="AL8" s="62">
        <v>0</v>
      </c>
      <c r="AM8" s="61">
        <v>0</v>
      </c>
      <c r="AN8" s="62">
        <v>0</v>
      </c>
      <c r="AO8" s="61">
        <v>0</v>
      </c>
      <c r="AP8" s="62">
        <v>0</v>
      </c>
      <c r="AQ8" s="61">
        <v>0</v>
      </c>
      <c r="AR8" s="62">
        <v>0</v>
      </c>
      <c r="AS8" s="61">
        <v>0</v>
      </c>
      <c r="AT8" s="62">
        <v>0</v>
      </c>
      <c r="AU8" s="61">
        <v>0</v>
      </c>
      <c r="AV8" s="88">
        <v>0</v>
      </c>
      <c r="AW8" s="3"/>
      <c r="AX8" s="89">
        <v>0</v>
      </c>
      <c r="AY8" s="62">
        <v>653791.59214575402</v>
      </c>
      <c r="AZ8" s="61">
        <v>653791.59214575402</v>
      </c>
      <c r="BA8" s="62">
        <v>653791.59214575402</v>
      </c>
      <c r="BB8" s="61">
        <v>653791.59214575402</v>
      </c>
      <c r="BC8" s="62">
        <v>653791.59214575402</v>
      </c>
      <c r="BD8" s="61">
        <v>653791.59214575402</v>
      </c>
      <c r="BE8" s="62">
        <v>649913.33113442699</v>
      </c>
      <c r="BF8" s="61">
        <v>649913.33113442699</v>
      </c>
      <c r="BG8" s="62">
        <v>645456.90039094805</v>
      </c>
      <c r="BH8" s="61">
        <v>620587.30911768298</v>
      </c>
      <c r="BI8" s="62">
        <v>565250.11850079696</v>
      </c>
      <c r="BJ8" s="61">
        <v>558649.76452837896</v>
      </c>
      <c r="BK8" s="62">
        <v>523264.34595745901</v>
      </c>
      <c r="BL8" s="61">
        <v>523264.34595745901</v>
      </c>
      <c r="BM8" s="62">
        <v>523264.34595745901</v>
      </c>
      <c r="BN8" s="61">
        <v>374163.08704700798</v>
      </c>
      <c r="BO8" s="62">
        <v>0</v>
      </c>
      <c r="BP8" s="61">
        <v>0</v>
      </c>
      <c r="BQ8" s="62">
        <v>0</v>
      </c>
      <c r="BR8" s="61">
        <v>0</v>
      </c>
      <c r="BS8" s="62">
        <v>0</v>
      </c>
      <c r="BT8" s="61">
        <v>0</v>
      </c>
      <c r="BU8" s="62">
        <v>0</v>
      </c>
      <c r="BV8" s="61">
        <v>0</v>
      </c>
      <c r="BW8" s="62">
        <v>0</v>
      </c>
      <c r="BX8" s="61">
        <v>0</v>
      </c>
      <c r="BY8" s="62">
        <v>0</v>
      </c>
      <c r="BZ8" s="61">
        <v>0</v>
      </c>
      <c r="CA8" s="88">
        <v>0</v>
      </c>
      <c r="CB8" s="14"/>
    </row>
    <row r="9" spans="2:80" x14ac:dyDescent="0.25">
      <c r="B9" s="2"/>
      <c r="C9" s="21">
        <f t="shared" si="0"/>
        <v>3</v>
      </c>
      <c r="D9" s="90" t="s">
        <v>46</v>
      </c>
      <c r="E9" s="79" t="s">
        <v>79</v>
      </c>
      <c r="F9" s="90" t="s">
        <v>87</v>
      </c>
      <c r="G9" s="79" t="s">
        <v>65</v>
      </c>
      <c r="H9" s="90" t="s">
        <v>81</v>
      </c>
      <c r="I9" s="79" t="s">
        <v>67</v>
      </c>
      <c r="J9" s="90">
        <v>2013</v>
      </c>
      <c r="K9" s="79" t="s">
        <v>102</v>
      </c>
      <c r="L9" s="90"/>
      <c r="M9" s="79" t="s">
        <v>103</v>
      </c>
      <c r="N9" s="90" t="s">
        <v>86</v>
      </c>
      <c r="O9" s="24">
        <v>48</v>
      </c>
      <c r="P9" s="23">
        <v>355.10362891099999</v>
      </c>
      <c r="Q9" s="82">
        <v>2056874.7862442301</v>
      </c>
      <c r="R9" s="3"/>
      <c r="S9" s="91">
        <v>0</v>
      </c>
      <c r="T9" s="24">
        <v>0</v>
      </c>
      <c r="U9" s="23">
        <v>278.76463909099999</v>
      </c>
      <c r="V9" s="24">
        <v>278.67181947199998</v>
      </c>
      <c r="W9" s="23">
        <v>278.67181947199998</v>
      </c>
      <c r="X9" s="24">
        <v>278.67181947199998</v>
      </c>
      <c r="Y9" s="23">
        <v>277.17682376599998</v>
      </c>
      <c r="Z9" s="24">
        <v>249.28606208100001</v>
      </c>
      <c r="AA9" s="23">
        <v>249.28606208100001</v>
      </c>
      <c r="AB9" s="24">
        <v>249.28606208100001</v>
      </c>
      <c r="AC9" s="23">
        <v>233.03307574600001</v>
      </c>
      <c r="AD9" s="24">
        <v>211.22223448899999</v>
      </c>
      <c r="AE9" s="23">
        <v>185.718427249</v>
      </c>
      <c r="AF9" s="24">
        <v>185.718427249</v>
      </c>
      <c r="AG9" s="23">
        <v>31.318833364</v>
      </c>
      <c r="AH9" s="24">
        <v>31.318833364</v>
      </c>
      <c r="AI9" s="23">
        <v>31.318833364</v>
      </c>
      <c r="AJ9" s="24">
        <v>31.318833364</v>
      </c>
      <c r="AK9" s="23">
        <v>31.238507783999999</v>
      </c>
      <c r="AL9" s="24">
        <v>31.219204782999999</v>
      </c>
      <c r="AM9" s="23">
        <v>31.219204782999999</v>
      </c>
      <c r="AN9" s="24">
        <v>31.219204782999999</v>
      </c>
      <c r="AO9" s="23">
        <v>0</v>
      </c>
      <c r="AP9" s="24">
        <v>0</v>
      </c>
      <c r="AQ9" s="23">
        <v>0</v>
      </c>
      <c r="AR9" s="24">
        <v>0</v>
      </c>
      <c r="AS9" s="23">
        <v>0</v>
      </c>
      <c r="AT9" s="24">
        <v>0</v>
      </c>
      <c r="AU9" s="23">
        <v>0</v>
      </c>
      <c r="AV9" s="82">
        <v>0</v>
      </c>
      <c r="AW9" s="3"/>
      <c r="AX9" s="91">
        <v>0</v>
      </c>
      <c r="AY9" s="24">
        <v>0</v>
      </c>
      <c r="AZ9" s="23">
        <v>1648280.13542199</v>
      </c>
      <c r="BA9" s="24">
        <v>1647989.3553927999</v>
      </c>
      <c r="BB9" s="23">
        <v>1647989.3553927999</v>
      </c>
      <c r="BC9" s="24">
        <v>1647989.3553927999</v>
      </c>
      <c r="BD9" s="23">
        <v>1643305.9046599499</v>
      </c>
      <c r="BE9" s="24">
        <v>1546942.4481466999</v>
      </c>
      <c r="BF9" s="23">
        <v>1546942.4481466999</v>
      </c>
      <c r="BG9" s="24">
        <v>1543242.1518780401</v>
      </c>
      <c r="BH9" s="23">
        <v>1481185.38165525</v>
      </c>
      <c r="BI9" s="24">
        <v>1342869.9853969601</v>
      </c>
      <c r="BJ9" s="23">
        <v>1144176.68413758</v>
      </c>
      <c r="BK9" s="24">
        <v>1113495.81429031</v>
      </c>
      <c r="BL9" s="23">
        <v>103484.966478774</v>
      </c>
      <c r="BM9" s="24">
        <v>103484.966478774</v>
      </c>
      <c r="BN9" s="23">
        <v>103484.966478774</v>
      </c>
      <c r="BO9" s="24">
        <v>92386.136764734998</v>
      </c>
      <c r="BP9" s="23">
        <v>46742.901983702999</v>
      </c>
      <c r="BQ9" s="24">
        <v>46730.040794218003</v>
      </c>
      <c r="BR9" s="23">
        <v>46730.040794218003</v>
      </c>
      <c r="BS9" s="24">
        <v>46730.040794218003</v>
      </c>
      <c r="BT9" s="23">
        <v>0</v>
      </c>
      <c r="BU9" s="24">
        <v>0</v>
      </c>
      <c r="BV9" s="23">
        <v>0</v>
      </c>
      <c r="BW9" s="24">
        <v>0</v>
      </c>
      <c r="BX9" s="23">
        <v>0</v>
      </c>
      <c r="BY9" s="24">
        <v>0</v>
      </c>
      <c r="BZ9" s="23">
        <v>0</v>
      </c>
      <c r="CA9" s="82">
        <v>0</v>
      </c>
      <c r="CB9" s="14"/>
    </row>
    <row r="10" spans="2:80" x14ac:dyDescent="0.25">
      <c r="B10" s="2"/>
      <c r="C10" s="44">
        <f t="shared" si="0"/>
        <v>4</v>
      </c>
      <c r="D10" s="86" t="s">
        <v>46</v>
      </c>
      <c r="E10" s="87" t="s">
        <v>79</v>
      </c>
      <c r="F10" s="86" t="s">
        <v>104</v>
      </c>
      <c r="G10" s="87" t="s">
        <v>65</v>
      </c>
      <c r="H10" s="86" t="s">
        <v>81</v>
      </c>
      <c r="I10" s="87" t="s">
        <v>67</v>
      </c>
      <c r="J10" s="86">
        <v>2013</v>
      </c>
      <c r="K10" s="87" t="s">
        <v>102</v>
      </c>
      <c r="L10" s="86"/>
      <c r="M10" s="87" t="s">
        <v>103</v>
      </c>
      <c r="N10" s="86" t="s">
        <v>86</v>
      </c>
      <c r="O10" s="62">
        <v>48</v>
      </c>
      <c r="P10" s="61">
        <v>38.917084596000002</v>
      </c>
      <c r="Q10" s="88">
        <v>136977.290579828</v>
      </c>
      <c r="R10" s="3"/>
      <c r="S10" s="89">
        <v>0</v>
      </c>
      <c r="T10" s="62">
        <v>0</v>
      </c>
      <c r="U10" s="61">
        <v>36.758877499</v>
      </c>
      <c r="V10" s="62">
        <v>36.758877499</v>
      </c>
      <c r="W10" s="61">
        <v>36.164244087</v>
      </c>
      <c r="X10" s="62">
        <v>31.847167793000001</v>
      </c>
      <c r="Y10" s="61">
        <v>8.5060013429999994</v>
      </c>
      <c r="Z10" s="62">
        <v>8.5060013429999994</v>
      </c>
      <c r="AA10" s="61">
        <v>8.5060013429999994</v>
      </c>
      <c r="AB10" s="62">
        <v>8.5060013429999994</v>
      </c>
      <c r="AC10" s="61">
        <v>8.5060013429999994</v>
      </c>
      <c r="AD10" s="62">
        <v>8.5060013429999994</v>
      </c>
      <c r="AE10" s="61">
        <v>6.969912721</v>
      </c>
      <c r="AF10" s="62">
        <v>3.9540058979999997</v>
      </c>
      <c r="AG10" s="61">
        <v>0</v>
      </c>
      <c r="AH10" s="62">
        <v>0</v>
      </c>
      <c r="AI10" s="61">
        <v>0</v>
      </c>
      <c r="AJ10" s="62">
        <v>0</v>
      </c>
      <c r="AK10" s="61">
        <v>0</v>
      </c>
      <c r="AL10" s="62">
        <v>0</v>
      </c>
      <c r="AM10" s="61">
        <v>0</v>
      </c>
      <c r="AN10" s="62">
        <v>0</v>
      </c>
      <c r="AO10" s="61">
        <v>0</v>
      </c>
      <c r="AP10" s="62">
        <v>0</v>
      </c>
      <c r="AQ10" s="61">
        <v>0</v>
      </c>
      <c r="AR10" s="62">
        <v>0</v>
      </c>
      <c r="AS10" s="61">
        <v>0</v>
      </c>
      <c r="AT10" s="62">
        <v>0</v>
      </c>
      <c r="AU10" s="61">
        <v>0</v>
      </c>
      <c r="AV10" s="88">
        <v>0</v>
      </c>
      <c r="AW10" s="3"/>
      <c r="AX10" s="89">
        <v>0</v>
      </c>
      <c r="AY10" s="62">
        <v>0</v>
      </c>
      <c r="AZ10" s="61">
        <v>129288.798196442</v>
      </c>
      <c r="BA10" s="62">
        <v>129288.798196442</v>
      </c>
      <c r="BB10" s="61">
        <v>127120.738790613</v>
      </c>
      <c r="BC10" s="62">
        <v>109679.568810973</v>
      </c>
      <c r="BD10" s="61">
        <v>36181.239862296999</v>
      </c>
      <c r="BE10" s="62">
        <v>36181.239862296999</v>
      </c>
      <c r="BF10" s="61">
        <v>36181.239862296999</v>
      </c>
      <c r="BG10" s="62">
        <v>36181.239862296999</v>
      </c>
      <c r="BH10" s="61">
        <v>36181.239862296999</v>
      </c>
      <c r="BI10" s="62">
        <v>36181.239862296999</v>
      </c>
      <c r="BJ10" s="61">
        <v>22246.036062398001</v>
      </c>
      <c r="BK10" s="62">
        <v>12444.153999812001</v>
      </c>
      <c r="BL10" s="61">
        <v>0</v>
      </c>
      <c r="BM10" s="62">
        <v>0</v>
      </c>
      <c r="BN10" s="61">
        <v>0</v>
      </c>
      <c r="BO10" s="62">
        <v>0</v>
      </c>
      <c r="BP10" s="61">
        <v>0</v>
      </c>
      <c r="BQ10" s="62">
        <v>0</v>
      </c>
      <c r="BR10" s="61">
        <v>0</v>
      </c>
      <c r="BS10" s="62">
        <v>0</v>
      </c>
      <c r="BT10" s="61">
        <v>0</v>
      </c>
      <c r="BU10" s="62">
        <v>0</v>
      </c>
      <c r="BV10" s="61">
        <v>0</v>
      </c>
      <c r="BW10" s="62">
        <v>0</v>
      </c>
      <c r="BX10" s="61">
        <v>0</v>
      </c>
      <c r="BY10" s="62">
        <v>0</v>
      </c>
      <c r="BZ10" s="61">
        <v>0</v>
      </c>
      <c r="CA10" s="88">
        <v>0</v>
      </c>
      <c r="CB10" s="14"/>
    </row>
    <row r="11" spans="2:80" x14ac:dyDescent="0.25">
      <c r="B11" s="2"/>
      <c r="C11" s="21">
        <f t="shared" si="0"/>
        <v>5</v>
      </c>
      <c r="D11" s="90" t="s">
        <v>46</v>
      </c>
      <c r="E11" s="79" t="s">
        <v>63</v>
      </c>
      <c r="F11" s="90" t="s">
        <v>105</v>
      </c>
      <c r="G11" s="79" t="s">
        <v>65</v>
      </c>
      <c r="H11" s="90" t="s">
        <v>66</v>
      </c>
      <c r="I11" s="79" t="s">
        <v>67</v>
      </c>
      <c r="J11" s="90">
        <v>2013</v>
      </c>
      <c r="K11" s="79" t="s">
        <v>102</v>
      </c>
      <c r="L11" s="90"/>
      <c r="M11" s="79" t="s">
        <v>106</v>
      </c>
      <c r="N11" s="90" t="s">
        <v>107</v>
      </c>
      <c r="O11" s="24">
        <v>3000.9536054549999</v>
      </c>
      <c r="P11" s="23">
        <v>4.0115597239999996</v>
      </c>
      <c r="Q11" s="82">
        <v>59191.373558929001</v>
      </c>
      <c r="R11" s="3"/>
      <c r="S11" s="91">
        <v>0</v>
      </c>
      <c r="T11" s="24">
        <v>0</v>
      </c>
      <c r="U11" s="23">
        <v>4.4689178649999999</v>
      </c>
      <c r="V11" s="24">
        <v>4.4689178649999999</v>
      </c>
      <c r="W11" s="23">
        <v>4.3076137660000002</v>
      </c>
      <c r="X11" s="24">
        <v>3.6926939230000002</v>
      </c>
      <c r="Y11" s="23">
        <v>3.6926939230000002</v>
      </c>
      <c r="Z11" s="24">
        <v>3.6926939230000002</v>
      </c>
      <c r="AA11" s="23">
        <v>3.6926939230000002</v>
      </c>
      <c r="AB11" s="24">
        <v>3.687526826</v>
      </c>
      <c r="AC11" s="23">
        <v>2.7580565030000002</v>
      </c>
      <c r="AD11" s="24">
        <v>2.7580565030000002</v>
      </c>
      <c r="AE11" s="23">
        <v>2.2154527270000002</v>
      </c>
      <c r="AF11" s="24">
        <v>2.2153907269999999</v>
      </c>
      <c r="AG11" s="23">
        <v>2.2153907269999999</v>
      </c>
      <c r="AH11" s="24">
        <v>2.2120880070000002</v>
      </c>
      <c r="AI11" s="23">
        <v>2.2120880070000002</v>
      </c>
      <c r="AJ11" s="24">
        <v>2.2093824479999999</v>
      </c>
      <c r="AK11" s="23">
        <v>2.1411096860000001</v>
      </c>
      <c r="AL11" s="24">
        <v>1.2567838790000001</v>
      </c>
      <c r="AM11" s="23">
        <v>1.2567838790000001</v>
      </c>
      <c r="AN11" s="24">
        <v>1.2567838790000001</v>
      </c>
      <c r="AO11" s="23">
        <v>0</v>
      </c>
      <c r="AP11" s="24">
        <v>0</v>
      </c>
      <c r="AQ11" s="23">
        <v>0</v>
      </c>
      <c r="AR11" s="24">
        <v>0</v>
      </c>
      <c r="AS11" s="23">
        <v>0</v>
      </c>
      <c r="AT11" s="24">
        <v>0</v>
      </c>
      <c r="AU11" s="23">
        <v>0</v>
      </c>
      <c r="AV11" s="82">
        <v>0</v>
      </c>
      <c r="AW11" s="3"/>
      <c r="AX11" s="91">
        <v>0</v>
      </c>
      <c r="AY11" s="24">
        <v>0</v>
      </c>
      <c r="AZ11" s="23">
        <v>66677.226076221006</v>
      </c>
      <c r="BA11" s="24">
        <v>66677.226076221006</v>
      </c>
      <c r="BB11" s="23">
        <v>64107.760651850003</v>
      </c>
      <c r="BC11" s="24">
        <v>54312.502613990997</v>
      </c>
      <c r="BD11" s="23">
        <v>54312.502613990997</v>
      </c>
      <c r="BE11" s="24">
        <v>54312.502613990997</v>
      </c>
      <c r="BF11" s="23">
        <v>54312.502613990997</v>
      </c>
      <c r="BG11" s="24">
        <v>54267.238843469</v>
      </c>
      <c r="BH11" s="23">
        <v>39461.40398648</v>
      </c>
      <c r="BI11" s="24">
        <v>39461.40398648</v>
      </c>
      <c r="BJ11" s="23">
        <v>35880.128673735999</v>
      </c>
      <c r="BK11" s="24">
        <v>35369.179859946998</v>
      </c>
      <c r="BL11" s="23">
        <v>35369.179859946998</v>
      </c>
      <c r="BM11" s="24">
        <v>35223.782521699002</v>
      </c>
      <c r="BN11" s="23">
        <v>35223.782521699002</v>
      </c>
      <c r="BO11" s="24">
        <v>35193.971086596997</v>
      </c>
      <c r="BP11" s="23">
        <v>34106.432070565003</v>
      </c>
      <c r="BQ11" s="24">
        <v>20019.718884073998</v>
      </c>
      <c r="BR11" s="23">
        <v>20019.718884073998</v>
      </c>
      <c r="BS11" s="24">
        <v>20019.718884073998</v>
      </c>
      <c r="BT11" s="23">
        <v>0</v>
      </c>
      <c r="BU11" s="24">
        <v>0</v>
      </c>
      <c r="BV11" s="23">
        <v>0</v>
      </c>
      <c r="BW11" s="24">
        <v>0</v>
      </c>
      <c r="BX11" s="23">
        <v>0</v>
      </c>
      <c r="BY11" s="24">
        <v>0</v>
      </c>
      <c r="BZ11" s="23">
        <v>0</v>
      </c>
      <c r="CA11" s="82">
        <v>0</v>
      </c>
      <c r="CB11" s="14"/>
    </row>
    <row r="12" spans="2:80" x14ac:dyDescent="0.25">
      <c r="B12" s="2"/>
      <c r="C12" s="44">
        <f t="shared" si="0"/>
        <v>6</v>
      </c>
      <c r="D12" s="86" t="s">
        <v>46</v>
      </c>
      <c r="E12" s="87" t="s">
        <v>63</v>
      </c>
      <c r="F12" s="86" t="s">
        <v>64</v>
      </c>
      <c r="G12" s="87" t="s">
        <v>65</v>
      </c>
      <c r="H12" s="86" t="s">
        <v>66</v>
      </c>
      <c r="I12" s="87" t="s">
        <v>67</v>
      </c>
      <c r="J12" s="86">
        <v>2013</v>
      </c>
      <c r="K12" s="87" t="s">
        <v>102</v>
      </c>
      <c r="L12" s="86"/>
      <c r="M12" s="87" t="s">
        <v>108</v>
      </c>
      <c r="N12" s="86" t="s">
        <v>70</v>
      </c>
      <c r="O12" s="62">
        <v>29</v>
      </c>
      <c r="P12" s="61">
        <v>11.41601432</v>
      </c>
      <c r="Q12" s="88">
        <v>20355.458760000001</v>
      </c>
      <c r="R12" s="3"/>
      <c r="S12" s="89">
        <v>0</v>
      </c>
      <c r="T12" s="62">
        <v>0</v>
      </c>
      <c r="U12" s="61">
        <v>6.0086288720000001</v>
      </c>
      <c r="V12" s="62">
        <v>6.0086288720000001</v>
      </c>
      <c r="W12" s="61">
        <v>6.0086288720000001</v>
      </c>
      <c r="X12" s="62">
        <v>6.0086288720000001</v>
      </c>
      <c r="Y12" s="61">
        <v>0</v>
      </c>
      <c r="Z12" s="62">
        <v>0</v>
      </c>
      <c r="AA12" s="61">
        <v>0</v>
      </c>
      <c r="AB12" s="62">
        <v>0</v>
      </c>
      <c r="AC12" s="61">
        <v>0</v>
      </c>
      <c r="AD12" s="62">
        <v>0</v>
      </c>
      <c r="AE12" s="61">
        <v>0</v>
      </c>
      <c r="AF12" s="62">
        <v>0</v>
      </c>
      <c r="AG12" s="61">
        <v>0</v>
      </c>
      <c r="AH12" s="62">
        <v>0</v>
      </c>
      <c r="AI12" s="61">
        <v>0</v>
      </c>
      <c r="AJ12" s="62">
        <v>0</v>
      </c>
      <c r="AK12" s="61">
        <v>0</v>
      </c>
      <c r="AL12" s="62">
        <v>0</v>
      </c>
      <c r="AM12" s="61">
        <v>0</v>
      </c>
      <c r="AN12" s="62">
        <v>0</v>
      </c>
      <c r="AO12" s="61">
        <v>0</v>
      </c>
      <c r="AP12" s="62">
        <v>0</v>
      </c>
      <c r="AQ12" s="61">
        <v>0</v>
      </c>
      <c r="AR12" s="62">
        <v>0</v>
      </c>
      <c r="AS12" s="61">
        <v>0</v>
      </c>
      <c r="AT12" s="62">
        <v>0</v>
      </c>
      <c r="AU12" s="61">
        <v>0</v>
      </c>
      <c r="AV12" s="88">
        <v>0</v>
      </c>
      <c r="AW12" s="3"/>
      <c r="AX12" s="89">
        <v>0</v>
      </c>
      <c r="AY12" s="62">
        <v>0</v>
      </c>
      <c r="AZ12" s="61">
        <v>10713.756460000001</v>
      </c>
      <c r="BA12" s="62">
        <v>10713.756460000001</v>
      </c>
      <c r="BB12" s="61">
        <v>10713.756460000001</v>
      </c>
      <c r="BC12" s="62">
        <v>10713.756460000001</v>
      </c>
      <c r="BD12" s="61">
        <v>0</v>
      </c>
      <c r="BE12" s="62">
        <v>0</v>
      </c>
      <c r="BF12" s="61">
        <v>0</v>
      </c>
      <c r="BG12" s="62">
        <v>0</v>
      </c>
      <c r="BH12" s="61">
        <v>0</v>
      </c>
      <c r="BI12" s="62">
        <v>0</v>
      </c>
      <c r="BJ12" s="61">
        <v>0</v>
      </c>
      <c r="BK12" s="62">
        <v>0</v>
      </c>
      <c r="BL12" s="61">
        <v>0</v>
      </c>
      <c r="BM12" s="62">
        <v>0</v>
      </c>
      <c r="BN12" s="61">
        <v>0</v>
      </c>
      <c r="BO12" s="62">
        <v>0</v>
      </c>
      <c r="BP12" s="61">
        <v>0</v>
      </c>
      <c r="BQ12" s="62">
        <v>0</v>
      </c>
      <c r="BR12" s="61">
        <v>0</v>
      </c>
      <c r="BS12" s="62">
        <v>0</v>
      </c>
      <c r="BT12" s="61">
        <v>0</v>
      </c>
      <c r="BU12" s="62">
        <v>0</v>
      </c>
      <c r="BV12" s="61">
        <v>0</v>
      </c>
      <c r="BW12" s="62">
        <v>0</v>
      </c>
      <c r="BX12" s="61">
        <v>0</v>
      </c>
      <c r="BY12" s="62">
        <v>0</v>
      </c>
      <c r="BZ12" s="61">
        <v>0</v>
      </c>
      <c r="CA12" s="88">
        <v>0</v>
      </c>
      <c r="CB12" s="14"/>
    </row>
    <row r="13" spans="2:80" x14ac:dyDescent="0.25">
      <c r="B13" s="2"/>
      <c r="C13" s="21">
        <f t="shared" si="0"/>
        <v>7</v>
      </c>
      <c r="D13" s="90" t="s">
        <v>46</v>
      </c>
      <c r="E13" s="79" t="s">
        <v>63</v>
      </c>
      <c r="F13" s="90" t="s">
        <v>71</v>
      </c>
      <c r="G13" s="79" t="s">
        <v>65</v>
      </c>
      <c r="H13" s="90" t="s">
        <v>66</v>
      </c>
      <c r="I13" s="79" t="s">
        <v>67</v>
      </c>
      <c r="J13" s="90">
        <v>2013</v>
      </c>
      <c r="K13" s="79" t="s">
        <v>102</v>
      </c>
      <c r="L13" s="90"/>
      <c r="M13" s="79" t="s">
        <v>103</v>
      </c>
      <c r="N13" s="90" t="s">
        <v>70</v>
      </c>
      <c r="O13" s="24">
        <v>144</v>
      </c>
      <c r="P13" s="23">
        <v>19.855756299999999</v>
      </c>
      <c r="Q13" s="82">
        <v>131178.78110002098</v>
      </c>
      <c r="R13" s="3"/>
      <c r="S13" s="91">
        <v>0</v>
      </c>
      <c r="T13" s="24">
        <v>0</v>
      </c>
      <c r="U13" s="23">
        <v>9.2465847869999997</v>
      </c>
      <c r="V13" s="24">
        <v>9.2465847869999997</v>
      </c>
      <c r="W13" s="23">
        <v>9.2465847869999997</v>
      </c>
      <c r="X13" s="24">
        <v>9.2465847869999997</v>
      </c>
      <c r="Y13" s="23">
        <v>5.8258808010000003</v>
      </c>
      <c r="Z13" s="24">
        <v>0</v>
      </c>
      <c r="AA13" s="23">
        <v>0</v>
      </c>
      <c r="AB13" s="24">
        <v>0</v>
      </c>
      <c r="AC13" s="23">
        <v>0</v>
      </c>
      <c r="AD13" s="24">
        <v>0</v>
      </c>
      <c r="AE13" s="23">
        <v>0</v>
      </c>
      <c r="AF13" s="24">
        <v>0</v>
      </c>
      <c r="AG13" s="23">
        <v>0</v>
      </c>
      <c r="AH13" s="24">
        <v>0</v>
      </c>
      <c r="AI13" s="23">
        <v>0</v>
      </c>
      <c r="AJ13" s="24">
        <v>0</v>
      </c>
      <c r="AK13" s="23">
        <v>0</v>
      </c>
      <c r="AL13" s="24">
        <v>0</v>
      </c>
      <c r="AM13" s="23">
        <v>0</v>
      </c>
      <c r="AN13" s="24">
        <v>0</v>
      </c>
      <c r="AO13" s="23">
        <v>0</v>
      </c>
      <c r="AP13" s="24">
        <v>0</v>
      </c>
      <c r="AQ13" s="23">
        <v>0</v>
      </c>
      <c r="AR13" s="24">
        <v>0</v>
      </c>
      <c r="AS13" s="23">
        <v>0</v>
      </c>
      <c r="AT13" s="24">
        <v>0</v>
      </c>
      <c r="AU13" s="23">
        <v>0</v>
      </c>
      <c r="AV13" s="82">
        <v>0</v>
      </c>
      <c r="AW13" s="3"/>
      <c r="AX13" s="91">
        <v>0</v>
      </c>
      <c r="AY13" s="24">
        <v>0</v>
      </c>
      <c r="AZ13" s="23">
        <v>61677.666873553004</v>
      </c>
      <c r="BA13" s="24">
        <v>61677.666873553004</v>
      </c>
      <c r="BB13" s="23">
        <v>61677.666873553004</v>
      </c>
      <c r="BC13" s="24">
        <v>61677.666873553004</v>
      </c>
      <c r="BD13" s="23">
        <v>39640.255508062</v>
      </c>
      <c r="BE13" s="24">
        <v>0</v>
      </c>
      <c r="BF13" s="23">
        <v>0</v>
      </c>
      <c r="BG13" s="24">
        <v>0</v>
      </c>
      <c r="BH13" s="23">
        <v>0</v>
      </c>
      <c r="BI13" s="24">
        <v>0</v>
      </c>
      <c r="BJ13" s="23">
        <v>0</v>
      </c>
      <c r="BK13" s="24">
        <v>0</v>
      </c>
      <c r="BL13" s="23">
        <v>0</v>
      </c>
      <c r="BM13" s="24">
        <v>0</v>
      </c>
      <c r="BN13" s="23">
        <v>0</v>
      </c>
      <c r="BO13" s="24">
        <v>0</v>
      </c>
      <c r="BP13" s="23">
        <v>0</v>
      </c>
      <c r="BQ13" s="24">
        <v>0</v>
      </c>
      <c r="BR13" s="23">
        <v>0</v>
      </c>
      <c r="BS13" s="24">
        <v>0</v>
      </c>
      <c r="BT13" s="23">
        <v>0</v>
      </c>
      <c r="BU13" s="24">
        <v>0</v>
      </c>
      <c r="BV13" s="23">
        <v>0</v>
      </c>
      <c r="BW13" s="24">
        <v>0</v>
      </c>
      <c r="BX13" s="23">
        <v>0</v>
      </c>
      <c r="BY13" s="24">
        <v>0</v>
      </c>
      <c r="BZ13" s="23">
        <v>0</v>
      </c>
      <c r="CA13" s="82">
        <v>0</v>
      </c>
      <c r="CB13" s="14"/>
    </row>
    <row r="14" spans="2:80" x14ac:dyDescent="0.25">
      <c r="B14" s="2"/>
      <c r="C14" s="44">
        <f t="shared" si="0"/>
        <v>8</v>
      </c>
      <c r="D14" s="86" t="s">
        <v>46</v>
      </c>
      <c r="E14" s="87" t="s">
        <v>63</v>
      </c>
      <c r="F14" s="86" t="s">
        <v>109</v>
      </c>
      <c r="G14" s="87" t="s">
        <v>65</v>
      </c>
      <c r="H14" s="86" t="s">
        <v>66</v>
      </c>
      <c r="I14" s="87" t="s">
        <v>67</v>
      </c>
      <c r="J14" s="86">
        <v>2013</v>
      </c>
      <c r="K14" s="87" t="s">
        <v>102</v>
      </c>
      <c r="L14" s="86"/>
      <c r="M14" s="87" t="s">
        <v>106</v>
      </c>
      <c r="N14" s="86" t="s">
        <v>107</v>
      </c>
      <c r="O14" s="62">
        <v>8173.1033016660003</v>
      </c>
      <c r="P14" s="61">
        <v>9.8766510580000002</v>
      </c>
      <c r="Q14" s="88">
        <v>142231.82706527199</v>
      </c>
      <c r="R14" s="3"/>
      <c r="S14" s="89">
        <v>0</v>
      </c>
      <c r="T14" s="62">
        <v>0</v>
      </c>
      <c r="U14" s="61">
        <v>10.239704552999999</v>
      </c>
      <c r="V14" s="62">
        <v>10.239704552999999</v>
      </c>
      <c r="W14" s="61">
        <v>9.6775495859999996</v>
      </c>
      <c r="X14" s="62">
        <v>7.7590573740000002</v>
      </c>
      <c r="Y14" s="61">
        <v>7.7590573740000002</v>
      </c>
      <c r="Z14" s="62">
        <v>7.7590573740000002</v>
      </c>
      <c r="AA14" s="61">
        <v>7.7590573740000002</v>
      </c>
      <c r="AB14" s="62">
        <v>7.7443798230000001</v>
      </c>
      <c r="AC14" s="61">
        <v>6.6562186319999999</v>
      </c>
      <c r="AD14" s="62">
        <v>6.6562186319999999</v>
      </c>
      <c r="AE14" s="61">
        <v>4.8299442819999996</v>
      </c>
      <c r="AF14" s="62">
        <v>3.119794229</v>
      </c>
      <c r="AG14" s="61">
        <v>3.119794229</v>
      </c>
      <c r="AH14" s="62">
        <v>3.058336492</v>
      </c>
      <c r="AI14" s="61">
        <v>3.058336492</v>
      </c>
      <c r="AJ14" s="62">
        <v>3.0268069999999998</v>
      </c>
      <c r="AK14" s="61">
        <v>2.612643013</v>
      </c>
      <c r="AL14" s="62">
        <v>1.5335624459999999</v>
      </c>
      <c r="AM14" s="61">
        <v>1.5335624459999999</v>
      </c>
      <c r="AN14" s="62">
        <v>1.5335624459999999</v>
      </c>
      <c r="AO14" s="61">
        <v>0</v>
      </c>
      <c r="AP14" s="62">
        <v>0</v>
      </c>
      <c r="AQ14" s="61">
        <v>0</v>
      </c>
      <c r="AR14" s="62">
        <v>0</v>
      </c>
      <c r="AS14" s="61">
        <v>0</v>
      </c>
      <c r="AT14" s="62">
        <v>0</v>
      </c>
      <c r="AU14" s="61">
        <v>0</v>
      </c>
      <c r="AV14" s="88">
        <v>0</v>
      </c>
      <c r="AW14" s="3"/>
      <c r="AX14" s="89">
        <v>0</v>
      </c>
      <c r="AY14" s="62">
        <v>0</v>
      </c>
      <c r="AZ14" s="61">
        <v>148620.60304883</v>
      </c>
      <c r="BA14" s="62">
        <v>148620.60304883</v>
      </c>
      <c r="BB14" s="61">
        <v>139665.85386660299</v>
      </c>
      <c r="BC14" s="62">
        <v>109105.56789739701</v>
      </c>
      <c r="BD14" s="61">
        <v>109105.56789739701</v>
      </c>
      <c r="BE14" s="62">
        <v>109105.56789739701</v>
      </c>
      <c r="BF14" s="61">
        <v>109105.56789739701</v>
      </c>
      <c r="BG14" s="62">
        <v>108976.992549246</v>
      </c>
      <c r="BH14" s="61">
        <v>91643.319263644007</v>
      </c>
      <c r="BI14" s="62">
        <v>91643.319263644007</v>
      </c>
      <c r="BJ14" s="61">
        <v>79744.471434114006</v>
      </c>
      <c r="BK14" s="62">
        <v>51267.988136737004</v>
      </c>
      <c r="BL14" s="61">
        <v>51267.988136737004</v>
      </c>
      <c r="BM14" s="62">
        <v>48562.402839736002</v>
      </c>
      <c r="BN14" s="61">
        <v>48562.402839736002</v>
      </c>
      <c r="BO14" s="62">
        <v>48214.992455510001</v>
      </c>
      <c r="BP14" s="61">
        <v>41617.63969933</v>
      </c>
      <c r="BQ14" s="62">
        <v>24428.614629296</v>
      </c>
      <c r="BR14" s="61">
        <v>24428.614629296</v>
      </c>
      <c r="BS14" s="62">
        <v>24428.614629296</v>
      </c>
      <c r="BT14" s="61">
        <v>0</v>
      </c>
      <c r="BU14" s="62">
        <v>0</v>
      </c>
      <c r="BV14" s="61">
        <v>0</v>
      </c>
      <c r="BW14" s="62">
        <v>0</v>
      </c>
      <c r="BX14" s="61">
        <v>0</v>
      </c>
      <c r="BY14" s="62">
        <v>0</v>
      </c>
      <c r="BZ14" s="61">
        <v>0</v>
      </c>
      <c r="CA14" s="88">
        <v>0</v>
      </c>
      <c r="CB14" s="14"/>
    </row>
    <row r="15" spans="2:80" x14ac:dyDescent="0.25">
      <c r="B15" s="2"/>
      <c r="C15" s="21">
        <f t="shared" si="0"/>
        <v>9</v>
      </c>
      <c r="D15" s="90" t="s">
        <v>46</v>
      </c>
      <c r="E15" s="79" t="s">
        <v>63</v>
      </c>
      <c r="F15" s="90" t="s">
        <v>110</v>
      </c>
      <c r="G15" s="79" t="s">
        <v>65</v>
      </c>
      <c r="H15" s="90" t="s">
        <v>66</v>
      </c>
      <c r="I15" s="79" t="s">
        <v>67</v>
      </c>
      <c r="J15" s="90">
        <v>2013</v>
      </c>
      <c r="K15" s="79" t="s">
        <v>102</v>
      </c>
      <c r="L15" s="90"/>
      <c r="M15" s="79" t="s">
        <v>103</v>
      </c>
      <c r="N15" s="90" t="s">
        <v>111</v>
      </c>
      <c r="O15" s="24">
        <v>177</v>
      </c>
      <c r="P15" s="23">
        <v>5.4067905679999999</v>
      </c>
      <c r="Q15" s="82">
        <v>66032.815889082995</v>
      </c>
      <c r="R15" s="3"/>
      <c r="S15" s="91">
        <v>0</v>
      </c>
      <c r="T15" s="24">
        <v>0</v>
      </c>
      <c r="U15" s="23">
        <v>5.406790537</v>
      </c>
      <c r="V15" s="24">
        <v>5.4047529689999996</v>
      </c>
      <c r="W15" s="23">
        <v>5.4045677349999997</v>
      </c>
      <c r="X15" s="24">
        <v>5.0615008010000002</v>
      </c>
      <c r="Y15" s="23">
        <v>4.8907082590000002</v>
      </c>
      <c r="Z15" s="24">
        <v>4.7199157329999997</v>
      </c>
      <c r="AA15" s="23">
        <v>4.6574438779999996</v>
      </c>
      <c r="AB15" s="24">
        <v>4.6574438779999996</v>
      </c>
      <c r="AC15" s="23">
        <v>3.3235091720000001</v>
      </c>
      <c r="AD15" s="24">
        <v>3.3235091720000001</v>
      </c>
      <c r="AE15" s="23">
        <v>3.3150123360000001</v>
      </c>
      <c r="AF15" s="24">
        <v>3.3150123360000001</v>
      </c>
      <c r="AG15" s="23">
        <v>3.3150123360000001</v>
      </c>
      <c r="AH15" s="24">
        <v>3.3150123360000001</v>
      </c>
      <c r="AI15" s="23">
        <v>0.30539061099999998</v>
      </c>
      <c r="AJ15" s="24">
        <v>0.2569227</v>
      </c>
      <c r="AK15" s="23">
        <v>0.2569227</v>
      </c>
      <c r="AL15" s="24">
        <v>0.2569227</v>
      </c>
      <c r="AM15" s="23">
        <v>0.2569227</v>
      </c>
      <c r="AN15" s="24">
        <v>0.2569227</v>
      </c>
      <c r="AO15" s="23">
        <v>0.2569227</v>
      </c>
      <c r="AP15" s="24">
        <v>0</v>
      </c>
      <c r="AQ15" s="23">
        <v>0</v>
      </c>
      <c r="AR15" s="24">
        <v>0</v>
      </c>
      <c r="AS15" s="23">
        <v>0</v>
      </c>
      <c r="AT15" s="24">
        <v>0</v>
      </c>
      <c r="AU15" s="23">
        <v>0</v>
      </c>
      <c r="AV15" s="82">
        <v>0</v>
      </c>
      <c r="AW15" s="3"/>
      <c r="AX15" s="91">
        <v>0</v>
      </c>
      <c r="AY15" s="24">
        <v>0</v>
      </c>
      <c r="AZ15" s="23">
        <v>66032.816413879002</v>
      </c>
      <c r="BA15" s="24">
        <v>65993.591880798005</v>
      </c>
      <c r="BB15" s="23">
        <v>65990.026016235002</v>
      </c>
      <c r="BC15" s="24">
        <v>59385.762853622</v>
      </c>
      <c r="BD15" s="23">
        <v>56097.895929336999</v>
      </c>
      <c r="BE15" s="24">
        <v>52810.027921677</v>
      </c>
      <c r="BF15" s="23">
        <v>51607.403791427998</v>
      </c>
      <c r="BG15" s="24">
        <v>51607.403791427998</v>
      </c>
      <c r="BH15" s="23">
        <v>25928.288002014</v>
      </c>
      <c r="BI15" s="24">
        <v>25928.288002014</v>
      </c>
      <c r="BJ15" s="23">
        <v>25858.220581055</v>
      </c>
      <c r="BK15" s="24">
        <v>25858.220581055</v>
      </c>
      <c r="BL15" s="23">
        <v>25858.220581055</v>
      </c>
      <c r="BM15" s="24">
        <v>25858.220581055</v>
      </c>
      <c r="BN15" s="23">
        <v>2293.8104858400002</v>
      </c>
      <c r="BO15" s="24">
        <v>1894.1297607419999</v>
      </c>
      <c r="BP15" s="23">
        <v>1894.1297607419999</v>
      </c>
      <c r="BQ15" s="24">
        <v>1894.1297607419999</v>
      </c>
      <c r="BR15" s="23">
        <v>1894.1297607419999</v>
      </c>
      <c r="BS15" s="24">
        <v>1894.1297607419999</v>
      </c>
      <c r="BT15" s="23">
        <v>1894.1297607419999</v>
      </c>
      <c r="BU15" s="24">
        <v>0</v>
      </c>
      <c r="BV15" s="23">
        <v>0</v>
      </c>
      <c r="BW15" s="24">
        <v>0</v>
      </c>
      <c r="BX15" s="23">
        <v>0</v>
      </c>
      <c r="BY15" s="24">
        <v>0</v>
      </c>
      <c r="BZ15" s="23">
        <v>0</v>
      </c>
      <c r="CA15" s="82">
        <v>0</v>
      </c>
      <c r="CB15" s="14"/>
    </row>
    <row r="16" spans="2:80" x14ac:dyDescent="0.25">
      <c r="B16" s="2"/>
      <c r="C16" s="44">
        <f t="shared" si="0"/>
        <v>10</v>
      </c>
      <c r="D16" s="86" t="s">
        <v>46</v>
      </c>
      <c r="E16" s="87" t="s">
        <v>63</v>
      </c>
      <c r="F16" s="86" t="s">
        <v>112</v>
      </c>
      <c r="G16" s="87" t="s">
        <v>65</v>
      </c>
      <c r="H16" s="86" t="s">
        <v>66</v>
      </c>
      <c r="I16" s="87" t="s">
        <v>67</v>
      </c>
      <c r="J16" s="86">
        <v>2012</v>
      </c>
      <c r="K16" s="87" t="s">
        <v>102</v>
      </c>
      <c r="L16" s="86"/>
      <c r="M16" s="87" t="s">
        <v>113</v>
      </c>
      <c r="N16" s="86" t="s">
        <v>114</v>
      </c>
      <c r="O16" s="62">
        <v>15</v>
      </c>
      <c r="P16" s="61">
        <v>7.3300769379999995</v>
      </c>
      <c r="Q16" s="88">
        <v>13302.568105386001</v>
      </c>
      <c r="R16" s="3"/>
      <c r="S16" s="89">
        <v>0</v>
      </c>
      <c r="T16" s="62">
        <v>3.1899587459999998</v>
      </c>
      <c r="U16" s="61">
        <v>3.1899587459999998</v>
      </c>
      <c r="V16" s="62">
        <v>3.1899587459999998</v>
      </c>
      <c r="W16" s="61">
        <v>3.1899587459999998</v>
      </c>
      <c r="X16" s="62">
        <v>3.1899587459999998</v>
      </c>
      <c r="Y16" s="61">
        <v>3.1899587459999998</v>
      </c>
      <c r="Z16" s="62">
        <v>3.1899587459999998</v>
      </c>
      <c r="AA16" s="61">
        <v>3.1899587459999998</v>
      </c>
      <c r="AB16" s="62">
        <v>3.1899587459999998</v>
      </c>
      <c r="AC16" s="61">
        <v>3.1899587459999998</v>
      </c>
      <c r="AD16" s="62">
        <v>3.1899587459999998</v>
      </c>
      <c r="AE16" s="61">
        <v>3.1899587459999998</v>
      </c>
      <c r="AF16" s="62">
        <v>3.1899587459999998</v>
      </c>
      <c r="AG16" s="61">
        <v>3.1899587459999998</v>
      </c>
      <c r="AH16" s="62">
        <v>3.1899587459999998</v>
      </c>
      <c r="AI16" s="61">
        <v>3.1899587459999998</v>
      </c>
      <c r="AJ16" s="62">
        <v>3.1899587459999998</v>
      </c>
      <c r="AK16" s="61">
        <v>3.1899587459999998</v>
      </c>
      <c r="AL16" s="62">
        <v>3.1899587459999998</v>
      </c>
      <c r="AM16" s="61">
        <v>2.756945349</v>
      </c>
      <c r="AN16" s="62">
        <v>0</v>
      </c>
      <c r="AO16" s="61">
        <v>0</v>
      </c>
      <c r="AP16" s="62">
        <v>0</v>
      </c>
      <c r="AQ16" s="61">
        <v>0</v>
      </c>
      <c r="AR16" s="62">
        <v>0</v>
      </c>
      <c r="AS16" s="61">
        <v>0</v>
      </c>
      <c r="AT16" s="62">
        <v>0</v>
      </c>
      <c r="AU16" s="61">
        <v>0</v>
      </c>
      <c r="AV16" s="88">
        <v>0</v>
      </c>
      <c r="AW16" s="3"/>
      <c r="AX16" s="89">
        <v>0</v>
      </c>
      <c r="AY16" s="62">
        <v>6501.842742115</v>
      </c>
      <c r="AZ16" s="61">
        <v>6501.842742115</v>
      </c>
      <c r="BA16" s="62">
        <v>6501.842742115</v>
      </c>
      <c r="BB16" s="61">
        <v>6501.842742115</v>
      </c>
      <c r="BC16" s="62">
        <v>6501.842742115</v>
      </c>
      <c r="BD16" s="61">
        <v>6501.842742115</v>
      </c>
      <c r="BE16" s="62">
        <v>6501.842742115</v>
      </c>
      <c r="BF16" s="61">
        <v>6501.842742115</v>
      </c>
      <c r="BG16" s="62">
        <v>6501.842742115</v>
      </c>
      <c r="BH16" s="61">
        <v>6501.842742115</v>
      </c>
      <c r="BI16" s="62">
        <v>6501.842742115</v>
      </c>
      <c r="BJ16" s="61">
        <v>6501.842742115</v>
      </c>
      <c r="BK16" s="62">
        <v>6501.842742115</v>
      </c>
      <c r="BL16" s="61">
        <v>6501.842742115</v>
      </c>
      <c r="BM16" s="62">
        <v>6501.842742115</v>
      </c>
      <c r="BN16" s="61">
        <v>6501.842742115</v>
      </c>
      <c r="BO16" s="62">
        <v>6501.842742115</v>
      </c>
      <c r="BP16" s="61">
        <v>6501.842742115</v>
      </c>
      <c r="BQ16" s="62">
        <v>6069.7271199979996</v>
      </c>
      <c r="BR16" s="61">
        <v>0</v>
      </c>
      <c r="BS16" s="62">
        <v>0</v>
      </c>
      <c r="BT16" s="61">
        <v>0</v>
      </c>
      <c r="BU16" s="62">
        <v>0</v>
      </c>
      <c r="BV16" s="61">
        <v>0</v>
      </c>
      <c r="BW16" s="62">
        <v>0</v>
      </c>
      <c r="BX16" s="61">
        <v>0</v>
      </c>
      <c r="BY16" s="62">
        <v>0</v>
      </c>
      <c r="BZ16" s="61">
        <v>0</v>
      </c>
      <c r="CA16" s="88">
        <v>0</v>
      </c>
      <c r="CB16" s="14"/>
    </row>
    <row r="17" spans="2:80" x14ac:dyDescent="0.25">
      <c r="B17" s="2"/>
      <c r="C17" s="21">
        <f t="shared" si="0"/>
        <v>11</v>
      </c>
      <c r="D17" s="90" t="s">
        <v>46</v>
      </c>
      <c r="E17" s="79" t="s">
        <v>63</v>
      </c>
      <c r="F17" s="90" t="s">
        <v>112</v>
      </c>
      <c r="G17" s="79" t="s">
        <v>65</v>
      </c>
      <c r="H17" s="90" t="s">
        <v>66</v>
      </c>
      <c r="I17" s="79" t="s">
        <v>67</v>
      </c>
      <c r="J17" s="90">
        <v>2013</v>
      </c>
      <c r="K17" s="79" t="s">
        <v>102</v>
      </c>
      <c r="L17" s="90"/>
      <c r="M17" s="79" t="s">
        <v>113</v>
      </c>
      <c r="N17" s="90" t="s">
        <v>114</v>
      </c>
      <c r="O17" s="24">
        <v>1093</v>
      </c>
      <c r="P17" s="23">
        <v>477.43373313300003</v>
      </c>
      <c r="Q17" s="82">
        <v>835432.60189094604</v>
      </c>
      <c r="R17" s="3"/>
      <c r="S17" s="91">
        <v>0</v>
      </c>
      <c r="T17" s="24">
        <v>0</v>
      </c>
      <c r="U17" s="23">
        <v>231.59423398000001</v>
      </c>
      <c r="V17" s="24">
        <v>231.59423398000001</v>
      </c>
      <c r="W17" s="23">
        <v>231.59423398000001</v>
      </c>
      <c r="X17" s="24">
        <v>231.59423398000001</v>
      </c>
      <c r="Y17" s="23">
        <v>231.59423398000001</v>
      </c>
      <c r="Z17" s="24">
        <v>231.59423398000001</v>
      </c>
      <c r="AA17" s="23">
        <v>231.59423398000001</v>
      </c>
      <c r="AB17" s="24">
        <v>231.59423398000001</v>
      </c>
      <c r="AC17" s="23">
        <v>231.59423398000001</v>
      </c>
      <c r="AD17" s="24">
        <v>231.59423398000001</v>
      </c>
      <c r="AE17" s="23">
        <v>231.59423398000001</v>
      </c>
      <c r="AF17" s="24">
        <v>231.59423398000001</v>
      </c>
      <c r="AG17" s="23">
        <v>231.59423398000001</v>
      </c>
      <c r="AH17" s="24">
        <v>231.59423398000001</v>
      </c>
      <c r="AI17" s="23">
        <v>231.59423398000001</v>
      </c>
      <c r="AJ17" s="24">
        <v>231.59423398000001</v>
      </c>
      <c r="AK17" s="23">
        <v>231.59423398000001</v>
      </c>
      <c r="AL17" s="24">
        <v>231.59423398000001</v>
      </c>
      <c r="AM17" s="23">
        <v>182.74119982900001</v>
      </c>
      <c r="AN17" s="24">
        <v>0</v>
      </c>
      <c r="AO17" s="23">
        <v>0</v>
      </c>
      <c r="AP17" s="24">
        <v>0</v>
      </c>
      <c r="AQ17" s="23">
        <v>0</v>
      </c>
      <c r="AR17" s="24">
        <v>0</v>
      </c>
      <c r="AS17" s="23">
        <v>0</v>
      </c>
      <c r="AT17" s="24">
        <v>0</v>
      </c>
      <c r="AU17" s="23">
        <v>0</v>
      </c>
      <c r="AV17" s="82">
        <v>0</v>
      </c>
      <c r="AW17" s="3"/>
      <c r="AX17" s="91">
        <v>0</v>
      </c>
      <c r="AY17" s="24">
        <v>0</v>
      </c>
      <c r="AZ17" s="23">
        <v>398520.90540731599</v>
      </c>
      <c r="BA17" s="24">
        <v>398520.90540731599</v>
      </c>
      <c r="BB17" s="23">
        <v>398520.90540731599</v>
      </c>
      <c r="BC17" s="24">
        <v>398520.90540731599</v>
      </c>
      <c r="BD17" s="23">
        <v>398520.90540731599</v>
      </c>
      <c r="BE17" s="24">
        <v>398520.90540731599</v>
      </c>
      <c r="BF17" s="23">
        <v>398520.90540731599</v>
      </c>
      <c r="BG17" s="24">
        <v>398520.90540731599</v>
      </c>
      <c r="BH17" s="23">
        <v>398520.90540731599</v>
      </c>
      <c r="BI17" s="24">
        <v>398520.90540731599</v>
      </c>
      <c r="BJ17" s="23">
        <v>398520.90540731599</v>
      </c>
      <c r="BK17" s="24">
        <v>398520.90540731599</v>
      </c>
      <c r="BL17" s="23">
        <v>398520.90540731599</v>
      </c>
      <c r="BM17" s="24">
        <v>398520.90540731599</v>
      </c>
      <c r="BN17" s="23">
        <v>398520.90540731599</v>
      </c>
      <c r="BO17" s="24">
        <v>398520.90540731599</v>
      </c>
      <c r="BP17" s="23">
        <v>398520.90540731599</v>
      </c>
      <c r="BQ17" s="24">
        <v>398520.90540731599</v>
      </c>
      <c r="BR17" s="23">
        <v>354833.86367191101</v>
      </c>
      <c r="BS17" s="24">
        <v>0</v>
      </c>
      <c r="BT17" s="23">
        <v>0</v>
      </c>
      <c r="BU17" s="24">
        <v>0</v>
      </c>
      <c r="BV17" s="23">
        <v>0</v>
      </c>
      <c r="BW17" s="24">
        <v>0</v>
      </c>
      <c r="BX17" s="23">
        <v>0</v>
      </c>
      <c r="BY17" s="24">
        <v>0</v>
      </c>
      <c r="BZ17" s="23">
        <v>0</v>
      </c>
      <c r="CA17" s="82">
        <v>0</v>
      </c>
      <c r="CB17" s="14"/>
    </row>
    <row r="18" spans="2:80" x14ac:dyDescent="0.25">
      <c r="B18" s="2"/>
      <c r="C18" s="44">
        <f t="shared" si="0"/>
        <v>12</v>
      </c>
      <c r="D18" s="86" t="s">
        <v>46</v>
      </c>
      <c r="E18" s="87" t="s">
        <v>63</v>
      </c>
      <c r="F18" s="86" t="s">
        <v>115</v>
      </c>
      <c r="G18" s="87" t="s">
        <v>65</v>
      </c>
      <c r="H18" s="86" t="s">
        <v>66</v>
      </c>
      <c r="I18" s="87" t="s">
        <v>82</v>
      </c>
      <c r="J18" s="86">
        <v>2012</v>
      </c>
      <c r="K18" s="87" t="s">
        <v>102</v>
      </c>
      <c r="L18" s="86"/>
      <c r="M18" s="87" t="s">
        <v>103</v>
      </c>
      <c r="N18" s="86" t="s">
        <v>98</v>
      </c>
      <c r="O18" s="62">
        <v>871</v>
      </c>
      <c r="P18" s="61">
        <v>0</v>
      </c>
      <c r="Q18" s="88">
        <v>0</v>
      </c>
      <c r="R18" s="3"/>
      <c r="S18" s="89">
        <v>0</v>
      </c>
      <c r="T18" s="62">
        <v>0</v>
      </c>
      <c r="U18" s="61">
        <v>493.5308</v>
      </c>
      <c r="V18" s="62">
        <v>0</v>
      </c>
      <c r="W18" s="61">
        <v>0</v>
      </c>
      <c r="X18" s="62">
        <v>0</v>
      </c>
      <c r="Y18" s="61">
        <v>0</v>
      </c>
      <c r="Z18" s="62">
        <v>0</v>
      </c>
      <c r="AA18" s="61">
        <v>0</v>
      </c>
      <c r="AB18" s="62">
        <v>0</v>
      </c>
      <c r="AC18" s="61">
        <v>0</v>
      </c>
      <c r="AD18" s="62">
        <v>0</v>
      </c>
      <c r="AE18" s="61">
        <v>0</v>
      </c>
      <c r="AF18" s="62">
        <v>0</v>
      </c>
      <c r="AG18" s="61">
        <v>0</v>
      </c>
      <c r="AH18" s="62">
        <v>0</v>
      </c>
      <c r="AI18" s="61">
        <v>0</v>
      </c>
      <c r="AJ18" s="62">
        <v>0</v>
      </c>
      <c r="AK18" s="61">
        <v>0</v>
      </c>
      <c r="AL18" s="62">
        <v>0</v>
      </c>
      <c r="AM18" s="61">
        <v>0</v>
      </c>
      <c r="AN18" s="62">
        <v>0</v>
      </c>
      <c r="AO18" s="61">
        <v>0</v>
      </c>
      <c r="AP18" s="62">
        <v>0</v>
      </c>
      <c r="AQ18" s="61">
        <v>0</v>
      </c>
      <c r="AR18" s="62">
        <v>0</v>
      </c>
      <c r="AS18" s="61">
        <v>0</v>
      </c>
      <c r="AT18" s="62">
        <v>0</v>
      </c>
      <c r="AU18" s="61">
        <v>0</v>
      </c>
      <c r="AV18" s="88">
        <v>0</v>
      </c>
      <c r="AW18" s="3"/>
      <c r="AX18" s="89">
        <v>0</v>
      </c>
      <c r="AY18" s="62">
        <v>0</v>
      </c>
      <c r="AZ18" s="61">
        <v>484.029</v>
      </c>
      <c r="BA18" s="62">
        <v>0</v>
      </c>
      <c r="BB18" s="61">
        <v>0</v>
      </c>
      <c r="BC18" s="62">
        <v>0</v>
      </c>
      <c r="BD18" s="61">
        <v>0</v>
      </c>
      <c r="BE18" s="62">
        <v>0</v>
      </c>
      <c r="BF18" s="61">
        <v>0</v>
      </c>
      <c r="BG18" s="62">
        <v>0</v>
      </c>
      <c r="BH18" s="61">
        <v>0</v>
      </c>
      <c r="BI18" s="62">
        <v>0</v>
      </c>
      <c r="BJ18" s="61">
        <v>0</v>
      </c>
      <c r="BK18" s="62">
        <v>0</v>
      </c>
      <c r="BL18" s="61">
        <v>0</v>
      </c>
      <c r="BM18" s="62">
        <v>0</v>
      </c>
      <c r="BN18" s="61">
        <v>0</v>
      </c>
      <c r="BO18" s="62">
        <v>0</v>
      </c>
      <c r="BP18" s="61">
        <v>0</v>
      </c>
      <c r="BQ18" s="62">
        <v>0</v>
      </c>
      <c r="BR18" s="61">
        <v>0</v>
      </c>
      <c r="BS18" s="62">
        <v>0</v>
      </c>
      <c r="BT18" s="61">
        <v>0</v>
      </c>
      <c r="BU18" s="62">
        <v>0</v>
      </c>
      <c r="BV18" s="61">
        <v>0</v>
      </c>
      <c r="BW18" s="62">
        <v>0</v>
      </c>
      <c r="BX18" s="61">
        <v>0</v>
      </c>
      <c r="BY18" s="62">
        <v>0</v>
      </c>
      <c r="BZ18" s="61">
        <v>0</v>
      </c>
      <c r="CA18" s="88">
        <v>0</v>
      </c>
      <c r="CB18" s="14"/>
    </row>
    <row r="19" spans="2:80" x14ac:dyDescent="0.25">
      <c r="B19" s="2"/>
      <c r="C19" s="21">
        <f t="shared" si="0"/>
        <v>13</v>
      </c>
      <c r="D19" s="90" t="s">
        <v>46</v>
      </c>
      <c r="E19" s="79" t="s">
        <v>63</v>
      </c>
      <c r="F19" s="90" t="s">
        <v>115</v>
      </c>
      <c r="G19" s="79" t="s">
        <v>65</v>
      </c>
      <c r="H19" s="90" t="s">
        <v>66</v>
      </c>
      <c r="I19" s="79" t="s">
        <v>82</v>
      </c>
      <c r="J19" s="90">
        <v>2013</v>
      </c>
      <c r="K19" s="79" t="s">
        <v>102</v>
      </c>
      <c r="L19" s="90"/>
      <c r="M19" s="79" t="s">
        <v>103</v>
      </c>
      <c r="N19" s="90" t="s">
        <v>98</v>
      </c>
      <c r="O19" s="24">
        <v>2453</v>
      </c>
      <c r="P19" s="23">
        <v>0</v>
      </c>
      <c r="Q19" s="82">
        <v>0</v>
      </c>
      <c r="R19" s="3"/>
      <c r="S19" s="91">
        <v>0</v>
      </c>
      <c r="T19" s="24">
        <v>0</v>
      </c>
      <c r="U19" s="23">
        <v>1389.8240000000001</v>
      </c>
      <c r="V19" s="24">
        <v>0</v>
      </c>
      <c r="W19" s="23">
        <v>0</v>
      </c>
      <c r="X19" s="24">
        <v>0</v>
      </c>
      <c r="Y19" s="23">
        <v>0</v>
      </c>
      <c r="Z19" s="24">
        <v>0</v>
      </c>
      <c r="AA19" s="23">
        <v>0</v>
      </c>
      <c r="AB19" s="24">
        <v>0</v>
      </c>
      <c r="AC19" s="23">
        <v>0</v>
      </c>
      <c r="AD19" s="24">
        <v>0</v>
      </c>
      <c r="AE19" s="23">
        <v>0</v>
      </c>
      <c r="AF19" s="24">
        <v>0</v>
      </c>
      <c r="AG19" s="23">
        <v>0</v>
      </c>
      <c r="AH19" s="24">
        <v>0</v>
      </c>
      <c r="AI19" s="23">
        <v>0</v>
      </c>
      <c r="AJ19" s="24">
        <v>0</v>
      </c>
      <c r="AK19" s="23">
        <v>0</v>
      </c>
      <c r="AL19" s="24">
        <v>0</v>
      </c>
      <c r="AM19" s="23">
        <v>0</v>
      </c>
      <c r="AN19" s="24">
        <v>0</v>
      </c>
      <c r="AO19" s="23">
        <v>0</v>
      </c>
      <c r="AP19" s="24">
        <v>0</v>
      </c>
      <c r="AQ19" s="23">
        <v>0</v>
      </c>
      <c r="AR19" s="24">
        <v>0</v>
      </c>
      <c r="AS19" s="23">
        <v>0</v>
      </c>
      <c r="AT19" s="24">
        <v>0</v>
      </c>
      <c r="AU19" s="23">
        <v>0</v>
      </c>
      <c r="AV19" s="82">
        <v>0</v>
      </c>
      <c r="AW19" s="3"/>
      <c r="AX19" s="91">
        <v>0</v>
      </c>
      <c r="AY19" s="24">
        <v>0</v>
      </c>
      <c r="AZ19" s="23">
        <v>1001.236</v>
      </c>
      <c r="BA19" s="24">
        <v>0</v>
      </c>
      <c r="BB19" s="23">
        <v>0</v>
      </c>
      <c r="BC19" s="24">
        <v>0</v>
      </c>
      <c r="BD19" s="23">
        <v>0</v>
      </c>
      <c r="BE19" s="24">
        <v>0</v>
      </c>
      <c r="BF19" s="23">
        <v>0</v>
      </c>
      <c r="BG19" s="24">
        <v>0</v>
      </c>
      <c r="BH19" s="23">
        <v>0</v>
      </c>
      <c r="BI19" s="24">
        <v>0</v>
      </c>
      <c r="BJ19" s="23">
        <v>0</v>
      </c>
      <c r="BK19" s="24">
        <v>0</v>
      </c>
      <c r="BL19" s="23">
        <v>0</v>
      </c>
      <c r="BM19" s="24">
        <v>0</v>
      </c>
      <c r="BN19" s="23">
        <v>0</v>
      </c>
      <c r="BO19" s="24">
        <v>0</v>
      </c>
      <c r="BP19" s="23">
        <v>0</v>
      </c>
      <c r="BQ19" s="24">
        <v>0</v>
      </c>
      <c r="BR19" s="23">
        <v>0</v>
      </c>
      <c r="BS19" s="24">
        <v>0</v>
      </c>
      <c r="BT19" s="23">
        <v>0</v>
      </c>
      <c r="BU19" s="24">
        <v>0</v>
      </c>
      <c r="BV19" s="23">
        <v>0</v>
      </c>
      <c r="BW19" s="24">
        <v>0</v>
      </c>
      <c r="BX19" s="23">
        <v>0</v>
      </c>
      <c r="BY19" s="24">
        <v>0</v>
      </c>
      <c r="BZ19" s="23">
        <v>0</v>
      </c>
      <c r="CA19" s="82">
        <v>0</v>
      </c>
      <c r="CB19" s="14"/>
    </row>
    <row r="20" spans="2:80" x14ac:dyDescent="0.25">
      <c r="B20" s="2"/>
      <c r="C20" s="44">
        <f t="shared" si="0"/>
        <v>14</v>
      </c>
      <c r="D20" s="86" t="s">
        <v>46</v>
      </c>
      <c r="E20" s="87" t="s">
        <v>63</v>
      </c>
      <c r="F20" s="86" t="s">
        <v>116</v>
      </c>
      <c r="G20" s="87" t="s">
        <v>65</v>
      </c>
      <c r="H20" s="86" t="s">
        <v>66</v>
      </c>
      <c r="I20" s="87" t="s">
        <v>82</v>
      </c>
      <c r="J20" s="86">
        <v>2012</v>
      </c>
      <c r="K20" s="87" t="s">
        <v>102</v>
      </c>
      <c r="L20" s="86"/>
      <c r="M20" s="87" t="s">
        <v>103</v>
      </c>
      <c r="N20" s="86" t="s">
        <v>98</v>
      </c>
      <c r="O20" s="62">
        <v>866</v>
      </c>
      <c r="P20" s="61">
        <v>0</v>
      </c>
      <c r="Q20" s="88">
        <v>0</v>
      </c>
      <c r="R20" s="3"/>
      <c r="S20" s="89">
        <v>0</v>
      </c>
      <c r="T20" s="62">
        <v>0</v>
      </c>
      <c r="U20" s="61">
        <v>0</v>
      </c>
      <c r="V20" s="62">
        <v>0</v>
      </c>
      <c r="W20" s="61">
        <v>0</v>
      </c>
      <c r="X20" s="62">
        <v>0</v>
      </c>
      <c r="Y20" s="61">
        <v>0</v>
      </c>
      <c r="Z20" s="62">
        <v>0</v>
      </c>
      <c r="AA20" s="61">
        <v>0</v>
      </c>
      <c r="AB20" s="62">
        <v>0</v>
      </c>
      <c r="AC20" s="61">
        <v>0</v>
      </c>
      <c r="AD20" s="62">
        <v>0</v>
      </c>
      <c r="AE20" s="61">
        <v>0</v>
      </c>
      <c r="AF20" s="62">
        <v>0</v>
      </c>
      <c r="AG20" s="61">
        <v>0</v>
      </c>
      <c r="AH20" s="62">
        <v>0</v>
      </c>
      <c r="AI20" s="61">
        <v>0</v>
      </c>
      <c r="AJ20" s="62">
        <v>0</v>
      </c>
      <c r="AK20" s="61">
        <v>0</v>
      </c>
      <c r="AL20" s="62">
        <v>0</v>
      </c>
      <c r="AM20" s="61">
        <v>0</v>
      </c>
      <c r="AN20" s="62">
        <v>0</v>
      </c>
      <c r="AO20" s="61">
        <v>0</v>
      </c>
      <c r="AP20" s="62">
        <v>0</v>
      </c>
      <c r="AQ20" s="61">
        <v>0</v>
      </c>
      <c r="AR20" s="62">
        <v>0</v>
      </c>
      <c r="AS20" s="61">
        <v>0</v>
      </c>
      <c r="AT20" s="62">
        <v>0</v>
      </c>
      <c r="AU20" s="61">
        <v>0</v>
      </c>
      <c r="AV20" s="88">
        <v>0</v>
      </c>
      <c r="AW20" s="3"/>
      <c r="AX20" s="89">
        <v>0</v>
      </c>
      <c r="AY20" s="62">
        <v>0</v>
      </c>
      <c r="AZ20" s="61">
        <v>0</v>
      </c>
      <c r="BA20" s="62">
        <v>0</v>
      </c>
      <c r="BB20" s="61">
        <v>0</v>
      </c>
      <c r="BC20" s="62">
        <v>0</v>
      </c>
      <c r="BD20" s="61">
        <v>0</v>
      </c>
      <c r="BE20" s="62">
        <v>0</v>
      </c>
      <c r="BF20" s="61">
        <v>0</v>
      </c>
      <c r="BG20" s="62">
        <v>0</v>
      </c>
      <c r="BH20" s="61">
        <v>0</v>
      </c>
      <c r="BI20" s="62">
        <v>0</v>
      </c>
      <c r="BJ20" s="61">
        <v>0</v>
      </c>
      <c r="BK20" s="62">
        <v>0</v>
      </c>
      <c r="BL20" s="61">
        <v>0</v>
      </c>
      <c r="BM20" s="62">
        <v>0</v>
      </c>
      <c r="BN20" s="61">
        <v>0</v>
      </c>
      <c r="BO20" s="62">
        <v>0</v>
      </c>
      <c r="BP20" s="61">
        <v>0</v>
      </c>
      <c r="BQ20" s="62">
        <v>0</v>
      </c>
      <c r="BR20" s="61">
        <v>0</v>
      </c>
      <c r="BS20" s="62">
        <v>0</v>
      </c>
      <c r="BT20" s="61">
        <v>0</v>
      </c>
      <c r="BU20" s="62">
        <v>0</v>
      </c>
      <c r="BV20" s="61">
        <v>0</v>
      </c>
      <c r="BW20" s="62">
        <v>0</v>
      </c>
      <c r="BX20" s="61">
        <v>0</v>
      </c>
      <c r="BY20" s="62">
        <v>0</v>
      </c>
      <c r="BZ20" s="61">
        <v>0</v>
      </c>
      <c r="CA20" s="88">
        <v>0</v>
      </c>
      <c r="CB20" s="14"/>
    </row>
    <row r="21" spans="2:80" x14ac:dyDescent="0.25">
      <c r="B21" s="2"/>
      <c r="C21" s="21">
        <f t="shared" si="0"/>
        <v>15</v>
      </c>
      <c r="D21" s="90" t="s">
        <v>46</v>
      </c>
      <c r="E21" s="79" t="s">
        <v>63</v>
      </c>
      <c r="F21" s="90" t="s">
        <v>116</v>
      </c>
      <c r="G21" s="79" t="s">
        <v>65</v>
      </c>
      <c r="H21" s="90" t="s">
        <v>66</v>
      </c>
      <c r="I21" s="79" t="s">
        <v>82</v>
      </c>
      <c r="J21" s="90">
        <v>2013</v>
      </c>
      <c r="K21" s="79" t="s">
        <v>102</v>
      </c>
      <c r="L21" s="90"/>
      <c r="M21" s="79" t="s">
        <v>103</v>
      </c>
      <c r="N21" s="90" t="s">
        <v>98</v>
      </c>
      <c r="O21" s="24">
        <v>2437</v>
      </c>
      <c r="P21" s="23">
        <v>0</v>
      </c>
      <c r="Q21" s="82">
        <v>0</v>
      </c>
      <c r="R21" s="3"/>
      <c r="S21" s="91">
        <v>0</v>
      </c>
      <c r="T21" s="24">
        <v>0</v>
      </c>
      <c r="U21" s="23">
        <v>0</v>
      </c>
      <c r="V21" s="24">
        <v>0</v>
      </c>
      <c r="W21" s="23">
        <v>0</v>
      </c>
      <c r="X21" s="24">
        <v>0</v>
      </c>
      <c r="Y21" s="23">
        <v>0</v>
      </c>
      <c r="Z21" s="24">
        <v>0</v>
      </c>
      <c r="AA21" s="23">
        <v>0</v>
      </c>
      <c r="AB21" s="24">
        <v>0</v>
      </c>
      <c r="AC21" s="23">
        <v>0</v>
      </c>
      <c r="AD21" s="24">
        <v>0</v>
      </c>
      <c r="AE21" s="23">
        <v>0</v>
      </c>
      <c r="AF21" s="24">
        <v>0</v>
      </c>
      <c r="AG21" s="23">
        <v>0</v>
      </c>
      <c r="AH21" s="24">
        <v>0</v>
      </c>
      <c r="AI21" s="23">
        <v>0</v>
      </c>
      <c r="AJ21" s="24">
        <v>0</v>
      </c>
      <c r="AK21" s="23">
        <v>0</v>
      </c>
      <c r="AL21" s="24">
        <v>0</v>
      </c>
      <c r="AM21" s="23">
        <v>0</v>
      </c>
      <c r="AN21" s="24">
        <v>0</v>
      </c>
      <c r="AO21" s="23">
        <v>0</v>
      </c>
      <c r="AP21" s="24">
        <v>0</v>
      </c>
      <c r="AQ21" s="23">
        <v>0</v>
      </c>
      <c r="AR21" s="24">
        <v>0</v>
      </c>
      <c r="AS21" s="23">
        <v>0</v>
      </c>
      <c r="AT21" s="24">
        <v>0</v>
      </c>
      <c r="AU21" s="23">
        <v>0</v>
      </c>
      <c r="AV21" s="82">
        <v>0</v>
      </c>
      <c r="AW21" s="3"/>
      <c r="AX21" s="91">
        <v>0</v>
      </c>
      <c r="AY21" s="24">
        <v>0</v>
      </c>
      <c r="AZ21" s="23">
        <v>0</v>
      </c>
      <c r="BA21" s="24">
        <v>0</v>
      </c>
      <c r="BB21" s="23">
        <v>0</v>
      </c>
      <c r="BC21" s="24">
        <v>0</v>
      </c>
      <c r="BD21" s="23">
        <v>0</v>
      </c>
      <c r="BE21" s="24">
        <v>0</v>
      </c>
      <c r="BF21" s="23">
        <v>0</v>
      </c>
      <c r="BG21" s="24">
        <v>0</v>
      </c>
      <c r="BH21" s="23">
        <v>0</v>
      </c>
      <c r="BI21" s="24">
        <v>0</v>
      </c>
      <c r="BJ21" s="23">
        <v>0</v>
      </c>
      <c r="BK21" s="24">
        <v>0</v>
      </c>
      <c r="BL21" s="23">
        <v>0</v>
      </c>
      <c r="BM21" s="24">
        <v>0</v>
      </c>
      <c r="BN21" s="23">
        <v>0</v>
      </c>
      <c r="BO21" s="24">
        <v>0</v>
      </c>
      <c r="BP21" s="23">
        <v>0</v>
      </c>
      <c r="BQ21" s="24">
        <v>0</v>
      </c>
      <c r="BR21" s="23">
        <v>0</v>
      </c>
      <c r="BS21" s="24">
        <v>0</v>
      </c>
      <c r="BT21" s="23">
        <v>0</v>
      </c>
      <c r="BU21" s="24">
        <v>0</v>
      </c>
      <c r="BV21" s="23">
        <v>0</v>
      </c>
      <c r="BW21" s="24">
        <v>0</v>
      </c>
      <c r="BX21" s="23">
        <v>0</v>
      </c>
      <c r="BY21" s="24">
        <v>0</v>
      </c>
      <c r="BZ21" s="23">
        <v>0</v>
      </c>
      <c r="CA21" s="82">
        <v>0</v>
      </c>
      <c r="CB21" s="14"/>
    </row>
    <row r="22" spans="2:80" x14ac:dyDescent="0.25">
      <c r="B22" s="2"/>
      <c r="C22" s="44">
        <f t="shared" si="0"/>
        <v>16</v>
      </c>
      <c r="D22" s="86" t="s">
        <v>46</v>
      </c>
      <c r="E22" s="87" t="s">
        <v>88</v>
      </c>
      <c r="F22" s="86" t="s">
        <v>101</v>
      </c>
      <c r="G22" s="87" t="s">
        <v>65</v>
      </c>
      <c r="H22" s="86" t="s">
        <v>88</v>
      </c>
      <c r="I22" s="87" t="s">
        <v>82</v>
      </c>
      <c r="J22" s="86">
        <v>2013</v>
      </c>
      <c r="K22" s="87" t="s">
        <v>102</v>
      </c>
      <c r="L22" s="86"/>
      <c r="M22" s="87" t="s">
        <v>103</v>
      </c>
      <c r="N22" s="86" t="s">
        <v>84</v>
      </c>
      <c r="O22" s="62">
        <v>2</v>
      </c>
      <c r="P22" s="61">
        <v>0</v>
      </c>
      <c r="Q22" s="88">
        <v>0</v>
      </c>
      <c r="R22" s="3"/>
      <c r="S22" s="89">
        <v>0</v>
      </c>
      <c r="T22" s="62">
        <v>0</v>
      </c>
      <c r="U22" s="61">
        <v>493.95370000000003</v>
      </c>
      <c r="V22" s="62">
        <v>0</v>
      </c>
      <c r="W22" s="61">
        <v>0</v>
      </c>
      <c r="X22" s="62">
        <v>0</v>
      </c>
      <c r="Y22" s="61">
        <v>0</v>
      </c>
      <c r="Z22" s="62">
        <v>0</v>
      </c>
      <c r="AA22" s="61">
        <v>0</v>
      </c>
      <c r="AB22" s="62">
        <v>0</v>
      </c>
      <c r="AC22" s="61">
        <v>0</v>
      </c>
      <c r="AD22" s="62">
        <v>0</v>
      </c>
      <c r="AE22" s="61">
        <v>0</v>
      </c>
      <c r="AF22" s="62">
        <v>0</v>
      </c>
      <c r="AG22" s="61">
        <v>0</v>
      </c>
      <c r="AH22" s="62">
        <v>0</v>
      </c>
      <c r="AI22" s="61">
        <v>0</v>
      </c>
      <c r="AJ22" s="62">
        <v>0</v>
      </c>
      <c r="AK22" s="61">
        <v>0</v>
      </c>
      <c r="AL22" s="62">
        <v>0</v>
      </c>
      <c r="AM22" s="61">
        <v>0</v>
      </c>
      <c r="AN22" s="62">
        <v>0</v>
      </c>
      <c r="AO22" s="61">
        <v>0</v>
      </c>
      <c r="AP22" s="62">
        <v>0</v>
      </c>
      <c r="AQ22" s="61">
        <v>0</v>
      </c>
      <c r="AR22" s="62">
        <v>0</v>
      </c>
      <c r="AS22" s="61">
        <v>0</v>
      </c>
      <c r="AT22" s="62">
        <v>0</v>
      </c>
      <c r="AU22" s="61">
        <v>0</v>
      </c>
      <c r="AV22" s="88">
        <v>0</v>
      </c>
      <c r="AW22" s="3"/>
      <c r="AX22" s="89">
        <v>0</v>
      </c>
      <c r="AY22" s="62">
        <v>0</v>
      </c>
      <c r="AZ22" s="61">
        <v>11247.63</v>
      </c>
      <c r="BA22" s="62">
        <v>0</v>
      </c>
      <c r="BB22" s="61">
        <v>0</v>
      </c>
      <c r="BC22" s="62">
        <v>0</v>
      </c>
      <c r="BD22" s="61">
        <v>0</v>
      </c>
      <c r="BE22" s="62">
        <v>0</v>
      </c>
      <c r="BF22" s="61">
        <v>0</v>
      </c>
      <c r="BG22" s="62">
        <v>0</v>
      </c>
      <c r="BH22" s="61">
        <v>0</v>
      </c>
      <c r="BI22" s="62">
        <v>0</v>
      </c>
      <c r="BJ22" s="61">
        <v>0</v>
      </c>
      <c r="BK22" s="62">
        <v>0</v>
      </c>
      <c r="BL22" s="61">
        <v>0</v>
      </c>
      <c r="BM22" s="62">
        <v>0</v>
      </c>
      <c r="BN22" s="61">
        <v>0</v>
      </c>
      <c r="BO22" s="62">
        <v>0</v>
      </c>
      <c r="BP22" s="61">
        <v>0</v>
      </c>
      <c r="BQ22" s="62">
        <v>0</v>
      </c>
      <c r="BR22" s="61">
        <v>0</v>
      </c>
      <c r="BS22" s="62">
        <v>0</v>
      </c>
      <c r="BT22" s="61">
        <v>0</v>
      </c>
      <c r="BU22" s="62">
        <v>0</v>
      </c>
      <c r="BV22" s="61">
        <v>0</v>
      </c>
      <c r="BW22" s="62">
        <v>0</v>
      </c>
      <c r="BX22" s="61">
        <v>0</v>
      </c>
      <c r="BY22" s="62">
        <v>0</v>
      </c>
      <c r="BZ22" s="61">
        <v>0</v>
      </c>
      <c r="CA22" s="88">
        <v>0</v>
      </c>
      <c r="CB22" s="14"/>
    </row>
    <row r="23" spans="2:80" x14ac:dyDescent="0.25">
      <c r="B23" s="2"/>
      <c r="C23" s="21">
        <f t="shared" si="0"/>
        <v>17</v>
      </c>
      <c r="D23" s="90" t="s">
        <v>46</v>
      </c>
      <c r="E23" s="79" t="s">
        <v>63</v>
      </c>
      <c r="F23" s="90" t="s">
        <v>71</v>
      </c>
      <c r="G23" s="79" t="s">
        <v>65</v>
      </c>
      <c r="H23" s="90" t="s">
        <v>66</v>
      </c>
      <c r="I23" s="79" t="s">
        <v>67</v>
      </c>
      <c r="J23" s="90">
        <v>2013</v>
      </c>
      <c r="K23" s="79" t="s">
        <v>102</v>
      </c>
      <c r="L23" s="90"/>
      <c r="M23" s="79" t="s">
        <v>103</v>
      </c>
      <c r="N23" s="90" t="s">
        <v>70</v>
      </c>
      <c r="O23" s="24">
        <v>0.1211122063380265</v>
      </c>
      <c r="P23" s="23">
        <v>1.595908898132185E-2</v>
      </c>
      <c r="Q23" s="82">
        <v>111.61438351510401</v>
      </c>
      <c r="R23" s="3"/>
      <c r="S23" s="91">
        <v>0</v>
      </c>
      <c r="T23" s="24">
        <v>0</v>
      </c>
      <c r="U23" s="23">
        <v>7.5597331806244519E-3</v>
      </c>
      <c r="V23" s="24">
        <v>7.5597331806244519E-3</v>
      </c>
      <c r="W23" s="23">
        <v>7.5597331806244519E-3</v>
      </c>
      <c r="X23" s="24">
        <v>7.5597331806244519E-3</v>
      </c>
      <c r="Y23" s="23">
        <v>4.1999123692547363E-3</v>
      </c>
      <c r="Z23" s="24">
        <v>0</v>
      </c>
      <c r="AA23" s="23">
        <v>0</v>
      </c>
      <c r="AB23" s="24">
        <v>0</v>
      </c>
      <c r="AC23" s="23">
        <v>0</v>
      </c>
      <c r="AD23" s="24">
        <v>0</v>
      </c>
      <c r="AE23" s="23">
        <v>0</v>
      </c>
      <c r="AF23" s="24">
        <v>0</v>
      </c>
      <c r="AG23" s="23">
        <v>0</v>
      </c>
      <c r="AH23" s="24">
        <v>0</v>
      </c>
      <c r="AI23" s="23">
        <v>0</v>
      </c>
      <c r="AJ23" s="24">
        <v>0</v>
      </c>
      <c r="AK23" s="23">
        <v>0</v>
      </c>
      <c r="AL23" s="24">
        <v>0</v>
      </c>
      <c r="AM23" s="23">
        <v>0</v>
      </c>
      <c r="AN23" s="24">
        <v>0</v>
      </c>
      <c r="AO23" s="23">
        <v>0</v>
      </c>
      <c r="AP23" s="24">
        <v>0</v>
      </c>
      <c r="AQ23" s="23">
        <v>0</v>
      </c>
      <c r="AR23" s="24">
        <v>0</v>
      </c>
      <c r="AS23" s="23">
        <v>0</v>
      </c>
      <c r="AT23" s="24">
        <v>0</v>
      </c>
      <c r="AU23" s="23">
        <v>0</v>
      </c>
      <c r="AV23" s="82">
        <v>0</v>
      </c>
      <c r="AW23" s="3"/>
      <c r="AX23" s="91">
        <v>0</v>
      </c>
      <c r="AY23" s="24">
        <v>0</v>
      </c>
      <c r="AZ23" s="23">
        <v>52.903910583893328</v>
      </c>
      <c r="BA23" s="24">
        <v>52.903910583893328</v>
      </c>
      <c r="BB23" s="23">
        <v>52.903910583893328</v>
      </c>
      <c r="BC23" s="24">
        <v>52.903910583893328</v>
      </c>
      <c r="BD23" s="23">
        <v>28.576897645147252</v>
      </c>
      <c r="BE23" s="24">
        <v>0</v>
      </c>
      <c r="BF23" s="23">
        <v>0</v>
      </c>
      <c r="BG23" s="24">
        <v>0</v>
      </c>
      <c r="BH23" s="23">
        <v>0</v>
      </c>
      <c r="BI23" s="24">
        <v>0</v>
      </c>
      <c r="BJ23" s="23">
        <v>0</v>
      </c>
      <c r="BK23" s="24">
        <v>0</v>
      </c>
      <c r="BL23" s="23">
        <v>0</v>
      </c>
      <c r="BM23" s="24">
        <v>0</v>
      </c>
      <c r="BN23" s="23">
        <v>0</v>
      </c>
      <c r="BO23" s="24">
        <v>0</v>
      </c>
      <c r="BP23" s="23">
        <v>0</v>
      </c>
      <c r="BQ23" s="24">
        <v>0</v>
      </c>
      <c r="BR23" s="23">
        <v>0</v>
      </c>
      <c r="BS23" s="24">
        <v>0</v>
      </c>
      <c r="BT23" s="23">
        <v>0</v>
      </c>
      <c r="BU23" s="24">
        <v>0</v>
      </c>
      <c r="BV23" s="23">
        <v>0</v>
      </c>
      <c r="BW23" s="24">
        <v>0</v>
      </c>
      <c r="BX23" s="23">
        <v>0</v>
      </c>
      <c r="BY23" s="24">
        <v>0</v>
      </c>
      <c r="BZ23" s="23">
        <v>0</v>
      </c>
      <c r="CA23" s="82">
        <v>0</v>
      </c>
      <c r="CB23" s="14"/>
    </row>
    <row r="24" spans="2:80" x14ac:dyDescent="0.25">
      <c r="B24" s="2"/>
      <c r="C24" s="57">
        <f t="shared" si="0"/>
        <v>18</v>
      </c>
      <c r="D24" s="95" t="s">
        <v>46</v>
      </c>
      <c r="E24" s="96" t="s">
        <v>63</v>
      </c>
      <c r="F24" s="95" t="s">
        <v>112</v>
      </c>
      <c r="G24" s="96" t="s">
        <v>65</v>
      </c>
      <c r="H24" s="95" t="s">
        <v>66</v>
      </c>
      <c r="I24" s="96" t="s">
        <v>67</v>
      </c>
      <c r="J24" s="95">
        <v>2012</v>
      </c>
      <c r="K24" s="96" t="s">
        <v>102</v>
      </c>
      <c r="L24" s="95"/>
      <c r="M24" s="96" t="s">
        <v>113</v>
      </c>
      <c r="N24" s="95" t="s">
        <v>114</v>
      </c>
      <c r="O24" s="66">
        <v>0.17301743762575211</v>
      </c>
      <c r="P24" s="65">
        <v>8.1513436398410299E-2</v>
      </c>
      <c r="Q24" s="97">
        <v>147.18633879376148</v>
      </c>
      <c r="R24" s="3"/>
      <c r="S24" s="98">
        <v>0</v>
      </c>
      <c r="T24" s="66">
        <v>3.5315843803788591E-2</v>
      </c>
      <c r="U24" s="65">
        <v>3.5315843803788591E-2</v>
      </c>
      <c r="V24" s="66">
        <v>3.5315843803788591E-2</v>
      </c>
      <c r="W24" s="65">
        <v>3.5315843803788591E-2</v>
      </c>
      <c r="X24" s="66">
        <v>3.5315843803788591E-2</v>
      </c>
      <c r="Y24" s="65">
        <v>3.5315843803788591E-2</v>
      </c>
      <c r="Z24" s="66">
        <v>3.5315843803788591E-2</v>
      </c>
      <c r="AA24" s="65">
        <v>3.5315843803788591E-2</v>
      </c>
      <c r="AB24" s="66">
        <v>3.5315843803788591E-2</v>
      </c>
      <c r="AC24" s="65">
        <v>3.5315843803788591E-2</v>
      </c>
      <c r="AD24" s="66">
        <v>3.5315843803788591E-2</v>
      </c>
      <c r="AE24" s="65">
        <v>3.5315843803788591E-2</v>
      </c>
      <c r="AF24" s="66">
        <v>3.5315843803788591E-2</v>
      </c>
      <c r="AG24" s="65">
        <v>3.5315843803788591E-2</v>
      </c>
      <c r="AH24" s="66">
        <v>3.5315843803788591E-2</v>
      </c>
      <c r="AI24" s="65">
        <v>3.5315843803788591E-2</v>
      </c>
      <c r="AJ24" s="66">
        <v>3.5315843803788591E-2</v>
      </c>
      <c r="AK24" s="65">
        <v>3.5315843803788591E-2</v>
      </c>
      <c r="AL24" s="66">
        <v>3.5315843803788591E-2</v>
      </c>
      <c r="AM24" s="65">
        <v>3.035452126928178E-2</v>
      </c>
      <c r="AN24" s="66">
        <v>0</v>
      </c>
      <c r="AO24" s="65">
        <v>0</v>
      </c>
      <c r="AP24" s="66">
        <v>0</v>
      </c>
      <c r="AQ24" s="65">
        <v>0</v>
      </c>
      <c r="AR24" s="66">
        <v>0</v>
      </c>
      <c r="AS24" s="65">
        <v>0</v>
      </c>
      <c r="AT24" s="66">
        <v>0</v>
      </c>
      <c r="AU24" s="65">
        <v>0</v>
      </c>
      <c r="AV24" s="97">
        <v>0</v>
      </c>
      <c r="AW24" s="3"/>
      <c r="AX24" s="98">
        <v>0</v>
      </c>
      <c r="AY24" s="66">
        <v>71.801760766748941</v>
      </c>
      <c r="AZ24" s="65">
        <v>71.801760766748941</v>
      </c>
      <c r="BA24" s="66">
        <v>71.801760766748941</v>
      </c>
      <c r="BB24" s="65">
        <v>71.801760766748941</v>
      </c>
      <c r="BC24" s="66">
        <v>71.801760766748941</v>
      </c>
      <c r="BD24" s="65">
        <v>71.801760766748941</v>
      </c>
      <c r="BE24" s="66">
        <v>71.801760766748941</v>
      </c>
      <c r="BF24" s="65">
        <v>71.801760766748941</v>
      </c>
      <c r="BG24" s="66">
        <v>71.801760766748941</v>
      </c>
      <c r="BH24" s="65">
        <v>71.801760766748941</v>
      </c>
      <c r="BI24" s="66">
        <v>71.801760766748941</v>
      </c>
      <c r="BJ24" s="65">
        <v>71.801760766748941</v>
      </c>
      <c r="BK24" s="66">
        <v>71.801760766748941</v>
      </c>
      <c r="BL24" s="65">
        <v>71.801760766748941</v>
      </c>
      <c r="BM24" s="66">
        <v>71.801760766748941</v>
      </c>
      <c r="BN24" s="65">
        <v>71.801760766748941</v>
      </c>
      <c r="BO24" s="66">
        <v>71.801760766748941</v>
      </c>
      <c r="BP24" s="65">
        <v>71.801760766748941</v>
      </c>
      <c r="BQ24" s="66">
        <v>66.828913033884575</v>
      </c>
      <c r="BR24" s="65">
        <v>0</v>
      </c>
      <c r="BS24" s="66">
        <v>0</v>
      </c>
      <c r="BT24" s="65">
        <v>0</v>
      </c>
      <c r="BU24" s="66">
        <v>0</v>
      </c>
      <c r="BV24" s="65">
        <v>0</v>
      </c>
      <c r="BW24" s="66">
        <v>0</v>
      </c>
      <c r="BX24" s="65">
        <v>0</v>
      </c>
      <c r="BY24" s="66">
        <v>0</v>
      </c>
      <c r="BZ24" s="65">
        <v>0</v>
      </c>
      <c r="CA24" s="97">
        <v>0</v>
      </c>
      <c r="CB24" s="14"/>
    </row>
    <row r="25" spans="2:80" s="9" customFormat="1" ht="6" x14ac:dyDescent="0.25">
      <c r="B25" s="6"/>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c r="AG25" s="7"/>
      <c r="AH25" s="7"/>
      <c r="AI25" s="7"/>
      <c r="AJ25" s="7"/>
      <c r="AK25" s="7"/>
      <c r="AL25" s="7"/>
      <c r="AM25" s="7"/>
      <c r="AN25" s="7"/>
      <c r="AO25" s="7"/>
      <c r="AP25" s="7"/>
      <c r="AQ25" s="7"/>
      <c r="AR25" s="7"/>
      <c r="AS25" s="7"/>
      <c r="AT25" s="7"/>
      <c r="AU25" s="7"/>
      <c r="AV25" s="7"/>
      <c r="AW25" s="7"/>
      <c r="AX25" s="7"/>
      <c r="AY25" s="7"/>
      <c r="AZ25" s="7"/>
      <c r="BA25" s="7"/>
      <c r="BB25" s="7"/>
      <c r="BC25" s="7"/>
      <c r="BD25" s="7"/>
      <c r="BE25" s="7"/>
      <c r="BF25" s="7"/>
      <c r="BG25" s="7"/>
      <c r="BH25" s="7"/>
      <c r="BI25" s="7"/>
      <c r="BJ25" s="7"/>
      <c r="BK25" s="7"/>
      <c r="BL25" s="7"/>
      <c r="BM25" s="7"/>
      <c r="BN25" s="7"/>
      <c r="BO25" s="7"/>
      <c r="BP25" s="7"/>
      <c r="BQ25" s="7"/>
      <c r="BR25" s="7"/>
      <c r="BS25" s="7"/>
      <c r="BT25" s="7"/>
      <c r="BU25" s="7"/>
      <c r="BV25" s="7"/>
      <c r="BW25" s="7"/>
      <c r="BX25" s="7"/>
      <c r="BY25" s="7"/>
      <c r="BZ25" s="7"/>
      <c r="CA25" s="7"/>
      <c r="CB25" s="8"/>
    </row>
    <row r="26" spans="2:80" x14ac:dyDescent="0.25">
      <c r="B26" s="2"/>
      <c r="C26" s="4" t="s">
        <v>11</v>
      </c>
      <c r="D26" s="94"/>
      <c r="E26" s="94"/>
      <c r="F26" s="94"/>
      <c r="G26" s="94"/>
      <c r="H26" s="94"/>
      <c r="I26" s="94"/>
      <c r="J26" s="94"/>
      <c r="K26" s="94"/>
      <c r="L26" s="94"/>
      <c r="M26" s="94"/>
      <c r="N26" s="94"/>
      <c r="O26" s="94"/>
      <c r="P26" s="10">
        <f>SUM(P$7:P24)</f>
        <v>1072.16308976038</v>
      </c>
      <c r="Q26" s="10">
        <f>SUM(Q$7:Q24)</f>
        <v>4477491.9760085428</v>
      </c>
      <c r="R26" s="3"/>
      <c r="S26" s="10">
        <f>SUM(S$7:S24)</f>
        <v>0</v>
      </c>
      <c r="T26" s="10">
        <f>SUM(T$7:T24)</f>
        <v>94.345955410803782</v>
      </c>
      <c r="U26" s="10">
        <f>SUM(U$7:U24)</f>
        <v>3164.4726923279845</v>
      </c>
      <c r="V26" s="10">
        <f>SUM(V$7:V24)</f>
        <v>676.74703514098451</v>
      </c>
      <c r="W26" s="10">
        <f>SUM(W$7:W24)</f>
        <v>675.42875742898445</v>
      </c>
      <c r="X26" s="10">
        <f>SUM(X$7:X24)</f>
        <v>668.23520214598443</v>
      </c>
      <c r="Y26" s="10">
        <f>SUM(Y$7:Y24)</f>
        <v>633.79555476917301</v>
      </c>
      <c r="Z26" s="10">
        <f>SUM(Z$7:Z24)</f>
        <v>598.9681226738038</v>
      </c>
      <c r="AA26" s="10">
        <f>SUM(AA$7:AA24)</f>
        <v>598.90565081880379</v>
      </c>
      <c r="AB26" s="10">
        <f>SUM(AB$7:AB24)</f>
        <v>598.88580617080379</v>
      </c>
      <c r="AC26" s="10">
        <f>SUM(AC$7:AC24)</f>
        <v>573.68928685280378</v>
      </c>
      <c r="AD26" s="10">
        <f>SUM(AD$7:AD24)</f>
        <v>539.5728048268038</v>
      </c>
      <c r="AE26" s="10">
        <f>SUM(AE$7:AE24)</f>
        <v>510.15553400280385</v>
      </c>
      <c r="AF26" s="10">
        <f>SUM(AF$7:AF24)</f>
        <v>500.12754082180379</v>
      </c>
      <c r="AG26" s="10">
        <f>SUM(AG$7:AG24)</f>
        <v>341.7739410388038</v>
      </c>
      <c r="AH26" s="10">
        <f>SUM(AH$7:AH24)</f>
        <v>341.70918058180382</v>
      </c>
      <c r="AI26" s="10">
        <f>SUM(AI$7:AI24)</f>
        <v>319.61244196080384</v>
      </c>
      <c r="AJ26" s="10">
        <f>SUM(AJ$7:AJ24)</f>
        <v>271.63145408180378</v>
      </c>
      <c r="AK26" s="10">
        <f>SUM(AK$7:AK24)</f>
        <v>271.06869175280383</v>
      </c>
      <c r="AL26" s="10">
        <f>SUM(AL$7:AL24)</f>
        <v>269.08598237780382</v>
      </c>
      <c r="AM26" s="10">
        <f>SUM(AM$7:AM24)</f>
        <v>219.7949735072693</v>
      </c>
      <c r="AN26" s="10">
        <f>SUM(AN$7:AN24)</f>
        <v>34.266473807999994</v>
      </c>
      <c r="AO26" s="10">
        <f>SUM(AO$7:AO24)</f>
        <v>0.2569227</v>
      </c>
      <c r="AP26" s="10">
        <f>SUM(AP$7:AP24)</f>
        <v>0</v>
      </c>
      <c r="AQ26" s="10">
        <f>SUM(AQ$7:AQ24)</f>
        <v>0</v>
      </c>
      <c r="AR26" s="10">
        <f>SUM(AR$7:AR24)</f>
        <v>0</v>
      </c>
      <c r="AS26" s="10">
        <f>SUM(AS$7:AS24)</f>
        <v>0</v>
      </c>
      <c r="AT26" s="10">
        <f>SUM(AT$7:AT24)</f>
        <v>0</v>
      </c>
      <c r="AU26" s="10">
        <f>SUM(AU$7:AU24)</f>
        <v>0</v>
      </c>
      <c r="AV26" s="10">
        <f>SUM(AV$7:AV24)</f>
        <v>0</v>
      </c>
      <c r="AW26" s="3"/>
      <c r="AX26" s="10">
        <f>SUM(AX$7:AX24)</f>
        <v>0</v>
      </c>
      <c r="AY26" s="10">
        <f>SUM(AY$7:AY24)</f>
        <v>660365.23664863582</v>
      </c>
      <c r="AZ26" s="10">
        <f>SUM(AZ$7:AZ24)</f>
        <v>3204436.0544574498</v>
      </c>
      <c r="BA26" s="10">
        <f>SUM(BA$7:BA24)</f>
        <v>3189900.0438951785</v>
      </c>
      <c r="BB26" s="10">
        <f>SUM(BB$7:BB24)</f>
        <v>3176204.2040181886</v>
      </c>
      <c r="BC26" s="10">
        <f>SUM(BC$7:BC24)</f>
        <v>3111803.2268688707</v>
      </c>
      <c r="BD26" s="10">
        <f>SUM(BD$7:BD24)</f>
        <v>2997558.0854246314</v>
      </c>
      <c r="BE26" s="10">
        <f>SUM(BE$7:BE24)</f>
        <v>2854359.6674866867</v>
      </c>
      <c r="BF26" s="10">
        <f>SUM(BF$7:BF24)</f>
        <v>2853157.0433564377</v>
      </c>
      <c r="BG26" s="10">
        <f>SUM(BG$7:BG24)</f>
        <v>2844826.4772256259</v>
      </c>
      <c r="BH26" s="10">
        <f>SUM(BH$7:BH24)</f>
        <v>2700081.4917975659</v>
      </c>
      <c r="BI26" s="10">
        <f>SUM(BI$7:BI24)</f>
        <v>2506428.9049223894</v>
      </c>
      <c r="BJ26" s="10">
        <f>SUM(BJ$7:BJ24)</f>
        <v>2271649.8553274595</v>
      </c>
      <c r="BK26" s="10">
        <f>SUM(BK$7:BK24)</f>
        <v>2166794.2527355175</v>
      </c>
      <c r="BL26" s="10">
        <f>SUM(BL$7:BL24)</f>
        <v>1144339.2509241698</v>
      </c>
      <c r="BM26" s="10">
        <f>SUM(BM$7:BM24)</f>
        <v>1141488.2682889206</v>
      </c>
      <c r="BN26" s="10">
        <f>SUM(BN$7:BN24)</f>
        <v>968822.59928325459</v>
      </c>
      <c r="BO26" s="10">
        <f>SUM(BO$7:BO24)</f>
        <v>582783.77997778181</v>
      </c>
      <c r="BP26" s="10">
        <f>SUM(BP$7:BP24)</f>
        <v>529455.65342453774</v>
      </c>
      <c r="BQ26" s="10">
        <f>SUM(BQ$7:BQ24)</f>
        <v>497729.96550867788</v>
      </c>
      <c r="BR26" s="10">
        <f>SUM(BR$7:BR24)</f>
        <v>447906.367740241</v>
      </c>
      <c r="BS26" s="10">
        <f>SUM(BS$7:BS24)</f>
        <v>93072.504068330003</v>
      </c>
      <c r="BT26" s="10">
        <f>SUM(BT$7:BT24)</f>
        <v>1894.1297607419999</v>
      </c>
      <c r="BU26" s="10">
        <f>SUM(BU$7:BU24)</f>
        <v>0</v>
      </c>
      <c r="BV26" s="10">
        <f>SUM(BV$7:BV24)</f>
        <v>0</v>
      </c>
      <c r="BW26" s="10">
        <f>SUM(BW$7:BW24)</f>
        <v>0</v>
      </c>
      <c r="BX26" s="10">
        <f>SUM(BX$7:BX24)</f>
        <v>0</v>
      </c>
      <c r="BY26" s="10">
        <f>SUM(BY$7:BY24)</f>
        <v>0</v>
      </c>
      <c r="BZ26" s="10">
        <f>SUM(BZ$7:BZ24)</f>
        <v>0</v>
      </c>
      <c r="CA26" s="10">
        <f>SUM(CA$7:CA24)</f>
        <v>0</v>
      </c>
      <c r="CB26" s="14"/>
    </row>
    <row r="27" spans="2:80" x14ac:dyDescent="0.25">
      <c r="B27" s="33"/>
      <c r="C27" s="34"/>
      <c r="D27" s="34"/>
      <c r="E27" s="34"/>
      <c r="F27" s="34"/>
      <c r="G27" s="34"/>
      <c r="H27" s="34"/>
      <c r="I27" s="34"/>
      <c r="J27" s="34"/>
      <c r="K27" s="34"/>
      <c r="L27" s="34"/>
      <c r="M27" s="34"/>
      <c r="N27" s="34"/>
      <c r="O27" s="34"/>
      <c r="P27" s="34"/>
      <c r="Q27" s="34"/>
      <c r="R27" s="34"/>
      <c r="S27" s="34"/>
      <c r="T27" s="34"/>
      <c r="U27" s="34"/>
      <c r="V27" s="34"/>
      <c r="W27" s="34"/>
      <c r="X27" s="34"/>
      <c r="Y27" s="34"/>
      <c r="Z27" s="34"/>
      <c r="AA27" s="34"/>
      <c r="AB27" s="34"/>
      <c r="AC27" s="34"/>
      <c r="AD27" s="34"/>
      <c r="AE27" s="34"/>
      <c r="AF27" s="34"/>
      <c r="AG27" s="34"/>
      <c r="AH27" s="34"/>
      <c r="AI27" s="34"/>
      <c r="AJ27" s="34"/>
      <c r="AK27" s="34"/>
      <c r="AL27" s="34"/>
      <c r="AM27" s="34"/>
      <c r="AN27" s="34"/>
      <c r="AO27" s="34"/>
      <c r="AP27" s="34"/>
      <c r="AQ27" s="34"/>
      <c r="AR27" s="34"/>
      <c r="AS27" s="34"/>
      <c r="AT27" s="34"/>
      <c r="AU27" s="34"/>
      <c r="AV27" s="34"/>
      <c r="AW27" s="34"/>
      <c r="AX27" s="34"/>
      <c r="AY27" s="34"/>
      <c r="AZ27" s="34"/>
      <c r="BA27" s="34"/>
      <c r="BB27" s="34"/>
      <c r="BC27" s="34"/>
      <c r="BD27" s="34"/>
      <c r="BE27" s="34"/>
      <c r="BF27" s="34"/>
      <c r="BG27" s="34"/>
      <c r="BH27" s="34"/>
      <c r="BI27" s="34"/>
      <c r="BJ27" s="34"/>
      <c r="BK27" s="34"/>
      <c r="BL27" s="34"/>
      <c r="BM27" s="34"/>
      <c r="BN27" s="34"/>
      <c r="BO27" s="34"/>
      <c r="BP27" s="34"/>
      <c r="BQ27" s="34"/>
      <c r="BR27" s="34"/>
      <c r="BS27" s="34"/>
      <c r="BT27" s="34"/>
      <c r="BU27" s="34"/>
      <c r="BV27" s="34"/>
      <c r="BW27" s="34"/>
      <c r="BX27" s="34"/>
      <c r="BY27" s="34"/>
      <c r="BZ27" s="34"/>
      <c r="CA27" s="34"/>
      <c r="CB27" s="35"/>
    </row>
  </sheetData>
  <mergeCells count="15">
    <mergeCell ref="H4:H5"/>
    <mergeCell ref="C4:C5"/>
    <mergeCell ref="D4:D5"/>
    <mergeCell ref="E4:E5"/>
    <mergeCell ref="F4:F5"/>
    <mergeCell ref="G4:G5"/>
    <mergeCell ref="O4:O5"/>
    <mergeCell ref="P4:P5"/>
    <mergeCell ref="Q4:Q5"/>
    <mergeCell ref="I4:I5"/>
    <mergeCell ref="J4:J5"/>
    <mergeCell ref="K4:K5"/>
    <mergeCell ref="L4:L5"/>
    <mergeCell ref="M4:M5"/>
    <mergeCell ref="N4:N5"/>
  </mergeCells>
  <conditionalFormatting sqref="O7:Q24 S7:AV24 AX7:CA24">
    <cfRule type="cellIs" dxfId="2" priority="1" operator="equal">
      <formula>0</formula>
    </cfRule>
  </conditionalFormatting>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B2:CB35"/>
  <sheetViews>
    <sheetView zoomScale="75" zoomScaleNormal="75" workbookViewId="0">
      <pane ySplit="6" topLeftCell="A7" activePane="bottomLeft" state="frozen"/>
      <selection pane="bottomLeft"/>
    </sheetView>
  </sheetViews>
  <sheetFormatPr defaultRowHeight="15" x14ac:dyDescent="0.25"/>
  <cols>
    <col min="1" max="2" width="2.7109375" style="5" customWidth="1"/>
    <col min="3" max="3" width="4.7109375" style="5" customWidth="1"/>
    <col min="4" max="5" width="9.140625" style="5"/>
    <col min="6" max="6" width="9.28515625" style="5" customWidth="1"/>
    <col min="7" max="7" width="4.7109375" style="5" customWidth="1"/>
    <col min="8" max="8" width="6.7109375" style="5" customWidth="1"/>
    <col min="9" max="9" width="12.7109375" style="5" customWidth="1"/>
    <col min="10" max="10" width="16.7109375" style="5" customWidth="1"/>
    <col min="11" max="11" width="13.7109375" style="5" customWidth="1"/>
    <col min="12" max="13" width="6.7109375" style="5" customWidth="1"/>
    <col min="14" max="14" width="9.140625" style="5"/>
    <col min="15" max="15" width="12.7109375" style="5" customWidth="1"/>
    <col min="16" max="16" width="9.140625" style="5"/>
    <col min="17" max="17" width="10.42578125" style="5" customWidth="1"/>
    <col min="18" max="18" width="1.140625" style="5" customWidth="1"/>
    <col min="19" max="20" width="3.28515625" style="5" customWidth="1"/>
    <col min="21" max="21" width="4.7109375" style="5" customWidth="1"/>
    <col min="22" max="25" width="6.42578125" style="5" customWidth="1"/>
    <col min="26" max="40" width="4.7109375" style="5" customWidth="1"/>
    <col min="41" max="41" width="3.5703125" style="5" customWidth="1"/>
    <col min="42" max="48" width="3.28515625" style="5" customWidth="1"/>
    <col min="49" max="49" width="1.140625" style="5" customWidth="1"/>
    <col min="50" max="51" width="3.28515625" style="5" customWidth="1"/>
    <col min="52" max="52" width="8.7109375" style="5" customWidth="1"/>
    <col min="53" max="71" width="10.42578125" style="5" customWidth="1"/>
    <col min="72" max="72" width="8.7109375" style="5" customWidth="1"/>
    <col min="73" max="73" width="6.42578125" style="5" customWidth="1"/>
    <col min="74" max="79" width="3.28515625" style="5" customWidth="1"/>
    <col min="80" max="81" width="2.7109375" style="5" customWidth="1"/>
    <col min="82" max="16384" width="9.140625" style="5"/>
  </cols>
  <sheetData>
    <row r="2" spans="2:80" ht="120" customHeight="1" x14ac:dyDescent="0.25">
      <c r="B2" s="11"/>
      <c r="C2" s="12"/>
      <c r="D2" s="12"/>
      <c r="E2" s="12"/>
      <c r="F2" s="12"/>
      <c r="G2" s="12"/>
      <c r="H2" s="12"/>
      <c r="I2" s="12"/>
      <c r="J2" s="12"/>
      <c r="K2" s="12"/>
      <c r="L2" s="12"/>
      <c r="M2" s="12"/>
      <c r="N2" s="12"/>
      <c r="O2" s="12"/>
      <c r="P2" s="12"/>
      <c r="Q2" s="12"/>
      <c r="R2" s="12"/>
      <c r="S2" s="12"/>
      <c r="T2" s="12"/>
      <c r="U2" s="12"/>
      <c r="V2" s="12"/>
      <c r="W2" s="12"/>
      <c r="X2" s="12"/>
      <c r="Y2" s="12"/>
      <c r="Z2" s="12"/>
      <c r="AA2" s="12"/>
      <c r="AB2" s="12"/>
      <c r="AC2" s="12"/>
      <c r="AD2" s="12"/>
      <c r="AE2" s="12"/>
      <c r="AF2" s="12"/>
      <c r="AG2" s="12"/>
      <c r="AH2" s="12"/>
      <c r="AI2" s="12"/>
      <c r="AJ2" s="12"/>
      <c r="AK2" s="12"/>
      <c r="AL2" s="12"/>
      <c r="AM2" s="12"/>
      <c r="AN2" s="12"/>
      <c r="AO2" s="12"/>
      <c r="AP2" s="12"/>
      <c r="AQ2" s="12"/>
      <c r="AR2" s="12"/>
      <c r="AS2" s="12"/>
      <c r="AT2" s="12"/>
      <c r="AU2" s="12"/>
      <c r="AV2" s="12"/>
      <c r="AW2" s="12"/>
      <c r="AX2" s="12"/>
      <c r="AY2" s="12"/>
      <c r="AZ2" s="12"/>
      <c r="BA2" s="12"/>
      <c r="BB2" s="12"/>
      <c r="BC2" s="12"/>
      <c r="BD2" s="12"/>
      <c r="BE2" s="12"/>
      <c r="BF2" s="12"/>
      <c r="BG2" s="12"/>
      <c r="BH2" s="12"/>
      <c r="BI2" s="12"/>
      <c r="BJ2" s="12"/>
      <c r="BK2" s="12"/>
      <c r="BL2" s="12"/>
      <c r="BM2" s="12"/>
      <c r="BN2" s="12"/>
      <c r="BO2" s="12"/>
      <c r="BP2" s="12"/>
      <c r="BQ2" s="12"/>
      <c r="BR2" s="12"/>
      <c r="BS2" s="12"/>
      <c r="BT2" s="12"/>
      <c r="BU2" s="12"/>
      <c r="BV2" s="12"/>
      <c r="BW2" s="12"/>
      <c r="BX2" s="12"/>
      <c r="BY2" s="12"/>
      <c r="BZ2" s="12"/>
      <c r="CA2" s="12"/>
      <c r="CB2" s="13"/>
    </row>
    <row r="3" spans="2:80" ht="22.5" customHeight="1" x14ac:dyDescent="0.25">
      <c r="B3" s="2"/>
      <c r="C3" s="1" t="s">
        <v>40</v>
      </c>
      <c r="D3" s="3" t="s">
        <v>65</v>
      </c>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14"/>
    </row>
    <row r="4" spans="2:80" ht="45" customHeight="1" x14ac:dyDescent="0.25">
      <c r="B4" s="2"/>
      <c r="C4" s="101" t="s">
        <v>0</v>
      </c>
      <c r="D4" s="101" t="s">
        <v>44</v>
      </c>
      <c r="E4" s="101" t="s">
        <v>21</v>
      </c>
      <c r="F4" s="101" t="s">
        <v>45</v>
      </c>
      <c r="G4" s="101" t="s">
        <v>46</v>
      </c>
      <c r="H4" s="101" t="s">
        <v>47</v>
      </c>
      <c r="I4" s="101" t="s">
        <v>48</v>
      </c>
      <c r="J4" s="101" t="s">
        <v>49</v>
      </c>
      <c r="K4" s="101" t="s">
        <v>50</v>
      </c>
      <c r="L4" s="101" t="s">
        <v>51</v>
      </c>
      <c r="M4" s="101" t="s">
        <v>52</v>
      </c>
      <c r="N4" s="101" t="s">
        <v>53</v>
      </c>
      <c r="O4" s="101" t="s">
        <v>54</v>
      </c>
      <c r="P4" s="101" t="s">
        <v>55</v>
      </c>
      <c r="Q4" s="101" t="s">
        <v>56</v>
      </c>
      <c r="R4" s="3"/>
      <c r="S4" s="4" t="s">
        <v>2</v>
      </c>
      <c r="T4" s="15"/>
      <c r="U4" s="15"/>
      <c r="V4" s="15"/>
      <c r="W4" s="15"/>
      <c r="X4" s="15"/>
      <c r="Y4" s="15"/>
      <c r="Z4" s="15"/>
      <c r="AA4" s="15"/>
      <c r="AB4" s="15"/>
      <c r="AC4" s="15"/>
      <c r="AD4" s="15"/>
      <c r="AE4" s="15"/>
      <c r="AF4" s="15"/>
      <c r="AG4" s="15"/>
      <c r="AH4" s="15"/>
      <c r="AI4" s="15"/>
      <c r="AJ4" s="15"/>
      <c r="AK4" s="15"/>
      <c r="AL4" s="15"/>
      <c r="AM4" s="15"/>
      <c r="AN4" s="15"/>
      <c r="AO4" s="15"/>
      <c r="AP4" s="15"/>
      <c r="AQ4" s="15"/>
      <c r="AR4" s="15"/>
      <c r="AS4" s="15"/>
      <c r="AT4" s="15"/>
      <c r="AU4" s="15"/>
      <c r="AV4" s="16"/>
      <c r="AW4" s="3"/>
      <c r="AX4" s="4" t="s">
        <v>1</v>
      </c>
      <c r="AY4" s="15"/>
      <c r="AZ4" s="15"/>
      <c r="BA4" s="15"/>
      <c r="BB4" s="15"/>
      <c r="BC4" s="15"/>
      <c r="BD4" s="15"/>
      <c r="BE4" s="15"/>
      <c r="BF4" s="15"/>
      <c r="BG4" s="15"/>
      <c r="BH4" s="15"/>
      <c r="BI4" s="15"/>
      <c r="BJ4" s="15"/>
      <c r="BK4" s="15"/>
      <c r="BL4" s="15"/>
      <c r="BM4" s="15"/>
      <c r="BN4" s="15"/>
      <c r="BO4" s="15"/>
      <c r="BP4" s="15"/>
      <c r="BQ4" s="15"/>
      <c r="BR4" s="15"/>
      <c r="BS4" s="15"/>
      <c r="BT4" s="15"/>
      <c r="BU4" s="15"/>
      <c r="BV4" s="15"/>
      <c r="BW4" s="15"/>
      <c r="BX4" s="15"/>
      <c r="BY4" s="15"/>
      <c r="BZ4" s="15"/>
      <c r="CA4" s="16"/>
      <c r="CB4" s="14"/>
    </row>
    <row r="5" spans="2:80" ht="45" customHeight="1" x14ac:dyDescent="0.25">
      <c r="B5" s="2"/>
      <c r="C5" s="101"/>
      <c r="D5" s="102"/>
      <c r="E5" s="102"/>
      <c r="F5" s="102"/>
      <c r="G5" s="102"/>
      <c r="H5" s="102"/>
      <c r="I5" s="102"/>
      <c r="J5" s="102"/>
      <c r="K5" s="102"/>
      <c r="L5" s="102"/>
      <c r="M5" s="102"/>
      <c r="N5" s="102"/>
      <c r="O5" s="102"/>
      <c r="P5" s="102"/>
      <c r="Q5" s="102"/>
      <c r="R5" s="3"/>
      <c r="S5" s="45">
        <v>2011</v>
      </c>
      <c r="T5" s="45">
        <v>2012</v>
      </c>
      <c r="U5" s="45">
        <v>2013</v>
      </c>
      <c r="V5" s="45">
        <v>2014</v>
      </c>
      <c r="W5" s="45">
        <v>2015</v>
      </c>
      <c r="X5" s="45">
        <v>2016</v>
      </c>
      <c r="Y5" s="45">
        <v>2017</v>
      </c>
      <c r="Z5" s="45">
        <v>2018</v>
      </c>
      <c r="AA5" s="45">
        <v>2019</v>
      </c>
      <c r="AB5" s="45">
        <v>2020</v>
      </c>
      <c r="AC5" s="45">
        <v>2021</v>
      </c>
      <c r="AD5" s="45">
        <v>2022</v>
      </c>
      <c r="AE5" s="45">
        <v>2023</v>
      </c>
      <c r="AF5" s="45">
        <v>2024</v>
      </c>
      <c r="AG5" s="45">
        <v>2025</v>
      </c>
      <c r="AH5" s="45">
        <v>2026</v>
      </c>
      <c r="AI5" s="45">
        <v>2027</v>
      </c>
      <c r="AJ5" s="45">
        <v>2028</v>
      </c>
      <c r="AK5" s="45">
        <v>2029</v>
      </c>
      <c r="AL5" s="45">
        <v>2030</v>
      </c>
      <c r="AM5" s="45">
        <v>2031</v>
      </c>
      <c r="AN5" s="45">
        <v>2032</v>
      </c>
      <c r="AO5" s="45">
        <v>2033</v>
      </c>
      <c r="AP5" s="45">
        <v>2034</v>
      </c>
      <c r="AQ5" s="45">
        <v>2035</v>
      </c>
      <c r="AR5" s="45">
        <v>2036</v>
      </c>
      <c r="AS5" s="45">
        <v>2037</v>
      </c>
      <c r="AT5" s="45">
        <v>2038</v>
      </c>
      <c r="AU5" s="45">
        <v>2039</v>
      </c>
      <c r="AV5" s="45">
        <v>2040</v>
      </c>
      <c r="AW5" s="3"/>
      <c r="AX5" s="45">
        <v>2011</v>
      </c>
      <c r="AY5" s="45">
        <v>2012</v>
      </c>
      <c r="AZ5" s="45">
        <v>2013</v>
      </c>
      <c r="BA5" s="45">
        <v>2014</v>
      </c>
      <c r="BB5" s="45">
        <v>2015</v>
      </c>
      <c r="BC5" s="45">
        <v>2016</v>
      </c>
      <c r="BD5" s="45">
        <v>2017</v>
      </c>
      <c r="BE5" s="45">
        <v>2018</v>
      </c>
      <c r="BF5" s="45">
        <v>2019</v>
      </c>
      <c r="BG5" s="45">
        <v>2020</v>
      </c>
      <c r="BH5" s="45">
        <v>2021</v>
      </c>
      <c r="BI5" s="45">
        <v>2022</v>
      </c>
      <c r="BJ5" s="45">
        <v>2023</v>
      </c>
      <c r="BK5" s="45">
        <v>2024</v>
      </c>
      <c r="BL5" s="45">
        <v>2025</v>
      </c>
      <c r="BM5" s="45">
        <v>2026</v>
      </c>
      <c r="BN5" s="45">
        <v>2027</v>
      </c>
      <c r="BO5" s="45">
        <v>2028</v>
      </c>
      <c r="BP5" s="45">
        <v>2029</v>
      </c>
      <c r="BQ5" s="45">
        <v>2030</v>
      </c>
      <c r="BR5" s="45">
        <v>2031</v>
      </c>
      <c r="BS5" s="45">
        <v>2032</v>
      </c>
      <c r="BT5" s="45">
        <v>2033</v>
      </c>
      <c r="BU5" s="45">
        <v>2034</v>
      </c>
      <c r="BV5" s="45">
        <v>2035</v>
      </c>
      <c r="BW5" s="45">
        <v>2036</v>
      </c>
      <c r="BX5" s="45">
        <v>2037</v>
      </c>
      <c r="BY5" s="45">
        <v>2038</v>
      </c>
      <c r="BZ5" s="45">
        <v>2039</v>
      </c>
      <c r="CA5" s="45">
        <v>2040</v>
      </c>
      <c r="CB5" s="14"/>
    </row>
    <row r="6" spans="2:80" s="9" customFormat="1" ht="6" x14ac:dyDescent="0.25">
      <c r="B6" s="6"/>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7"/>
      <c r="BP6" s="7"/>
      <c r="BQ6" s="7"/>
      <c r="BR6" s="7"/>
      <c r="BS6" s="7"/>
      <c r="BT6" s="7"/>
      <c r="BU6" s="7"/>
      <c r="BV6" s="7"/>
      <c r="BW6" s="7"/>
      <c r="BX6" s="7"/>
      <c r="BY6" s="7"/>
      <c r="BZ6" s="7"/>
      <c r="CA6" s="7"/>
      <c r="CB6" s="8"/>
    </row>
    <row r="7" spans="2:80" x14ac:dyDescent="0.25">
      <c r="B7" s="2"/>
      <c r="C7" s="17">
        <f t="shared" ref="C7:C32" si="0">C6+1</f>
        <v>1</v>
      </c>
      <c r="D7" s="84" t="s">
        <v>46</v>
      </c>
      <c r="E7" s="78" t="s">
        <v>79</v>
      </c>
      <c r="F7" s="84" t="s">
        <v>85</v>
      </c>
      <c r="G7" s="78" t="s">
        <v>65</v>
      </c>
      <c r="H7" s="84" t="s">
        <v>117</v>
      </c>
      <c r="I7" s="78" t="s">
        <v>67</v>
      </c>
      <c r="J7" s="84">
        <v>2014</v>
      </c>
      <c r="K7" s="78" t="s">
        <v>102</v>
      </c>
      <c r="L7" s="84"/>
      <c r="M7" s="78" t="s">
        <v>118</v>
      </c>
      <c r="N7" s="84" t="s">
        <v>86</v>
      </c>
      <c r="O7" s="20">
        <v>232</v>
      </c>
      <c r="P7" s="19">
        <v>199.85445469999999</v>
      </c>
      <c r="Q7" s="81">
        <v>779547.71539999999</v>
      </c>
      <c r="R7" s="3"/>
      <c r="S7" s="85">
        <v>0</v>
      </c>
      <c r="T7" s="20">
        <v>0</v>
      </c>
      <c r="U7" s="19">
        <v>0</v>
      </c>
      <c r="V7" s="20">
        <v>199.85445469999999</v>
      </c>
      <c r="W7" s="19">
        <v>198.96491459999999</v>
      </c>
      <c r="X7" s="20">
        <v>174.56773039999999</v>
      </c>
      <c r="Y7" s="19">
        <v>142.9186163</v>
      </c>
      <c r="Z7" s="20">
        <v>142.9186163</v>
      </c>
      <c r="AA7" s="19">
        <v>142.9186163</v>
      </c>
      <c r="AB7" s="20">
        <v>142.9186163</v>
      </c>
      <c r="AC7" s="19">
        <v>141.06447750000001</v>
      </c>
      <c r="AD7" s="20">
        <v>141.06447750000001</v>
      </c>
      <c r="AE7" s="19">
        <v>141.06447750000001</v>
      </c>
      <c r="AF7" s="20">
        <v>138.70423969999999</v>
      </c>
      <c r="AG7" s="19">
        <v>30.456401360000001</v>
      </c>
      <c r="AH7" s="20">
        <v>0</v>
      </c>
      <c r="AI7" s="19">
        <v>0</v>
      </c>
      <c r="AJ7" s="20">
        <v>0</v>
      </c>
      <c r="AK7" s="19">
        <v>0</v>
      </c>
      <c r="AL7" s="20">
        <v>0</v>
      </c>
      <c r="AM7" s="19">
        <v>0</v>
      </c>
      <c r="AN7" s="20">
        <v>0</v>
      </c>
      <c r="AO7" s="19">
        <v>0</v>
      </c>
      <c r="AP7" s="20">
        <v>0</v>
      </c>
      <c r="AQ7" s="19">
        <v>0</v>
      </c>
      <c r="AR7" s="20">
        <v>0</v>
      </c>
      <c r="AS7" s="19">
        <v>0</v>
      </c>
      <c r="AT7" s="20">
        <v>0</v>
      </c>
      <c r="AU7" s="19">
        <v>0</v>
      </c>
      <c r="AV7" s="81">
        <v>0</v>
      </c>
      <c r="AW7" s="3"/>
      <c r="AX7" s="85">
        <v>0</v>
      </c>
      <c r="AY7" s="20">
        <v>0</v>
      </c>
      <c r="AZ7" s="19">
        <v>0</v>
      </c>
      <c r="BA7" s="20">
        <v>779547.71539999999</v>
      </c>
      <c r="BB7" s="19">
        <v>776206.79709999997</v>
      </c>
      <c r="BC7" s="20">
        <v>675991.29859999998</v>
      </c>
      <c r="BD7" s="19">
        <v>565228.73970000003</v>
      </c>
      <c r="BE7" s="20">
        <v>565228.73970000003</v>
      </c>
      <c r="BF7" s="19">
        <v>565228.73970000003</v>
      </c>
      <c r="BG7" s="20">
        <v>565228.73970000003</v>
      </c>
      <c r="BH7" s="19">
        <v>563375.92220000003</v>
      </c>
      <c r="BI7" s="20">
        <v>563375.92220000003</v>
      </c>
      <c r="BJ7" s="19">
        <v>563375.92220000003</v>
      </c>
      <c r="BK7" s="20">
        <v>541612.09360000002</v>
      </c>
      <c r="BL7" s="19">
        <v>104782.48820000001</v>
      </c>
      <c r="BM7" s="20">
        <v>0</v>
      </c>
      <c r="BN7" s="19">
        <v>0</v>
      </c>
      <c r="BO7" s="20">
        <v>0</v>
      </c>
      <c r="BP7" s="19">
        <v>0</v>
      </c>
      <c r="BQ7" s="20">
        <v>0</v>
      </c>
      <c r="BR7" s="19">
        <v>0</v>
      </c>
      <c r="BS7" s="20">
        <v>0</v>
      </c>
      <c r="BT7" s="19">
        <v>0</v>
      </c>
      <c r="BU7" s="20">
        <v>0</v>
      </c>
      <c r="BV7" s="19">
        <v>0</v>
      </c>
      <c r="BW7" s="20">
        <v>0</v>
      </c>
      <c r="BX7" s="19">
        <v>0</v>
      </c>
      <c r="BY7" s="20">
        <v>0</v>
      </c>
      <c r="BZ7" s="19">
        <v>0</v>
      </c>
      <c r="CA7" s="81">
        <v>0</v>
      </c>
      <c r="CB7" s="14"/>
    </row>
    <row r="8" spans="2:80" x14ac:dyDescent="0.25">
      <c r="B8" s="2"/>
      <c r="C8" s="44">
        <f t="shared" si="0"/>
        <v>2</v>
      </c>
      <c r="D8" s="86" t="s">
        <v>46</v>
      </c>
      <c r="E8" s="87" t="s">
        <v>79</v>
      </c>
      <c r="F8" s="86" t="s">
        <v>119</v>
      </c>
      <c r="G8" s="87" t="s">
        <v>65</v>
      </c>
      <c r="H8" s="86" t="s">
        <v>117</v>
      </c>
      <c r="I8" s="87" t="s">
        <v>67</v>
      </c>
      <c r="J8" s="86">
        <v>2014</v>
      </c>
      <c r="K8" s="87" t="s">
        <v>102</v>
      </c>
      <c r="L8" s="86"/>
      <c r="M8" s="87" t="s">
        <v>118</v>
      </c>
      <c r="N8" s="86" t="s">
        <v>120</v>
      </c>
      <c r="O8" s="62">
        <v>7</v>
      </c>
      <c r="P8" s="61">
        <v>93.568513609999997</v>
      </c>
      <c r="Q8" s="88">
        <v>456914.99040000001</v>
      </c>
      <c r="R8" s="3"/>
      <c r="S8" s="89">
        <v>0</v>
      </c>
      <c r="T8" s="62">
        <v>0</v>
      </c>
      <c r="U8" s="61">
        <v>0</v>
      </c>
      <c r="V8" s="62">
        <v>93.568513609999997</v>
      </c>
      <c r="W8" s="61">
        <v>93.568513609999997</v>
      </c>
      <c r="X8" s="62">
        <v>93.568513609999997</v>
      </c>
      <c r="Y8" s="61">
        <v>93.568513609999997</v>
      </c>
      <c r="Z8" s="62">
        <v>0</v>
      </c>
      <c r="AA8" s="61">
        <v>0</v>
      </c>
      <c r="AB8" s="62">
        <v>0</v>
      </c>
      <c r="AC8" s="61">
        <v>0</v>
      </c>
      <c r="AD8" s="62">
        <v>0</v>
      </c>
      <c r="AE8" s="61">
        <v>0</v>
      </c>
      <c r="AF8" s="62">
        <v>0</v>
      </c>
      <c r="AG8" s="61">
        <v>0</v>
      </c>
      <c r="AH8" s="62">
        <v>0</v>
      </c>
      <c r="AI8" s="61">
        <v>0</v>
      </c>
      <c r="AJ8" s="62">
        <v>0</v>
      </c>
      <c r="AK8" s="61">
        <v>0</v>
      </c>
      <c r="AL8" s="62">
        <v>0</v>
      </c>
      <c r="AM8" s="61">
        <v>0</v>
      </c>
      <c r="AN8" s="62">
        <v>0</v>
      </c>
      <c r="AO8" s="61">
        <v>0</v>
      </c>
      <c r="AP8" s="62">
        <v>0</v>
      </c>
      <c r="AQ8" s="61">
        <v>0</v>
      </c>
      <c r="AR8" s="62">
        <v>0</v>
      </c>
      <c r="AS8" s="61">
        <v>0</v>
      </c>
      <c r="AT8" s="62">
        <v>0</v>
      </c>
      <c r="AU8" s="61">
        <v>0</v>
      </c>
      <c r="AV8" s="88">
        <v>0</v>
      </c>
      <c r="AW8" s="3"/>
      <c r="AX8" s="89">
        <v>0</v>
      </c>
      <c r="AY8" s="62">
        <v>0</v>
      </c>
      <c r="AZ8" s="61">
        <v>0</v>
      </c>
      <c r="BA8" s="62">
        <v>456914.99040000001</v>
      </c>
      <c r="BB8" s="61">
        <v>456914.99040000001</v>
      </c>
      <c r="BC8" s="62">
        <v>456914.99040000001</v>
      </c>
      <c r="BD8" s="61">
        <v>456914.99040000001</v>
      </c>
      <c r="BE8" s="62">
        <v>0</v>
      </c>
      <c r="BF8" s="61">
        <v>0</v>
      </c>
      <c r="BG8" s="62">
        <v>0</v>
      </c>
      <c r="BH8" s="61">
        <v>0</v>
      </c>
      <c r="BI8" s="62">
        <v>0</v>
      </c>
      <c r="BJ8" s="61">
        <v>0</v>
      </c>
      <c r="BK8" s="62">
        <v>0</v>
      </c>
      <c r="BL8" s="61">
        <v>0</v>
      </c>
      <c r="BM8" s="62">
        <v>0</v>
      </c>
      <c r="BN8" s="61">
        <v>0</v>
      </c>
      <c r="BO8" s="62">
        <v>0</v>
      </c>
      <c r="BP8" s="61">
        <v>0</v>
      </c>
      <c r="BQ8" s="62">
        <v>0</v>
      </c>
      <c r="BR8" s="61">
        <v>0</v>
      </c>
      <c r="BS8" s="62">
        <v>0</v>
      </c>
      <c r="BT8" s="61">
        <v>0</v>
      </c>
      <c r="BU8" s="62">
        <v>0</v>
      </c>
      <c r="BV8" s="61">
        <v>0</v>
      </c>
      <c r="BW8" s="62">
        <v>0</v>
      </c>
      <c r="BX8" s="61">
        <v>0</v>
      </c>
      <c r="BY8" s="62">
        <v>0</v>
      </c>
      <c r="BZ8" s="61">
        <v>0</v>
      </c>
      <c r="CA8" s="88">
        <v>0</v>
      </c>
      <c r="CB8" s="14"/>
    </row>
    <row r="9" spans="2:80" x14ac:dyDescent="0.25">
      <c r="B9" s="2"/>
      <c r="C9" s="21">
        <f t="shared" si="0"/>
        <v>3</v>
      </c>
      <c r="D9" s="90" t="s">
        <v>46</v>
      </c>
      <c r="E9" s="79" t="s">
        <v>79</v>
      </c>
      <c r="F9" s="90" t="s">
        <v>93</v>
      </c>
      <c r="G9" s="79" t="s">
        <v>65</v>
      </c>
      <c r="H9" s="90" t="s">
        <v>117</v>
      </c>
      <c r="I9" s="79" t="s">
        <v>67</v>
      </c>
      <c r="J9" s="90">
        <v>2013</v>
      </c>
      <c r="K9" s="79" t="s">
        <v>102</v>
      </c>
      <c r="L9" s="90"/>
      <c r="M9" s="79" t="s">
        <v>118</v>
      </c>
      <c r="N9" s="90" t="s">
        <v>69</v>
      </c>
      <c r="O9" s="24">
        <v>1</v>
      </c>
      <c r="P9" s="23">
        <v>1.325698753</v>
      </c>
      <c r="Q9" s="82">
        <v>21325.68</v>
      </c>
      <c r="R9" s="3"/>
      <c r="S9" s="91">
        <v>0</v>
      </c>
      <c r="T9" s="24">
        <v>0</v>
      </c>
      <c r="U9" s="23">
        <v>1.325698753</v>
      </c>
      <c r="V9" s="24">
        <v>1.325698753</v>
      </c>
      <c r="W9" s="23">
        <v>1.325698753</v>
      </c>
      <c r="X9" s="24">
        <v>1.325698753</v>
      </c>
      <c r="Y9" s="23">
        <v>1.325698753</v>
      </c>
      <c r="Z9" s="24">
        <v>1.325698753</v>
      </c>
      <c r="AA9" s="23">
        <v>1.325698753</v>
      </c>
      <c r="AB9" s="24">
        <v>1.325698753</v>
      </c>
      <c r="AC9" s="23">
        <v>1.325698753</v>
      </c>
      <c r="AD9" s="24">
        <v>1.325698753</v>
      </c>
      <c r="AE9" s="23">
        <v>1.325698753</v>
      </c>
      <c r="AF9" s="24">
        <v>1.325698753</v>
      </c>
      <c r="AG9" s="23">
        <v>1.325698753</v>
      </c>
      <c r="AH9" s="24">
        <v>1.325698753</v>
      </c>
      <c r="AI9" s="23">
        <v>1.325698753</v>
      </c>
      <c r="AJ9" s="24">
        <v>0</v>
      </c>
      <c r="AK9" s="23">
        <v>0</v>
      </c>
      <c r="AL9" s="24">
        <v>0</v>
      </c>
      <c r="AM9" s="23">
        <v>0</v>
      </c>
      <c r="AN9" s="24">
        <v>0</v>
      </c>
      <c r="AO9" s="23">
        <v>0</v>
      </c>
      <c r="AP9" s="24">
        <v>0</v>
      </c>
      <c r="AQ9" s="23">
        <v>0</v>
      </c>
      <c r="AR9" s="24">
        <v>0</v>
      </c>
      <c r="AS9" s="23">
        <v>0</v>
      </c>
      <c r="AT9" s="24">
        <v>0</v>
      </c>
      <c r="AU9" s="23">
        <v>0</v>
      </c>
      <c r="AV9" s="82">
        <v>0</v>
      </c>
      <c r="AW9" s="3"/>
      <c r="AX9" s="91">
        <v>0</v>
      </c>
      <c r="AY9" s="24">
        <v>0</v>
      </c>
      <c r="AZ9" s="23">
        <v>10662.84</v>
      </c>
      <c r="BA9" s="24">
        <v>10662.84</v>
      </c>
      <c r="BB9" s="23">
        <v>10662.84</v>
      </c>
      <c r="BC9" s="24">
        <v>10662.84</v>
      </c>
      <c r="BD9" s="23">
        <v>10662.84</v>
      </c>
      <c r="BE9" s="24">
        <v>10662.84</v>
      </c>
      <c r="BF9" s="23">
        <v>10662.84</v>
      </c>
      <c r="BG9" s="24">
        <v>10662.84</v>
      </c>
      <c r="BH9" s="23">
        <v>10662.84</v>
      </c>
      <c r="BI9" s="24">
        <v>10662.84</v>
      </c>
      <c r="BJ9" s="23">
        <v>10662.84</v>
      </c>
      <c r="BK9" s="24">
        <v>10662.84</v>
      </c>
      <c r="BL9" s="23">
        <v>10662.84</v>
      </c>
      <c r="BM9" s="24">
        <v>10662.84</v>
      </c>
      <c r="BN9" s="23">
        <v>10662.84</v>
      </c>
      <c r="BO9" s="24">
        <v>0</v>
      </c>
      <c r="BP9" s="23">
        <v>0</v>
      </c>
      <c r="BQ9" s="24">
        <v>0</v>
      </c>
      <c r="BR9" s="23">
        <v>0</v>
      </c>
      <c r="BS9" s="24">
        <v>0</v>
      </c>
      <c r="BT9" s="23">
        <v>0</v>
      </c>
      <c r="BU9" s="24">
        <v>0</v>
      </c>
      <c r="BV9" s="23">
        <v>0</v>
      </c>
      <c r="BW9" s="24">
        <v>0</v>
      </c>
      <c r="BX9" s="23">
        <v>0</v>
      </c>
      <c r="BY9" s="24">
        <v>0</v>
      </c>
      <c r="BZ9" s="23">
        <v>0</v>
      </c>
      <c r="CA9" s="82">
        <v>0</v>
      </c>
      <c r="CB9" s="14"/>
    </row>
    <row r="10" spans="2:80" x14ac:dyDescent="0.25">
      <c r="B10" s="2"/>
      <c r="C10" s="44">
        <f t="shared" si="0"/>
        <v>4</v>
      </c>
      <c r="D10" s="86" t="s">
        <v>46</v>
      </c>
      <c r="E10" s="87" t="s">
        <v>79</v>
      </c>
      <c r="F10" s="86" t="s">
        <v>93</v>
      </c>
      <c r="G10" s="87" t="s">
        <v>65</v>
      </c>
      <c r="H10" s="86" t="s">
        <v>117</v>
      </c>
      <c r="I10" s="87" t="s">
        <v>67</v>
      </c>
      <c r="J10" s="86">
        <v>2014</v>
      </c>
      <c r="K10" s="87" t="s">
        <v>102</v>
      </c>
      <c r="L10" s="86"/>
      <c r="M10" s="87" t="s">
        <v>118</v>
      </c>
      <c r="N10" s="86" t="s">
        <v>69</v>
      </c>
      <c r="O10" s="62">
        <v>2</v>
      </c>
      <c r="P10" s="61">
        <v>33.562511999999998</v>
      </c>
      <c r="Q10" s="88">
        <v>165882.53520000001</v>
      </c>
      <c r="R10" s="3"/>
      <c r="S10" s="89">
        <v>0</v>
      </c>
      <c r="T10" s="62">
        <v>0</v>
      </c>
      <c r="U10" s="61">
        <v>0</v>
      </c>
      <c r="V10" s="62">
        <v>33.562511999999998</v>
      </c>
      <c r="W10" s="61">
        <v>33.562511999999998</v>
      </c>
      <c r="X10" s="62">
        <v>33.562511999999998</v>
      </c>
      <c r="Y10" s="61">
        <v>33.562511999999998</v>
      </c>
      <c r="Z10" s="62">
        <v>33.562511999999998</v>
      </c>
      <c r="AA10" s="61">
        <v>33.562511999999998</v>
      </c>
      <c r="AB10" s="62">
        <v>33.562511999999998</v>
      </c>
      <c r="AC10" s="61">
        <v>33.562511999999998</v>
      </c>
      <c r="AD10" s="62">
        <v>33.562511999999998</v>
      </c>
      <c r="AE10" s="61">
        <v>33.562511999999998</v>
      </c>
      <c r="AF10" s="62">
        <v>29.97</v>
      </c>
      <c r="AG10" s="61">
        <v>29.97</v>
      </c>
      <c r="AH10" s="62">
        <v>29.97</v>
      </c>
      <c r="AI10" s="61">
        <v>29.97</v>
      </c>
      <c r="AJ10" s="62">
        <v>29.97</v>
      </c>
      <c r="AK10" s="61">
        <v>0</v>
      </c>
      <c r="AL10" s="62">
        <v>0</v>
      </c>
      <c r="AM10" s="61">
        <v>0</v>
      </c>
      <c r="AN10" s="62">
        <v>0</v>
      </c>
      <c r="AO10" s="61">
        <v>0</v>
      </c>
      <c r="AP10" s="62">
        <v>0</v>
      </c>
      <c r="AQ10" s="61">
        <v>0</v>
      </c>
      <c r="AR10" s="62">
        <v>0</v>
      </c>
      <c r="AS10" s="61">
        <v>0</v>
      </c>
      <c r="AT10" s="62">
        <v>0</v>
      </c>
      <c r="AU10" s="61">
        <v>0</v>
      </c>
      <c r="AV10" s="88">
        <v>0</v>
      </c>
      <c r="AW10" s="3"/>
      <c r="AX10" s="89">
        <v>0</v>
      </c>
      <c r="AY10" s="62">
        <v>0</v>
      </c>
      <c r="AZ10" s="61">
        <v>0</v>
      </c>
      <c r="BA10" s="62">
        <v>165882.53520000001</v>
      </c>
      <c r="BB10" s="61">
        <v>165882.53520000001</v>
      </c>
      <c r="BC10" s="62">
        <v>165882.53520000001</v>
      </c>
      <c r="BD10" s="61">
        <v>165882.53520000001</v>
      </c>
      <c r="BE10" s="62">
        <v>165882.53520000001</v>
      </c>
      <c r="BF10" s="61">
        <v>165882.53520000001</v>
      </c>
      <c r="BG10" s="62">
        <v>165882.53520000001</v>
      </c>
      <c r="BH10" s="61">
        <v>165882.53520000001</v>
      </c>
      <c r="BI10" s="62">
        <v>165882.53520000001</v>
      </c>
      <c r="BJ10" s="61">
        <v>165882.53520000001</v>
      </c>
      <c r="BK10" s="62">
        <v>143524.98000000001</v>
      </c>
      <c r="BL10" s="61">
        <v>143524.98000000001</v>
      </c>
      <c r="BM10" s="62">
        <v>143524.98000000001</v>
      </c>
      <c r="BN10" s="61">
        <v>143524.98000000001</v>
      </c>
      <c r="BO10" s="62">
        <v>143524.98000000001</v>
      </c>
      <c r="BP10" s="61">
        <v>0</v>
      </c>
      <c r="BQ10" s="62">
        <v>0</v>
      </c>
      <c r="BR10" s="61">
        <v>0</v>
      </c>
      <c r="BS10" s="62">
        <v>0</v>
      </c>
      <c r="BT10" s="61">
        <v>0</v>
      </c>
      <c r="BU10" s="62">
        <v>0</v>
      </c>
      <c r="BV10" s="61">
        <v>0</v>
      </c>
      <c r="BW10" s="62">
        <v>0</v>
      </c>
      <c r="BX10" s="61">
        <v>0</v>
      </c>
      <c r="BY10" s="62">
        <v>0</v>
      </c>
      <c r="BZ10" s="61">
        <v>0</v>
      </c>
      <c r="CA10" s="88">
        <v>0</v>
      </c>
      <c r="CB10" s="14"/>
    </row>
    <row r="11" spans="2:80" x14ac:dyDescent="0.25">
      <c r="B11" s="2"/>
      <c r="C11" s="21">
        <f t="shared" si="0"/>
        <v>5</v>
      </c>
      <c r="D11" s="90" t="s">
        <v>46</v>
      </c>
      <c r="E11" s="79" t="s">
        <v>79</v>
      </c>
      <c r="F11" s="90" t="s">
        <v>87</v>
      </c>
      <c r="G11" s="79" t="s">
        <v>65</v>
      </c>
      <c r="H11" s="90" t="s">
        <v>117</v>
      </c>
      <c r="I11" s="79" t="s">
        <v>67</v>
      </c>
      <c r="J11" s="90">
        <v>2012</v>
      </c>
      <c r="K11" s="79" t="s">
        <v>102</v>
      </c>
      <c r="L11" s="90"/>
      <c r="M11" s="79" t="s">
        <v>118</v>
      </c>
      <c r="N11" s="90" t="s">
        <v>86</v>
      </c>
      <c r="O11" s="24">
        <v>0</v>
      </c>
      <c r="P11" s="23">
        <v>0</v>
      </c>
      <c r="Q11" s="82">
        <v>0</v>
      </c>
      <c r="R11" s="3"/>
      <c r="S11" s="91">
        <v>0</v>
      </c>
      <c r="T11" s="24">
        <v>0</v>
      </c>
      <c r="U11" s="23">
        <v>0</v>
      </c>
      <c r="V11" s="24">
        <v>0</v>
      </c>
      <c r="W11" s="23">
        <v>0</v>
      </c>
      <c r="X11" s="24">
        <v>0</v>
      </c>
      <c r="Y11" s="23">
        <v>0</v>
      </c>
      <c r="Z11" s="24">
        <v>0</v>
      </c>
      <c r="AA11" s="23">
        <v>0</v>
      </c>
      <c r="AB11" s="24">
        <v>0</v>
      </c>
      <c r="AC11" s="23">
        <v>0</v>
      </c>
      <c r="AD11" s="24">
        <v>0</v>
      </c>
      <c r="AE11" s="23">
        <v>0</v>
      </c>
      <c r="AF11" s="24">
        <v>0</v>
      </c>
      <c r="AG11" s="23">
        <v>0</v>
      </c>
      <c r="AH11" s="24">
        <v>0</v>
      </c>
      <c r="AI11" s="23">
        <v>0</v>
      </c>
      <c r="AJ11" s="24">
        <v>0</v>
      </c>
      <c r="AK11" s="23">
        <v>0</v>
      </c>
      <c r="AL11" s="24">
        <v>0</v>
      </c>
      <c r="AM11" s="23">
        <v>0</v>
      </c>
      <c r="AN11" s="24">
        <v>0</v>
      </c>
      <c r="AO11" s="23">
        <v>0</v>
      </c>
      <c r="AP11" s="24">
        <v>0</v>
      </c>
      <c r="AQ11" s="23">
        <v>0</v>
      </c>
      <c r="AR11" s="24">
        <v>0</v>
      </c>
      <c r="AS11" s="23">
        <v>0</v>
      </c>
      <c r="AT11" s="24">
        <v>0</v>
      </c>
      <c r="AU11" s="23">
        <v>0</v>
      </c>
      <c r="AV11" s="82">
        <v>0</v>
      </c>
      <c r="AW11" s="3"/>
      <c r="AX11" s="91">
        <v>0</v>
      </c>
      <c r="AY11" s="24">
        <v>0</v>
      </c>
      <c r="AZ11" s="23">
        <v>0</v>
      </c>
      <c r="BA11" s="24">
        <v>0</v>
      </c>
      <c r="BB11" s="23">
        <v>0</v>
      </c>
      <c r="BC11" s="24">
        <v>0</v>
      </c>
      <c r="BD11" s="23">
        <v>0</v>
      </c>
      <c r="BE11" s="24">
        <v>0</v>
      </c>
      <c r="BF11" s="23">
        <v>0</v>
      </c>
      <c r="BG11" s="24">
        <v>0</v>
      </c>
      <c r="BH11" s="23">
        <v>0</v>
      </c>
      <c r="BI11" s="24">
        <v>0</v>
      </c>
      <c r="BJ11" s="23">
        <v>0</v>
      </c>
      <c r="BK11" s="24">
        <v>0</v>
      </c>
      <c r="BL11" s="23">
        <v>0</v>
      </c>
      <c r="BM11" s="24">
        <v>0</v>
      </c>
      <c r="BN11" s="23">
        <v>0</v>
      </c>
      <c r="BO11" s="24">
        <v>0</v>
      </c>
      <c r="BP11" s="23">
        <v>0</v>
      </c>
      <c r="BQ11" s="24">
        <v>0</v>
      </c>
      <c r="BR11" s="23">
        <v>0</v>
      </c>
      <c r="BS11" s="24">
        <v>0</v>
      </c>
      <c r="BT11" s="23">
        <v>0</v>
      </c>
      <c r="BU11" s="24">
        <v>0</v>
      </c>
      <c r="BV11" s="23">
        <v>0</v>
      </c>
      <c r="BW11" s="24">
        <v>0</v>
      </c>
      <c r="BX11" s="23">
        <v>0</v>
      </c>
      <c r="BY11" s="24">
        <v>0</v>
      </c>
      <c r="BZ11" s="23">
        <v>0</v>
      </c>
      <c r="CA11" s="82">
        <v>0</v>
      </c>
      <c r="CB11" s="14"/>
    </row>
    <row r="12" spans="2:80" x14ac:dyDescent="0.25">
      <c r="B12" s="2"/>
      <c r="C12" s="44">
        <f t="shared" si="0"/>
        <v>6</v>
      </c>
      <c r="D12" s="86" t="s">
        <v>46</v>
      </c>
      <c r="E12" s="87" t="s">
        <v>79</v>
      </c>
      <c r="F12" s="86" t="s">
        <v>87</v>
      </c>
      <c r="G12" s="87" t="s">
        <v>65</v>
      </c>
      <c r="H12" s="86" t="s">
        <v>117</v>
      </c>
      <c r="I12" s="87" t="s">
        <v>67</v>
      </c>
      <c r="J12" s="86">
        <v>2013</v>
      </c>
      <c r="K12" s="87" t="s">
        <v>102</v>
      </c>
      <c r="L12" s="86"/>
      <c r="M12" s="87" t="s">
        <v>118</v>
      </c>
      <c r="N12" s="86" t="s">
        <v>86</v>
      </c>
      <c r="O12" s="62">
        <v>11</v>
      </c>
      <c r="P12" s="61">
        <v>98.921217240000004</v>
      </c>
      <c r="Q12" s="88">
        <v>589361.49280000001</v>
      </c>
      <c r="R12" s="3"/>
      <c r="S12" s="89">
        <v>0</v>
      </c>
      <c r="T12" s="62">
        <v>0</v>
      </c>
      <c r="U12" s="61">
        <v>101.0009769</v>
      </c>
      <c r="V12" s="62">
        <v>98.921217240000004</v>
      </c>
      <c r="W12" s="61">
        <v>98.849480869999994</v>
      </c>
      <c r="X12" s="62">
        <v>98.849480869999994</v>
      </c>
      <c r="Y12" s="61">
        <v>98.387009129999996</v>
      </c>
      <c r="Z12" s="62">
        <v>97.72320268</v>
      </c>
      <c r="AA12" s="61">
        <v>97.72320268</v>
      </c>
      <c r="AB12" s="62">
        <v>97.482047170000001</v>
      </c>
      <c r="AC12" s="61">
        <v>95.004730039999998</v>
      </c>
      <c r="AD12" s="62">
        <v>90.165743140000004</v>
      </c>
      <c r="AE12" s="61">
        <v>81.554164240000006</v>
      </c>
      <c r="AF12" s="62">
        <v>79.554632269999999</v>
      </c>
      <c r="AG12" s="61">
        <v>75.220611410000004</v>
      </c>
      <c r="AH12" s="62">
        <v>70.202318099999999</v>
      </c>
      <c r="AI12" s="61">
        <v>70.202318099999999</v>
      </c>
      <c r="AJ12" s="62">
        <v>56.838566479999997</v>
      </c>
      <c r="AK12" s="61">
        <v>1.5326174910000001</v>
      </c>
      <c r="AL12" s="62">
        <v>1.4334160220000001</v>
      </c>
      <c r="AM12" s="61">
        <v>1.4334160220000001</v>
      </c>
      <c r="AN12" s="62">
        <v>1.4334160220000001</v>
      </c>
      <c r="AO12" s="61">
        <v>0</v>
      </c>
      <c r="AP12" s="62">
        <v>0</v>
      </c>
      <c r="AQ12" s="61">
        <v>0</v>
      </c>
      <c r="AR12" s="62">
        <v>0</v>
      </c>
      <c r="AS12" s="61">
        <v>0</v>
      </c>
      <c r="AT12" s="62">
        <v>0</v>
      </c>
      <c r="AU12" s="61">
        <v>0</v>
      </c>
      <c r="AV12" s="88">
        <v>0</v>
      </c>
      <c r="AW12" s="3"/>
      <c r="AX12" s="89">
        <v>0</v>
      </c>
      <c r="AY12" s="62">
        <v>0</v>
      </c>
      <c r="AZ12" s="61">
        <v>298471.37430000002</v>
      </c>
      <c r="BA12" s="62">
        <v>290890.11859999999</v>
      </c>
      <c r="BB12" s="61">
        <v>290640.22570000001</v>
      </c>
      <c r="BC12" s="62">
        <v>290640.22570000001</v>
      </c>
      <c r="BD12" s="61">
        <v>289029.2107</v>
      </c>
      <c r="BE12" s="62">
        <v>284649.3774</v>
      </c>
      <c r="BF12" s="61">
        <v>284649.3774</v>
      </c>
      <c r="BG12" s="62">
        <v>283225.37959999999</v>
      </c>
      <c r="BH12" s="61">
        <v>272650.9289</v>
      </c>
      <c r="BI12" s="62">
        <v>240723.01329999999</v>
      </c>
      <c r="BJ12" s="61">
        <v>179599.1611</v>
      </c>
      <c r="BK12" s="62">
        <v>167792.13630000001</v>
      </c>
      <c r="BL12" s="61">
        <v>149044.0172</v>
      </c>
      <c r="BM12" s="62">
        <v>130704.18119999999</v>
      </c>
      <c r="BN12" s="61">
        <v>130704.18119999999</v>
      </c>
      <c r="BO12" s="62">
        <v>105689.10430000001</v>
      </c>
      <c r="BP12" s="61">
        <v>1385.5554</v>
      </c>
      <c r="BQ12" s="62">
        <v>1012.7746239999999</v>
      </c>
      <c r="BR12" s="61">
        <v>1012.7746239999999</v>
      </c>
      <c r="BS12" s="62">
        <v>1012.7746239999999</v>
      </c>
      <c r="BT12" s="61">
        <v>0</v>
      </c>
      <c r="BU12" s="62">
        <v>0</v>
      </c>
      <c r="BV12" s="61">
        <v>0</v>
      </c>
      <c r="BW12" s="62">
        <v>0</v>
      </c>
      <c r="BX12" s="61">
        <v>0</v>
      </c>
      <c r="BY12" s="62">
        <v>0</v>
      </c>
      <c r="BZ12" s="61">
        <v>0</v>
      </c>
      <c r="CA12" s="88">
        <v>0</v>
      </c>
      <c r="CB12" s="14"/>
    </row>
    <row r="13" spans="2:80" x14ac:dyDescent="0.25">
      <c r="B13" s="2"/>
      <c r="C13" s="21">
        <f t="shared" si="0"/>
        <v>7</v>
      </c>
      <c r="D13" s="90" t="s">
        <v>46</v>
      </c>
      <c r="E13" s="79" t="s">
        <v>79</v>
      </c>
      <c r="F13" s="90" t="s">
        <v>87</v>
      </c>
      <c r="G13" s="79" t="s">
        <v>65</v>
      </c>
      <c r="H13" s="90" t="s">
        <v>117</v>
      </c>
      <c r="I13" s="79" t="s">
        <v>67</v>
      </c>
      <c r="J13" s="90">
        <v>2014</v>
      </c>
      <c r="K13" s="79" t="s">
        <v>102</v>
      </c>
      <c r="L13" s="90"/>
      <c r="M13" s="79" t="s">
        <v>118</v>
      </c>
      <c r="N13" s="90" t="s">
        <v>86</v>
      </c>
      <c r="O13" s="24">
        <v>75</v>
      </c>
      <c r="P13" s="23">
        <v>295.05080329999998</v>
      </c>
      <c r="Q13" s="82">
        <v>2346163.3289999999</v>
      </c>
      <c r="R13" s="3"/>
      <c r="S13" s="91">
        <v>0</v>
      </c>
      <c r="T13" s="24">
        <v>0</v>
      </c>
      <c r="U13" s="23">
        <v>0</v>
      </c>
      <c r="V13" s="24">
        <v>295.05080329999998</v>
      </c>
      <c r="W13" s="23">
        <v>294.93124269999998</v>
      </c>
      <c r="X13" s="24">
        <v>294.93124269999998</v>
      </c>
      <c r="Y13" s="23">
        <v>287.09418199999999</v>
      </c>
      <c r="Z13" s="24">
        <v>287.09418199999999</v>
      </c>
      <c r="AA13" s="23">
        <v>287.09418199999999</v>
      </c>
      <c r="AB13" s="24">
        <v>282.13911919999998</v>
      </c>
      <c r="AC13" s="23">
        <v>282.13911919999998</v>
      </c>
      <c r="AD13" s="24">
        <v>254.6667831</v>
      </c>
      <c r="AE13" s="23">
        <v>233.67473050000001</v>
      </c>
      <c r="AF13" s="24">
        <v>198.23196469999999</v>
      </c>
      <c r="AG13" s="23">
        <v>178.70733440000001</v>
      </c>
      <c r="AH13" s="24">
        <v>33.620175969999998</v>
      </c>
      <c r="AI13" s="23">
        <v>30.556452749999998</v>
      </c>
      <c r="AJ13" s="24">
        <v>30.556452749999998</v>
      </c>
      <c r="AK13" s="23">
        <v>25.941777980000001</v>
      </c>
      <c r="AL13" s="24">
        <v>10.49002877</v>
      </c>
      <c r="AM13" s="23">
        <v>10.49002877</v>
      </c>
      <c r="AN13" s="24">
        <v>10.49002877</v>
      </c>
      <c r="AO13" s="23">
        <v>10.49002877</v>
      </c>
      <c r="AP13" s="24">
        <v>0</v>
      </c>
      <c r="AQ13" s="23">
        <v>0</v>
      </c>
      <c r="AR13" s="24">
        <v>0</v>
      </c>
      <c r="AS13" s="23">
        <v>0</v>
      </c>
      <c r="AT13" s="24">
        <v>0</v>
      </c>
      <c r="AU13" s="23">
        <v>0</v>
      </c>
      <c r="AV13" s="82">
        <v>0</v>
      </c>
      <c r="AW13" s="3"/>
      <c r="AX13" s="91">
        <v>0</v>
      </c>
      <c r="AY13" s="24">
        <v>0</v>
      </c>
      <c r="AZ13" s="23">
        <v>0</v>
      </c>
      <c r="BA13" s="24">
        <v>2346163.3289999999</v>
      </c>
      <c r="BB13" s="23">
        <v>2345746.84</v>
      </c>
      <c r="BC13" s="24">
        <v>2345746.84</v>
      </c>
      <c r="BD13" s="23">
        <v>2318355.9810000001</v>
      </c>
      <c r="BE13" s="24">
        <v>2318355.9810000001</v>
      </c>
      <c r="BF13" s="23">
        <v>2318355.9810000001</v>
      </c>
      <c r="BG13" s="24">
        <v>2285450.2179999999</v>
      </c>
      <c r="BH13" s="23">
        <v>2285450.2179999999</v>
      </c>
      <c r="BI13" s="24">
        <v>2077333.86</v>
      </c>
      <c r="BJ13" s="23">
        <v>1882296.6370000001</v>
      </c>
      <c r="BK13" s="24">
        <v>1596429.574</v>
      </c>
      <c r="BL13" s="23">
        <v>1401160.3330000001</v>
      </c>
      <c r="BM13" s="24">
        <v>274022.68400000001</v>
      </c>
      <c r="BN13" s="23">
        <v>263350.23920000001</v>
      </c>
      <c r="BO13" s="24">
        <v>263350.23920000001</v>
      </c>
      <c r="BP13" s="23">
        <v>212225.1746</v>
      </c>
      <c r="BQ13" s="24">
        <v>26898.709060000001</v>
      </c>
      <c r="BR13" s="23">
        <v>26898.709060000001</v>
      </c>
      <c r="BS13" s="24">
        <v>26898.709060000001</v>
      </c>
      <c r="BT13" s="23">
        <v>26898.709060000001</v>
      </c>
      <c r="BU13" s="24">
        <v>0</v>
      </c>
      <c r="BV13" s="23">
        <v>0</v>
      </c>
      <c r="BW13" s="24">
        <v>0</v>
      </c>
      <c r="BX13" s="23">
        <v>0</v>
      </c>
      <c r="BY13" s="24">
        <v>0</v>
      </c>
      <c r="BZ13" s="23">
        <v>0</v>
      </c>
      <c r="CA13" s="82">
        <v>0</v>
      </c>
      <c r="CB13" s="14"/>
    </row>
    <row r="14" spans="2:80" x14ac:dyDescent="0.25">
      <c r="B14" s="2"/>
      <c r="C14" s="44">
        <f t="shared" si="0"/>
        <v>8</v>
      </c>
      <c r="D14" s="86" t="s">
        <v>46</v>
      </c>
      <c r="E14" s="87" t="s">
        <v>63</v>
      </c>
      <c r="F14" s="86" t="s">
        <v>64</v>
      </c>
      <c r="G14" s="87" t="s">
        <v>65</v>
      </c>
      <c r="H14" s="86" t="s">
        <v>66</v>
      </c>
      <c r="I14" s="87" t="s">
        <v>67</v>
      </c>
      <c r="J14" s="86">
        <v>2014</v>
      </c>
      <c r="K14" s="87" t="s">
        <v>102</v>
      </c>
      <c r="L14" s="86"/>
      <c r="M14" s="87" t="s">
        <v>108</v>
      </c>
      <c r="N14" s="86" t="s">
        <v>70</v>
      </c>
      <c r="O14" s="62">
        <v>42</v>
      </c>
      <c r="P14" s="61">
        <v>8.7021521600000007</v>
      </c>
      <c r="Q14" s="88">
        <v>15516.47487</v>
      </c>
      <c r="R14" s="3"/>
      <c r="S14" s="89">
        <v>0</v>
      </c>
      <c r="T14" s="62">
        <v>0</v>
      </c>
      <c r="U14" s="61">
        <v>0</v>
      </c>
      <c r="V14" s="62">
        <v>8.7021521600000007</v>
      </c>
      <c r="W14" s="61">
        <v>8.7021521600000007</v>
      </c>
      <c r="X14" s="62">
        <v>8.7021521600000007</v>
      </c>
      <c r="Y14" s="61">
        <v>8.7021521600000007</v>
      </c>
      <c r="Z14" s="62">
        <v>0</v>
      </c>
      <c r="AA14" s="61">
        <v>0</v>
      </c>
      <c r="AB14" s="62">
        <v>0</v>
      </c>
      <c r="AC14" s="61">
        <v>0</v>
      </c>
      <c r="AD14" s="62">
        <v>0</v>
      </c>
      <c r="AE14" s="61">
        <v>0</v>
      </c>
      <c r="AF14" s="62">
        <v>0</v>
      </c>
      <c r="AG14" s="61">
        <v>0</v>
      </c>
      <c r="AH14" s="62">
        <v>0</v>
      </c>
      <c r="AI14" s="61">
        <v>0</v>
      </c>
      <c r="AJ14" s="62">
        <v>0</v>
      </c>
      <c r="AK14" s="61">
        <v>0</v>
      </c>
      <c r="AL14" s="62">
        <v>0</v>
      </c>
      <c r="AM14" s="61">
        <v>0</v>
      </c>
      <c r="AN14" s="62">
        <v>0</v>
      </c>
      <c r="AO14" s="61">
        <v>0</v>
      </c>
      <c r="AP14" s="62">
        <v>0</v>
      </c>
      <c r="AQ14" s="61">
        <v>0</v>
      </c>
      <c r="AR14" s="62">
        <v>0</v>
      </c>
      <c r="AS14" s="61">
        <v>0</v>
      </c>
      <c r="AT14" s="62">
        <v>0</v>
      </c>
      <c r="AU14" s="61">
        <v>0</v>
      </c>
      <c r="AV14" s="88">
        <v>0</v>
      </c>
      <c r="AW14" s="3"/>
      <c r="AX14" s="89">
        <v>0</v>
      </c>
      <c r="AY14" s="62">
        <v>0</v>
      </c>
      <c r="AZ14" s="61">
        <v>0</v>
      </c>
      <c r="BA14" s="62">
        <v>15516.47487</v>
      </c>
      <c r="BB14" s="61">
        <v>15516.47487</v>
      </c>
      <c r="BC14" s="62">
        <v>15516.47487</v>
      </c>
      <c r="BD14" s="61">
        <v>15516.47487</v>
      </c>
      <c r="BE14" s="62">
        <v>0</v>
      </c>
      <c r="BF14" s="61">
        <v>0</v>
      </c>
      <c r="BG14" s="62">
        <v>0</v>
      </c>
      <c r="BH14" s="61">
        <v>0</v>
      </c>
      <c r="BI14" s="62">
        <v>0</v>
      </c>
      <c r="BJ14" s="61">
        <v>0</v>
      </c>
      <c r="BK14" s="62">
        <v>0</v>
      </c>
      <c r="BL14" s="61">
        <v>0</v>
      </c>
      <c r="BM14" s="62">
        <v>0</v>
      </c>
      <c r="BN14" s="61">
        <v>0</v>
      </c>
      <c r="BO14" s="62">
        <v>0</v>
      </c>
      <c r="BP14" s="61">
        <v>0</v>
      </c>
      <c r="BQ14" s="62">
        <v>0</v>
      </c>
      <c r="BR14" s="61">
        <v>0</v>
      </c>
      <c r="BS14" s="62">
        <v>0</v>
      </c>
      <c r="BT14" s="61">
        <v>0</v>
      </c>
      <c r="BU14" s="62">
        <v>0</v>
      </c>
      <c r="BV14" s="61">
        <v>0</v>
      </c>
      <c r="BW14" s="62">
        <v>0</v>
      </c>
      <c r="BX14" s="61">
        <v>0</v>
      </c>
      <c r="BY14" s="62">
        <v>0</v>
      </c>
      <c r="BZ14" s="61">
        <v>0</v>
      </c>
      <c r="CA14" s="88">
        <v>0</v>
      </c>
      <c r="CB14" s="14"/>
    </row>
    <row r="15" spans="2:80" x14ac:dyDescent="0.25">
      <c r="B15" s="2"/>
      <c r="C15" s="21">
        <f t="shared" si="0"/>
        <v>9</v>
      </c>
      <c r="D15" s="90" t="s">
        <v>46</v>
      </c>
      <c r="E15" s="79" t="s">
        <v>63</v>
      </c>
      <c r="F15" s="90" t="s">
        <v>71</v>
      </c>
      <c r="G15" s="79" t="s">
        <v>65</v>
      </c>
      <c r="H15" s="90" t="s">
        <v>66</v>
      </c>
      <c r="I15" s="79" t="s">
        <v>67</v>
      </c>
      <c r="J15" s="90">
        <v>2014</v>
      </c>
      <c r="K15" s="79" t="s">
        <v>102</v>
      </c>
      <c r="L15" s="90"/>
      <c r="M15" s="79" t="s">
        <v>118</v>
      </c>
      <c r="N15" s="90" t="s">
        <v>70</v>
      </c>
      <c r="O15" s="24">
        <v>2</v>
      </c>
      <c r="P15" s="23">
        <v>0.23350859500000001</v>
      </c>
      <c r="Q15" s="82">
        <v>208.81609320000001</v>
      </c>
      <c r="R15" s="3"/>
      <c r="S15" s="91">
        <v>0</v>
      </c>
      <c r="T15" s="24">
        <v>0</v>
      </c>
      <c r="U15" s="23">
        <v>0</v>
      </c>
      <c r="V15" s="24">
        <v>0.23350859500000001</v>
      </c>
      <c r="W15" s="23">
        <v>0.23350859500000001</v>
      </c>
      <c r="X15" s="24">
        <v>0.23350859500000001</v>
      </c>
      <c r="Y15" s="23">
        <v>0</v>
      </c>
      <c r="Z15" s="24">
        <v>0</v>
      </c>
      <c r="AA15" s="23">
        <v>0</v>
      </c>
      <c r="AB15" s="24">
        <v>0</v>
      </c>
      <c r="AC15" s="23">
        <v>0</v>
      </c>
      <c r="AD15" s="24">
        <v>0</v>
      </c>
      <c r="AE15" s="23">
        <v>0</v>
      </c>
      <c r="AF15" s="24">
        <v>0</v>
      </c>
      <c r="AG15" s="23">
        <v>0</v>
      </c>
      <c r="AH15" s="24">
        <v>0</v>
      </c>
      <c r="AI15" s="23">
        <v>0</v>
      </c>
      <c r="AJ15" s="24">
        <v>0</v>
      </c>
      <c r="AK15" s="23">
        <v>0</v>
      </c>
      <c r="AL15" s="24">
        <v>0</v>
      </c>
      <c r="AM15" s="23">
        <v>0</v>
      </c>
      <c r="AN15" s="24">
        <v>0</v>
      </c>
      <c r="AO15" s="23">
        <v>0</v>
      </c>
      <c r="AP15" s="24">
        <v>0</v>
      </c>
      <c r="AQ15" s="23">
        <v>0</v>
      </c>
      <c r="AR15" s="24">
        <v>0</v>
      </c>
      <c r="AS15" s="23">
        <v>0</v>
      </c>
      <c r="AT15" s="24">
        <v>0</v>
      </c>
      <c r="AU15" s="23">
        <v>0</v>
      </c>
      <c r="AV15" s="82">
        <v>0</v>
      </c>
      <c r="AW15" s="3"/>
      <c r="AX15" s="91">
        <v>0</v>
      </c>
      <c r="AY15" s="24">
        <v>0</v>
      </c>
      <c r="AZ15" s="23">
        <v>0</v>
      </c>
      <c r="BA15" s="24">
        <v>208.81609320000001</v>
      </c>
      <c r="BB15" s="23">
        <v>208.81609320000001</v>
      </c>
      <c r="BC15" s="24">
        <v>208.81609320000001</v>
      </c>
      <c r="BD15" s="23">
        <v>0</v>
      </c>
      <c r="BE15" s="24">
        <v>0</v>
      </c>
      <c r="BF15" s="23">
        <v>0</v>
      </c>
      <c r="BG15" s="24">
        <v>0</v>
      </c>
      <c r="BH15" s="23">
        <v>0</v>
      </c>
      <c r="BI15" s="24">
        <v>0</v>
      </c>
      <c r="BJ15" s="23">
        <v>0</v>
      </c>
      <c r="BK15" s="24">
        <v>0</v>
      </c>
      <c r="BL15" s="23">
        <v>0</v>
      </c>
      <c r="BM15" s="24">
        <v>0</v>
      </c>
      <c r="BN15" s="23">
        <v>0</v>
      </c>
      <c r="BO15" s="24">
        <v>0</v>
      </c>
      <c r="BP15" s="23">
        <v>0</v>
      </c>
      <c r="BQ15" s="24">
        <v>0</v>
      </c>
      <c r="BR15" s="23">
        <v>0</v>
      </c>
      <c r="BS15" s="24">
        <v>0</v>
      </c>
      <c r="BT15" s="23">
        <v>0</v>
      </c>
      <c r="BU15" s="24">
        <v>0</v>
      </c>
      <c r="BV15" s="23">
        <v>0</v>
      </c>
      <c r="BW15" s="24">
        <v>0</v>
      </c>
      <c r="BX15" s="23">
        <v>0</v>
      </c>
      <c r="BY15" s="24">
        <v>0</v>
      </c>
      <c r="BZ15" s="23">
        <v>0</v>
      </c>
      <c r="CA15" s="82">
        <v>0</v>
      </c>
      <c r="CB15" s="14"/>
    </row>
    <row r="16" spans="2:80" x14ac:dyDescent="0.25">
      <c r="B16" s="2"/>
      <c r="C16" s="44">
        <f t="shared" si="0"/>
        <v>10</v>
      </c>
      <c r="D16" s="86" t="s">
        <v>46</v>
      </c>
      <c r="E16" s="87" t="s">
        <v>63</v>
      </c>
      <c r="F16" s="86" t="s">
        <v>71</v>
      </c>
      <c r="G16" s="87" t="s">
        <v>65</v>
      </c>
      <c r="H16" s="86" t="s">
        <v>66</v>
      </c>
      <c r="I16" s="87" t="s">
        <v>67</v>
      </c>
      <c r="J16" s="86">
        <v>2014</v>
      </c>
      <c r="K16" s="87" t="s">
        <v>102</v>
      </c>
      <c r="L16" s="86"/>
      <c r="M16" s="87" t="s">
        <v>118</v>
      </c>
      <c r="N16" s="86" t="s">
        <v>70</v>
      </c>
      <c r="O16" s="62">
        <v>1</v>
      </c>
      <c r="P16" s="61">
        <v>0.17698983400000001</v>
      </c>
      <c r="Q16" s="88">
        <v>315.58380820000002</v>
      </c>
      <c r="R16" s="3"/>
      <c r="S16" s="89">
        <v>0</v>
      </c>
      <c r="T16" s="62">
        <v>0</v>
      </c>
      <c r="U16" s="61">
        <v>0</v>
      </c>
      <c r="V16" s="62">
        <v>0.17698983400000001</v>
      </c>
      <c r="W16" s="61">
        <v>0.17698983400000001</v>
      </c>
      <c r="X16" s="62">
        <v>0.17698983400000001</v>
      </c>
      <c r="Y16" s="61">
        <v>0.17698983400000001</v>
      </c>
      <c r="Z16" s="62">
        <v>0</v>
      </c>
      <c r="AA16" s="61">
        <v>0</v>
      </c>
      <c r="AB16" s="62">
        <v>0</v>
      </c>
      <c r="AC16" s="61">
        <v>0</v>
      </c>
      <c r="AD16" s="62">
        <v>0</v>
      </c>
      <c r="AE16" s="61">
        <v>0</v>
      </c>
      <c r="AF16" s="62">
        <v>0</v>
      </c>
      <c r="AG16" s="61">
        <v>0</v>
      </c>
      <c r="AH16" s="62">
        <v>0</v>
      </c>
      <c r="AI16" s="61">
        <v>0</v>
      </c>
      <c r="AJ16" s="62">
        <v>0</v>
      </c>
      <c r="AK16" s="61">
        <v>0</v>
      </c>
      <c r="AL16" s="62">
        <v>0</v>
      </c>
      <c r="AM16" s="61">
        <v>0</v>
      </c>
      <c r="AN16" s="62">
        <v>0</v>
      </c>
      <c r="AO16" s="61">
        <v>0</v>
      </c>
      <c r="AP16" s="62">
        <v>0</v>
      </c>
      <c r="AQ16" s="61">
        <v>0</v>
      </c>
      <c r="AR16" s="62">
        <v>0</v>
      </c>
      <c r="AS16" s="61">
        <v>0</v>
      </c>
      <c r="AT16" s="62">
        <v>0</v>
      </c>
      <c r="AU16" s="61">
        <v>0</v>
      </c>
      <c r="AV16" s="88">
        <v>0</v>
      </c>
      <c r="AW16" s="3"/>
      <c r="AX16" s="89">
        <v>0</v>
      </c>
      <c r="AY16" s="62">
        <v>0</v>
      </c>
      <c r="AZ16" s="61">
        <v>0</v>
      </c>
      <c r="BA16" s="62">
        <v>315.58380820000002</v>
      </c>
      <c r="BB16" s="61">
        <v>315.58380820000002</v>
      </c>
      <c r="BC16" s="62">
        <v>315.58380820000002</v>
      </c>
      <c r="BD16" s="61">
        <v>315.58380820000002</v>
      </c>
      <c r="BE16" s="62">
        <v>0</v>
      </c>
      <c r="BF16" s="61">
        <v>0</v>
      </c>
      <c r="BG16" s="62">
        <v>0</v>
      </c>
      <c r="BH16" s="61">
        <v>0</v>
      </c>
      <c r="BI16" s="62">
        <v>0</v>
      </c>
      <c r="BJ16" s="61">
        <v>0</v>
      </c>
      <c r="BK16" s="62">
        <v>0</v>
      </c>
      <c r="BL16" s="61">
        <v>0</v>
      </c>
      <c r="BM16" s="62">
        <v>0</v>
      </c>
      <c r="BN16" s="61">
        <v>0</v>
      </c>
      <c r="BO16" s="62">
        <v>0</v>
      </c>
      <c r="BP16" s="61">
        <v>0</v>
      </c>
      <c r="BQ16" s="62">
        <v>0</v>
      </c>
      <c r="BR16" s="61">
        <v>0</v>
      </c>
      <c r="BS16" s="62">
        <v>0</v>
      </c>
      <c r="BT16" s="61">
        <v>0</v>
      </c>
      <c r="BU16" s="62">
        <v>0</v>
      </c>
      <c r="BV16" s="61">
        <v>0</v>
      </c>
      <c r="BW16" s="62">
        <v>0</v>
      </c>
      <c r="BX16" s="61">
        <v>0</v>
      </c>
      <c r="BY16" s="62">
        <v>0</v>
      </c>
      <c r="BZ16" s="61">
        <v>0</v>
      </c>
      <c r="CA16" s="88">
        <v>0</v>
      </c>
      <c r="CB16" s="14"/>
    </row>
    <row r="17" spans="2:80" x14ac:dyDescent="0.25">
      <c r="B17" s="2"/>
      <c r="C17" s="21">
        <f t="shared" si="0"/>
        <v>11</v>
      </c>
      <c r="D17" s="90" t="s">
        <v>46</v>
      </c>
      <c r="E17" s="79" t="s">
        <v>63</v>
      </c>
      <c r="F17" s="90" t="s">
        <v>71</v>
      </c>
      <c r="G17" s="79" t="s">
        <v>65</v>
      </c>
      <c r="H17" s="90" t="s">
        <v>66</v>
      </c>
      <c r="I17" s="79" t="s">
        <v>67</v>
      </c>
      <c r="J17" s="90">
        <v>2014</v>
      </c>
      <c r="K17" s="79" t="s">
        <v>102</v>
      </c>
      <c r="L17" s="90"/>
      <c r="M17" s="79" t="s">
        <v>118</v>
      </c>
      <c r="N17" s="90" t="s">
        <v>70</v>
      </c>
      <c r="O17" s="24">
        <v>37.034603487525153</v>
      </c>
      <c r="P17" s="23">
        <v>2.5789923168035234</v>
      </c>
      <c r="Q17" s="82">
        <v>18673.370697660241</v>
      </c>
      <c r="R17" s="3"/>
      <c r="S17" s="91">
        <v>0</v>
      </c>
      <c r="T17" s="24">
        <v>0</v>
      </c>
      <c r="U17" s="23">
        <v>0</v>
      </c>
      <c r="V17" s="24">
        <v>2.5789923168035234</v>
      </c>
      <c r="W17" s="23">
        <v>2.5789923168035234</v>
      </c>
      <c r="X17" s="24">
        <v>2.5789923168035234</v>
      </c>
      <c r="Y17" s="23">
        <v>2.5789923168035234</v>
      </c>
      <c r="Z17" s="24">
        <v>0</v>
      </c>
      <c r="AA17" s="23">
        <v>0</v>
      </c>
      <c r="AB17" s="24">
        <v>0</v>
      </c>
      <c r="AC17" s="23">
        <v>0</v>
      </c>
      <c r="AD17" s="24">
        <v>0</v>
      </c>
      <c r="AE17" s="23">
        <v>0</v>
      </c>
      <c r="AF17" s="24">
        <v>0</v>
      </c>
      <c r="AG17" s="23">
        <v>0</v>
      </c>
      <c r="AH17" s="24">
        <v>0</v>
      </c>
      <c r="AI17" s="23">
        <v>0</v>
      </c>
      <c r="AJ17" s="24">
        <v>0</v>
      </c>
      <c r="AK17" s="23">
        <v>0</v>
      </c>
      <c r="AL17" s="24">
        <v>0</v>
      </c>
      <c r="AM17" s="23">
        <v>0</v>
      </c>
      <c r="AN17" s="24">
        <v>0</v>
      </c>
      <c r="AO17" s="23">
        <v>0</v>
      </c>
      <c r="AP17" s="24">
        <v>0</v>
      </c>
      <c r="AQ17" s="23">
        <v>0</v>
      </c>
      <c r="AR17" s="24">
        <v>0</v>
      </c>
      <c r="AS17" s="23">
        <v>0</v>
      </c>
      <c r="AT17" s="24">
        <v>0</v>
      </c>
      <c r="AU17" s="23">
        <v>0</v>
      </c>
      <c r="AV17" s="82">
        <v>0</v>
      </c>
      <c r="AW17" s="3"/>
      <c r="AX17" s="91">
        <v>0</v>
      </c>
      <c r="AY17" s="24">
        <v>0</v>
      </c>
      <c r="AZ17" s="23">
        <v>0</v>
      </c>
      <c r="BA17" s="24">
        <v>18673.370697660241</v>
      </c>
      <c r="BB17" s="23">
        <v>18673.370697660241</v>
      </c>
      <c r="BC17" s="24">
        <v>18673.370697660241</v>
      </c>
      <c r="BD17" s="23">
        <v>18673.370697660241</v>
      </c>
      <c r="BE17" s="24">
        <v>0</v>
      </c>
      <c r="BF17" s="23">
        <v>0</v>
      </c>
      <c r="BG17" s="24">
        <v>0</v>
      </c>
      <c r="BH17" s="23">
        <v>0</v>
      </c>
      <c r="BI17" s="24">
        <v>0</v>
      </c>
      <c r="BJ17" s="23">
        <v>0</v>
      </c>
      <c r="BK17" s="24">
        <v>0</v>
      </c>
      <c r="BL17" s="23">
        <v>0</v>
      </c>
      <c r="BM17" s="24">
        <v>0</v>
      </c>
      <c r="BN17" s="23">
        <v>0</v>
      </c>
      <c r="BO17" s="24">
        <v>0</v>
      </c>
      <c r="BP17" s="23">
        <v>0</v>
      </c>
      <c r="BQ17" s="24">
        <v>0</v>
      </c>
      <c r="BR17" s="23">
        <v>0</v>
      </c>
      <c r="BS17" s="24">
        <v>0</v>
      </c>
      <c r="BT17" s="23">
        <v>0</v>
      </c>
      <c r="BU17" s="24">
        <v>0</v>
      </c>
      <c r="BV17" s="23">
        <v>0</v>
      </c>
      <c r="BW17" s="24">
        <v>0</v>
      </c>
      <c r="BX17" s="23">
        <v>0</v>
      </c>
      <c r="BY17" s="24">
        <v>0</v>
      </c>
      <c r="BZ17" s="23">
        <v>0</v>
      </c>
      <c r="CA17" s="82">
        <v>0</v>
      </c>
      <c r="CB17" s="14"/>
    </row>
    <row r="18" spans="2:80" x14ac:dyDescent="0.25">
      <c r="B18" s="2"/>
      <c r="C18" s="44">
        <f t="shared" si="0"/>
        <v>12</v>
      </c>
      <c r="D18" s="86" t="s">
        <v>46</v>
      </c>
      <c r="E18" s="87" t="s">
        <v>63</v>
      </c>
      <c r="F18" s="86" t="s">
        <v>71</v>
      </c>
      <c r="G18" s="87" t="s">
        <v>65</v>
      </c>
      <c r="H18" s="86" t="s">
        <v>66</v>
      </c>
      <c r="I18" s="87" t="s">
        <v>67</v>
      </c>
      <c r="J18" s="86">
        <v>2014</v>
      </c>
      <c r="K18" s="87" t="s">
        <v>102</v>
      </c>
      <c r="L18" s="86"/>
      <c r="M18" s="87" t="s">
        <v>118</v>
      </c>
      <c r="N18" s="86" t="s">
        <v>70</v>
      </c>
      <c r="O18" s="62">
        <v>70.08650871881288</v>
      </c>
      <c r="P18" s="61">
        <v>4.2045977624726323</v>
      </c>
      <c r="Q18" s="88">
        <v>28609.682625422112</v>
      </c>
      <c r="R18" s="3"/>
      <c r="S18" s="89">
        <v>0</v>
      </c>
      <c r="T18" s="62">
        <v>0</v>
      </c>
      <c r="U18" s="61">
        <v>0</v>
      </c>
      <c r="V18" s="62">
        <v>4.2045977624726323</v>
      </c>
      <c r="W18" s="61">
        <v>4.2045977624726323</v>
      </c>
      <c r="X18" s="62">
        <v>4.2045977624726323</v>
      </c>
      <c r="Y18" s="61">
        <v>4.2045977624726323</v>
      </c>
      <c r="Z18" s="62">
        <v>4.2045977624726323</v>
      </c>
      <c r="AA18" s="61">
        <v>0</v>
      </c>
      <c r="AB18" s="62">
        <v>0</v>
      </c>
      <c r="AC18" s="61">
        <v>0</v>
      </c>
      <c r="AD18" s="62">
        <v>0</v>
      </c>
      <c r="AE18" s="61">
        <v>0</v>
      </c>
      <c r="AF18" s="62">
        <v>0</v>
      </c>
      <c r="AG18" s="61">
        <v>0</v>
      </c>
      <c r="AH18" s="62">
        <v>0</v>
      </c>
      <c r="AI18" s="61">
        <v>0</v>
      </c>
      <c r="AJ18" s="62">
        <v>0</v>
      </c>
      <c r="AK18" s="61">
        <v>0</v>
      </c>
      <c r="AL18" s="62">
        <v>0</v>
      </c>
      <c r="AM18" s="61">
        <v>0</v>
      </c>
      <c r="AN18" s="62">
        <v>0</v>
      </c>
      <c r="AO18" s="61">
        <v>0</v>
      </c>
      <c r="AP18" s="62">
        <v>0</v>
      </c>
      <c r="AQ18" s="61">
        <v>0</v>
      </c>
      <c r="AR18" s="62">
        <v>0</v>
      </c>
      <c r="AS18" s="61">
        <v>0</v>
      </c>
      <c r="AT18" s="62">
        <v>0</v>
      </c>
      <c r="AU18" s="61">
        <v>0</v>
      </c>
      <c r="AV18" s="88">
        <v>0</v>
      </c>
      <c r="AW18" s="3"/>
      <c r="AX18" s="89">
        <v>0</v>
      </c>
      <c r="AY18" s="62">
        <v>0</v>
      </c>
      <c r="AZ18" s="61">
        <v>0</v>
      </c>
      <c r="BA18" s="62">
        <v>28609.682625422112</v>
      </c>
      <c r="BB18" s="61">
        <v>28609.682625422112</v>
      </c>
      <c r="BC18" s="62">
        <v>28609.682625422112</v>
      </c>
      <c r="BD18" s="61">
        <v>28609.682625422112</v>
      </c>
      <c r="BE18" s="62">
        <v>28609.682625422112</v>
      </c>
      <c r="BF18" s="61">
        <v>0</v>
      </c>
      <c r="BG18" s="62">
        <v>0</v>
      </c>
      <c r="BH18" s="61">
        <v>0</v>
      </c>
      <c r="BI18" s="62">
        <v>0</v>
      </c>
      <c r="BJ18" s="61">
        <v>0</v>
      </c>
      <c r="BK18" s="62">
        <v>0</v>
      </c>
      <c r="BL18" s="61">
        <v>0</v>
      </c>
      <c r="BM18" s="62">
        <v>0</v>
      </c>
      <c r="BN18" s="61">
        <v>0</v>
      </c>
      <c r="BO18" s="62">
        <v>0</v>
      </c>
      <c r="BP18" s="61">
        <v>0</v>
      </c>
      <c r="BQ18" s="62">
        <v>0</v>
      </c>
      <c r="BR18" s="61">
        <v>0</v>
      </c>
      <c r="BS18" s="62">
        <v>0</v>
      </c>
      <c r="BT18" s="61">
        <v>0</v>
      </c>
      <c r="BU18" s="62">
        <v>0</v>
      </c>
      <c r="BV18" s="61">
        <v>0</v>
      </c>
      <c r="BW18" s="62">
        <v>0</v>
      </c>
      <c r="BX18" s="61">
        <v>0</v>
      </c>
      <c r="BY18" s="62">
        <v>0</v>
      </c>
      <c r="BZ18" s="61">
        <v>0</v>
      </c>
      <c r="CA18" s="88">
        <v>0</v>
      </c>
      <c r="CB18" s="14"/>
    </row>
    <row r="19" spans="2:80" x14ac:dyDescent="0.25">
      <c r="B19" s="2"/>
      <c r="C19" s="21">
        <f t="shared" si="0"/>
        <v>13</v>
      </c>
      <c r="D19" s="90" t="s">
        <v>46</v>
      </c>
      <c r="E19" s="79" t="s">
        <v>63</v>
      </c>
      <c r="F19" s="90" t="s">
        <v>72</v>
      </c>
      <c r="G19" s="79" t="s">
        <v>65</v>
      </c>
      <c r="H19" s="90" t="s">
        <v>66</v>
      </c>
      <c r="I19" s="79" t="s">
        <v>67</v>
      </c>
      <c r="J19" s="90">
        <v>2014</v>
      </c>
      <c r="K19" s="79" t="s">
        <v>102</v>
      </c>
      <c r="L19" s="90"/>
      <c r="M19" s="79" t="s">
        <v>121</v>
      </c>
      <c r="N19" s="90" t="s">
        <v>107</v>
      </c>
      <c r="O19" s="24">
        <v>41738.303569999996</v>
      </c>
      <c r="P19" s="23">
        <v>69.582491730000001</v>
      </c>
      <c r="Q19" s="82">
        <v>1063216.1089999999</v>
      </c>
      <c r="R19" s="3"/>
      <c r="S19" s="91">
        <v>0</v>
      </c>
      <c r="T19" s="24">
        <v>0</v>
      </c>
      <c r="U19" s="23">
        <v>0</v>
      </c>
      <c r="V19" s="24">
        <v>69.582491730000001</v>
      </c>
      <c r="W19" s="23">
        <v>60.737963440000001</v>
      </c>
      <c r="X19" s="24">
        <v>56.128685019999999</v>
      </c>
      <c r="Y19" s="23">
        <v>56.128685019999999</v>
      </c>
      <c r="Z19" s="24">
        <v>56.128685019999999</v>
      </c>
      <c r="AA19" s="23">
        <v>56.128685019999999</v>
      </c>
      <c r="AB19" s="24">
        <v>56.128685019999999</v>
      </c>
      <c r="AC19" s="23">
        <v>56.08670635</v>
      </c>
      <c r="AD19" s="24">
        <v>56.08670635</v>
      </c>
      <c r="AE19" s="23">
        <v>52.360839740000003</v>
      </c>
      <c r="AF19" s="24">
        <v>47.651579720000001</v>
      </c>
      <c r="AG19" s="23">
        <v>40.365281660000001</v>
      </c>
      <c r="AH19" s="24">
        <v>40.365281660000001</v>
      </c>
      <c r="AI19" s="23">
        <v>40.171044770000002</v>
      </c>
      <c r="AJ19" s="24">
        <v>40.171044770000002</v>
      </c>
      <c r="AK19" s="23">
        <v>40.08899263</v>
      </c>
      <c r="AL19" s="24">
        <v>32.589717229999998</v>
      </c>
      <c r="AM19" s="23">
        <v>32.589717229999998</v>
      </c>
      <c r="AN19" s="24">
        <v>32.589717229999998</v>
      </c>
      <c r="AO19" s="23">
        <v>32.589717229999998</v>
      </c>
      <c r="AP19" s="24">
        <v>0</v>
      </c>
      <c r="AQ19" s="23">
        <v>0</v>
      </c>
      <c r="AR19" s="24">
        <v>0</v>
      </c>
      <c r="AS19" s="23">
        <v>0</v>
      </c>
      <c r="AT19" s="24">
        <v>0</v>
      </c>
      <c r="AU19" s="23">
        <v>0</v>
      </c>
      <c r="AV19" s="82">
        <v>0</v>
      </c>
      <c r="AW19" s="3"/>
      <c r="AX19" s="91">
        <v>0</v>
      </c>
      <c r="AY19" s="24">
        <v>0</v>
      </c>
      <c r="AZ19" s="23">
        <v>0</v>
      </c>
      <c r="BA19" s="24">
        <v>1063216.1089999999</v>
      </c>
      <c r="BB19" s="23">
        <v>922328.74360000005</v>
      </c>
      <c r="BC19" s="24">
        <v>848906.04960000003</v>
      </c>
      <c r="BD19" s="23">
        <v>848906.04960000003</v>
      </c>
      <c r="BE19" s="24">
        <v>848906.04960000003</v>
      </c>
      <c r="BF19" s="23">
        <v>848906.04960000003</v>
      </c>
      <c r="BG19" s="24">
        <v>848906.04960000003</v>
      </c>
      <c r="BH19" s="23">
        <v>848538.31640000001</v>
      </c>
      <c r="BI19" s="24">
        <v>848538.31640000001</v>
      </c>
      <c r="BJ19" s="23">
        <v>789187.77619999996</v>
      </c>
      <c r="BK19" s="24">
        <v>767240.80610000005</v>
      </c>
      <c r="BL19" s="23">
        <v>648785.24040000001</v>
      </c>
      <c r="BM19" s="24">
        <v>648785.24040000001</v>
      </c>
      <c r="BN19" s="23">
        <v>639494.69160000002</v>
      </c>
      <c r="BO19" s="24">
        <v>639494.69160000002</v>
      </c>
      <c r="BP19" s="23">
        <v>638590.59310000006</v>
      </c>
      <c r="BQ19" s="24">
        <v>519132.19779999997</v>
      </c>
      <c r="BR19" s="23">
        <v>519132.19779999997</v>
      </c>
      <c r="BS19" s="24">
        <v>519132.19779999997</v>
      </c>
      <c r="BT19" s="23">
        <v>519132.19779999997</v>
      </c>
      <c r="BU19" s="24">
        <v>0</v>
      </c>
      <c r="BV19" s="23">
        <v>0</v>
      </c>
      <c r="BW19" s="24">
        <v>0</v>
      </c>
      <c r="BX19" s="23">
        <v>0</v>
      </c>
      <c r="BY19" s="24">
        <v>0</v>
      </c>
      <c r="BZ19" s="23">
        <v>0</v>
      </c>
      <c r="CA19" s="82">
        <v>0</v>
      </c>
      <c r="CB19" s="14"/>
    </row>
    <row r="20" spans="2:80" x14ac:dyDescent="0.25">
      <c r="B20" s="2"/>
      <c r="C20" s="44">
        <f t="shared" si="0"/>
        <v>14</v>
      </c>
      <c r="D20" s="86" t="s">
        <v>46</v>
      </c>
      <c r="E20" s="87" t="s">
        <v>63</v>
      </c>
      <c r="F20" s="86" t="s">
        <v>74</v>
      </c>
      <c r="G20" s="87" t="s">
        <v>65</v>
      </c>
      <c r="H20" s="86" t="s">
        <v>66</v>
      </c>
      <c r="I20" s="87" t="s">
        <v>67</v>
      </c>
      <c r="J20" s="86">
        <v>2013</v>
      </c>
      <c r="K20" s="87" t="s">
        <v>102</v>
      </c>
      <c r="L20" s="86"/>
      <c r="M20" s="87" t="s">
        <v>121</v>
      </c>
      <c r="N20" s="86" t="s">
        <v>107</v>
      </c>
      <c r="O20" s="62">
        <v>9.0844234959999994</v>
      </c>
      <c r="P20" s="61">
        <v>0</v>
      </c>
      <c r="Q20" s="88">
        <v>204</v>
      </c>
      <c r="R20" s="3"/>
      <c r="S20" s="89">
        <v>0</v>
      </c>
      <c r="T20" s="62">
        <v>0</v>
      </c>
      <c r="U20" s="61">
        <v>1.4E-2</v>
      </c>
      <c r="V20" s="62">
        <v>1.4E-2</v>
      </c>
      <c r="W20" s="61">
        <v>1.4E-2</v>
      </c>
      <c r="X20" s="62">
        <v>1.2E-2</v>
      </c>
      <c r="Y20" s="61">
        <v>1.2E-2</v>
      </c>
      <c r="Z20" s="62">
        <v>1.2E-2</v>
      </c>
      <c r="AA20" s="61">
        <v>1.2E-2</v>
      </c>
      <c r="AB20" s="62">
        <v>1.2E-2</v>
      </c>
      <c r="AC20" s="61">
        <v>0.01</v>
      </c>
      <c r="AD20" s="62">
        <v>0.01</v>
      </c>
      <c r="AE20" s="61">
        <v>8.0000000000000002E-3</v>
      </c>
      <c r="AF20" s="62">
        <v>8.0000000000000002E-3</v>
      </c>
      <c r="AG20" s="61">
        <v>8.0000000000000002E-3</v>
      </c>
      <c r="AH20" s="62">
        <v>8.0000000000000002E-3</v>
      </c>
      <c r="AI20" s="61">
        <v>8.0000000000000002E-3</v>
      </c>
      <c r="AJ20" s="62">
        <v>8.0000000000000002E-3</v>
      </c>
      <c r="AK20" s="61">
        <v>4.0000000000000001E-3</v>
      </c>
      <c r="AL20" s="62">
        <v>4.0000000000000001E-3</v>
      </c>
      <c r="AM20" s="61">
        <v>4.0000000000000001E-3</v>
      </c>
      <c r="AN20" s="62">
        <v>4.0000000000000001E-3</v>
      </c>
      <c r="AO20" s="61">
        <v>0</v>
      </c>
      <c r="AP20" s="62">
        <v>0</v>
      </c>
      <c r="AQ20" s="61">
        <v>0</v>
      </c>
      <c r="AR20" s="62">
        <v>0</v>
      </c>
      <c r="AS20" s="61">
        <v>0</v>
      </c>
      <c r="AT20" s="62">
        <v>0</v>
      </c>
      <c r="AU20" s="61">
        <v>0</v>
      </c>
      <c r="AV20" s="88">
        <v>0</v>
      </c>
      <c r="AW20" s="3"/>
      <c r="AX20" s="89">
        <v>0</v>
      </c>
      <c r="AY20" s="62">
        <v>0</v>
      </c>
      <c r="AZ20" s="61">
        <v>204</v>
      </c>
      <c r="BA20" s="62">
        <v>204</v>
      </c>
      <c r="BB20" s="61">
        <v>194</v>
      </c>
      <c r="BC20" s="62">
        <v>168</v>
      </c>
      <c r="BD20" s="61">
        <v>168</v>
      </c>
      <c r="BE20" s="62">
        <v>168</v>
      </c>
      <c r="BF20" s="61">
        <v>168</v>
      </c>
      <c r="BG20" s="62">
        <v>168</v>
      </c>
      <c r="BH20" s="61">
        <v>141</v>
      </c>
      <c r="BI20" s="62">
        <v>141</v>
      </c>
      <c r="BJ20" s="61">
        <v>134</v>
      </c>
      <c r="BK20" s="62">
        <v>134</v>
      </c>
      <c r="BL20" s="61">
        <v>134</v>
      </c>
      <c r="BM20" s="62">
        <v>134</v>
      </c>
      <c r="BN20" s="61">
        <v>134</v>
      </c>
      <c r="BO20" s="62">
        <v>134</v>
      </c>
      <c r="BP20" s="61">
        <v>70</v>
      </c>
      <c r="BQ20" s="62">
        <v>70</v>
      </c>
      <c r="BR20" s="61">
        <v>70</v>
      </c>
      <c r="BS20" s="62">
        <v>70</v>
      </c>
      <c r="BT20" s="61">
        <v>0</v>
      </c>
      <c r="BU20" s="62">
        <v>0</v>
      </c>
      <c r="BV20" s="61">
        <v>0</v>
      </c>
      <c r="BW20" s="62">
        <v>0</v>
      </c>
      <c r="BX20" s="61">
        <v>0</v>
      </c>
      <c r="BY20" s="62">
        <v>0</v>
      </c>
      <c r="BZ20" s="61">
        <v>0</v>
      </c>
      <c r="CA20" s="88">
        <v>0</v>
      </c>
      <c r="CB20" s="14"/>
    </row>
    <row r="21" spans="2:80" x14ac:dyDescent="0.25">
      <c r="B21" s="2"/>
      <c r="C21" s="21">
        <f t="shared" si="0"/>
        <v>15</v>
      </c>
      <c r="D21" s="90" t="s">
        <v>46</v>
      </c>
      <c r="E21" s="79" t="s">
        <v>63</v>
      </c>
      <c r="F21" s="90" t="s">
        <v>74</v>
      </c>
      <c r="G21" s="79" t="s">
        <v>65</v>
      </c>
      <c r="H21" s="90" t="s">
        <v>66</v>
      </c>
      <c r="I21" s="79" t="s">
        <v>67</v>
      </c>
      <c r="J21" s="90">
        <v>2014</v>
      </c>
      <c r="K21" s="79" t="s">
        <v>102</v>
      </c>
      <c r="L21" s="90"/>
      <c r="M21" s="79" t="s">
        <v>121</v>
      </c>
      <c r="N21" s="90" t="s">
        <v>107</v>
      </c>
      <c r="O21" s="24">
        <v>9005.2950380000002</v>
      </c>
      <c r="P21" s="23">
        <v>18.318523890000002</v>
      </c>
      <c r="Q21" s="82">
        <v>245066.6292</v>
      </c>
      <c r="R21" s="3"/>
      <c r="S21" s="91">
        <v>0</v>
      </c>
      <c r="T21" s="24">
        <v>0</v>
      </c>
      <c r="U21" s="23">
        <v>0</v>
      </c>
      <c r="V21" s="24">
        <v>18.318523890000002</v>
      </c>
      <c r="W21" s="23">
        <v>17.261716329999999</v>
      </c>
      <c r="X21" s="24">
        <v>16.749156159999998</v>
      </c>
      <c r="Y21" s="23">
        <v>16.749156159999998</v>
      </c>
      <c r="Z21" s="24">
        <v>16.749156159999998</v>
      </c>
      <c r="AA21" s="23">
        <v>16.749156159999998</v>
      </c>
      <c r="AB21" s="24">
        <v>16.749156159999998</v>
      </c>
      <c r="AC21" s="23">
        <v>16.69736674</v>
      </c>
      <c r="AD21" s="24">
        <v>16.69736674</v>
      </c>
      <c r="AE21" s="23">
        <v>14.687124949999999</v>
      </c>
      <c r="AF21" s="24">
        <v>10.67478427</v>
      </c>
      <c r="AG21" s="23">
        <v>10.67452143</v>
      </c>
      <c r="AH21" s="24">
        <v>10.67452143</v>
      </c>
      <c r="AI21" s="23">
        <v>10.65344108</v>
      </c>
      <c r="AJ21" s="24">
        <v>10.65344108</v>
      </c>
      <c r="AK21" s="23">
        <v>10.63507534</v>
      </c>
      <c r="AL21" s="24">
        <v>4.7878682780000004</v>
      </c>
      <c r="AM21" s="23">
        <v>4.7878682780000004</v>
      </c>
      <c r="AN21" s="24">
        <v>4.7878682780000004</v>
      </c>
      <c r="AO21" s="23">
        <v>4.7878682780000004</v>
      </c>
      <c r="AP21" s="24">
        <v>0</v>
      </c>
      <c r="AQ21" s="23">
        <v>0</v>
      </c>
      <c r="AR21" s="24">
        <v>0</v>
      </c>
      <c r="AS21" s="23">
        <v>0</v>
      </c>
      <c r="AT21" s="24">
        <v>0</v>
      </c>
      <c r="AU21" s="23">
        <v>0</v>
      </c>
      <c r="AV21" s="82">
        <v>0</v>
      </c>
      <c r="AW21" s="3"/>
      <c r="AX21" s="91">
        <v>0</v>
      </c>
      <c r="AY21" s="24">
        <v>0</v>
      </c>
      <c r="AZ21" s="23">
        <v>0</v>
      </c>
      <c r="BA21" s="24">
        <v>245066.6292</v>
      </c>
      <c r="BB21" s="23">
        <v>228236.80619999999</v>
      </c>
      <c r="BC21" s="24">
        <v>220076.47659999999</v>
      </c>
      <c r="BD21" s="23">
        <v>220076.47659999999</v>
      </c>
      <c r="BE21" s="24">
        <v>220076.47659999999</v>
      </c>
      <c r="BF21" s="23">
        <v>220076.47659999999</v>
      </c>
      <c r="BG21" s="24">
        <v>220076.47659999999</v>
      </c>
      <c r="BH21" s="23">
        <v>219599.4896</v>
      </c>
      <c r="BI21" s="24">
        <v>219599.4896</v>
      </c>
      <c r="BJ21" s="23">
        <v>187577.6948</v>
      </c>
      <c r="BK21" s="24">
        <v>172781.40760000001</v>
      </c>
      <c r="BL21" s="23">
        <v>170615.3432</v>
      </c>
      <c r="BM21" s="24">
        <v>170615.3432</v>
      </c>
      <c r="BN21" s="23">
        <v>169594.4914</v>
      </c>
      <c r="BO21" s="24">
        <v>169594.4914</v>
      </c>
      <c r="BP21" s="23">
        <v>169392.12700000001</v>
      </c>
      <c r="BQ21" s="24">
        <v>76267.509919999997</v>
      </c>
      <c r="BR21" s="23">
        <v>76267.509919999997</v>
      </c>
      <c r="BS21" s="24">
        <v>76267.509919999997</v>
      </c>
      <c r="BT21" s="23">
        <v>76267.509919999997</v>
      </c>
      <c r="BU21" s="24">
        <v>0</v>
      </c>
      <c r="BV21" s="23">
        <v>0</v>
      </c>
      <c r="BW21" s="24">
        <v>0</v>
      </c>
      <c r="BX21" s="23">
        <v>0</v>
      </c>
      <c r="BY21" s="24">
        <v>0</v>
      </c>
      <c r="BZ21" s="23">
        <v>0</v>
      </c>
      <c r="CA21" s="82">
        <v>0</v>
      </c>
      <c r="CB21" s="14"/>
    </row>
    <row r="22" spans="2:80" x14ac:dyDescent="0.25">
      <c r="B22" s="2"/>
      <c r="C22" s="44">
        <f t="shared" si="0"/>
        <v>16</v>
      </c>
      <c r="D22" s="86" t="s">
        <v>46</v>
      </c>
      <c r="E22" s="87" t="s">
        <v>122</v>
      </c>
      <c r="F22" s="86" t="s">
        <v>110</v>
      </c>
      <c r="G22" s="87" t="s">
        <v>65</v>
      </c>
      <c r="H22" s="86" t="s">
        <v>66</v>
      </c>
      <c r="I22" s="87" t="s">
        <v>67</v>
      </c>
      <c r="J22" s="86">
        <v>2014</v>
      </c>
      <c r="K22" s="87" t="s">
        <v>102</v>
      </c>
      <c r="L22" s="86"/>
      <c r="M22" s="87" t="s">
        <v>118</v>
      </c>
      <c r="N22" s="86" t="s">
        <v>123</v>
      </c>
      <c r="O22" s="62">
        <v>263</v>
      </c>
      <c r="P22" s="61">
        <v>8.7178315620000006</v>
      </c>
      <c r="Q22" s="88">
        <v>197956.12359999999</v>
      </c>
      <c r="R22" s="3"/>
      <c r="S22" s="89">
        <v>0</v>
      </c>
      <c r="T22" s="62">
        <v>0</v>
      </c>
      <c r="U22" s="61">
        <v>0</v>
      </c>
      <c r="V22" s="62">
        <v>8.7284133090000005</v>
      </c>
      <c r="W22" s="61">
        <v>8.7178315620000006</v>
      </c>
      <c r="X22" s="62">
        <v>8.2548981819999998</v>
      </c>
      <c r="Y22" s="61">
        <v>8.0271527440000003</v>
      </c>
      <c r="Z22" s="62">
        <v>7.8031554229999998</v>
      </c>
      <c r="AA22" s="61">
        <v>7.8031554229999998</v>
      </c>
      <c r="AB22" s="62">
        <v>7.7720854089999998</v>
      </c>
      <c r="AC22" s="61">
        <v>7.7720854089999998</v>
      </c>
      <c r="AD22" s="62">
        <v>6.0223349580000001</v>
      </c>
      <c r="AE22" s="61">
        <v>5.8135349549999997</v>
      </c>
      <c r="AF22" s="62">
        <v>5.8101766780000004</v>
      </c>
      <c r="AG22" s="61">
        <v>5.8101766780000004</v>
      </c>
      <c r="AH22" s="62">
        <v>5.6670997810000001</v>
      </c>
      <c r="AI22" s="61">
        <v>5.6670997810000001</v>
      </c>
      <c r="AJ22" s="62">
        <v>0.17180000200000001</v>
      </c>
      <c r="AK22" s="61">
        <v>0.17180000200000001</v>
      </c>
      <c r="AL22" s="62">
        <v>0.17180000200000001</v>
      </c>
      <c r="AM22" s="61">
        <v>0.17180000200000001</v>
      </c>
      <c r="AN22" s="62">
        <v>0.17180000200000001</v>
      </c>
      <c r="AO22" s="61">
        <v>0.17180000200000001</v>
      </c>
      <c r="AP22" s="62">
        <v>0.17180000200000001</v>
      </c>
      <c r="AQ22" s="61">
        <v>0</v>
      </c>
      <c r="AR22" s="62">
        <v>0</v>
      </c>
      <c r="AS22" s="61">
        <v>0</v>
      </c>
      <c r="AT22" s="62">
        <v>0</v>
      </c>
      <c r="AU22" s="61">
        <v>0</v>
      </c>
      <c r="AV22" s="88">
        <v>0</v>
      </c>
      <c r="AW22" s="3"/>
      <c r="AX22" s="89">
        <v>0</v>
      </c>
      <c r="AY22" s="62">
        <v>0</v>
      </c>
      <c r="AZ22" s="61">
        <v>0</v>
      </c>
      <c r="BA22" s="62">
        <v>99080.249219999998</v>
      </c>
      <c r="BB22" s="61">
        <v>98875.874490000002</v>
      </c>
      <c r="BC22" s="62">
        <v>89998.820860000007</v>
      </c>
      <c r="BD22" s="61">
        <v>85633.254620000007</v>
      </c>
      <c r="BE22" s="62">
        <v>81339.971909999993</v>
      </c>
      <c r="BF22" s="61">
        <v>81339.971909999993</v>
      </c>
      <c r="BG22" s="62">
        <v>80743.934909999996</v>
      </c>
      <c r="BH22" s="61">
        <v>80743.934909999996</v>
      </c>
      <c r="BI22" s="62">
        <v>47191.777410000002</v>
      </c>
      <c r="BJ22" s="61">
        <v>46996.777410000002</v>
      </c>
      <c r="BK22" s="62">
        <v>46922.615449999998</v>
      </c>
      <c r="BL22" s="61">
        <v>46922.615449999998</v>
      </c>
      <c r="BM22" s="62">
        <v>46447</v>
      </c>
      <c r="BN22" s="61">
        <v>46447</v>
      </c>
      <c r="BO22" s="62">
        <v>1266</v>
      </c>
      <c r="BP22" s="61">
        <v>1266</v>
      </c>
      <c r="BQ22" s="62">
        <v>1266</v>
      </c>
      <c r="BR22" s="61">
        <v>1266</v>
      </c>
      <c r="BS22" s="62">
        <v>1266</v>
      </c>
      <c r="BT22" s="61">
        <v>1266</v>
      </c>
      <c r="BU22" s="62">
        <v>1266</v>
      </c>
      <c r="BV22" s="61">
        <v>0</v>
      </c>
      <c r="BW22" s="62">
        <v>0</v>
      </c>
      <c r="BX22" s="61">
        <v>0</v>
      </c>
      <c r="BY22" s="62">
        <v>0</v>
      </c>
      <c r="BZ22" s="61">
        <v>0</v>
      </c>
      <c r="CA22" s="88">
        <v>0</v>
      </c>
      <c r="CB22" s="14"/>
    </row>
    <row r="23" spans="2:80" x14ac:dyDescent="0.25">
      <c r="B23" s="2"/>
      <c r="C23" s="21">
        <f t="shared" si="0"/>
        <v>17</v>
      </c>
      <c r="D23" s="90" t="s">
        <v>46</v>
      </c>
      <c r="E23" s="79" t="s">
        <v>63</v>
      </c>
      <c r="F23" s="90" t="s">
        <v>75</v>
      </c>
      <c r="G23" s="79" t="s">
        <v>65</v>
      </c>
      <c r="H23" s="90" t="s">
        <v>66</v>
      </c>
      <c r="I23" s="79" t="s">
        <v>82</v>
      </c>
      <c r="J23" s="90">
        <v>2013</v>
      </c>
      <c r="K23" s="79" t="s">
        <v>102</v>
      </c>
      <c r="L23" s="90"/>
      <c r="M23" s="79" t="s">
        <v>113</v>
      </c>
      <c r="N23" s="90" t="s">
        <v>114</v>
      </c>
      <c r="O23" s="24">
        <v>56</v>
      </c>
      <c r="P23" s="23">
        <v>11.778405764999999</v>
      </c>
      <c r="Q23" s="82">
        <v>40896.006047999996</v>
      </c>
      <c r="R23" s="3"/>
      <c r="S23" s="91">
        <v>0</v>
      </c>
      <c r="T23" s="24">
        <v>0</v>
      </c>
      <c r="U23" s="23">
        <v>11.778405764999999</v>
      </c>
      <c r="V23" s="24">
        <v>11.778405764999999</v>
      </c>
      <c r="W23" s="23">
        <v>11.778405764999999</v>
      </c>
      <c r="X23" s="24">
        <v>11.778405764999999</v>
      </c>
      <c r="Y23" s="23">
        <v>11.778405764999999</v>
      </c>
      <c r="Z23" s="24">
        <v>11.778405764999999</v>
      </c>
      <c r="AA23" s="23">
        <v>11.778405764999999</v>
      </c>
      <c r="AB23" s="24">
        <v>11.778405764999999</v>
      </c>
      <c r="AC23" s="23">
        <v>11.778405764999999</v>
      </c>
      <c r="AD23" s="24">
        <v>11.778405764999999</v>
      </c>
      <c r="AE23" s="23">
        <v>11.778405764999999</v>
      </c>
      <c r="AF23" s="24">
        <v>11.778405764999999</v>
      </c>
      <c r="AG23" s="23">
        <v>11.778405764999999</v>
      </c>
      <c r="AH23" s="24">
        <v>11.778405764999999</v>
      </c>
      <c r="AI23" s="23">
        <v>11.778405764999999</v>
      </c>
      <c r="AJ23" s="24">
        <v>11.778405764999999</v>
      </c>
      <c r="AK23" s="23">
        <v>11.778405764999999</v>
      </c>
      <c r="AL23" s="24">
        <v>11.778405764999999</v>
      </c>
      <c r="AM23" s="23">
        <v>9.4657312139999998</v>
      </c>
      <c r="AN23" s="24">
        <v>0</v>
      </c>
      <c r="AO23" s="23">
        <v>0</v>
      </c>
      <c r="AP23" s="24">
        <v>0</v>
      </c>
      <c r="AQ23" s="23">
        <v>0</v>
      </c>
      <c r="AR23" s="24">
        <v>0</v>
      </c>
      <c r="AS23" s="23">
        <v>0</v>
      </c>
      <c r="AT23" s="24">
        <v>0</v>
      </c>
      <c r="AU23" s="23">
        <v>0</v>
      </c>
      <c r="AV23" s="82">
        <v>0</v>
      </c>
      <c r="AW23" s="3"/>
      <c r="AX23" s="91">
        <v>0</v>
      </c>
      <c r="AY23" s="24">
        <v>0</v>
      </c>
      <c r="AZ23" s="23">
        <v>20448.003029700001</v>
      </c>
      <c r="BA23" s="24">
        <v>20448.003029700001</v>
      </c>
      <c r="BB23" s="23">
        <v>20448.003029700001</v>
      </c>
      <c r="BC23" s="24">
        <v>20448.003029700001</v>
      </c>
      <c r="BD23" s="23">
        <v>20448.003029700001</v>
      </c>
      <c r="BE23" s="24">
        <v>20448.003029700001</v>
      </c>
      <c r="BF23" s="23">
        <v>20448.003029700001</v>
      </c>
      <c r="BG23" s="24">
        <v>20448.003029700001</v>
      </c>
      <c r="BH23" s="23">
        <v>20448.003029700001</v>
      </c>
      <c r="BI23" s="24">
        <v>20448.003029700001</v>
      </c>
      <c r="BJ23" s="23">
        <v>20448.003029700001</v>
      </c>
      <c r="BK23" s="24">
        <v>20448.003029700001</v>
      </c>
      <c r="BL23" s="23">
        <v>20448.003029700001</v>
      </c>
      <c r="BM23" s="24">
        <v>20448.003029700001</v>
      </c>
      <c r="BN23" s="23">
        <v>20448.003029700001</v>
      </c>
      <c r="BO23" s="24">
        <v>20448.003029700001</v>
      </c>
      <c r="BP23" s="23">
        <v>20448.003029700001</v>
      </c>
      <c r="BQ23" s="24">
        <v>20448.003029700001</v>
      </c>
      <c r="BR23" s="23">
        <v>18379.883590000001</v>
      </c>
      <c r="BS23" s="24">
        <v>0</v>
      </c>
      <c r="BT23" s="23">
        <v>0</v>
      </c>
      <c r="BU23" s="24">
        <v>0</v>
      </c>
      <c r="BV23" s="23">
        <v>0</v>
      </c>
      <c r="BW23" s="24">
        <v>0</v>
      </c>
      <c r="BX23" s="23">
        <v>0</v>
      </c>
      <c r="BY23" s="24">
        <v>0</v>
      </c>
      <c r="BZ23" s="23">
        <v>0</v>
      </c>
      <c r="CA23" s="82">
        <v>0</v>
      </c>
      <c r="CB23" s="14"/>
    </row>
    <row r="24" spans="2:80" x14ac:dyDescent="0.25">
      <c r="B24" s="2"/>
      <c r="C24" s="44">
        <f t="shared" si="0"/>
        <v>18</v>
      </c>
      <c r="D24" s="86" t="s">
        <v>46</v>
      </c>
      <c r="E24" s="87" t="s">
        <v>63</v>
      </c>
      <c r="F24" s="86" t="s">
        <v>75</v>
      </c>
      <c r="G24" s="87" t="s">
        <v>65</v>
      </c>
      <c r="H24" s="86" t="s">
        <v>66</v>
      </c>
      <c r="I24" s="87" t="s">
        <v>67</v>
      </c>
      <c r="J24" s="86">
        <v>2014</v>
      </c>
      <c r="K24" s="87" t="s">
        <v>102</v>
      </c>
      <c r="L24" s="86"/>
      <c r="M24" s="87" t="s">
        <v>118</v>
      </c>
      <c r="N24" s="86" t="s">
        <v>114</v>
      </c>
      <c r="O24" s="62">
        <v>1399</v>
      </c>
      <c r="P24" s="61">
        <v>280.76822601100002</v>
      </c>
      <c r="Q24" s="88">
        <v>518947.36750400002</v>
      </c>
      <c r="R24" s="3"/>
      <c r="S24" s="89">
        <v>0</v>
      </c>
      <c r="T24" s="62">
        <v>0</v>
      </c>
      <c r="U24" s="61">
        <v>0</v>
      </c>
      <c r="V24" s="62">
        <v>280.76822601100002</v>
      </c>
      <c r="W24" s="61">
        <v>280.76822601100002</v>
      </c>
      <c r="X24" s="62">
        <v>280.76822601100002</v>
      </c>
      <c r="Y24" s="61">
        <v>280.76822601100002</v>
      </c>
      <c r="Z24" s="62">
        <v>280.76822601100002</v>
      </c>
      <c r="AA24" s="61">
        <v>280.76822601100002</v>
      </c>
      <c r="AB24" s="62">
        <v>280.76822601100002</v>
      </c>
      <c r="AC24" s="61">
        <v>280.76822601100002</v>
      </c>
      <c r="AD24" s="62">
        <v>280.76822601100002</v>
      </c>
      <c r="AE24" s="61">
        <v>280.76822601100002</v>
      </c>
      <c r="AF24" s="62">
        <v>280.76822601100002</v>
      </c>
      <c r="AG24" s="61">
        <v>280.76822601100002</v>
      </c>
      <c r="AH24" s="62">
        <v>280.76822601100002</v>
      </c>
      <c r="AI24" s="61">
        <v>280.76822601100002</v>
      </c>
      <c r="AJ24" s="62">
        <v>280.76822601100002</v>
      </c>
      <c r="AK24" s="61">
        <v>280.76822601100002</v>
      </c>
      <c r="AL24" s="62">
        <v>280.76822601100002</v>
      </c>
      <c r="AM24" s="61">
        <v>280.76822601100002</v>
      </c>
      <c r="AN24" s="62">
        <v>252.52014779999999</v>
      </c>
      <c r="AO24" s="61">
        <v>0</v>
      </c>
      <c r="AP24" s="62">
        <v>0</v>
      </c>
      <c r="AQ24" s="61">
        <v>0</v>
      </c>
      <c r="AR24" s="62">
        <v>0</v>
      </c>
      <c r="AS24" s="61">
        <v>0</v>
      </c>
      <c r="AT24" s="62">
        <v>0</v>
      </c>
      <c r="AU24" s="61">
        <v>0</v>
      </c>
      <c r="AV24" s="88">
        <v>0</v>
      </c>
      <c r="AW24" s="3"/>
      <c r="AX24" s="89">
        <v>0</v>
      </c>
      <c r="AY24" s="62">
        <v>0</v>
      </c>
      <c r="AZ24" s="61">
        <v>0</v>
      </c>
      <c r="BA24" s="62">
        <v>518947.36750400002</v>
      </c>
      <c r="BB24" s="61">
        <v>518947.36750400002</v>
      </c>
      <c r="BC24" s="62">
        <v>518947.36750400002</v>
      </c>
      <c r="BD24" s="61">
        <v>518947.36750400002</v>
      </c>
      <c r="BE24" s="62">
        <v>518947.36750400002</v>
      </c>
      <c r="BF24" s="61">
        <v>518947.36750400002</v>
      </c>
      <c r="BG24" s="62">
        <v>518947.36750400002</v>
      </c>
      <c r="BH24" s="61">
        <v>518947.36750400002</v>
      </c>
      <c r="BI24" s="62">
        <v>518947.36750400002</v>
      </c>
      <c r="BJ24" s="61">
        <v>518947.36750400002</v>
      </c>
      <c r="BK24" s="62">
        <v>518947.36750400002</v>
      </c>
      <c r="BL24" s="61">
        <v>518947.36750400002</v>
      </c>
      <c r="BM24" s="62">
        <v>518947.36750400002</v>
      </c>
      <c r="BN24" s="61">
        <v>518947.36750400002</v>
      </c>
      <c r="BO24" s="62">
        <v>518947.36750400002</v>
      </c>
      <c r="BP24" s="61">
        <v>518947.36750400002</v>
      </c>
      <c r="BQ24" s="62">
        <v>518947.36750400002</v>
      </c>
      <c r="BR24" s="61">
        <v>518947.36750400002</v>
      </c>
      <c r="BS24" s="62">
        <v>493686.39870000002</v>
      </c>
      <c r="BT24" s="61">
        <v>0</v>
      </c>
      <c r="BU24" s="62">
        <v>0</v>
      </c>
      <c r="BV24" s="61">
        <v>0</v>
      </c>
      <c r="BW24" s="62">
        <v>0</v>
      </c>
      <c r="BX24" s="61">
        <v>0</v>
      </c>
      <c r="BY24" s="62">
        <v>0</v>
      </c>
      <c r="BZ24" s="61">
        <v>0</v>
      </c>
      <c r="CA24" s="88">
        <v>0</v>
      </c>
      <c r="CB24" s="14"/>
    </row>
    <row r="25" spans="2:80" x14ac:dyDescent="0.25">
      <c r="B25" s="2"/>
      <c r="C25" s="21">
        <f t="shared" si="0"/>
        <v>19</v>
      </c>
      <c r="D25" s="90" t="s">
        <v>46</v>
      </c>
      <c r="E25" s="79" t="s">
        <v>63</v>
      </c>
      <c r="F25" s="90" t="s">
        <v>124</v>
      </c>
      <c r="G25" s="79" t="s">
        <v>65</v>
      </c>
      <c r="H25" s="90" t="s">
        <v>66</v>
      </c>
      <c r="I25" s="79" t="s">
        <v>67</v>
      </c>
      <c r="J25" s="90">
        <v>2013</v>
      </c>
      <c r="K25" s="79" t="s">
        <v>102</v>
      </c>
      <c r="L25" s="90"/>
      <c r="M25" s="79" t="s">
        <v>118</v>
      </c>
      <c r="N25" s="90" t="s">
        <v>123</v>
      </c>
      <c r="O25" s="24">
        <v>22</v>
      </c>
      <c r="P25" s="23">
        <v>1.3513500000000001</v>
      </c>
      <c r="Q25" s="82">
        <v>41322.758399999999</v>
      </c>
      <c r="R25" s="3"/>
      <c r="S25" s="91">
        <v>0</v>
      </c>
      <c r="T25" s="24">
        <v>0</v>
      </c>
      <c r="U25" s="23">
        <v>1.3513500000000001</v>
      </c>
      <c r="V25" s="24">
        <v>1.3513500000000001</v>
      </c>
      <c r="W25" s="23">
        <v>1.3513500000000001</v>
      </c>
      <c r="X25" s="24">
        <v>1.3513500000000001</v>
      </c>
      <c r="Y25" s="23">
        <v>1.3513500000000001</v>
      </c>
      <c r="Z25" s="24">
        <v>1.3513500000000001</v>
      </c>
      <c r="AA25" s="23">
        <v>1.3513500000000001</v>
      </c>
      <c r="AB25" s="24">
        <v>1.3513500000000001</v>
      </c>
      <c r="AC25" s="23">
        <v>1.3513500000000001</v>
      </c>
      <c r="AD25" s="24">
        <v>1.3513500000000001</v>
      </c>
      <c r="AE25" s="23">
        <v>1.3513500000000001</v>
      </c>
      <c r="AF25" s="24">
        <v>1.3513500000000001</v>
      </c>
      <c r="AG25" s="23">
        <v>0.67567500000000003</v>
      </c>
      <c r="AH25" s="24">
        <v>0</v>
      </c>
      <c r="AI25" s="23">
        <v>0</v>
      </c>
      <c r="AJ25" s="24">
        <v>0</v>
      </c>
      <c r="AK25" s="23">
        <v>0</v>
      </c>
      <c r="AL25" s="24">
        <v>0</v>
      </c>
      <c r="AM25" s="23">
        <v>0</v>
      </c>
      <c r="AN25" s="24">
        <v>0</v>
      </c>
      <c r="AO25" s="23">
        <v>0</v>
      </c>
      <c r="AP25" s="24">
        <v>0</v>
      </c>
      <c r="AQ25" s="23">
        <v>0</v>
      </c>
      <c r="AR25" s="24">
        <v>0</v>
      </c>
      <c r="AS25" s="23">
        <v>0</v>
      </c>
      <c r="AT25" s="24">
        <v>0</v>
      </c>
      <c r="AU25" s="23">
        <v>0</v>
      </c>
      <c r="AV25" s="82">
        <v>0</v>
      </c>
      <c r="AW25" s="3"/>
      <c r="AX25" s="91">
        <v>0</v>
      </c>
      <c r="AY25" s="24">
        <v>0</v>
      </c>
      <c r="AZ25" s="23">
        <v>20661.379199999999</v>
      </c>
      <c r="BA25" s="24">
        <v>20661.379199999999</v>
      </c>
      <c r="BB25" s="23">
        <v>20661.379199999999</v>
      </c>
      <c r="BC25" s="24">
        <v>20661.379199999999</v>
      </c>
      <c r="BD25" s="23">
        <v>20661.379199999999</v>
      </c>
      <c r="BE25" s="24">
        <v>20661.379199999999</v>
      </c>
      <c r="BF25" s="23">
        <v>20661.379199999999</v>
      </c>
      <c r="BG25" s="24">
        <v>20661.379199999999</v>
      </c>
      <c r="BH25" s="23">
        <v>20661.379199999999</v>
      </c>
      <c r="BI25" s="24">
        <v>20661.379199999999</v>
      </c>
      <c r="BJ25" s="23">
        <v>20661.379199999999</v>
      </c>
      <c r="BK25" s="24">
        <v>20661.379199999999</v>
      </c>
      <c r="BL25" s="23">
        <v>10330.6896</v>
      </c>
      <c r="BM25" s="24">
        <v>0</v>
      </c>
      <c r="BN25" s="23">
        <v>0</v>
      </c>
      <c r="BO25" s="24">
        <v>0</v>
      </c>
      <c r="BP25" s="23">
        <v>0</v>
      </c>
      <c r="BQ25" s="24">
        <v>0</v>
      </c>
      <c r="BR25" s="23">
        <v>0</v>
      </c>
      <c r="BS25" s="24">
        <v>0</v>
      </c>
      <c r="BT25" s="23">
        <v>0</v>
      </c>
      <c r="BU25" s="24">
        <v>0</v>
      </c>
      <c r="BV25" s="23">
        <v>0</v>
      </c>
      <c r="BW25" s="24">
        <v>0</v>
      </c>
      <c r="BX25" s="23">
        <v>0</v>
      </c>
      <c r="BY25" s="24">
        <v>0</v>
      </c>
      <c r="BZ25" s="23">
        <v>0</v>
      </c>
      <c r="CA25" s="82">
        <v>0</v>
      </c>
      <c r="CB25" s="14"/>
    </row>
    <row r="26" spans="2:80" x14ac:dyDescent="0.25">
      <c r="B26" s="2"/>
      <c r="C26" s="44">
        <f t="shared" si="0"/>
        <v>20</v>
      </c>
      <c r="D26" s="86" t="s">
        <v>46</v>
      </c>
      <c r="E26" s="87" t="s">
        <v>88</v>
      </c>
      <c r="F26" s="86" t="s">
        <v>125</v>
      </c>
      <c r="G26" s="87" t="s">
        <v>65</v>
      </c>
      <c r="H26" s="86" t="s">
        <v>88</v>
      </c>
      <c r="I26" s="87" t="s">
        <v>67</v>
      </c>
      <c r="J26" s="86">
        <v>2013</v>
      </c>
      <c r="K26" s="87" t="s">
        <v>102</v>
      </c>
      <c r="L26" s="86"/>
      <c r="M26" s="87" t="s">
        <v>118</v>
      </c>
      <c r="N26" s="86" t="s">
        <v>86</v>
      </c>
      <c r="O26" s="62">
        <v>2</v>
      </c>
      <c r="P26" s="61">
        <v>54.26</v>
      </c>
      <c r="Q26" s="88">
        <v>296696</v>
      </c>
      <c r="R26" s="3"/>
      <c r="S26" s="89">
        <v>0</v>
      </c>
      <c r="T26" s="62">
        <v>0</v>
      </c>
      <c r="U26" s="61">
        <v>54.26</v>
      </c>
      <c r="V26" s="62">
        <v>54.26</v>
      </c>
      <c r="W26" s="61">
        <v>54.26</v>
      </c>
      <c r="X26" s="62">
        <v>54.26</v>
      </c>
      <c r="Y26" s="61">
        <v>54.26</v>
      </c>
      <c r="Z26" s="62">
        <v>0</v>
      </c>
      <c r="AA26" s="61">
        <v>0</v>
      </c>
      <c r="AB26" s="62">
        <v>0</v>
      </c>
      <c r="AC26" s="61">
        <v>0</v>
      </c>
      <c r="AD26" s="62">
        <v>0</v>
      </c>
      <c r="AE26" s="61">
        <v>0</v>
      </c>
      <c r="AF26" s="62">
        <v>0</v>
      </c>
      <c r="AG26" s="61">
        <v>0</v>
      </c>
      <c r="AH26" s="62">
        <v>0</v>
      </c>
      <c r="AI26" s="61">
        <v>0</v>
      </c>
      <c r="AJ26" s="62">
        <v>0</v>
      </c>
      <c r="AK26" s="61">
        <v>0</v>
      </c>
      <c r="AL26" s="62">
        <v>0</v>
      </c>
      <c r="AM26" s="61">
        <v>0</v>
      </c>
      <c r="AN26" s="62">
        <v>0</v>
      </c>
      <c r="AO26" s="61">
        <v>0</v>
      </c>
      <c r="AP26" s="62">
        <v>0</v>
      </c>
      <c r="AQ26" s="61">
        <v>0</v>
      </c>
      <c r="AR26" s="62">
        <v>0</v>
      </c>
      <c r="AS26" s="61">
        <v>0</v>
      </c>
      <c r="AT26" s="62">
        <v>0</v>
      </c>
      <c r="AU26" s="61">
        <v>0</v>
      </c>
      <c r="AV26" s="88">
        <v>0</v>
      </c>
      <c r="AW26" s="3"/>
      <c r="AX26" s="89">
        <v>0</v>
      </c>
      <c r="AY26" s="62">
        <v>0</v>
      </c>
      <c r="AZ26" s="61">
        <v>148348</v>
      </c>
      <c r="BA26" s="62">
        <v>148348</v>
      </c>
      <c r="BB26" s="61">
        <v>148348</v>
      </c>
      <c r="BC26" s="62">
        <v>148348</v>
      </c>
      <c r="BD26" s="61">
        <v>148348</v>
      </c>
      <c r="BE26" s="62">
        <v>0</v>
      </c>
      <c r="BF26" s="61">
        <v>0</v>
      </c>
      <c r="BG26" s="62">
        <v>0</v>
      </c>
      <c r="BH26" s="61">
        <v>0</v>
      </c>
      <c r="BI26" s="62">
        <v>0</v>
      </c>
      <c r="BJ26" s="61">
        <v>0</v>
      </c>
      <c r="BK26" s="62">
        <v>0</v>
      </c>
      <c r="BL26" s="61">
        <v>0</v>
      </c>
      <c r="BM26" s="62">
        <v>0</v>
      </c>
      <c r="BN26" s="61">
        <v>0</v>
      </c>
      <c r="BO26" s="62">
        <v>0</v>
      </c>
      <c r="BP26" s="61">
        <v>0</v>
      </c>
      <c r="BQ26" s="62">
        <v>0</v>
      </c>
      <c r="BR26" s="61">
        <v>0</v>
      </c>
      <c r="BS26" s="62">
        <v>0</v>
      </c>
      <c r="BT26" s="61">
        <v>0</v>
      </c>
      <c r="BU26" s="62">
        <v>0</v>
      </c>
      <c r="BV26" s="61">
        <v>0</v>
      </c>
      <c r="BW26" s="62">
        <v>0</v>
      </c>
      <c r="BX26" s="61">
        <v>0</v>
      </c>
      <c r="BY26" s="62">
        <v>0</v>
      </c>
      <c r="BZ26" s="61">
        <v>0</v>
      </c>
      <c r="CA26" s="88">
        <v>0</v>
      </c>
      <c r="CB26" s="14"/>
    </row>
    <row r="27" spans="2:80" x14ac:dyDescent="0.25">
      <c r="B27" s="2"/>
      <c r="C27" s="21">
        <f t="shared" si="0"/>
        <v>21</v>
      </c>
      <c r="D27" s="90" t="s">
        <v>46</v>
      </c>
      <c r="E27" s="79" t="s">
        <v>126</v>
      </c>
      <c r="F27" s="90" t="s">
        <v>127</v>
      </c>
      <c r="G27" s="79" t="s">
        <v>65</v>
      </c>
      <c r="H27" s="90" t="s">
        <v>126</v>
      </c>
      <c r="I27" s="79" t="s">
        <v>82</v>
      </c>
      <c r="J27" s="90">
        <v>2014</v>
      </c>
      <c r="K27" s="79" t="s">
        <v>102</v>
      </c>
      <c r="L27" s="90"/>
      <c r="M27" s="79" t="s">
        <v>118</v>
      </c>
      <c r="N27" s="90" t="s">
        <v>118</v>
      </c>
      <c r="O27" s="24"/>
      <c r="P27" s="23">
        <v>449.0617135</v>
      </c>
      <c r="Q27" s="82">
        <v>0</v>
      </c>
      <c r="R27" s="3"/>
      <c r="S27" s="91">
        <v>0</v>
      </c>
      <c r="T27" s="24">
        <v>0</v>
      </c>
      <c r="U27" s="23">
        <v>0</v>
      </c>
      <c r="V27" s="24">
        <v>449.0617135</v>
      </c>
      <c r="W27" s="23">
        <v>0</v>
      </c>
      <c r="X27" s="24">
        <v>0</v>
      </c>
      <c r="Y27" s="23">
        <v>0</v>
      </c>
      <c r="Z27" s="24">
        <v>0</v>
      </c>
      <c r="AA27" s="23">
        <v>0</v>
      </c>
      <c r="AB27" s="24">
        <v>0</v>
      </c>
      <c r="AC27" s="23">
        <v>0</v>
      </c>
      <c r="AD27" s="24">
        <v>0</v>
      </c>
      <c r="AE27" s="23">
        <v>0</v>
      </c>
      <c r="AF27" s="24">
        <v>0</v>
      </c>
      <c r="AG27" s="23">
        <v>0</v>
      </c>
      <c r="AH27" s="24">
        <v>0</v>
      </c>
      <c r="AI27" s="23">
        <v>0</v>
      </c>
      <c r="AJ27" s="24">
        <v>0</v>
      </c>
      <c r="AK27" s="23">
        <v>0</v>
      </c>
      <c r="AL27" s="24">
        <v>0</v>
      </c>
      <c r="AM27" s="23">
        <v>0</v>
      </c>
      <c r="AN27" s="24">
        <v>0</v>
      </c>
      <c r="AO27" s="23">
        <v>0</v>
      </c>
      <c r="AP27" s="24">
        <v>0</v>
      </c>
      <c r="AQ27" s="23">
        <v>0</v>
      </c>
      <c r="AR27" s="24">
        <v>0</v>
      </c>
      <c r="AS27" s="23">
        <v>0</v>
      </c>
      <c r="AT27" s="24">
        <v>0</v>
      </c>
      <c r="AU27" s="23">
        <v>0</v>
      </c>
      <c r="AV27" s="82">
        <v>0</v>
      </c>
      <c r="AW27" s="3"/>
      <c r="AX27" s="91">
        <v>0</v>
      </c>
      <c r="AY27" s="24">
        <v>0</v>
      </c>
      <c r="AZ27" s="23">
        <v>0</v>
      </c>
      <c r="BA27" s="24">
        <v>0</v>
      </c>
      <c r="BB27" s="23">
        <v>0</v>
      </c>
      <c r="BC27" s="24">
        <v>0</v>
      </c>
      <c r="BD27" s="23">
        <v>0</v>
      </c>
      <c r="BE27" s="24">
        <v>0</v>
      </c>
      <c r="BF27" s="23">
        <v>0</v>
      </c>
      <c r="BG27" s="24">
        <v>0</v>
      </c>
      <c r="BH27" s="23">
        <v>0</v>
      </c>
      <c r="BI27" s="24">
        <v>0</v>
      </c>
      <c r="BJ27" s="23">
        <v>0</v>
      </c>
      <c r="BK27" s="24">
        <v>0</v>
      </c>
      <c r="BL27" s="23">
        <v>0</v>
      </c>
      <c r="BM27" s="24">
        <v>0</v>
      </c>
      <c r="BN27" s="23">
        <v>0</v>
      </c>
      <c r="BO27" s="24">
        <v>0</v>
      </c>
      <c r="BP27" s="23">
        <v>0</v>
      </c>
      <c r="BQ27" s="24">
        <v>0</v>
      </c>
      <c r="BR27" s="23">
        <v>0</v>
      </c>
      <c r="BS27" s="24">
        <v>0</v>
      </c>
      <c r="BT27" s="23">
        <v>0</v>
      </c>
      <c r="BU27" s="24">
        <v>0</v>
      </c>
      <c r="BV27" s="23">
        <v>0</v>
      </c>
      <c r="BW27" s="24">
        <v>0</v>
      </c>
      <c r="BX27" s="23">
        <v>0</v>
      </c>
      <c r="BY27" s="24">
        <v>0</v>
      </c>
      <c r="BZ27" s="23">
        <v>0</v>
      </c>
      <c r="CA27" s="82">
        <v>0</v>
      </c>
      <c r="CB27" s="14"/>
    </row>
    <row r="28" spans="2:80" x14ac:dyDescent="0.25">
      <c r="B28" s="2"/>
      <c r="C28" s="44">
        <f t="shared" si="0"/>
        <v>22</v>
      </c>
      <c r="D28" s="86" t="s">
        <v>62</v>
      </c>
      <c r="E28" s="87" t="s">
        <v>79</v>
      </c>
      <c r="F28" s="86" t="s">
        <v>128</v>
      </c>
      <c r="G28" s="87" t="s">
        <v>65</v>
      </c>
      <c r="H28" s="86" t="s">
        <v>117</v>
      </c>
      <c r="I28" s="87" t="s">
        <v>82</v>
      </c>
      <c r="J28" s="86">
        <v>2014</v>
      </c>
      <c r="K28" s="87" t="s">
        <v>102</v>
      </c>
      <c r="L28" s="86"/>
      <c r="M28" s="87" t="s">
        <v>118</v>
      </c>
      <c r="N28" s="86" t="s">
        <v>84</v>
      </c>
      <c r="O28" s="62">
        <v>1</v>
      </c>
      <c r="P28" s="61"/>
      <c r="Q28" s="88"/>
      <c r="R28" s="3"/>
      <c r="S28" s="89">
        <v>0</v>
      </c>
      <c r="T28" s="62">
        <v>0</v>
      </c>
      <c r="U28" s="61">
        <v>0</v>
      </c>
      <c r="V28" s="62">
        <v>76.37697</v>
      </c>
      <c r="W28" s="61">
        <v>0</v>
      </c>
      <c r="X28" s="62">
        <v>0</v>
      </c>
      <c r="Y28" s="61">
        <v>0</v>
      </c>
      <c r="Z28" s="62">
        <v>0</v>
      </c>
      <c r="AA28" s="61">
        <v>0</v>
      </c>
      <c r="AB28" s="62">
        <v>0</v>
      </c>
      <c r="AC28" s="61">
        <v>0</v>
      </c>
      <c r="AD28" s="62">
        <v>0</v>
      </c>
      <c r="AE28" s="61">
        <v>0</v>
      </c>
      <c r="AF28" s="62">
        <v>0</v>
      </c>
      <c r="AG28" s="61">
        <v>0</v>
      </c>
      <c r="AH28" s="62">
        <v>0</v>
      </c>
      <c r="AI28" s="61">
        <v>0</v>
      </c>
      <c r="AJ28" s="62">
        <v>0</v>
      </c>
      <c r="AK28" s="61">
        <v>0</v>
      </c>
      <c r="AL28" s="62">
        <v>0</v>
      </c>
      <c r="AM28" s="61">
        <v>0</v>
      </c>
      <c r="AN28" s="62">
        <v>0</v>
      </c>
      <c r="AO28" s="61">
        <v>0</v>
      </c>
      <c r="AP28" s="62">
        <v>0</v>
      </c>
      <c r="AQ28" s="61">
        <v>0</v>
      </c>
      <c r="AR28" s="62">
        <v>0</v>
      </c>
      <c r="AS28" s="61">
        <v>0</v>
      </c>
      <c r="AT28" s="62">
        <v>0</v>
      </c>
      <c r="AU28" s="61">
        <v>0</v>
      </c>
      <c r="AV28" s="88">
        <v>0</v>
      </c>
      <c r="AW28" s="3"/>
      <c r="AX28" s="89">
        <v>0</v>
      </c>
      <c r="AY28" s="62">
        <v>0</v>
      </c>
      <c r="AZ28" s="61">
        <v>0</v>
      </c>
      <c r="BA28" s="62">
        <v>0</v>
      </c>
      <c r="BB28" s="61">
        <v>0</v>
      </c>
      <c r="BC28" s="62">
        <v>0</v>
      </c>
      <c r="BD28" s="61">
        <v>0</v>
      </c>
      <c r="BE28" s="62">
        <v>0</v>
      </c>
      <c r="BF28" s="61">
        <v>0</v>
      </c>
      <c r="BG28" s="62">
        <v>0</v>
      </c>
      <c r="BH28" s="61">
        <v>0</v>
      </c>
      <c r="BI28" s="62">
        <v>0</v>
      </c>
      <c r="BJ28" s="61">
        <v>0</v>
      </c>
      <c r="BK28" s="62">
        <v>0</v>
      </c>
      <c r="BL28" s="61">
        <v>0</v>
      </c>
      <c r="BM28" s="62">
        <v>0</v>
      </c>
      <c r="BN28" s="61">
        <v>0</v>
      </c>
      <c r="BO28" s="62">
        <v>0</v>
      </c>
      <c r="BP28" s="61">
        <v>0</v>
      </c>
      <c r="BQ28" s="62">
        <v>0</v>
      </c>
      <c r="BR28" s="61">
        <v>0</v>
      </c>
      <c r="BS28" s="62">
        <v>0</v>
      </c>
      <c r="BT28" s="61">
        <v>0</v>
      </c>
      <c r="BU28" s="62">
        <v>0</v>
      </c>
      <c r="BV28" s="61">
        <v>0</v>
      </c>
      <c r="BW28" s="62">
        <v>0</v>
      </c>
      <c r="BX28" s="61">
        <v>0</v>
      </c>
      <c r="BY28" s="62">
        <v>0</v>
      </c>
      <c r="BZ28" s="61">
        <v>0</v>
      </c>
      <c r="CA28" s="88">
        <v>0</v>
      </c>
      <c r="CB28" s="14"/>
    </row>
    <row r="29" spans="2:80" x14ac:dyDescent="0.25">
      <c r="B29" s="2"/>
      <c r="C29" s="21">
        <f t="shared" si="0"/>
        <v>23</v>
      </c>
      <c r="D29" s="90" t="s">
        <v>62</v>
      </c>
      <c r="E29" s="79" t="s">
        <v>63</v>
      </c>
      <c r="F29" s="90" t="s">
        <v>97</v>
      </c>
      <c r="G29" s="79" t="s">
        <v>65</v>
      </c>
      <c r="H29" s="90" t="s">
        <v>66</v>
      </c>
      <c r="I29" s="79" t="s">
        <v>82</v>
      </c>
      <c r="J29" s="90">
        <v>2012</v>
      </c>
      <c r="K29" s="79" t="s">
        <v>102</v>
      </c>
      <c r="L29" s="90"/>
      <c r="M29" s="79" t="s">
        <v>118</v>
      </c>
      <c r="N29" s="90" t="s">
        <v>98</v>
      </c>
      <c r="O29" s="24">
        <v>863</v>
      </c>
      <c r="P29" s="23"/>
      <c r="Q29" s="82"/>
      <c r="R29" s="3"/>
      <c r="S29" s="91">
        <v>0</v>
      </c>
      <c r="T29" s="24">
        <v>0</v>
      </c>
      <c r="U29" s="23">
        <v>0</v>
      </c>
      <c r="V29" s="24">
        <v>445.99689999999998</v>
      </c>
      <c r="W29" s="23">
        <v>0</v>
      </c>
      <c r="X29" s="24">
        <v>0</v>
      </c>
      <c r="Y29" s="23">
        <v>0</v>
      </c>
      <c r="Z29" s="24">
        <v>0</v>
      </c>
      <c r="AA29" s="23">
        <v>0</v>
      </c>
      <c r="AB29" s="24">
        <v>0</v>
      </c>
      <c r="AC29" s="23">
        <v>0</v>
      </c>
      <c r="AD29" s="24">
        <v>0</v>
      </c>
      <c r="AE29" s="23">
        <v>0</v>
      </c>
      <c r="AF29" s="24">
        <v>0</v>
      </c>
      <c r="AG29" s="23">
        <v>0</v>
      </c>
      <c r="AH29" s="24">
        <v>0</v>
      </c>
      <c r="AI29" s="23">
        <v>0</v>
      </c>
      <c r="AJ29" s="24">
        <v>0</v>
      </c>
      <c r="AK29" s="23">
        <v>0</v>
      </c>
      <c r="AL29" s="24">
        <v>0</v>
      </c>
      <c r="AM29" s="23">
        <v>0</v>
      </c>
      <c r="AN29" s="24">
        <v>0</v>
      </c>
      <c r="AO29" s="23">
        <v>0</v>
      </c>
      <c r="AP29" s="24">
        <v>0</v>
      </c>
      <c r="AQ29" s="23">
        <v>0</v>
      </c>
      <c r="AR29" s="24">
        <v>0</v>
      </c>
      <c r="AS29" s="23">
        <v>0</v>
      </c>
      <c r="AT29" s="24">
        <v>0</v>
      </c>
      <c r="AU29" s="23">
        <v>0</v>
      </c>
      <c r="AV29" s="82">
        <v>0</v>
      </c>
      <c r="AW29" s="3"/>
      <c r="AX29" s="91">
        <v>0</v>
      </c>
      <c r="AY29" s="24">
        <v>0</v>
      </c>
      <c r="AZ29" s="23">
        <v>0</v>
      </c>
      <c r="BA29" s="24">
        <v>0</v>
      </c>
      <c r="BB29" s="23">
        <v>0</v>
      </c>
      <c r="BC29" s="24">
        <v>0</v>
      </c>
      <c r="BD29" s="23">
        <v>0</v>
      </c>
      <c r="BE29" s="24">
        <v>0</v>
      </c>
      <c r="BF29" s="23">
        <v>0</v>
      </c>
      <c r="BG29" s="24">
        <v>0</v>
      </c>
      <c r="BH29" s="23">
        <v>0</v>
      </c>
      <c r="BI29" s="24">
        <v>0</v>
      </c>
      <c r="BJ29" s="23">
        <v>0</v>
      </c>
      <c r="BK29" s="24">
        <v>0</v>
      </c>
      <c r="BL29" s="23">
        <v>0</v>
      </c>
      <c r="BM29" s="24">
        <v>0</v>
      </c>
      <c r="BN29" s="23">
        <v>0</v>
      </c>
      <c r="BO29" s="24">
        <v>0</v>
      </c>
      <c r="BP29" s="23">
        <v>0</v>
      </c>
      <c r="BQ29" s="24">
        <v>0</v>
      </c>
      <c r="BR29" s="23">
        <v>0</v>
      </c>
      <c r="BS29" s="24">
        <v>0</v>
      </c>
      <c r="BT29" s="23">
        <v>0</v>
      </c>
      <c r="BU29" s="24">
        <v>0</v>
      </c>
      <c r="BV29" s="23">
        <v>0</v>
      </c>
      <c r="BW29" s="24">
        <v>0</v>
      </c>
      <c r="BX29" s="23">
        <v>0</v>
      </c>
      <c r="BY29" s="24">
        <v>0</v>
      </c>
      <c r="BZ29" s="23">
        <v>0</v>
      </c>
      <c r="CA29" s="82">
        <v>0</v>
      </c>
      <c r="CB29" s="14"/>
    </row>
    <row r="30" spans="2:80" x14ac:dyDescent="0.25">
      <c r="B30" s="2"/>
      <c r="C30" s="44">
        <f t="shared" si="0"/>
        <v>24</v>
      </c>
      <c r="D30" s="86" t="s">
        <v>62</v>
      </c>
      <c r="E30" s="87" t="s">
        <v>63</v>
      </c>
      <c r="F30" s="86" t="s">
        <v>97</v>
      </c>
      <c r="G30" s="87" t="s">
        <v>65</v>
      </c>
      <c r="H30" s="86" t="s">
        <v>66</v>
      </c>
      <c r="I30" s="87" t="s">
        <v>82</v>
      </c>
      <c r="J30" s="86">
        <v>2013</v>
      </c>
      <c r="K30" s="87" t="s">
        <v>102</v>
      </c>
      <c r="L30" s="86"/>
      <c r="M30" s="87" t="s">
        <v>118</v>
      </c>
      <c r="N30" s="86" t="s">
        <v>98</v>
      </c>
      <c r="O30" s="62">
        <v>2437</v>
      </c>
      <c r="P30" s="61"/>
      <c r="Q30" s="88"/>
      <c r="R30" s="3"/>
      <c r="S30" s="89">
        <v>0</v>
      </c>
      <c r="T30" s="62">
        <v>0</v>
      </c>
      <c r="U30" s="61">
        <v>0</v>
      </c>
      <c r="V30" s="62">
        <v>1259.278</v>
      </c>
      <c r="W30" s="61">
        <v>0</v>
      </c>
      <c r="X30" s="62">
        <v>0</v>
      </c>
      <c r="Y30" s="61">
        <v>0</v>
      </c>
      <c r="Z30" s="62">
        <v>0</v>
      </c>
      <c r="AA30" s="61">
        <v>0</v>
      </c>
      <c r="AB30" s="62">
        <v>0</v>
      </c>
      <c r="AC30" s="61">
        <v>0</v>
      </c>
      <c r="AD30" s="62">
        <v>0</v>
      </c>
      <c r="AE30" s="61">
        <v>0</v>
      </c>
      <c r="AF30" s="62">
        <v>0</v>
      </c>
      <c r="AG30" s="61">
        <v>0</v>
      </c>
      <c r="AH30" s="62">
        <v>0</v>
      </c>
      <c r="AI30" s="61">
        <v>0</v>
      </c>
      <c r="AJ30" s="62">
        <v>0</v>
      </c>
      <c r="AK30" s="61">
        <v>0</v>
      </c>
      <c r="AL30" s="62">
        <v>0</v>
      </c>
      <c r="AM30" s="61">
        <v>0</v>
      </c>
      <c r="AN30" s="62">
        <v>0</v>
      </c>
      <c r="AO30" s="61">
        <v>0</v>
      </c>
      <c r="AP30" s="62">
        <v>0</v>
      </c>
      <c r="AQ30" s="61">
        <v>0</v>
      </c>
      <c r="AR30" s="62">
        <v>0</v>
      </c>
      <c r="AS30" s="61">
        <v>0</v>
      </c>
      <c r="AT30" s="62">
        <v>0</v>
      </c>
      <c r="AU30" s="61">
        <v>0</v>
      </c>
      <c r="AV30" s="88">
        <v>0</v>
      </c>
      <c r="AW30" s="3"/>
      <c r="AX30" s="89">
        <v>0</v>
      </c>
      <c r="AY30" s="62">
        <v>0</v>
      </c>
      <c r="AZ30" s="61">
        <v>0</v>
      </c>
      <c r="BA30" s="62">
        <v>0</v>
      </c>
      <c r="BB30" s="61">
        <v>0</v>
      </c>
      <c r="BC30" s="62">
        <v>0</v>
      </c>
      <c r="BD30" s="61">
        <v>0</v>
      </c>
      <c r="BE30" s="62">
        <v>0</v>
      </c>
      <c r="BF30" s="61">
        <v>0</v>
      </c>
      <c r="BG30" s="62">
        <v>0</v>
      </c>
      <c r="BH30" s="61">
        <v>0</v>
      </c>
      <c r="BI30" s="62">
        <v>0</v>
      </c>
      <c r="BJ30" s="61">
        <v>0</v>
      </c>
      <c r="BK30" s="62">
        <v>0</v>
      </c>
      <c r="BL30" s="61">
        <v>0</v>
      </c>
      <c r="BM30" s="62">
        <v>0</v>
      </c>
      <c r="BN30" s="61">
        <v>0</v>
      </c>
      <c r="BO30" s="62">
        <v>0</v>
      </c>
      <c r="BP30" s="61">
        <v>0</v>
      </c>
      <c r="BQ30" s="62">
        <v>0</v>
      </c>
      <c r="BR30" s="61">
        <v>0</v>
      </c>
      <c r="BS30" s="62">
        <v>0</v>
      </c>
      <c r="BT30" s="61">
        <v>0</v>
      </c>
      <c r="BU30" s="62">
        <v>0</v>
      </c>
      <c r="BV30" s="61">
        <v>0</v>
      </c>
      <c r="BW30" s="62">
        <v>0</v>
      </c>
      <c r="BX30" s="61">
        <v>0</v>
      </c>
      <c r="BY30" s="62">
        <v>0</v>
      </c>
      <c r="BZ30" s="61">
        <v>0</v>
      </c>
      <c r="CA30" s="88">
        <v>0</v>
      </c>
      <c r="CB30" s="14"/>
    </row>
    <row r="31" spans="2:80" x14ac:dyDescent="0.25">
      <c r="B31" s="2"/>
      <c r="C31" s="21">
        <f t="shared" si="0"/>
        <v>25</v>
      </c>
      <c r="D31" s="90" t="s">
        <v>62</v>
      </c>
      <c r="E31" s="79" t="s">
        <v>63</v>
      </c>
      <c r="F31" s="90" t="s">
        <v>97</v>
      </c>
      <c r="G31" s="79" t="s">
        <v>65</v>
      </c>
      <c r="H31" s="90" t="s">
        <v>66</v>
      </c>
      <c r="I31" s="79" t="s">
        <v>82</v>
      </c>
      <c r="J31" s="90">
        <v>2014</v>
      </c>
      <c r="K31" s="79" t="s">
        <v>102</v>
      </c>
      <c r="L31" s="90"/>
      <c r="M31" s="79" t="s">
        <v>118</v>
      </c>
      <c r="N31" s="90" t="s">
        <v>98</v>
      </c>
      <c r="O31" s="24">
        <v>662</v>
      </c>
      <c r="P31" s="23"/>
      <c r="Q31" s="82"/>
      <c r="R31" s="3"/>
      <c r="S31" s="91">
        <v>0</v>
      </c>
      <c r="T31" s="24">
        <v>0</v>
      </c>
      <c r="U31" s="23">
        <v>0</v>
      </c>
      <c r="V31" s="24">
        <v>342.01839999999999</v>
      </c>
      <c r="W31" s="23">
        <v>0</v>
      </c>
      <c r="X31" s="24">
        <v>0</v>
      </c>
      <c r="Y31" s="23">
        <v>0</v>
      </c>
      <c r="Z31" s="24">
        <v>0</v>
      </c>
      <c r="AA31" s="23">
        <v>0</v>
      </c>
      <c r="AB31" s="24">
        <v>0</v>
      </c>
      <c r="AC31" s="23">
        <v>0</v>
      </c>
      <c r="AD31" s="24">
        <v>0</v>
      </c>
      <c r="AE31" s="23">
        <v>0</v>
      </c>
      <c r="AF31" s="24">
        <v>0</v>
      </c>
      <c r="AG31" s="23">
        <v>0</v>
      </c>
      <c r="AH31" s="24">
        <v>0</v>
      </c>
      <c r="AI31" s="23">
        <v>0</v>
      </c>
      <c r="AJ31" s="24">
        <v>0</v>
      </c>
      <c r="AK31" s="23">
        <v>0</v>
      </c>
      <c r="AL31" s="24">
        <v>0</v>
      </c>
      <c r="AM31" s="23">
        <v>0</v>
      </c>
      <c r="AN31" s="24">
        <v>0</v>
      </c>
      <c r="AO31" s="23">
        <v>0</v>
      </c>
      <c r="AP31" s="24">
        <v>0</v>
      </c>
      <c r="AQ31" s="23">
        <v>0</v>
      </c>
      <c r="AR31" s="24">
        <v>0</v>
      </c>
      <c r="AS31" s="23">
        <v>0</v>
      </c>
      <c r="AT31" s="24">
        <v>0</v>
      </c>
      <c r="AU31" s="23">
        <v>0</v>
      </c>
      <c r="AV31" s="82">
        <v>0</v>
      </c>
      <c r="AW31" s="3"/>
      <c r="AX31" s="91">
        <v>0</v>
      </c>
      <c r="AY31" s="24">
        <v>0</v>
      </c>
      <c r="AZ31" s="23">
        <v>0</v>
      </c>
      <c r="BA31" s="24">
        <v>0</v>
      </c>
      <c r="BB31" s="23">
        <v>0</v>
      </c>
      <c r="BC31" s="24">
        <v>0</v>
      </c>
      <c r="BD31" s="23">
        <v>0</v>
      </c>
      <c r="BE31" s="24">
        <v>0</v>
      </c>
      <c r="BF31" s="23">
        <v>0</v>
      </c>
      <c r="BG31" s="24">
        <v>0</v>
      </c>
      <c r="BH31" s="23">
        <v>0</v>
      </c>
      <c r="BI31" s="24">
        <v>0</v>
      </c>
      <c r="BJ31" s="23">
        <v>0</v>
      </c>
      <c r="BK31" s="24">
        <v>0</v>
      </c>
      <c r="BL31" s="23">
        <v>0</v>
      </c>
      <c r="BM31" s="24">
        <v>0</v>
      </c>
      <c r="BN31" s="23">
        <v>0</v>
      </c>
      <c r="BO31" s="24">
        <v>0</v>
      </c>
      <c r="BP31" s="23">
        <v>0</v>
      </c>
      <c r="BQ31" s="24">
        <v>0</v>
      </c>
      <c r="BR31" s="23">
        <v>0</v>
      </c>
      <c r="BS31" s="24">
        <v>0</v>
      </c>
      <c r="BT31" s="23">
        <v>0</v>
      </c>
      <c r="BU31" s="24">
        <v>0</v>
      </c>
      <c r="BV31" s="23">
        <v>0</v>
      </c>
      <c r="BW31" s="24">
        <v>0</v>
      </c>
      <c r="BX31" s="23">
        <v>0</v>
      </c>
      <c r="BY31" s="24">
        <v>0</v>
      </c>
      <c r="BZ31" s="23">
        <v>0</v>
      </c>
      <c r="CA31" s="82">
        <v>0</v>
      </c>
      <c r="CB31" s="14"/>
    </row>
    <row r="32" spans="2:80" x14ac:dyDescent="0.25">
      <c r="B32" s="2"/>
      <c r="C32" s="57">
        <f t="shared" si="0"/>
        <v>26</v>
      </c>
      <c r="D32" s="95" t="s">
        <v>62</v>
      </c>
      <c r="E32" s="96" t="s">
        <v>88</v>
      </c>
      <c r="F32" s="95" t="s">
        <v>89</v>
      </c>
      <c r="G32" s="96" t="s">
        <v>65</v>
      </c>
      <c r="H32" s="95" t="s">
        <v>88</v>
      </c>
      <c r="I32" s="96" t="s">
        <v>82</v>
      </c>
      <c r="J32" s="95">
        <v>2014</v>
      </c>
      <c r="K32" s="96" t="s">
        <v>102</v>
      </c>
      <c r="L32" s="95"/>
      <c r="M32" s="96" t="s">
        <v>118</v>
      </c>
      <c r="N32" s="95" t="s">
        <v>84</v>
      </c>
      <c r="O32" s="66">
        <v>2</v>
      </c>
      <c r="P32" s="65"/>
      <c r="Q32" s="97"/>
      <c r="R32" s="3"/>
      <c r="S32" s="98">
        <v>0</v>
      </c>
      <c r="T32" s="66">
        <v>0</v>
      </c>
      <c r="U32" s="65">
        <v>0</v>
      </c>
      <c r="V32" s="66">
        <v>448.38139999999999</v>
      </c>
      <c r="W32" s="65">
        <v>0</v>
      </c>
      <c r="X32" s="66">
        <v>0</v>
      </c>
      <c r="Y32" s="65">
        <v>0</v>
      </c>
      <c r="Z32" s="66">
        <v>0</v>
      </c>
      <c r="AA32" s="65">
        <v>0</v>
      </c>
      <c r="AB32" s="66">
        <v>0</v>
      </c>
      <c r="AC32" s="65">
        <v>0</v>
      </c>
      <c r="AD32" s="66">
        <v>0</v>
      </c>
      <c r="AE32" s="65">
        <v>0</v>
      </c>
      <c r="AF32" s="66">
        <v>0</v>
      </c>
      <c r="AG32" s="65">
        <v>0</v>
      </c>
      <c r="AH32" s="66">
        <v>0</v>
      </c>
      <c r="AI32" s="65">
        <v>0</v>
      </c>
      <c r="AJ32" s="66">
        <v>0</v>
      </c>
      <c r="AK32" s="65">
        <v>0</v>
      </c>
      <c r="AL32" s="66">
        <v>0</v>
      </c>
      <c r="AM32" s="65">
        <v>0</v>
      </c>
      <c r="AN32" s="66">
        <v>0</v>
      </c>
      <c r="AO32" s="65">
        <v>0</v>
      </c>
      <c r="AP32" s="66">
        <v>0</v>
      </c>
      <c r="AQ32" s="65">
        <v>0</v>
      </c>
      <c r="AR32" s="66">
        <v>0</v>
      </c>
      <c r="AS32" s="65">
        <v>0</v>
      </c>
      <c r="AT32" s="66">
        <v>0</v>
      </c>
      <c r="AU32" s="65">
        <v>0</v>
      </c>
      <c r="AV32" s="97">
        <v>0</v>
      </c>
      <c r="AW32" s="3"/>
      <c r="AX32" s="98">
        <v>0</v>
      </c>
      <c r="AY32" s="66">
        <v>0</v>
      </c>
      <c r="AZ32" s="65">
        <v>0</v>
      </c>
      <c r="BA32" s="66">
        <v>0</v>
      </c>
      <c r="BB32" s="65">
        <v>0</v>
      </c>
      <c r="BC32" s="66">
        <v>0</v>
      </c>
      <c r="BD32" s="65">
        <v>0</v>
      </c>
      <c r="BE32" s="66">
        <v>0</v>
      </c>
      <c r="BF32" s="65">
        <v>0</v>
      </c>
      <c r="BG32" s="66">
        <v>0</v>
      </c>
      <c r="BH32" s="65">
        <v>0</v>
      </c>
      <c r="BI32" s="66">
        <v>0</v>
      </c>
      <c r="BJ32" s="65">
        <v>0</v>
      </c>
      <c r="BK32" s="66">
        <v>0</v>
      </c>
      <c r="BL32" s="65">
        <v>0</v>
      </c>
      <c r="BM32" s="66">
        <v>0</v>
      </c>
      <c r="BN32" s="65">
        <v>0</v>
      </c>
      <c r="BO32" s="66">
        <v>0</v>
      </c>
      <c r="BP32" s="65">
        <v>0</v>
      </c>
      <c r="BQ32" s="66">
        <v>0</v>
      </c>
      <c r="BR32" s="65">
        <v>0</v>
      </c>
      <c r="BS32" s="66">
        <v>0</v>
      </c>
      <c r="BT32" s="65">
        <v>0</v>
      </c>
      <c r="BU32" s="66">
        <v>0</v>
      </c>
      <c r="BV32" s="65">
        <v>0</v>
      </c>
      <c r="BW32" s="66">
        <v>0</v>
      </c>
      <c r="BX32" s="65">
        <v>0</v>
      </c>
      <c r="BY32" s="66">
        <v>0</v>
      </c>
      <c r="BZ32" s="65">
        <v>0</v>
      </c>
      <c r="CA32" s="97">
        <v>0</v>
      </c>
      <c r="CB32" s="14"/>
    </row>
    <row r="33" spans="2:80" s="9" customFormat="1" ht="6" x14ac:dyDescent="0.25">
      <c r="B33" s="6"/>
      <c r="C33" s="7"/>
      <c r="D33" s="7"/>
      <c r="E33" s="7"/>
      <c r="F33" s="7"/>
      <c r="G33" s="7"/>
      <c r="H33" s="7"/>
      <c r="I33" s="7"/>
      <c r="J33" s="7"/>
      <c r="K33" s="7"/>
      <c r="L33" s="7"/>
      <c r="M33" s="7"/>
      <c r="N33" s="7"/>
      <c r="O33" s="7"/>
      <c r="P33" s="7"/>
      <c r="Q33" s="7"/>
      <c r="R33" s="7"/>
      <c r="S33" s="7"/>
      <c r="T33" s="7"/>
      <c r="U33" s="7"/>
      <c r="V33" s="7"/>
      <c r="W33" s="7"/>
      <c r="X33" s="7"/>
      <c r="Y33" s="7"/>
      <c r="Z33" s="7"/>
      <c r="AA33" s="7"/>
      <c r="AB33" s="7"/>
      <c r="AC33" s="7"/>
      <c r="AD33" s="7"/>
      <c r="AE33" s="7"/>
      <c r="AF33" s="7"/>
      <c r="AG33" s="7"/>
      <c r="AH33" s="7"/>
      <c r="AI33" s="7"/>
      <c r="AJ33" s="7"/>
      <c r="AK33" s="7"/>
      <c r="AL33" s="7"/>
      <c r="AM33" s="7"/>
      <c r="AN33" s="7"/>
      <c r="AO33" s="7"/>
      <c r="AP33" s="7"/>
      <c r="AQ33" s="7"/>
      <c r="AR33" s="7"/>
      <c r="AS33" s="7"/>
      <c r="AT33" s="7"/>
      <c r="AU33" s="7"/>
      <c r="AV33" s="7"/>
      <c r="AW33" s="7"/>
      <c r="AX33" s="7"/>
      <c r="AY33" s="7"/>
      <c r="AZ33" s="7"/>
      <c r="BA33" s="7"/>
      <c r="BB33" s="7"/>
      <c r="BC33" s="7"/>
      <c r="BD33" s="7"/>
      <c r="BE33" s="7"/>
      <c r="BF33" s="7"/>
      <c r="BG33" s="7"/>
      <c r="BH33" s="7"/>
      <c r="BI33" s="7"/>
      <c r="BJ33" s="7"/>
      <c r="BK33" s="7"/>
      <c r="BL33" s="7"/>
      <c r="BM33" s="7"/>
      <c r="BN33" s="7"/>
      <c r="BO33" s="7"/>
      <c r="BP33" s="7"/>
      <c r="BQ33" s="7"/>
      <c r="BR33" s="7"/>
      <c r="BS33" s="7"/>
      <c r="BT33" s="7"/>
      <c r="BU33" s="7"/>
      <c r="BV33" s="7"/>
      <c r="BW33" s="7"/>
      <c r="BX33" s="7"/>
      <c r="BY33" s="7"/>
      <c r="BZ33" s="7"/>
      <c r="CA33" s="7"/>
      <c r="CB33" s="8"/>
    </row>
    <row r="34" spans="2:80" x14ac:dyDescent="0.25">
      <c r="B34" s="2"/>
      <c r="C34" s="4" t="s">
        <v>11</v>
      </c>
      <c r="D34" s="94"/>
      <c r="E34" s="94"/>
      <c r="F34" s="94"/>
      <c r="G34" s="94"/>
      <c r="H34" s="94"/>
      <c r="I34" s="94"/>
      <c r="J34" s="94"/>
      <c r="K34" s="94"/>
      <c r="L34" s="94"/>
      <c r="M34" s="94"/>
      <c r="N34" s="94"/>
      <c r="O34" s="94"/>
      <c r="P34" s="10">
        <f>SUM(P$7:P32)</f>
        <v>1632.0179827292761</v>
      </c>
      <c r="Q34" s="10">
        <f>SUM(Q$7:Q32)</f>
        <v>6826824.664646483</v>
      </c>
      <c r="R34" s="3"/>
      <c r="S34" s="10">
        <f>SUM(S$7:S32)</f>
        <v>0</v>
      </c>
      <c r="T34" s="10">
        <f>SUM(T$7:T32)</f>
        <v>0</v>
      </c>
      <c r="U34" s="10">
        <f>SUM(U$7:U32)</f>
        <v>169.73043141799999</v>
      </c>
      <c r="V34" s="10">
        <f>SUM(V$7:V32)</f>
        <v>4204.0942344762761</v>
      </c>
      <c r="W34" s="10">
        <f>SUM(W$7:W32)</f>
        <v>1171.9880963092762</v>
      </c>
      <c r="X34" s="10">
        <f>SUM(X$7:X32)</f>
        <v>1142.0041401392762</v>
      </c>
      <c r="Y34" s="10">
        <f>SUM(Y$7:Y32)</f>
        <v>1101.594239566276</v>
      </c>
      <c r="Z34" s="10">
        <f>SUM(Z$7:Z32)</f>
        <v>941.41978787447272</v>
      </c>
      <c r="AA34" s="10">
        <f>SUM(AA$7:AA32)</f>
        <v>937.21519011200007</v>
      </c>
      <c r="AB34" s="10">
        <f>SUM(AB$7:AB32)</f>
        <v>931.98790178800004</v>
      </c>
      <c r="AC34" s="10">
        <f>SUM(AC$7:AC32)</f>
        <v>927.56067776800012</v>
      </c>
      <c r="AD34" s="10">
        <f>SUM(AD$7:AD32)</f>
        <v>893.49960431700003</v>
      </c>
      <c r="AE34" s="10">
        <f>SUM(AE$7:AE32)</f>
        <v>857.94906441400008</v>
      </c>
      <c r="AF34" s="10">
        <f>SUM(AF$7:AF32)</f>
        <v>805.82905786699996</v>
      </c>
      <c r="AG34" s="10">
        <f>SUM(AG$7:AG32)</f>
        <v>665.7603324669999</v>
      </c>
      <c r="AH34" s="10">
        <f>SUM(AH$7:AH32)</f>
        <v>484.37972747000003</v>
      </c>
      <c r="AI34" s="10">
        <f>SUM(AI$7:AI32)</f>
        <v>481.10068701</v>
      </c>
      <c r="AJ34" s="10">
        <f>SUM(AJ$7:AJ32)</f>
        <v>460.91593685800001</v>
      </c>
      <c r="AK34" s="10">
        <f>SUM(AK$7:AK32)</f>
        <v>370.92089521900004</v>
      </c>
      <c r="AL34" s="10">
        <f>SUM(AL$7:AL32)</f>
        <v>342.02346207800002</v>
      </c>
      <c r="AM34" s="10">
        <f>SUM(AM$7:AM32)</f>
        <v>339.71078752700004</v>
      </c>
      <c r="AN34" s="10">
        <f>SUM(AN$7:AN32)</f>
        <v>301.99697810199996</v>
      </c>
      <c r="AO34" s="10">
        <f>SUM(AO$7:AO32)</f>
        <v>48.039414279999995</v>
      </c>
      <c r="AP34" s="10">
        <f>SUM(AP$7:AP32)</f>
        <v>0.17180000200000001</v>
      </c>
      <c r="AQ34" s="10">
        <f>SUM(AQ$7:AQ32)</f>
        <v>0</v>
      </c>
      <c r="AR34" s="10">
        <f>SUM(AR$7:AR32)</f>
        <v>0</v>
      </c>
      <c r="AS34" s="10">
        <f>SUM(AS$7:AS32)</f>
        <v>0</v>
      </c>
      <c r="AT34" s="10">
        <f>SUM(AT$7:AT32)</f>
        <v>0</v>
      </c>
      <c r="AU34" s="10">
        <f>SUM(AU$7:AU32)</f>
        <v>0</v>
      </c>
      <c r="AV34" s="10">
        <f>SUM(AV$7:AV32)</f>
        <v>0</v>
      </c>
      <c r="AW34" s="3"/>
      <c r="AX34" s="10">
        <f>SUM(AX$7:AX32)</f>
        <v>0</v>
      </c>
      <c r="AY34" s="10">
        <f>SUM(AY$7:AY32)</f>
        <v>0</v>
      </c>
      <c r="AZ34" s="10">
        <f>SUM(AZ$7:AZ32)</f>
        <v>498795.59652970009</v>
      </c>
      <c r="BA34" s="10">
        <f>SUM(BA$7:BA32)</f>
        <v>6229357.1938481824</v>
      </c>
      <c r="BB34" s="10">
        <f>SUM(BB$7:BB32)</f>
        <v>6067418.3305181833</v>
      </c>
      <c r="BC34" s="10">
        <f>SUM(BC$7:BC32)</f>
        <v>5876716.7547881827</v>
      </c>
      <c r="BD34" s="10">
        <f>SUM(BD$7:BD32)</f>
        <v>5732377.9395549828</v>
      </c>
      <c r="BE34" s="10">
        <f>SUM(BE$7:BE32)</f>
        <v>5083936.4037691224</v>
      </c>
      <c r="BF34" s="10">
        <f>SUM(BF$7:BF32)</f>
        <v>5055326.7211437002</v>
      </c>
      <c r="BG34" s="10">
        <f>SUM(BG$7:BG32)</f>
        <v>5020400.9233437004</v>
      </c>
      <c r="BH34" s="10">
        <f>SUM(BH$7:BH32)</f>
        <v>5007101.9349437002</v>
      </c>
      <c r="BI34" s="10">
        <f>SUM(BI$7:BI32)</f>
        <v>4733505.5038437005</v>
      </c>
      <c r="BJ34" s="10">
        <f>SUM(BJ$7:BJ32)</f>
        <v>4385770.0936437007</v>
      </c>
      <c r="BK34" s="10">
        <f>SUM(BK$7:BK32)</f>
        <v>4007157.2027837001</v>
      </c>
      <c r="BL34" s="10">
        <f>SUM(BL$7:BL32)</f>
        <v>3225357.9175837003</v>
      </c>
      <c r="BM34" s="10">
        <f>SUM(BM$7:BM32)</f>
        <v>1964291.6393336998</v>
      </c>
      <c r="BN34" s="10">
        <f>SUM(BN$7:BN32)</f>
        <v>1943307.7939336998</v>
      </c>
      <c r="BO34" s="10">
        <f>SUM(BO$7:BO32)</f>
        <v>1862448.8770336998</v>
      </c>
      <c r="BP34" s="10">
        <f>SUM(BP$7:BP32)</f>
        <v>1562324.8206337001</v>
      </c>
      <c r="BQ34" s="10">
        <f>SUM(BQ$7:BQ32)</f>
        <v>1164042.5619377</v>
      </c>
      <c r="BR34" s="10">
        <f>SUM(BR$7:BR32)</f>
        <v>1161974.4424979999</v>
      </c>
      <c r="BS34" s="10">
        <f>SUM(BS$7:BS32)</f>
        <v>1118333.5901039999</v>
      </c>
      <c r="BT34" s="10">
        <f>SUM(BT$7:BT32)</f>
        <v>623564.41677999997</v>
      </c>
      <c r="BU34" s="10">
        <f>SUM(BU$7:BU32)</f>
        <v>1266</v>
      </c>
      <c r="BV34" s="10">
        <f>SUM(BV$7:BV32)</f>
        <v>0</v>
      </c>
      <c r="BW34" s="10">
        <f>SUM(BW$7:BW32)</f>
        <v>0</v>
      </c>
      <c r="BX34" s="10">
        <f>SUM(BX$7:BX32)</f>
        <v>0</v>
      </c>
      <c r="BY34" s="10">
        <f>SUM(BY$7:BY32)</f>
        <v>0</v>
      </c>
      <c r="BZ34" s="10">
        <f>SUM(BZ$7:BZ32)</f>
        <v>0</v>
      </c>
      <c r="CA34" s="10">
        <f>SUM(CA$7:CA32)</f>
        <v>0</v>
      </c>
      <c r="CB34" s="14"/>
    </row>
    <row r="35" spans="2:80" x14ac:dyDescent="0.25">
      <c r="B35" s="33"/>
      <c r="C35" s="34"/>
      <c r="D35" s="34"/>
      <c r="E35" s="34"/>
      <c r="F35" s="34"/>
      <c r="G35" s="34"/>
      <c r="H35" s="34"/>
      <c r="I35" s="34"/>
      <c r="J35" s="34"/>
      <c r="K35" s="34"/>
      <c r="L35" s="34"/>
      <c r="M35" s="34"/>
      <c r="N35" s="34"/>
      <c r="O35" s="34"/>
      <c r="P35" s="34"/>
      <c r="Q35" s="34"/>
      <c r="R35" s="34"/>
      <c r="S35" s="34"/>
      <c r="T35" s="34"/>
      <c r="U35" s="34"/>
      <c r="V35" s="34"/>
      <c r="W35" s="34"/>
      <c r="X35" s="34"/>
      <c r="Y35" s="34"/>
      <c r="Z35" s="34"/>
      <c r="AA35" s="34"/>
      <c r="AB35" s="34"/>
      <c r="AC35" s="34"/>
      <c r="AD35" s="34"/>
      <c r="AE35" s="34"/>
      <c r="AF35" s="34"/>
      <c r="AG35" s="34"/>
      <c r="AH35" s="34"/>
      <c r="AI35" s="34"/>
      <c r="AJ35" s="34"/>
      <c r="AK35" s="34"/>
      <c r="AL35" s="34"/>
      <c r="AM35" s="34"/>
      <c r="AN35" s="34"/>
      <c r="AO35" s="34"/>
      <c r="AP35" s="34"/>
      <c r="AQ35" s="34"/>
      <c r="AR35" s="34"/>
      <c r="AS35" s="34"/>
      <c r="AT35" s="34"/>
      <c r="AU35" s="34"/>
      <c r="AV35" s="34"/>
      <c r="AW35" s="34"/>
      <c r="AX35" s="34"/>
      <c r="AY35" s="34"/>
      <c r="AZ35" s="34"/>
      <c r="BA35" s="34"/>
      <c r="BB35" s="34"/>
      <c r="BC35" s="34"/>
      <c r="BD35" s="34"/>
      <c r="BE35" s="34"/>
      <c r="BF35" s="34"/>
      <c r="BG35" s="34"/>
      <c r="BH35" s="34"/>
      <c r="BI35" s="34"/>
      <c r="BJ35" s="34"/>
      <c r="BK35" s="34"/>
      <c r="BL35" s="34"/>
      <c r="BM35" s="34"/>
      <c r="BN35" s="34"/>
      <c r="BO35" s="34"/>
      <c r="BP35" s="34"/>
      <c r="BQ35" s="34"/>
      <c r="BR35" s="34"/>
      <c r="BS35" s="34"/>
      <c r="BT35" s="34"/>
      <c r="BU35" s="34"/>
      <c r="BV35" s="34"/>
      <c r="BW35" s="34"/>
      <c r="BX35" s="34"/>
      <c r="BY35" s="34"/>
      <c r="BZ35" s="34"/>
      <c r="CA35" s="34"/>
      <c r="CB35" s="35"/>
    </row>
  </sheetData>
  <mergeCells count="15">
    <mergeCell ref="H4:H5"/>
    <mergeCell ref="C4:C5"/>
    <mergeCell ref="D4:D5"/>
    <mergeCell ref="E4:E5"/>
    <mergeCell ref="F4:F5"/>
    <mergeCell ref="G4:G5"/>
    <mergeCell ref="O4:O5"/>
    <mergeCell ref="P4:P5"/>
    <mergeCell ref="Q4:Q5"/>
    <mergeCell ref="I4:I5"/>
    <mergeCell ref="J4:J5"/>
    <mergeCell ref="K4:K5"/>
    <mergeCell ref="L4:L5"/>
    <mergeCell ref="M4:M5"/>
    <mergeCell ref="N4:N5"/>
  </mergeCells>
  <conditionalFormatting sqref="O7:Q32 S7:AV32 AX7:CA32">
    <cfRule type="cellIs" dxfId="1" priority="1" operator="equal">
      <formula>0</formula>
    </cfRule>
  </conditionalFormatting>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B2:BO37"/>
  <sheetViews>
    <sheetView zoomScale="75" zoomScaleNormal="75" workbookViewId="0">
      <pane ySplit="6" topLeftCell="A7" activePane="bottomLeft" state="frozen"/>
      <selection pane="bottomLeft"/>
    </sheetView>
  </sheetViews>
  <sheetFormatPr defaultRowHeight="15" x14ac:dyDescent="0.25"/>
  <cols>
    <col min="1" max="2" width="2.7109375" style="5" customWidth="1"/>
    <col min="3" max="3" width="4.7109375" style="5" customWidth="1"/>
    <col min="4" max="4" width="73.28515625" style="5" customWidth="1"/>
    <col min="5" max="5" width="1.140625" style="5" customWidth="1"/>
    <col min="6" max="9" width="3.28515625" style="5" customWidth="1"/>
    <col min="10" max="17" width="6.42578125" style="5" customWidth="1"/>
    <col min="18" max="28" width="4.7109375" style="5" customWidth="1"/>
    <col min="29" max="29" width="3.5703125" style="5" customWidth="1"/>
    <col min="30" max="35" width="3.28515625" style="5" customWidth="1"/>
    <col min="36" max="36" width="1.140625" style="5" customWidth="1"/>
    <col min="37" max="40" width="3.28515625" style="5" customWidth="1"/>
    <col min="41" max="59" width="10.42578125" style="5" customWidth="1"/>
    <col min="60" max="60" width="8.7109375" style="5" customWidth="1"/>
    <col min="61" max="66" width="3.28515625" style="5" customWidth="1"/>
    <col min="67" max="68" width="2.7109375" style="5" customWidth="1"/>
    <col min="69" max="16384" width="9.140625" style="5"/>
  </cols>
  <sheetData>
    <row r="2" spans="2:67" ht="120" customHeight="1" x14ac:dyDescent="0.25">
      <c r="B2" s="11"/>
      <c r="C2" s="12"/>
      <c r="D2" s="12"/>
      <c r="E2" s="12"/>
      <c r="F2" s="12"/>
      <c r="G2" s="12"/>
      <c r="H2" s="12"/>
      <c r="I2" s="12"/>
      <c r="J2" s="12"/>
      <c r="K2" s="12"/>
      <c r="L2" s="12"/>
      <c r="M2" s="12"/>
      <c r="N2" s="12"/>
      <c r="O2" s="12"/>
      <c r="P2" s="12"/>
      <c r="Q2" s="12"/>
      <c r="R2" s="12"/>
      <c r="S2" s="12"/>
      <c r="T2" s="12"/>
      <c r="U2" s="12"/>
      <c r="V2" s="12"/>
      <c r="W2" s="12"/>
      <c r="X2" s="12"/>
      <c r="Y2" s="12"/>
      <c r="Z2" s="12"/>
      <c r="AA2" s="12"/>
      <c r="AB2" s="12"/>
      <c r="AC2" s="12"/>
      <c r="AD2" s="12"/>
      <c r="AE2" s="12"/>
      <c r="AF2" s="12"/>
      <c r="AG2" s="12"/>
      <c r="AH2" s="12"/>
      <c r="AI2" s="12"/>
      <c r="AJ2" s="12"/>
      <c r="AK2" s="12"/>
      <c r="AL2" s="12"/>
      <c r="AM2" s="12"/>
      <c r="AN2" s="12"/>
      <c r="AO2" s="12"/>
      <c r="AP2" s="12"/>
      <c r="AQ2" s="12"/>
      <c r="AR2" s="12"/>
      <c r="AS2" s="12"/>
      <c r="AT2" s="12"/>
      <c r="AU2" s="12"/>
      <c r="AV2" s="12"/>
      <c r="AW2" s="12"/>
      <c r="AX2" s="12"/>
      <c r="AY2" s="12"/>
      <c r="AZ2" s="12"/>
      <c r="BA2" s="12"/>
      <c r="BB2" s="12"/>
      <c r="BC2" s="12"/>
      <c r="BD2" s="12"/>
      <c r="BE2" s="12"/>
      <c r="BF2" s="12"/>
      <c r="BG2" s="12"/>
      <c r="BH2" s="12"/>
      <c r="BI2" s="12"/>
      <c r="BJ2" s="12"/>
      <c r="BK2" s="12"/>
      <c r="BL2" s="12"/>
      <c r="BM2" s="12"/>
      <c r="BN2" s="12"/>
      <c r="BO2" s="13"/>
    </row>
    <row r="3" spans="2:67" ht="22.5" customHeight="1" x14ac:dyDescent="0.25">
      <c r="B3" s="2"/>
      <c r="C3" s="1" t="s">
        <v>40</v>
      </c>
      <c r="D3" s="3" t="s">
        <v>65</v>
      </c>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14"/>
    </row>
    <row r="4" spans="2:67" ht="15" customHeight="1" x14ac:dyDescent="0.25">
      <c r="B4" s="2"/>
      <c r="C4" s="101" t="s">
        <v>0</v>
      </c>
      <c r="D4" s="101" t="s">
        <v>21</v>
      </c>
      <c r="E4" s="3"/>
      <c r="F4" s="4" t="s">
        <v>2</v>
      </c>
      <c r="G4" s="15"/>
      <c r="H4" s="15"/>
      <c r="I4" s="15"/>
      <c r="J4" s="15"/>
      <c r="K4" s="15"/>
      <c r="L4" s="15"/>
      <c r="M4" s="15"/>
      <c r="N4" s="15"/>
      <c r="O4" s="15"/>
      <c r="P4" s="15"/>
      <c r="Q4" s="15"/>
      <c r="R4" s="15"/>
      <c r="S4" s="15"/>
      <c r="T4" s="15"/>
      <c r="U4" s="15"/>
      <c r="V4" s="15"/>
      <c r="W4" s="15"/>
      <c r="X4" s="15"/>
      <c r="Y4" s="15"/>
      <c r="Z4" s="15"/>
      <c r="AA4" s="15"/>
      <c r="AB4" s="15"/>
      <c r="AC4" s="15"/>
      <c r="AD4" s="15"/>
      <c r="AE4" s="15"/>
      <c r="AF4" s="15"/>
      <c r="AG4" s="15"/>
      <c r="AH4" s="15"/>
      <c r="AI4" s="16"/>
      <c r="AJ4" s="3"/>
      <c r="AK4" s="4" t="s">
        <v>1</v>
      </c>
      <c r="AL4" s="15"/>
      <c r="AM4" s="15"/>
      <c r="AN4" s="15"/>
      <c r="AO4" s="15"/>
      <c r="AP4" s="15"/>
      <c r="AQ4" s="15"/>
      <c r="AR4" s="15"/>
      <c r="AS4" s="15"/>
      <c r="AT4" s="15"/>
      <c r="AU4" s="15"/>
      <c r="AV4" s="15"/>
      <c r="AW4" s="15"/>
      <c r="AX4" s="15"/>
      <c r="AY4" s="15"/>
      <c r="AZ4" s="15"/>
      <c r="BA4" s="15"/>
      <c r="BB4" s="15"/>
      <c r="BC4" s="15"/>
      <c r="BD4" s="15"/>
      <c r="BE4" s="15"/>
      <c r="BF4" s="15"/>
      <c r="BG4" s="15"/>
      <c r="BH4" s="15"/>
      <c r="BI4" s="15"/>
      <c r="BJ4" s="15"/>
      <c r="BK4" s="15"/>
      <c r="BL4" s="15"/>
      <c r="BM4" s="15"/>
      <c r="BN4" s="16"/>
      <c r="BO4" s="14"/>
    </row>
    <row r="5" spans="2:67" ht="31.5" customHeight="1" x14ac:dyDescent="0.25">
      <c r="B5" s="2"/>
      <c r="C5" s="101"/>
      <c r="D5" s="102"/>
      <c r="E5" s="3"/>
      <c r="F5" s="45">
        <v>2011</v>
      </c>
      <c r="G5" s="45">
        <f>F5+1</f>
        <v>2012</v>
      </c>
      <c r="H5" s="45">
        <f t="shared" ref="H5:AI5" si="0">G5+1</f>
        <v>2013</v>
      </c>
      <c r="I5" s="45">
        <f t="shared" si="0"/>
        <v>2014</v>
      </c>
      <c r="J5" s="45">
        <f t="shared" si="0"/>
        <v>2015</v>
      </c>
      <c r="K5" s="45">
        <f t="shared" si="0"/>
        <v>2016</v>
      </c>
      <c r="L5" s="45">
        <f t="shared" si="0"/>
        <v>2017</v>
      </c>
      <c r="M5" s="45">
        <f t="shared" si="0"/>
        <v>2018</v>
      </c>
      <c r="N5" s="45">
        <f t="shared" si="0"/>
        <v>2019</v>
      </c>
      <c r="O5" s="45">
        <f t="shared" si="0"/>
        <v>2020</v>
      </c>
      <c r="P5" s="45">
        <f t="shared" si="0"/>
        <v>2021</v>
      </c>
      <c r="Q5" s="45">
        <f t="shared" si="0"/>
        <v>2022</v>
      </c>
      <c r="R5" s="45">
        <f t="shared" si="0"/>
        <v>2023</v>
      </c>
      <c r="S5" s="45">
        <f t="shared" si="0"/>
        <v>2024</v>
      </c>
      <c r="T5" s="45">
        <f t="shared" si="0"/>
        <v>2025</v>
      </c>
      <c r="U5" s="45">
        <f t="shared" si="0"/>
        <v>2026</v>
      </c>
      <c r="V5" s="45">
        <f t="shared" si="0"/>
        <v>2027</v>
      </c>
      <c r="W5" s="45">
        <f t="shared" si="0"/>
        <v>2028</v>
      </c>
      <c r="X5" s="45">
        <f t="shared" si="0"/>
        <v>2029</v>
      </c>
      <c r="Y5" s="45">
        <f t="shared" si="0"/>
        <v>2030</v>
      </c>
      <c r="Z5" s="45">
        <f t="shared" si="0"/>
        <v>2031</v>
      </c>
      <c r="AA5" s="45">
        <f t="shared" si="0"/>
        <v>2032</v>
      </c>
      <c r="AB5" s="45">
        <f t="shared" si="0"/>
        <v>2033</v>
      </c>
      <c r="AC5" s="45">
        <f t="shared" si="0"/>
        <v>2034</v>
      </c>
      <c r="AD5" s="45">
        <f t="shared" si="0"/>
        <v>2035</v>
      </c>
      <c r="AE5" s="45">
        <f t="shared" si="0"/>
        <v>2036</v>
      </c>
      <c r="AF5" s="45">
        <f t="shared" si="0"/>
        <v>2037</v>
      </c>
      <c r="AG5" s="45">
        <f t="shared" si="0"/>
        <v>2038</v>
      </c>
      <c r="AH5" s="45">
        <f t="shared" si="0"/>
        <v>2039</v>
      </c>
      <c r="AI5" s="45">
        <f t="shared" si="0"/>
        <v>2040</v>
      </c>
      <c r="AJ5" s="3"/>
      <c r="AK5" s="45">
        <v>2011</v>
      </c>
      <c r="AL5" s="45">
        <f>AK5+1</f>
        <v>2012</v>
      </c>
      <c r="AM5" s="45">
        <f t="shared" ref="AM5:BN5" si="1">AL5+1</f>
        <v>2013</v>
      </c>
      <c r="AN5" s="45">
        <f t="shared" si="1"/>
        <v>2014</v>
      </c>
      <c r="AO5" s="45">
        <f t="shared" si="1"/>
        <v>2015</v>
      </c>
      <c r="AP5" s="45">
        <f t="shared" si="1"/>
        <v>2016</v>
      </c>
      <c r="AQ5" s="45">
        <f t="shared" si="1"/>
        <v>2017</v>
      </c>
      <c r="AR5" s="45">
        <f t="shared" si="1"/>
        <v>2018</v>
      </c>
      <c r="AS5" s="45">
        <f t="shared" si="1"/>
        <v>2019</v>
      </c>
      <c r="AT5" s="45">
        <f t="shared" si="1"/>
        <v>2020</v>
      </c>
      <c r="AU5" s="45">
        <f t="shared" si="1"/>
        <v>2021</v>
      </c>
      <c r="AV5" s="45">
        <f t="shared" si="1"/>
        <v>2022</v>
      </c>
      <c r="AW5" s="45">
        <f t="shared" si="1"/>
        <v>2023</v>
      </c>
      <c r="AX5" s="45">
        <f t="shared" si="1"/>
        <v>2024</v>
      </c>
      <c r="AY5" s="45">
        <f t="shared" si="1"/>
        <v>2025</v>
      </c>
      <c r="AZ5" s="45">
        <f t="shared" si="1"/>
        <v>2026</v>
      </c>
      <c r="BA5" s="45">
        <f t="shared" si="1"/>
        <v>2027</v>
      </c>
      <c r="BB5" s="45">
        <f t="shared" si="1"/>
        <v>2028</v>
      </c>
      <c r="BC5" s="45">
        <f t="shared" si="1"/>
        <v>2029</v>
      </c>
      <c r="BD5" s="45">
        <f t="shared" si="1"/>
        <v>2030</v>
      </c>
      <c r="BE5" s="45">
        <f t="shared" si="1"/>
        <v>2031</v>
      </c>
      <c r="BF5" s="45">
        <f t="shared" si="1"/>
        <v>2032</v>
      </c>
      <c r="BG5" s="45">
        <f t="shared" si="1"/>
        <v>2033</v>
      </c>
      <c r="BH5" s="45">
        <f t="shared" si="1"/>
        <v>2034</v>
      </c>
      <c r="BI5" s="45">
        <f t="shared" si="1"/>
        <v>2035</v>
      </c>
      <c r="BJ5" s="45">
        <f t="shared" si="1"/>
        <v>2036</v>
      </c>
      <c r="BK5" s="45">
        <f t="shared" si="1"/>
        <v>2037</v>
      </c>
      <c r="BL5" s="45">
        <f t="shared" si="1"/>
        <v>2038</v>
      </c>
      <c r="BM5" s="45">
        <f t="shared" si="1"/>
        <v>2039</v>
      </c>
      <c r="BN5" s="45">
        <f t="shared" si="1"/>
        <v>2040</v>
      </c>
      <c r="BO5" s="14"/>
    </row>
    <row r="6" spans="2:67" s="9" customFormat="1" ht="6" x14ac:dyDescent="0.25">
      <c r="B6" s="6"/>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8"/>
    </row>
    <row r="7" spans="2:67" x14ac:dyDescent="0.25">
      <c r="B7" s="2"/>
      <c r="C7" s="1" t="s">
        <v>22</v>
      </c>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14"/>
    </row>
    <row r="8" spans="2:67" x14ac:dyDescent="0.25">
      <c r="B8" s="2"/>
      <c r="C8" s="17">
        <v>1</v>
      </c>
      <c r="D8" s="54" t="s">
        <v>26</v>
      </c>
      <c r="E8" s="3"/>
      <c r="F8" s="18">
        <v>0</v>
      </c>
      <c r="G8" s="19">
        <v>0</v>
      </c>
      <c r="H8" s="20">
        <v>0</v>
      </c>
      <c r="I8" s="19">
        <v>0</v>
      </c>
      <c r="J8" s="20">
        <v>31</v>
      </c>
      <c r="K8" s="19">
        <v>31</v>
      </c>
      <c r="L8" s="20">
        <v>31</v>
      </c>
      <c r="M8" s="19">
        <v>31</v>
      </c>
      <c r="N8" s="20">
        <v>31</v>
      </c>
      <c r="O8" s="19">
        <v>31</v>
      </c>
      <c r="P8" s="20">
        <v>31</v>
      </c>
      <c r="Q8" s="19">
        <v>31</v>
      </c>
      <c r="R8" s="20">
        <v>31</v>
      </c>
      <c r="S8" s="19">
        <v>31</v>
      </c>
      <c r="T8" s="20">
        <v>26</v>
      </c>
      <c r="U8" s="19">
        <v>26</v>
      </c>
      <c r="V8" s="20">
        <v>26</v>
      </c>
      <c r="W8" s="19">
        <v>26</v>
      </c>
      <c r="X8" s="20">
        <v>26</v>
      </c>
      <c r="Y8" s="19">
        <v>26</v>
      </c>
      <c r="Z8" s="20">
        <v>10</v>
      </c>
      <c r="AA8" s="19">
        <v>10</v>
      </c>
      <c r="AB8" s="20">
        <v>10</v>
      </c>
      <c r="AC8" s="19">
        <v>10</v>
      </c>
      <c r="AD8" s="20">
        <v>0</v>
      </c>
      <c r="AE8" s="19">
        <v>0</v>
      </c>
      <c r="AF8" s="20">
        <v>0</v>
      </c>
      <c r="AG8" s="19">
        <v>0</v>
      </c>
      <c r="AH8" s="20">
        <v>0</v>
      </c>
      <c r="AI8" s="59">
        <v>0</v>
      </c>
      <c r="AJ8" s="3"/>
      <c r="AK8" s="18">
        <v>0</v>
      </c>
      <c r="AL8" s="19">
        <v>0</v>
      </c>
      <c r="AM8" s="20">
        <v>0</v>
      </c>
      <c r="AN8" s="19">
        <v>0</v>
      </c>
      <c r="AO8" s="20">
        <v>463048</v>
      </c>
      <c r="AP8" s="19">
        <v>458886</v>
      </c>
      <c r="AQ8" s="20">
        <v>458886</v>
      </c>
      <c r="AR8" s="19">
        <v>458886</v>
      </c>
      <c r="AS8" s="20">
        <v>458886</v>
      </c>
      <c r="AT8" s="19">
        <v>458886</v>
      </c>
      <c r="AU8" s="20">
        <v>458886</v>
      </c>
      <c r="AV8" s="19">
        <v>458791</v>
      </c>
      <c r="AW8" s="20">
        <v>458791</v>
      </c>
      <c r="AX8" s="19">
        <v>458791</v>
      </c>
      <c r="AY8" s="20">
        <v>420228</v>
      </c>
      <c r="AZ8" s="19">
        <v>418769</v>
      </c>
      <c r="BA8" s="20">
        <v>418769</v>
      </c>
      <c r="BB8" s="19">
        <v>415345</v>
      </c>
      <c r="BC8" s="20">
        <v>415345</v>
      </c>
      <c r="BD8" s="19">
        <v>415173</v>
      </c>
      <c r="BE8" s="20">
        <v>153895</v>
      </c>
      <c r="BF8" s="19">
        <v>153895</v>
      </c>
      <c r="BG8" s="20">
        <v>153895</v>
      </c>
      <c r="BH8" s="19">
        <v>153895</v>
      </c>
      <c r="BI8" s="20">
        <v>0</v>
      </c>
      <c r="BJ8" s="19">
        <v>0</v>
      </c>
      <c r="BK8" s="20">
        <v>0</v>
      </c>
      <c r="BL8" s="19">
        <v>0</v>
      </c>
      <c r="BM8" s="20">
        <v>0</v>
      </c>
      <c r="BN8" s="59">
        <v>0</v>
      </c>
      <c r="BO8" s="14"/>
    </row>
    <row r="9" spans="2:67" x14ac:dyDescent="0.25">
      <c r="B9" s="2"/>
      <c r="C9" s="44">
        <f>C8+1</f>
        <v>2</v>
      </c>
      <c r="D9" s="55" t="s">
        <v>27</v>
      </c>
      <c r="E9" s="14"/>
      <c r="F9" s="60">
        <v>0</v>
      </c>
      <c r="G9" s="61">
        <v>0</v>
      </c>
      <c r="H9" s="62">
        <v>0</v>
      </c>
      <c r="I9" s="61">
        <v>0</v>
      </c>
      <c r="J9" s="62">
        <v>55</v>
      </c>
      <c r="K9" s="61">
        <v>54</v>
      </c>
      <c r="L9" s="62">
        <v>54</v>
      </c>
      <c r="M9" s="61">
        <v>54</v>
      </c>
      <c r="N9" s="62">
        <v>54</v>
      </c>
      <c r="O9" s="61">
        <v>54</v>
      </c>
      <c r="P9" s="62">
        <v>54</v>
      </c>
      <c r="Q9" s="61">
        <v>54</v>
      </c>
      <c r="R9" s="62">
        <v>54</v>
      </c>
      <c r="S9" s="61">
        <v>54</v>
      </c>
      <c r="T9" s="62">
        <v>45</v>
      </c>
      <c r="U9" s="61">
        <v>43</v>
      </c>
      <c r="V9" s="62">
        <v>43</v>
      </c>
      <c r="W9" s="61">
        <v>43</v>
      </c>
      <c r="X9" s="62">
        <v>43</v>
      </c>
      <c r="Y9" s="61">
        <v>43</v>
      </c>
      <c r="Z9" s="62">
        <v>16</v>
      </c>
      <c r="AA9" s="61">
        <v>16</v>
      </c>
      <c r="AB9" s="62">
        <v>16</v>
      </c>
      <c r="AC9" s="61">
        <v>16</v>
      </c>
      <c r="AD9" s="62">
        <v>0</v>
      </c>
      <c r="AE9" s="61">
        <v>0</v>
      </c>
      <c r="AF9" s="62">
        <v>0</v>
      </c>
      <c r="AG9" s="61">
        <v>0</v>
      </c>
      <c r="AH9" s="62">
        <v>0</v>
      </c>
      <c r="AI9" s="63">
        <v>0</v>
      </c>
      <c r="AJ9" s="3"/>
      <c r="AK9" s="60">
        <v>0</v>
      </c>
      <c r="AL9" s="61">
        <v>0</v>
      </c>
      <c r="AM9" s="62">
        <v>0</v>
      </c>
      <c r="AN9" s="61">
        <v>0</v>
      </c>
      <c r="AO9" s="62">
        <v>812151</v>
      </c>
      <c r="AP9" s="61">
        <v>797717</v>
      </c>
      <c r="AQ9" s="62">
        <v>797717</v>
      </c>
      <c r="AR9" s="61">
        <v>797717</v>
      </c>
      <c r="AS9" s="62">
        <v>797717</v>
      </c>
      <c r="AT9" s="61">
        <v>797717</v>
      </c>
      <c r="AU9" s="62">
        <v>797717</v>
      </c>
      <c r="AV9" s="61">
        <v>797300</v>
      </c>
      <c r="AW9" s="62">
        <v>797300</v>
      </c>
      <c r="AX9" s="61">
        <v>797300</v>
      </c>
      <c r="AY9" s="62">
        <v>735225</v>
      </c>
      <c r="AZ9" s="61">
        <v>697368</v>
      </c>
      <c r="BA9" s="62">
        <v>697368</v>
      </c>
      <c r="BB9" s="61">
        <v>682368</v>
      </c>
      <c r="BC9" s="62">
        <v>682368</v>
      </c>
      <c r="BD9" s="61">
        <v>680778</v>
      </c>
      <c r="BE9" s="62">
        <v>252203</v>
      </c>
      <c r="BF9" s="61">
        <v>252203</v>
      </c>
      <c r="BG9" s="62">
        <v>252203</v>
      </c>
      <c r="BH9" s="61">
        <v>252203</v>
      </c>
      <c r="BI9" s="62">
        <v>0</v>
      </c>
      <c r="BJ9" s="61">
        <v>0</v>
      </c>
      <c r="BK9" s="62">
        <v>0</v>
      </c>
      <c r="BL9" s="61">
        <v>0</v>
      </c>
      <c r="BM9" s="62">
        <v>0</v>
      </c>
      <c r="BN9" s="63">
        <v>0</v>
      </c>
      <c r="BO9" s="14"/>
    </row>
    <row r="10" spans="2:67" x14ac:dyDescent="0.25">
      <c r="B10" s="2"/>
      <c r="C10" s="21">
        <f t="shared" ref="C10:C34" si="2">C9+1</f>
        <v>3</v>
      </c>
      <c r="D10" s="56" t="s">
        <v>28</v>
      </c>
      <c r="E10" s="14"/>
      <c r="F10" s="22">
        <v>0</v>
      </c>
      <c r="G10" s="23">
        <v>0</v>
      </c>
      <c r="H10" s="24">
        <v>0</v>
      </c>
      <c r="I10" s="23">
        <v>0</v>
      </c>
      <c r="J10" s="24">
        <v>2</v>
      </c>
      <c r="K10" s="23">
        <v>2</v>
      </c>
      <c r="L10" s="24">
        <v>2</v>
      </c>
      <c r="M10" s="23">
        <v>2</v>
      </c>
      <c r="N10" s="24">
        <v>1</v>
      </c>
      <c r="O10" s="23">
        <v>0</v>
      </c>
      <c r="P10" s="24">
        <v>0</v>
      </c>
      <c r="Q10" s="23">
        <v>0</v>
      </c>
      <c r="R10" s="24">
        <v>0</v>
      </c>
      <c r="S10" s="23">
        <v>0</v>
      </c>
      <c r="T10" s="24">
        <v>0</v>
      </c>
      <c r="U10" s="23">
        <v>0</v>
      </c>
      <c r="V10" s="24">
        <v>0</v>
      </c>
      <c r="W10" s="23">
        <v>0</v>
      </c>
      <c r="X10" s="24">
        <v>0</v>
      </c>
      <c r="Y10" s="23">
        <v>0</v>
      </c>
      <c r="Z10" s="24">
        <v>0</v>
      </c>
      <c r="AA10" s="23">
        <v>0</v>
      </c>
      <c r="AB10" s="24">
        <v>0</v>
      </c>
      <c r="AC10" s="23">
        <v>0</v>
      </c>
      <c r="AD10" s="24">
        <v>0</v>
      </c>
      <c r="AE10" s="23">
        <v>0</v>
      </c>
      <c r="AF10" s="24">
        <v>0</v>
      </c>
      <c r="AG10" s="23">
        <v>0</v>
      </c>
      <c r="AH10" s="24">
        <v>0</v>
      </c>
      <c r="AI10" s="25">
        <v>0</v>
      </c>
      <c r="AJ10" s="3"/>
      <c r="AK10" s="22">
        <v>0</v>
      </c>
      <c r="AL10" s="23">
        <v>0</v>
      </c>
      <c r="AM10" s="24">
        <v>0</v>
      </c>
      <c r="AN10" s="23">
        <v>0</v>
      </c>
      <c r="AO10" s="24">
        <v>12724</v>
      </c>
      <c r="AP10" s="23">
        <v>12724</v>
      </c>
      <c r="AQ10" s="24">
        <v>12724</v>
      </c>
      <c r="AR10" s="23">
        <v>12619</v>
      </c>
      <c r="AS10" s="24">
        <v>8546</v>
      </c>
      <c r="AT10" s="23">
        <v>0</v>
      </c>
      <c r="AU10" s="24">
        <v>0</v>
      </c>
      <c r="AV10" s="23">
        <v>0</v>
      </c>
      <c r="AW10" s="24">
        <v>0</v>
      </c>
      <c r="AX10" s="23">
        <v>0</v>
      </c>
      <c r="AY10" s="24">
        <v>0</v>
      </c>
      <c r="AZ10" s="23">
        <v>0</v>
      </c>
      <c r="BA10" s="24">
        <v>0</v>
      </c>
      <c r="BB10" s="23">
        <v>0</v>
      </c>
      <c r="BC10" s="24">
        <v>0</v>
      </c>
      <c r="BD10" s="23">
        <v>0</v>
      </c>
      <c r="BE10" s="24">
        <v>0</v>
      </c>
      <c r="BF10" s="23">
        <v>0</v>
      </c>
      <c r="BG10" s="24">
        <v>0</v>
      </c>
      <c r="BH10" s="23">
        <v>0</v>
      </c>
      <c r="BI10" s="24">
        <v>0</v>
      </c>
      <c r="BJ10" s="23">
        <v>0</v>
      </c>
      <c r="BK10" s="24">
        <v>0</v>
      </c>
      <c r="BL10" s="23">
        <v>0</v>
      </c>
      <c r="BM10" s="24">
        <v>0</v>
      </c>
      <c r="BN10" s="25">
        <v>0</v>
      </c>
      <c r="BO10" s="14"/>
    </row>
    <row r="11" spans="2:67" x14ac:dyDescent="0.25">
      <c r="B11" s="2"/>
      <c r="C11" s="44">
        <f t="shared" si="2"/>
        <v>4</v>
      </c>
      <c r="D11" s="55" t="s">
        <v>29</v>
      </c>
      <c r="E11" s="14"/>
      <c r="F11" s="60">
        <v>0</v>
      </c>
      <c r="G11" s="61">
        <v>0</v>
      </c>
      <c r="H11" s="62">
        <v>0</v>
      </c>
      <c r="I11" s="61">
        <v>0</v>
      </c>
      <c r="J11" s="62">
        <v>599</v>
      </c>
      <c r="K11" s="61">
        <v>599</v>
      </c>
      <c r="L11" s="62">
        <v>599</v>
      </c>
      <c r="M11" s="61">
        <v>599</v>
      </c>
      <c r="N11" s="62">
        <v>599</v>
      </c>
      <c r="O11" s="61">
        <v>599</v>
      </c>
      <c r="P11" s="62">
        <v>599</v>
      </c>
      <c r="Q11" s="61">
        <v>599</v>
      </c>
      <c r="R11" s="62">
        <v>599</v>
      </c>
      <c r="S11" s="61">
        <v>599</v>
      </c>
      <c r="T11" s="62">
        <v>599</v>
      </c>
      <c r="U11" s="61">
        <v>599</v>
      </c>
      <c r="V11" s="62">
        <v>599</v>
      </c>
      <c r="W11" s="61">
        <v>599</v>
      </c>
      <c r="X11" s="62">
        <v>599</v>
      </c>
      <c r="Y11" s="61">
        <v>599</v>
      </c>
      <c r="Z11" s="62">
        <v>599</v>
      </c>
      <c r="AA11" s="61">
        <v>599</v>
      </c>
      <c r="AB11" s="62">
        <v>542</v>
      </c>
      <c r="AC11" s="61">
        <v>0</v>
      </c>
      <c r="AD11" s="62">
        <v>0</v>
      </c>
      <c r="AE11" s="61">
        <v>0</v>
      </c>
      <c r="AF11" s="62">
        <v>0</v>
      </c>
      <c r="AG11" s="61">
        <v>0</v>
      </c>
      <c r="AH11" s="62">
        <v>0</v>
      </c>
      <c r="AI11" s="63">
        <v>0</v>
      </c>
      <c r="AJ11" s="3"/>
      <c r="AK11" s="60">
        <v>0</v>
      </c>
      <c r="AL11" s="61">
        <v>0</v>
      </c>
      <c r="AM11" s="62">
        <v>0</v>
      </c>
      <c r="AN11" s="61">
        <v>0</v>
      </c>
      <c r="AO11" s="62">
        <v>1140449</v>
      </c>
      <c r="AP11" s="61">
        <v>1140449</v>
      </c>
      <c r="AQ11" s="62">
        <v>1140449</v>
      </c>
      <c r="AR11" s="61">
        <v>1140449</v>
      </c>
      <c r="AS11" s="62">
        <v>1140449</v>
      </c>
      <c r="AT11" s="61">
        <v>1140449</v>
      </c>
      <c r="AU11" s="62">
        <v>1140449</v>
      </c>
      <c r="AV11" s="61">
        <v>1140449</v>
      </c>
      <c r="AW11" s="62">
        <v>1140449</v>
      </c>
      <c r="AX11" s="61">
        <v>1140449</v>
      </c>
      <c r="AY11" s="62">
        <v>1140449</v>
      </c>
      <c r="AZ11" s="61">
        <v>1140449</v>
      </c>
      <c r="BA11" s="62">
        <v>1140449</v>
      </c>
      <c r="BB11" s="61">
        <v>1140449</v>
      </c>
      <c r="BC11" s="62">
        <v>1140449</v>
      </c>
      <c r="BD11" s="61">
        <v>1140449</v>
      </c>
      <c r="BE11" s="62">
        <v>1140449</v>
      </c>
      <c r="BF11" s="61">
        <v>1140449</v>
      </c>
      <c r="BG11" s="62">
        <v>1089138</v>
      </c>
      <c r="BH11" s="61">
        <v>0</v>
      </c>
      <c r="BI11" s="62">
        <v>0</v>
      </c>
      <c r="BJ11" s="61">
        <v>0</v>
      </c>
      <c r="BK11" s="62">
        <v>0</v>
      </c>
      <c r="BL11" s="61">
        <v>0</v>
      </c>
      <c r="BM11" s="62">
        <v>0</v>
      </c>
      <c r="BN11" s="63">
        <v>0</v>
      </c>
      <c r="BO11" s="14"/>
    </row>
    <row r="12" spans="2:67" x14ac:dyDescent="0.25">
      <c r="B12" s="2"/>
      <c r="C12" s="21">
        <f t="shared" si="2"/>
        <v>5</v>
      </c>
      <c r="D12" s="56" t="s">
        <v>30</v>
      </c>
      <c r="E12" s="14"/>
      <c r="F12" s="22">
        <v>0</v>
      </c>
      <c r="G12" s="23">
        <v>0</v>
      </c>
      <c r="H12" s="24">
        <v>0</v>
      </c>
      <c r="I12" s="23">
        <v>0</v>
      </c>
      <c r="J12" s="24">
        <v>0</v>
      </c>
      <c r="K12" s="23">
        <v>0</v>
      </c>
      <c r="L12" s="24">
        <v>0</v>
      </c>
      <c r="M12" s="23">
        <v>0</v>
      </c>
      <c r="N12" s="24">
        <v>0</v>
      </c>
      <c r="O12" s="23">
        <v>0</v>
      </c>
      <c r="P12" s="24">
        <v>0</v>
      </c>
      <c r="Q12" s="23">
        <v>0</v>
      </c>
      <c r="R12" s="24">
        <v>0</v>
      </c>
      <c r="S12" s="23">
        <v>0</v>
      </c>
      <c r="T12" s="24">
        <v>0</v>
      </c>
      <c r="U12" s="23">
        <v>0</v>
      </c>
      <c r="V12" s="24">
        <v>0</v>
      </c>
      <c r="W12" s="23">
        <v>0</v>
      </c>
      <c r="X12" s="24">
        <v>0</v>
      </c>
      <c r="Y12" s="23">
        <v>0</v>
      </c>
      <c r="Z12" s="24">
        <v>0</v>
      </c>
      <c r="AA12" s="23">
        <v>0</v>
      </c>
      <c r="AB12" s="24">
        <v>0</v>
      </c>
      <c r="AC12" s="23">
        <v>0</v>
      </c>
      <c r="AD12" s="24">
        <v>0</v>
      </c>
      <c r="AE12" s="23">
        <v>0</v>
      </c>
      <c r="AF12" s="24">
        <v>0</v>
      </c>
      <c r="AG12" s="23">
        <v>0</v>
      </c>
      <c r="AH12" s="24">
        <v>0</v>
      </c>
      <c r="AI12" s="25">
        <v>0</v>
      </c>
      <c r="AJ12" s="3"/>
      <c r="AK12" s="22">
        <v>0</v>
      </c>
      <c r="AL12" s="23">
        <v>0</v>
      </c>
      <c r="AM12" s="24">
        <v>0</v>
      </c>
      <c r="AN12" s="23">
        <v>0</v>
      </c>
      <c r="AO12" s="24">
        <v>0</v>
      </c>
      <c r="AP12" s="23">
        <v>0</v>
      </c>
      <c r="AQ12" s="24">
        <v>0</v>
      </c>
      <c r="AR12" s="23">
        <v>0</v>
      </c>
      <c r="AS12" s="24">
        <v>0</v>
      </c>
      <c r="AT12" s="23">
        <v>0</v>
      </c>
      <c r="AU12" s="24">
        <v>0</v>
      </c>
      <c r="AV12" s="23">
        <v>0</v>
      </c>
      <c r="AW12" s="24">
        <v>0</v>
      </c>
      <c r="AX12" s="23">
        <v>0</v>
      </c>
      <c r="AY12" s="24">
        <v>0</v>
      </c>
      <c r="AZ12" s="23">
        <v>0</v>
      </c>
      <c r="BA12" s="24">
        <v>0</v>
      </c>
      <c r="BB12" s="23">
        <v>0</v>
      </c>
      <c r="BC12" s="24">
        <v>0</v>
      </c>
      <c r="BD12" s="23">
        <v>0</v>
      </c>
      <c r="BE12" s="24">
        <v>0</v>
      </c>
      <c r="BF12" s="23">
        <v>0</v>
      </c>
      <c r="BG12" s="24">
        <v>0</v>
      </c>
      <c r="BH12" s="23">
        <v>0</v>
      </c>
      <c r="BI12" s="24">
        <v>0</v>
      </c>
      <c r="BJ12" s="23">
        <v>0</v>
      </c>
      <c r="BK12" s="24">
        <v>0</v>
      </c>
      <c r="BL12" s="23">
        <v>0</v>
      </c>
      <c r="BM12" s="24">
        <v>0</v>
      </c>
      <c r="BN12" s="25">
        <v>0</v>
      </c>
      <c r="BO12" s="14"/>
    </row>
    <row r="13" spans="2:67" x14ac:dyDescent="0.25">
      <c r="B13" s="2"/>
      <c r="C13" s="44">
        <f t="shared" si="2"/>
        <v>6</v>
      </c>
      <c r="D13" s="55" t="s">
        <v>31</v>
      </c>
      <c r="E13" s="14"/>
      <c r="F13" s="60">
        <v>0</v>
      </c>
      <c r="G13" s="61">
        <v>0</v>
      </c>
      <c r="H13" s="62">
        <v>0</v>
      </c>
      <c r="I13" s="61">
        <v>0</v>
      </c>
      <c r="J13" s="62">
        <v>0</v>
      </c>
      <c r="K13" s="61">
        <v>0</v>
      </c>
      <c r="L13" s="62">
        <v>0</v>
      </c>
      <c r="M13" s="61">
        <v>0</v>
      </c>
      <c r="N13" s="62">
        <v>0</v>
      </c>
      <c r="O13" s="61">
        <v>0</v>
      </c>
      <c r="P13" s="62">
        <v>0</v>
      </c>
      <c r="Q13" s="61">
        <v>0</v>
      </c>
      <c r="R13" s="62">
        <v>0</v>
      </c>
      <c r="S13" s="61">
        <v>0</v>
      </c>
      <c r="T13" s="62">
        <v>0</v>
      </c>
      <c r="U13" s="61">
        <v>0</v>
      </c>
      <c r="V13" s="62">
        <v>0</v>
      </c>
      <c r="W13" s="61">
        <v>0</v>
      </c>
      <c r="X13" s="62">
        <v>0</v>
      </c>
      <c r="Y13" s="61">
        <v>0</v>
      </c>
      <c r="Z13" s="62">
        <v>0</v>
      </c>
      <c r="AA13" s="61">
        <v>0</v>
      </c>
      <c r="AB13" s="62">
        <v>0</v>
      </c>
      <c r="AC13" s="61">
        <v>0</v>
      </c>
      <c r="AD13" s="62">
        <v>0</v>
      </c>
      <c r="AE13" s="61">
        <v>0</v>
      </c>
      <c r="AF13" s="62">
        <v>0</v>
      </c>
      <c r="AG13" s="61">
        <v>0</v>
      </c>
      <c r="AH13" s="62">
        <v>0</v>
      </c>
      <c r="AI13" s="63">
        <v>0</v>
      </c>
      <c r="AJ13" s="3"/>
      <c r="AK13" s="60">
        <v>0</v>
      </c>
      <c r="AL13" s="61">
        <v>0</v>
      </c>
      <c r="AM13" s="62">
        <v>0</v>
      </c>
      <c r="AN13" s="61">
        <v>0</v>
      </c>
      <c r="AO13" s="62">
        <v>0</v>
      </c>
      <c r="AP13" s="61">
        <v>0</v>
      </c>
      <c r="AQ13" s="62">
        <v>0</v>
      </c>
      <c r="AR13" s="61">
        <v>0</v>
      </c>
      <c r="AS13" s="62">
        <v>0</v>
      </c>
      <c r="AT13" s="61">
        <v>0</v>
      </c>
      <c r="AU13" s="62">
        <v>0</v>
      </c>
      <c r="AV13" s="61">
        <v>0</v>
      </c>
      <c r="AW13" s="62">
        <v>0</v>
      </c>
      <c r="AX13" s="61">
        <v>0</v>
      </c>
      <c r="AY13" s="62">
        <v>0</v>
      </c>
      <c r="AZ13" s="61">
        <v>0</v>
      </c>
      <c r="BA13" s="62">
        <v>0</v>
      </c>
      <c r="BB13" s="61">
        <v>0</v>
      </c>
      <c r="BC13" s="62">
        <v>0</v>
      </c>
      <c r="BD13" s="61">
        <v>0</v>
      </c>
      <c r="BE13" s="62">
        <v>0</v>
      </c>
      <c r="BF13" s="61">
        <v>0</v>
      </c>
      <c r="BG13" s="62">
        <v>0</v>
      </c>
      <c r="BH13" s="61">
        <v>0</v>
      </c>
      <c r="BI13" s="62">
        <v>0</v>
      </c>
      <c r="BJ13" s="61">
        <v>0</v>
      </c>
      <c r="BK13" s="62">
        <v>0</v>
      </c>
      <c r="BL13" s="61">
        <v>0</v>
      </c>
      <c r="BM13" s="62">
        <v>0</v>
      </c>
      <c r="BN13" s="63">
        <v>0</v>
      </c>
      <c r="BO13" s="14"/>
    </row>
    <row r="14" spans="2:67" x14ac:dyDescent="0.25">
      <c r="B14" s="2"/>
      <c r="C14" s="21">
        <f t="shared" si="2"/>
        <v>7</v>
      </c>
      <c r="D14" s="56" t="s">
        <v>32</v>
      </c>
      <c r="E14" s="14"/>
      <c r="F14" s="22">
        <v>0</v>
      </c>
      <c r="G14" s="23">
        <v>0</v>
      </c>
      <c r="H14" s="24">
        <v>0</v>
      </c>
      <c r="I14" s="23">
        <v>0</v>
      </c>
      <c r="J14" s="24">
        <v>296</v>
      </c>
      <c r="K14" s="23">
        <v>296</v>
      </c>
      <c r="L14" s="24">
        <v>295</v>
      </c>
      <c r="M14" s="23">
        <v>295</v>
      </c>
      <c r="N14" s="24">
        <v>295</v>
      </c>
      <c r="O14" s="23">
        <v>295</v>
      </c>
      <c r="P14" s="24">
        <v>287</v>
      </c>
      <c r="Q14" s="23">
        <v>287</v>
      </c>
      <c r="R14" s="24">
        <v>257</v>
      </c>
      <c r="S14" s="23">
        <v>229</v>
      </c>
      <c r="T14" s="24">
        <v>159</v>
      </c>
      <c r="U14" s="23">
        <v>155</v>
      </c>
      <c r="V14" s="24">
        <v>91</v>
      </c>
      <c r="W14" s="23">
        <v>45</v>
      </c>
      <c r="X14" s="24">
        <v>45</v>
      </c>
      <c r="Y14" s="23">
        <v>44</v>
      </c>
      <c r="Z14" s="24">
        <v>42</v>
      </c>
      <c r="AA14" s="23">
        <v>42</v>
      </c>
      <c r="AB14" s="24">
        <v>42</v>
      </c>
      <c r="AC14" s="23">
        <v>42</v>
      </c>
      <c r="AD14" s="24">
        <v>0</v>
      </c>
      <c r="AE14" s="23">
        <v>0</v>
      </c>
      <c r="AF14" s="24">
        <v>0</v>
      </c>
      <c r="AG14" s="23">
        <v>0</v>
      </c>
      <c r="AH14" s="24">
        <v>0</v>
      </c>
      <c r="AI14" s="25">
        <v>0</v>
      </c>
      <c r="AJ14" s="3"/>
      <c r="AK14" s="22">
        <v>0</v>
      </c>
      <c r="AL14" s="23">
        <v>0</v>
      </c>
      <c r="AM14" s="24">
        <v>0</v>
      </c>
      <c r="AN14" s="23">
        <v>0</v>
      </c>
      <c r="AO14" s="24">
        <v>3615737</v>
      </c>
      <c r="AP14" s="23">
        <v>3615737</v>
      </c>
      <c r="AQ14" s="24">
        <v>3612476</v>
      </c>
      <c r="AR14" s="23">
        <v>3612476</v>
      </c>
      <c r="AS14" s="24">
        <v>3612476</v>
      </c>
      <c r="AT14" s="23">
        <v>3612476</v>
      </c>
      <c r="AU14" s="24">
        <v>3549305</v>
      </c>
      <c r="AV14" s="23">
        <v>3549305</v>
      </c>
      <c r="AW14" s="24">
        <v>3441661</v>
      </c>
      <c r="AX14" s="23">
        <v>3228789</v>
      </c>
      <c r="AY14" s="24">
        <v>2669944</v>
      </c>
      <c r="AZ14" s="23">
        <v>2621374</v>
      </c>
      <c r="BA14" s="24">
        <v>325771</v>
      </c>
      <c r="BB14" s="23">
        <v>181418</v>
      </c>
      <c r="BC14" s="24">
        <v>181418</v>
      </c>
      <c r="BD14" s="23">
        <v>161267</v>
      </c>
      <c r="BE14" s="24">
        <v>121539</v>
      </c>
      <c r="BF14" s="23">
        <v>121539</v>
      </c>
      <c r="BG14" s="24">
        <v>121539</v>
      </c>
      <c r="BH14" s="23">
        <v>121539</v>
      </c>
      <c r="BI14" s="24">
        <v>0</v>
      </c>
      <c r="BJ14" s="23">
        <v>0</v>
      </c>
      <c r="BK14" s="24">
        <v>0</v>
      </c>
      <c r="BL14" s="23">
        <v>0</v>
      </c>
      <c r="BM14" s="24">
        <v>0</v>
      </c>
      <c r="BN14" s="25">
        <v>0</v>
      </c>
      <c r="BO14" s="14"/>
    </row>
    <row r="15" spans="2:67" x14ac:dyDescent="0.25">
      <c r="B15" s="2"/>
      <c r="C15" s="44">
        <f t="shared" si="2"/>
        <v>8</v>
      </c>
      <c r="D15" s="55" t="s">
        <v>33</v>
      </c>
      <c r="E15" s="14"/>
      <c r="F15" s="60">
        <v>0</v>
      </c>
      <c r="G15" s="61">
        <v>0</v>
      </c>
      <c r="H15" s="62">
        <v>0</v>
      </c>
      <c r="I15" s="61">
        <v>0</v>
      </c>
      <c r="J15" s="62">
        <v>33</v>
      </c>
      <c r="K15" s="61">
        <v>27</v>
      </c>
      <c r="L15" s="62">
        <v>23</v>
      </c>
      <c r="M15" s="61">
        <v>23</v>
      </c>
      <c r="N15" s="62">
        <v>23</v>
      </c>
      <c r="O15" s="61">
        <v>23</v>
      </c>
      <c r="P15" s="62">
        <v>23</v>
      </c>
      <c r="Q15" s="61">
        <v>23</v>
      </c>
      <c r="R15" s="62">
        <v>23</v>
      </c>
      <c r="S15" s="61">
        <v>23</v>
      </c>
      <c r="T15" s="62">
        <v>23</v>
      </c>
      <c r="U15" s="61">
        <v>2</v>
      </c>
      <c r="V15" s="62">
        <v>0</v>
      </c>
      <c r="W15" s="61">
        <v>0</v>
      </c>
      <c r="X15" s="62">
        <v>0</v>
      </c>
      <c r="Y15" s="61">
        <v>0</v>
      </c>
      <c r="Z15" s="62">
        <v>0</v>
      </c>
      <c r="AA15" s="61">
        <v>0</v>
      </c>
      <c r="AB15" s="62">
        <v>0</v>
      </c>
      <c r="AC15" s="61">
        <v>0</v>
      </c>
      <c r="AD15" s="62">
        <v>0</v>
      </c>
      <c r="AE15" s="61">
        <v>0</v>
      </c>
      <c r="AF15" s="62">
        <v>0</v>
      </c>
      <c r="AG15" s="61">
        <v>0</v>
      </c>
      <c r="AH15" s="62">
        <v>0</v>
      </c>
      <c r="AI15" s="63">
        <v>0</v>
      </c>
      <c r="AJ15" s="3"/>
      <c r="AK15" s="60">
        <v>0</v>
      </c>
      <c r="AL15" s="61">
        <v>0</v>
      </c>
      <c r="AM15" s="62">
        <v>0</v>
      </c>
      <c r="AN15" s="61">
        <v>0</v>
      </c>
      <c r="AO15" s="62">
        <v>155411</v>
      </c>
      <c r="AP15" s="61">
        <v>129008</v>
      </c>
      <c r="AQ15" s="62">
        <v>115975</v>
      </c>
      <c r="AR15" s="61">
        <v>115975</v>
      </c>
      <c r="AS15" s="62">
        <v>115975</v>
      </c>
      <c r="AT15" s="61">
        <v>115975</v>
      </c>
      <c r="AU15" s="62">
        <v>115975</v>
      </c>
      <c r="AV15" s="61">
        <v>115975</v>
      </c>
      <c r="AW15" s="62">
        <v>115975</v>
      </c>
      <c r="AX15" s="61">
        <v>115975</v>
      </c>
      <c r="AY15" s="62">
        <v>107771</v>
      </c>
      <c r="AZ15" s="61">
        <v>8548</v>
      </c>
      <c r="BA15" s="62">
        <v>0</v>
      </c>
      <c r="BB15" s="61">
        <v>0</v>
      </c>
      <c r="BC15" s="62">
        <v>0</v>
      </c>
      <c r="BD15" s="61">
        <v>0</v>
      </c>
      <c r="BE15" s="62">
        <v>0</v>
      </c>
      <c r="BF15" s="61">
        <v>0</v>
      </c>
      <c r="BG15" s="62">
        <v>0</v>
      </c>
      <c r="BH15" s="61">
        <v>0</v>
      </c>
      <c r="BI15" s="62">
        <v>0</v>
      </c>
      <c r="BJ15" s="61">
        <v>0</v>
      </c>
      <c r="BK15" s="62">
        <v>0</v>
      </c>
      <c r="BL15" s="61">
        <v>0</v>
      </c>
      <c r="BM15" s="62">
        <v>0</v>
      </c>
      <c r="BN15" s="63">
        <v>0</v>
      </c>
      <c r="BO15" s="14"/>
    </row>
    <row r="16" spans="2:67" x14ac:dyDescent="0.25">
      <c r="B16" s="2"/>
      <c r="C16" s="21">
        <f t="shared" si="2"/>
        <v>9</v>
      </c>
      <c r="D16" s="56" t="s">
        <v>34</v>
      </c>
      <c r="E16" s="14"/>
      <c r="F16" s="22">
        <v>0</v>
      </c>
      <c r="G16" s="23">
        <v>0</v>
      </c>
      <c r="H16" s="24">
        <v>0</v>
      </c>
      <c r="I16" s="23">
        <v>0</v>
      </c>
      <c r="J16" s="24">
        <v>0</v>
      </c>
      <c r="K16" s="23">
        <v>0</v>
      </c>
      <c r="L16" s="24">
        <v>0</v>
      </c>
      <c r="M16" s="23">
        <v>0</v>
      </c>
      <c r="N16" s="24">
        <v>0</v>
      </c>
      <c r="O16" s="23">
        <v>0</v>
      </c>
      <c r="P16" s="24">
        <v>0</v>
      </c>
      <c r="Q16" s="23">
        <v>0</v>
      </c>
      <c r="R16" s="24">
        <v>0</v>
      </c>
      <c r="S16" s="23">
        <v>0</v>
      </c>
      <c r="T16" s="24">
        <v>0</v>
      </c>
      <c r="U16" s="23">
        <v>0</v>
      </c>
      <c r="V16" s="24">
        <v>0</v>
      </c>
      <c r="W16" s="23">
        <v>0</v>
      </c>
      <c r="X16" s="24">
        <v>0</v>
      </c>
      <c r="Y16" s="23">
        <v>0</v>
      </c>
      <c r="Z16" s="24">
        <v>0</v>
      </c>
      <c r="AA16" s="23">
        <v>0</v>
      </c>
      <c r="AB16" s="24">
        <v>0</v>
      </c>
      <c r="AC16" s="23">
        <v>0</v>
      </c>
      <c r="AD16" s="24">
        <v>0</v>
      </c>
      <c r="AE16" s="23">
        <v>0</v>
      </c>
      <c r="AF16" s="24">
        <v>0</v>
      </c>
      <c r="AG16" s="23">
        <v>0</v>
      </c>
      <c r="AH16" s="24">
        <v>0</v>
      </c>
      <c r="AI16" s="25">
        <v>0</v>
      </c>
      <c r="AJ16" s="3"/>
      <c r="AK16" s="22">
        <v>0</v>
      </c>
      <c r="AL16" s="23">
        <v>0</v>
      </c>
      <c r="AM16" s="24">
        <v>0</v>
      </c>
      <c r="AN16" s="23">
        <v>0</v>
      </c>
      <c r="AO16" s="24">
        <v>0</v>
      </c>
      <c r="AP16" s="23">
        <v>0</v>
      </c>
      <c r="AQ16" s="24">
        <v>0</v>
      </c>
      <c r="AR16" s="23">
        <v>0</v>
      </c>
      <c r="AS16" s="24">
        <v>0</v>
      </c>
      <c r="AT16" s="23">
        <v>0</v>
      </c>
      <c r="AU16" s="24">
        <v>0</v>
      </c>
      <c r="AV16" s="23">
        <v>0</v>
      </c>
      <c r="AW16" s="24">
        <v>0</v>
      </c>
      <c r="AX16" s="23">
        <v>0</v>
      </c>
      <c r="AY16" s="24">
        <v>0</v>
      </c>
      <c r="AZ16" s="23">
        <v>0</v>
      </c>
      <c r="BA16" s="24">
        <v>0</v>
      </c>
      <c r="BB16" s="23">
        <v>0</v>
      </c>
      <c r="BC16" s="24">
        <v>0</v>
      </c>
      <c r="BD16" s="23">
        <v>0</v>
      </c>
      <c r="BE16" s="24">
        <v>0</v>
      </c>
      <c r="BF16" s="23">
        <v>0</v>
      </c>
      <c r="BG16" s="24">
        <v>0</v>
      </c>
      <c r="BH16" s="23">
        <v>0</v>
      </c>
      <c r="BI16" s="24">
        <v>0</v>
      </c>
      <c r="BJ16" s="23">
        <v>0</v>
      </c>
      <c r="BK16" s="24">
        <v>0</v>
      </c>
      <c r="BL16" s="23">
        <v>0</v>
      </c>
      <c r="BM16" s="24">
        <v>0</v>
      </c>
      <c r="BN16" s="25">
        <v>0</v>
      </c>
      <c r="BO16" s="14"/>
    </row>
    <row r="17" spans="2:67" x14ac:dyDescent="0.25">
      <c r="B17" s="2"/>
      <c r="C17" s="44">
        <f t="shared" si="2"/>
        <v>10</v>
      </c>
      <c r="D17" s="55" t="s">
        <v>35</v>
      </c>
      <c r="E17" s="14"/>
      <c r="F17" s="60">
        <v>0</v>
      </c>
      <c r="G17" s="61">
        <v>0</v>
      </c>
      <c r="H17" s="62">
        <v>0</v>
      </c>
      <c r="I17" s="61">
        <v>0</v>
      </c>
      <c r="J17" s="62">
        <v>0</v>
      </c>
      <c r="K17" s="61">
        <v>0</v>
      </c>
      <c r="L17" s="62">
        <v>0</v>
      </c>
      <c r="M17" s="61">
        <v>0</v>
      </c>
      <c r="N17" s="62">
        <v>0</v>
      </c>
      <c r="O17" s="61">
        <v>0</v>
      </c>
      <c r="P17" s="62">
        <v>0</v>
      </c>
      <c r="Q17" s="61">
        <v>0</v>
      </c>
      <c r="R17" s="62">
        <v>0</v>
      </c>
      <c r="S17" s="61">
        <v>0</v>
      </c>
      <c r="T17" s="62">
        <v>0</v>
      </c>
      <c r="U17" s="61">
        <v>0</v>
      </c>
      <c r="V17" s="62">
        <v>0</v>
      </c>
      <c r="W17" s="61">
        <v>0</v>
      </c>
      <c r="X17" s="62">
        <v>0</v>
      </c>
      <c r="Y17" s="61">
        <v>0</v>
      </c>
      <c r="Z17" s="62">
        <v>0</v>
      </c>
      <c r="AA17" s="61">
        <v>0</v>
      </c>
      <c r="AB17" s="62">
        <v>0</v>
      </c>
      <c r="AC17" s="61">
        <v>0</v>
      </c>
      <c r="AD17" s="62">
        <v>0</v>
      </c>
      <c r="AE17" s="61">
        <v>0</v>
      </c>
      <c r="AF17" s="62">
        <v>0</v>
      </c>
      <c r="AG17" s="61">
        <v>0</v>
      </c>
      <c r="AH17" s="62">
        <v>0</v>
      </c>
      <c r="AI17" s="63">
        <v>0</v>
      </c>
      <c r="AJ17" s="3"/>
      <c r="AK17" s="60">
        <v>0</v>
      </c>
      <c r="AL17" s="61">
        <v>0</v>
      </c>
      <c r="AM17" s="62">
        <v>0</v>
      </c>
      <c r="AN17" s="61">
        <v>0</v>
      </c>
      <c r="AO17" s="62">
        <v>0</v>
      </c>
      <c r="AP17" s="61">
        <v>0</v>
      </c>
      <c r="AQ17" s="62">
        <v>0</v>
      </c>
      <c r="AR17" s="61">
        <v>0</v>
      </c>
      <c r="AS17" s="62">
        <v>0</v>
      </c>
      <c r="AT17" s="61">
        <v>0</v>
      </c>
      <c r="AU17" s="62">
        <v>0</v>
      </c>
      <c r="AV17" s="61">
        <v>0</v>
      </c>
      <c r="AW17" s="62">
        <v>0</v>
      </c>
      <c r="AX17" s="61">
        <v>0</v>
      </c>
      <c r="AY17" s="62">
        <v>0</v>
      </c>
      <c r="AZ17" s="61">
        <v>0</v>
      </c>
      <c r="BA17" s="62">
        <v>0</v>
      </c>
      <c r="BB17" s="61">
        <v>0</v>
      </c>
      <c r="BC17" s="62">
        <v>0</v>
      </c>
      <c r="BD17" s="61">
        <v>0</v>
      </c>
      <c r="BE17" s="62">
        <v>0</v>
      </c>
      <c r="BF17" s="61">
        <v>0</v>
      </c>
      <c r="BG17" s="62">
        <v>0</v>
      </c>
      <c r="BH17" s="61">
        <v>0</v>
      </c>
      <c r="BI17" s="62">
        <v>0</v>
      </c>
      <c r="BJ17" s="61">
        <v>0</v>
      </c>
      <c r="BK17" s="62">
        <v>0</v>
      </c>
      <c r="BL17" s="61">
        <v>0</v>
      </c>
      <c r="BM17" s="62">
        <v>0</v>
      </c>
      <c r="BN17" s="63">
        <v>0</v>
      </c>
      <c r="BO17" s="14"/>
    </row>
    <row r="18" spans="2:67" x14ac:dyDescent="0.25">
      <c r="B18" s="2"/>
      <c r="C18" s="21">
        <f t="shared" si="2"/>
        <v>11</v>
      </c>
      <c r="D18" s="56" t="s">
        <v>36</v>
      </c>
      <c r="E18" s="14"/>
      <c r="F18" s="22">
        <v>0</v>
      </c>
      <c r="G18" s="23">
        <v>0</v>
      </c>
      <c r="H18" s="24">
        <v>0</v>
      </c>
      <c r="I18" s="23">
        <v>0</v>
      </c>
      <c r="J18" s="24">
        <v>0</v>
      </c>
      <c r="K18" s="23">
        <v>0</v>
      </c>
      <c r="L18" s="24">
        <v>0</v>
      </c>
      <c r="M18" s="23">
        <v>0</v>
      </c>
      <c r="N18" s="24">
        <v>0</v>
      </c>
      <c r="O18" s="23">
        <v>0</v>
      </c>
      <c r="P18" s="24">
        <v>0</v>
      </c>
      <c r="Q18" s="23">
        <v>0</v>
      </c>
      <c r="R18" s="24">
        <v>0</v>
      </c>
      <c r="S18" s="23">
        <v>0</v>
      </c>
      <c r="T18" s="24">
        <v>0</v>
      </c>
      <c r="U18" s="23">
        <v>0</v>
      </c>
      <c r="V18" s="24">
        <v>0</v>
      </c>
      <c r="W18" s="23">
        <v>0</v>
      </c>
      <c r="X18" s="24">
        <v>0</v>
      </c>
      <c r="Y18" s="23">
        <v>0</v>
      </c>
      <c r="Z18" s="24">
        <v>0</v>
      </c>
      <c r="AA18" s="23">
        <v>0</v>
      </c>
      <c r="AB18" s="24">
        <v>0</v>
      </c>
      <c r="AC18" s="23">
        <v>0</v>
      </c>
      <c r="AD18" s="24">
        <v>0</v>
      </c>
      <c r="AE18" s="23">
        <v>0</v>
      </c>
      <c r="AF18" s="24">
        <v>0</v>
      </c>
      <c r="AG18" s="23">
        <v>0</v>
      </c>
      <c r="AH18" s="24">
        <v>0</v>
      </c>
      <c r="AI18" s="25">
        <v>0</v>
      </c>
      <c r="AJ18" s="3"/>
      <c r="AK18" s="22">
        <v>0</v>
      </c>
      <c r="AL18" s="23">
        <v>0</v>
      </c>
      <c r="AM18" s="24">
        <v>0</v>
      </c>
      <c r="AN18" s="23">
        <v>0</v>
      </c>
      <c r="AO18" s="24">
        <v>0</v>
      </c>
      <c r="AP18" s="23">
        <v>0</v>
      </c>
      <c r="AQ18" s="24">
        <v>0</v>
      </c>
      <c r="AR18" s="23">
        <v>0</v>
      </c>
      <c r="AS18" s="24">
        <v>0</v>
      </c>
      <c r="AT18" s="23">
        <v>0</v>
      </c>
      <c r="AU18" s="24">
        <v>0</v>
      </c>
      <c r="AV18" s="23">
        <v>0</v>
      </c>
      <c r="AW18" s="24">
        <v>0</v>
      </c>
      <c r="AX18" s="23">
        <v>0</v>
      </c>
      <c r="AY18" s="24">
        <v>0</v>
      </c>
      <c r="AZ18" s="23">
        <v>0</v>
      </c>
      <c r="BA18" s="24">
        <v>0</v>
      </c>
      <c r="BB18" s="23">
        <v>0</v>
      </c>
      <c r="BC18" s="24">
        <v>0</v>
      </c>
      <c r="BD18" s="23">
        <v>0</v>
      </c>
      <c r="BE18" s="24">
        <v>0</v>
      </c>
      <c r="BF18" s="23">
        <v>0</v>
      </c>
      <c r="BG18" s="24">
        <v>0</v>
      </c>
      <c r="BH18" s="23">
        <v>0</v>
      </c>
      <c r="BI18" s="24">
        <v>0</v>
      </c>
      <c r="BJ18" s="23">
        <v>0</v>
      </c>
      <c r="BK18" s="24">
        <v>0</v>
      </c>
      <c r="BL18" s="23">
        <v>0</v>
      </c>
      <c r="BM18" s="24">
        <v>0</v>
      </c>
      <c r="BN18" s="25">
        <v>0</v>
      </c>
      <c r="BO18" s="14"/>
    </row>
    <row r="19" spans="2:67" x14ac:dyDescent="0.25">
      <c r="B19" s="2"/>
      <c r="C19" s="44">
        <f t="shared" si="2"/>
        <v>12</v>
      </c>
      <c r="D19" s="55" t="s">
        <v>37</v>
      </c>
      <c r="E19" s="14"/>
      <c r="F19" s="60">
        <v>0</v>
      </c>
      <c r="G19" s="61">
        <v>0</v>
      </c>
      <c r="H19" s="62">
        <v>0</v>
      </c>
      <c r="I19" s="61">
        <v>0</v>
      </c>
      <c r="J19" s="62">
        <v>0</v>
      </c>
      <c r="K19" s="61">
        <v>0</v>
      </c>
      <c r="L19" s="62">
        <v>0</v>
      </c>
      <c r="M19" s="61">
        <v>0</v>
      </c>
      <c r="N19" s="62">
        <v>0</v>
      </c>
      <c r="O19" s="61">
        <v>0</v>
      </c>
      <c r="P19" s="62">
        <v>0</v>
      </c>
      <c r="Q19" s="61">
        <v>0</v>
      </c>
      <c r="R19" s="62">
        <v>0</v>
      </c>
      <c r="S19" s="61">
        <v>0</v>
      </c>
      <c r="T19" s="62">
        <v>0</v>
      </c>
      <c r="U19" s="61">
        <v>0</v>
      </c>
      <c r="V19" s="62">
        <v>0</v>
      </c>
      <c r="W19" s="61">
        <v>0</v>
      </c>
      <c r="X19" s="62">
        <v>0</v>
      </c>
      <c r="Y19" s="61">
        <v>0</v>
      </c>
      <c r="Z19" s="62">
        <v>0</v>
      </c>
      <c r="AA19" s="61">
        <v>0</v>
      </c>
      <c r="AB19" s="62">
        <v>0</v>
      </c>
      <c r="AC19" s="61">
        <v>0</v>
      </c>
      <c r="AD19" s="62">
        <v>0</v>
      </c>
      <c r="AE19" s="61">
        <v>0</v>
      </c>
      <c r="AF19" s="62">
        <v>0</v>
      </c>
      <c r="AG19" s="61">
        <v>0</v>
      </c>
      <c r="AH19" s="62">
        <v>0</v>
      </c>
      <c r="AI19" s="63">
        <v>0</v>
      </c>
      <c r="AJ19" s="3"/>
      <c r="AK19" s="60">
        <v>0</v>
      </c>
      <c r="AL19" s="61">
        <v>0</v>
      </c>
      <c r="AM19" s="62">
        <v>0</v>
      </c>
      <c r="AN19" s="61">
        <v>0</v>
      </c>
      <c r="AO19" s="62">
        <v>10350</v>
      </c>
      <c r="AP19" s="61">
        <v>0</v>
      </c>
      <c r="AQ19" s="62">
        <v>0</v>
      </c>
      <c r="AR19" s="61">
        <v>0</v>
      </c>
      <c r="AS19" s="62">
        <v>0</v>
      </c>
      <c r="AT19" s="61">
        <v>0</v>
      </c>
      <c r="AU19" s="62">
        <v>0</v>
      </c>
      <c r="AV19" s="61">
        <v>0</v>
      </c>
      <c r="AW19" s="62">
        <v>0</v>
      </c>
      <c r="AX19" s="61">
        <v>0</v>
      </c>
      <c r="AY19" s="62">
        <v>0</v>
      </c>
      <c r="AZ19" s="61">
        <v>0</v>
      </c>
      <c r="BA19" s="62">
        <v>0</v>
      </c>
      <c r="BB19" s="61">
        <v>0</v>
      </c>
      <c r="BC19" s="62">
        <v>0</v>
      </c>
      <c r="BD19" s="61">
        <v>0</v>
      </c>
      <c r="BE19" s="62">
        <v>0</v>
      </c>
      <c r="BF19" s="61">
        <v>0</v>
      </c>
      <c r="BG19" s="62">
        <v>0</v>
      </c>
      <c r="BH19" s="61">
        <v>0</v>
      </c>
      <c r="BI19" s="62">
        <v>0</v>
      </c>
      <c r="BJ19" s="61">
        <v>0</v>
      </c>
      <c r="BK19" s="62">
        <v>0</v>
      </c>
      <c r="BL19" s="61">
        <v>0</v>
      </c>
      <c r="BM19" s="62">
        <v>0</v>
      </c>
      <c r="BN19" s="63">
        <v>0</v>
      </c>
      <c r="BO19" s="14"/>
    </row>
    <row r="20" spans="2:67" x14ac:dyDescent="0.25">
      <c r="B20" s="2"/>
      <c r="C20" s="21">
        <f t="shared" si="2"/>
        <v>13</v>
      </c>
      <c r="D20" s="56" t="s">
        <v>38</v>
      </c>
      <c r="E20" s="14"/>
      <c r="F20" s="22">
        <v>0</v>
      </c>
      <c r="G20" s="23">
        <v>0</v>
      </c>
      <c r="H20" s="24">
        <v>0</v>
      </c>
      <c r="I20" s="23">
        <v>0</v>
      </c>
      <c r="J20" s="24">
        <v>0</v>
      </c>
      <c r="K20" s="23">
        <v>0</v>
      </c>
      <c r="L20" s="24">
        <v>0</v>
      </c>
      <c r="M20" s="23">
        <v>0</v>
      </c>
      <c r="N20" s="24">
        <v>0</v>
      </c>
      <c r="O20" s="23">
        <v>0</v>
      </c>
      <c r="P20" s="24">
        <v>0</v>
      </c>
      <c r="Q20" s="23">
        <v>0</v>
      </c>
      <c r="R20" s="24">
        <v>0</v>
      </c>
      <c r="S20" s="23">
        <v>0</v>
      </c>
      <c r="T20" s="24">
        <v>0</v>
      </c>
      <c r="U20" s="23">
        <v>0</v>
      </c>
      <c r="V20" s="24">
        <v>0</v>
      </c>
      <c r="W20" s="23">
        <v>0</v>
      </c>
      <c r="X20" s="24">
        <v>0</v>
      </c>
      <c r="Y20" s="23">
        <v>0</v>
      </c>
      <c r="Z20" s="24">
        <v>0</v>
      </c>
      <c r="AA20" s="23">
        <v>0</v>
      </c>
      <c r="AB20" s="24">
        <v>0</v>
      </c>
      <c r="AC20" s="23">
        <v>0</v>
      </c>
      <c r="AD20" s="24">
        <v>0</v>
      </c>
      <c r="AE20" s="23">
        <v>0</v>
      </c>
      <c r="AF20" s="24">
        <v>0</v>
      </c>
      <c r="AG20" s="23">
        <v>0</v>
      </c>
      <c r="AH20" s="24">
        <v>0</v>
      </c>
      <c r="AI20" s="25">
        <v>0</v>
      </c>
      <c r="AJ20" s="3"/>
      <c r="AK20" s="22">
        <v>0</v>
      </c>
      <c r="AL20" s="23">
        <v>0</v>
      </c>
      <c r="AM20" s="24">
        <v>0</v>
      </c>
      <c r="AN20" s="23">
        <v>0</v>
      </c>
      <c r="AO20" s="24">
        <v>244000</v>
      </c>
      <c r="AP20" s="23">
        <v>0</v>
      </c>
      <c r="AQ20" s="24">
        <v>0</v>
      </c>
      <c r="AR20" s="23">
        <v>0</v>
      </c>
      <c r="AS20" s="24">
        <v>0</v>
      </c>
      <c r="AT20" s="23">
        <v>0</v>
      </c>
      <c r="AU20" s="24">
        <v>0</v>
      </c>
      <c r="AV20" s="23">
        <v>0</v>
      </c>
      <c r="AW20" s="24">
        <v>0</v>
      </c>
      <c r="AX20" s="23">
        <v>0</v>
      </c>
      <c r="AY20" s="24">
        <v>0</v>
      </c>
      <c r="AZ20" s="23">
        <v>0</v>
      </c>
      <c r="BA20" s="24">
        <v>0</v>
      </c>
      <c r="BB20" s="23">
        <v>0</v>
      </c>
      <c r="BC20" s="24">
        <v>0</v>
      </c>
      <c r="BD20" s="23">
        <v>0</v>
      </c>
      <c r="BE20" s="24">
        <v>0</v>
      </c>
      <c r="BF20" s="23">
        <v>0</v>
      </c>
      <c r="BG20" s="24">
        <v>0</v>
      </c>
      <c r="BH20" s="23">
        <v>0</v>
      </c>
      <c r="BI20" s="24">
        <v>0</v>
      </c>
      <c r="BJ20" s="23">
        <v>0</v>
      </c>
      <c r="BK20" s="24">
        <v>0</v>
      </c>
      <c r="BL20" s="23">
        <v>0</v>
      </c>
      <c r="BM20" s="24">
        <v>0</v>
      </c>
      <c r="BN20" s="25">
        <v>0</v>
      </c>
      <c r="BO20" s="14"/>
    </row>
    <row r="21" spans="2:67" x14ac:dyDescent="0.25">
      <c r="B21" s="2"/>
      <c r="C21" s="44">
        <f t="shared" si="2"/>
        <v>14</v>
      </c>
      <c r="D21" s="55" t="s">
        <v>39</v>
      </c>
      <c r="E21" s="14"/>
      <c r="F21" s="60">
        <v>0</v>
      </c>
      <c r="G21" s="61">
        <v>0</v>
      </c>
      <c r="H21" s="62">
        <v>0</v>
      </c>
      <c r="I21" s="61">
        <v>0</v>
      </c>
      <c r="J21" s="62">
        <v>1</v>
      </c>
      <c r="K21" s="61">
        <v>1</v>
      </c>
      <c r="L21" s="62">
        <v>1</v>
      </c>
      <c r="M21" s="61">
        <v>1</v>
      </c>
      <c r="N21" s="62">
        <v>1</v>
      </c>
      <c r="O21" s="61">
        <v>1</v>
      </c>
      <c r="P21" s="62">
        <v>1</v>
      </c>
      <c r="Q21" s="61">
        <v>1</v>
      </c>
      <c r="R21" s="62">
        <v>1</v>
      </c>
      <c r="S21" s="61">
        <v>1</v>
      </c>
      <c r="T21" s="62">
        <v>1</v>
      </c>
      <c r="U21" s="61">
        <v>1</v>
      </c>
      <c r="V21" s="62">
        <v>0</v>
      </c>
      <c r="W21" s="61">
        <v>0</v>
      </c>
      <c r="X21" s="62">
        <v>0</v>
      </c>
      <c r="Y21" s="61">
        <v>0</v>
      </c>
      <c r="Z21" s="62">
        <v>0</v>
      </c>
      <c r="AA21" s="61">
        <v>0</v>
      </c>
      <c r="AB21" s="62">
        <v>0</v>
      </c>
      <c r="AC21" s="61">
        <v>0</v>
      </c>
      <c r="AD21" s="62">
        <v>0</v>
      </c>
      <c r="AE21" s="61">
        <v>0</v>
      </c>
      <c r="AF21" s="62">
        <v>0</v>
      </c>
      <c r="AG21" s="61">
        <v>0</v>
      </c>
      <c r="AH21" s="62">
        <v>0</v>
      </c>
      <c r="AI21" s="63">
        <v>0</v>
      </c>
      <c r="AJ21" s="3"/>
      <c r="AK21" s="60">
        <v>0</v>
      </c>
      <c r="AL21" s="61">
        <v>0</v>
      </c>
      <c r="AM21" s="62">
        <v>0</v>
      </c>
      <c r="AN21" s="61">
        <v>0</v>
      </c>
      <c r="AO21" s="62">
        <v>14599</v>
      </c>
      <c r="AP21" s="61">
        <v>11059</v>
      </c>
      <c r="AQ21" s="62">
        <v>10434</v>
      </c>
      <c r="AR21" s="61">
        <v>9837</v>
      </c>
      <c r="AS21" s="62">
        <v>9837</v>
      </c>
      <c r="AT21" s="61">
        <v>9837</v>
      </c>
      <c r="AU21" s="62">
        <v>9085</v>
      </c>
      <c r="AV21" s="61">
        <v>9085</v>
      </c>
      <c r="AW21" s="62">
        <v>3977</v>
      </c>
      <c r="AX21" s="61">
        <v>3977</v>
      </c>
      <c r="AY21" s="62">
        <v>3924</v>
      </c>
      <c r="AZ21" s="61">
        <v>3924</v>
      </c>
      <c r="BA21" s="62">
        <v>3682</v>
      </c>
      <c r="BB21" s="61">
        <v>3682</v>
      </c>
      <c r="BC21" s="62">
        <v>0</v>
      </c>
      <c r="BD21" s="61">
        <v>0</v>
      </c>
      <c r="BE21" s="62">
        <v>0</v>
      </c>
      <c r="BF21" s="61">
        <v>0</v>
      </c>
      <c r="BG21" s="62">
        <v>0</v>
      </c>
      <c r="BH21" s="61">
        <v>0</v>
      </c>
      <c r="BI21" s="62">
        <v>0</v>
      </c>
      <c r="BJ21" s="61">
        <v>0</v>
      </c>
      <c r="BK21" s="62">
        <v>0</v>
      </c>
      <c r="BL21" s="61">
        <v>0</v>
      </c>
      <c r="BM21" s="62">
        <v>0</v>
      </c>
      <c r="BN21" s="63">
        <v>0</v>
      </c>
      <c r="BO21" s="14"/>
    </row>
    <row r="22" spans="2:67" x14ac:dyDescent="0.25">
      <c r="B22" s="2"/>
      <c r="C22" s="21">
        <f t="shared" si="2"/>
        <v>15</v>
      </c>
      <c r="D22" s="56" t="s">
        <v>3</v>
      </c>
      <c r="E22" s="14"/>
      <c r="F22" s="22">
        <v>0</v>
      </c>
      <c r="G22" s="23">
        <v>0</v>
      </c>
      <c r="H22" s="24">
        <v>0</v>
      </c>
      <c r="I22" s="23">
        <v>0</v>
      </c>
      <c r="J22" s="24">
        <v>0</v>
      </c>
      <c r="K22" s="23">
        <v>0</v>
      </c>
      <c r="L22" s="24">
        <v>0</v>
      </c>
      <c r="M22" s="23">
        <v>0</v>
      </c>
      <c r="N22" s="24">
        <v>0</v>
      </c>
      <c r="O22" s="23">
        <v>0</v>
      </c>
      <c r="P22" s="24">
        <v>0</v>
      </c>
      <c r="Q22" s="23">
        <v>0</v>
      </c>
      <c r="R22" s="24">
        <v>0</v>
      </c>
      <c r="S22" s="23">
        <v>0</v>
      </c>
      <c r="T22" s="24">
        <v>0</v>
      </c>
      <c r="U22" s="23">
        <v>0</v>
      </c>
      <c r="V22" s="24">
        <v>0</v>
      </c>
      <c r="W22" s="23">
        <v>0</v>
      </c>
      <c r="X22" s="24">
        <v>0</v>
      </c>
      <c r="Y22" s="23">
        <v>0</v>
      </c>
      <c r="Z22" s="24">
        <v>0</v>
      </c>
      <c r="AA22" s="23">
        <v>0</v>
      </c>
      <c r="AB22" s="24">
        <v>0</v>
      </c>
      <c r="AC22" s="23">
        <v>0</v>
      </c>
      <c r="AD22" s="24">
        <v>0</v>
      </c>
      <c r="AE22" s="23">
        <v>0</v>
      </c>
      <c r="AF22" s="24">
        <v>0</v>
      </c>
      <c r="AG22" s="23">
        <v>0</v>
      </c>
      <c r="AH22" s="24">
        <v>0</v>
      </c>
      <c r="AI22" s="25">
        <v>0</v>
      </c>
      <c r="AJ22" s="3"/>
      <c r="AK22" s="22">
        <v>0</v>
      </c>
      <c r="AL22" s="23">
        <v>0</v>
      </c>
      <c r="AM22" s="24">
        <v>0</v>
      </c>
      <c r="AN22" s="23">
        <v>0</v>
      </c>
      <c r="AO22" s="24">
        <v>0</v>
      </c>
      <c r="AP22" s="23">
        <v>0</v>
      </c>
      <c r="AQ22" s="24">
        <v>0</v>
      </c>
      <c r="AR22" s="23">
        <v>0</v>
      </c>
      <c r="AS22" s="24">
        <v>0</v>
      </c>
      <c r="AT22" s="23">
        <v>0</v>
      </c>
      <c r="AU22" s="24">
        <v>0</v>
      </c>
      <c r="AV22" s="23">
        <v>0</v>
      </c>
      <c r="AW22" s="24">
        <v>0</v>
      </c>
      <c r="AX22" s="23">
        <v>0</v>
      </c>
      <c r="AY22" s="24">
        <v>0</v>
      </c>
      <c r="AZ22" s="23">
        <v>0</v>
      </c>
      <c r="BA22" s="24">
        <v>0</v>
      </c>
      <c r="BB22" s="23">
        <v>0</v>
      </c>
      <c r="BC22" s="24">
        <v>0</v>
      </c>
      <c r="BD22" s="23">
        <v>0</v>
      </c>
      <c r="BE22" s="24">
        <v>0</v>
      </c>
      <c r="BF22" s="23">
        <v>0</v>
      </c>
      <c r="BG22" s="24">
        <v>0</v>
      </c>
      <c r="BH22" s="23">
        <v>0</v>
      </c>
      <c r="BI22" s="24">
        <v>0</v>
      </c>
      <c r="BJ22" s="23">
        <v>0</v>
      </c>
      <c r="BK22" s="24">
        <v>0</v>
      </c>
      <c r="BL22" s="23">
        <v>0</v>
      </c>
      <c r="BM22" s="24">
        <v>0</v>
      </c>
      <c r="BN22" s="25">
        <v>0</v>
      </c>
      <c r="BO22" s="14"/>
    </row>
    <row r="23" spans="2:67" x14ac:dyDescent="0.25">
      <c r="B23" s="2"/>
      <c r="C23" s="57">
        <f t="shared" si="2"/>
        <v>16</v>
      </c>
      <c r="D23" s="58" t="s">
        <v>4</v>
      </c>
      <c r="E23" s="14"/>
      <c r="F23" s="64">
        <v>0</v>
      </c>
      <c r="G23" s="65">
        <v>0</v>
      </c>
      <c r="H23" s="66">
        <v>0</v>
      </c>
      <c r="I23" s="65">
        <v>0</v>
      </c>
      <c r="J23" s="66">
        <v>0</v>
      </c>
      <c r="K23" s="65">
        <v>0</v>
      </c>
      <c r="L23" s="66">
        <v>0</v>
      </c>
      <c r="M23" s="65">
        <v>0</v>
      </c>
      <c r="N23" s="66">
        <v>0</v>
      </c>
      <c r="O23" s="65">
        <v>0</v>
      </c>
      <c r="P23" s="66">
        <v>0</v>
      </c>
      <c r="Q23" s="65">
        <v>0</v>
      </c>
      <c r="R23" s="66">
        <v>0</v>
      </c>
      <c r="S23" s="65">
        <v>0</v>
      </c>
      <c r="T23" s="66">
        <v>0</v>
      </c>
      <c r="U23" s="65">
        <v>0</v>
      </c>
      <c r="V23" s="66">
        <v>0</v>
      </c>
      <c r="W23" s="65">
        <v>0</v>
      </c>
      <c r="X23" s="66">
        <v>0</v>
      </c>
      <c r="Y23" s="65">
        <v>0</v>
      </c>
      <c r="Z23" s="66">
        <v>0</v>
      </c>
      <c r="AA23" s="65">
        <v>0</v>
      </c>
      <c r="AB23" s="66">
        <v>0</v>
      </c>
      <c r="AC23" s="65">
        <v>0</v>
      </c>
      <c r="AD23" s="66">
        <v>0</v>
      </c>
      <c r="AE23" s="65">
        <v>0</v>
      </c>
      <c r="AF23" s="66">
        <v>0</v>
      </c>
      <c r="AG23" s="65">
        <v>0</v>
      </c>
      <c r="AH23" s="66">
        <v>0</v>
      </c>
      <c r="AI23" s="67">
        <v>0</v>
      </c>
      <c r="AJ23" s="3"/>
      <c r="AK23" s="64">
        <v>0</v>
      </c>
      <c r="AL23" s="65">
        <v>0</v>
      </c>
      <c r="AM23" s="66">
        <v>0</v>
      </c>
      <c r="AN23" s="65">
        <v>0</v>
      </c>
      <c r="AO23" s="66">
        <v>0</v>
      </c>
      <c r="AP23" s="65">
        <v>0</v>
      </c>
      <c r="AQ23" s="66">
        <v>0</v>
      </c>
      <c r="AR23" s="65">
        <v>0</v>
      </c>
      <c r="AS23" s="66">
        <v>0</v>
      </c>
      <c r="AT23" s="65">
        <v>0</v>
      </c>
      <c r="AU23" s="66">
        <v>0</v>
      </c>
      <c r="AV23" s="65">
        <v>0</v>
      </c>
      <c r="AW23" s="66">
        <v>0</v>
      </c>
      <c r="AX23" s="65">
        <v>0</v>
      </c>
      <c r="AY23" s="66">
        <v>0</v>
      </c>
      <c r="AZ23" s="65">
        <v>0</v>
      </c>
      <c r="BA23" s="66">
        <v>0</v>
      </c>
      <c r="BB23" s="65">
        <v>0</v>
      </c>
      <c r="BC23" s="66">
        <v>0</v>
      </c>
      <c r="BD23" s="65">
        <v>0</v>
      </c>
      <c r="BE23" s="66">
        <v>0</v>
      </c>
      <c r="BF23" s="65">
        <v>0</v>
      </c>
      <c r="BG23" s="66">
        <v>0</v>
      </c>
      <c r="BH23" s="65">
        <v>0</v>
      </c>
      <c r="BI23" s="66">
        <v>0</v>
      </c>
      <c r="BJ23" s="65">
        <v>0</v>
      </c>
      <c r="BK23" s="66">
        <v>0</v>
      </c>
      <c r="BL23" s="65">
        <v>0</v>
      </c>
      <c r="BM23" s="66">
        <v>0</v>
      </c>
      <c r="BN23" s="67">
        <v>0</v>
      </c>
      <c r="BO23" s="14"/>
    </row>
    <row r="24" spans="2:67" s="52" customFormat="1" ht="23.1" customHeight="1" x14ac:dyDescent="0.25">
      <c r="B24" s="68"/>
      <c r="C24" s="53" t="s">
        <v>43</v>
      </c>
      <c r="BO24" s="69"/>
    </row>
    <row r="25" spans="2:67" x14ac:dyDescent="0.25">
      <c r="B25" s="2"/>
      <c r="C25" s="17">
        <f>C21+1</f>
        <v>15</v>
      </c>
      <c r="D25" s="54" t="s">
        <v>8</v>
      </c>
      <c r="E25" s="14"/>
      <c r="F25" s="18">
        <v>0</v>
      </c>
      <c r="G25" s="19">
        <v>0</v>
      </c>
      <c r="H25" s="20">
        <v>0</v>
      </c>
      <c r="I25" s="19">
        <v>0</v>
      </c>
      <c r="J25" s="20">
        <v>0</v>
      </c>
      <c r="K25" s="19">
        <v>0</v>
      </c>
      <c r="L25" s="20">
        <v>0</v>
      </c>
      <c r="M25" s="19">
        <v>0</v>
      </c>
      <c r="N25" s="20">
        <v>0</v>
      </c>
      <c r="O25" s="19">
        <v>0</v>
      </c>
      <c r="P25" s="20">
        <v>0</v>
      </c>
      <c r="Q25" s="19">
        <v>0</v>
      </c>
      <c r="R25" s="20">
        <v>0</v>
      </c>
      <c r="S25" s="19">
        <v>0</v>
      </c>
      <c r="T25" s="20">
        <v>0</v>
      </c>
      <c r="U25" s="19">
        <v>0</v>
      </c>
      <c r="V25" s="20">
        <v>0</v>
      </c>
      <c r="W25" s="19">
        <v>0</v>
      </c>
      <c r="X25" s="20">
        <v>0</v>
      </c>
      <c r="Y25" s="19">
        <v>0</v>
      </c>
      <c r="Z25" s="20">
        <v>0</v>
      </c>
      <c r="AA25" s="19">
        <v>0</v>
      </c>
      <c r="AB25" s="20">
        <v>0</v>
      </c>
      <c r="AC25" s="19">
        <v>0</v>
      </c>
      <c r="AD25" s="20">
        <v>0</v>
      </c>
      <c r="AE25" s="19">
        <v>0</v>
      </c>
      <c r="AF25" s="20">
        <v>0</v>
      </c>
      <c r="AG25" s="19">
        <v>0</v>
      </c>
      <c r="AH25" s="20">
        <v>0</v>
      </c>
      <c r="AI25" s="59">
        <v>0</v>
      </c>
      <c r="AJ25" s="3"/>
      <c r="AK25" s="18">
        <v>0</v>
      </c>
      <c r="AL25" s="19">
        <v>0</v>
      </c>
      <c r="AM25" s="20">
        <v>0</v>
      </c>
      <c r="AN25" s="19">
        <v>0</v>
      </c>
      <c r="AO25" s="20">
        <v>0</v>
      </c>
      <c r="AP25" s="19">
        <v>0</v>
      </c>
      <c r="AQ25" s="20">
        <v>0</v>
      </c>
      <c r="AR25" s="19">
        <v>0</v>
      </c>
      <c r="AS25" s="20">
        <v>0</v>
      </c>
      <c r="AT25" s="19">
        <v>0</v>
      </c>
      <c r="AU25" s="20">
        <v>0</v>
      </c>
      <c r="AV25" s="19">
        <v>0</v>
      </c>
      <c r="AW25" s="20">
        <v>0</v>
      </c>
      <c r="AX25" s="19">
        <v>0</v>
      </c>
      <c r="AY25" s="20">
        <v>0</v>
      </c>
      <c r="AZ25" s="19">
        <v>0</v>
      </c>
      <c r="BA25" s="20">
        <v>0</v>
      </c>
      <c r="BB25" s="19">
        <v>0</v>
      </c>
      <c r="BC25" s="20">
        <v>0</v>
      </c>
      <c r="BD25" s="19">
        <v>0</v>
      </c>
      <c r="BE25" s="20">
        <v>0</v>
      </c>
      <c r="BF25" s="19">
        <v>0</v>
      </c>
      <c r="BG25" s="20">
        <v>0</v>
      </c>
      <c r="BH25" s="19">
        <v>0</v>
      </c>
      <c r="BI25" s="20">
        <v>0</v>
      </c>
      <c r="BJ25" s="19">
        <v>0</v>
      </c>
      <c r="BK25" s="20">
        <v>0</v>
      </c>
      <c r="BL25" s="19">
        <v>0</v>
      </c>
      <c r="BM25" s="20">
        <v>0</v>
      </c>
      <c r="BN25" s="59">
        <v>0</v>
      </c>
      <c r="BO25" s="14"/>
    </row>
    <row r="26" spans="2:67" x14ac:dyDescent="0.25">
      <c r="B26" s="2"/>
      <c r="C26" s="44">
        <f t="shared" si="2"/>
        <v>16</v>
      </c>
      <c r="D26" s="55" t="s">
        <v>42</v>
      </c>
      <c r="E26" s="14"/>
      <c r="F26" s="60">
        <v>0</v>
      </c>
      <c r="G26" s="61">
        <v>0</v>
      </c>
      <c r="H26" s="62">
        <v>0</v>
      </c>
      <c r="I26" s="61">
        <v>0</v>
      </c>
      <c r="J26" s="62">
        <v>0</v>
      </c>
      <c r="K26" s="61">
        <v>0</v>
      </c>
      <c r="L26" s="62">
        <v>0</v>
      </c>
      <c r="M26" s="61">
        <v>0</v>
      </c>
      <c r="N26" s="62">
        <v>0</v>
      </c>
      <c r="O26" s="61">
        <v>0</v>
      </c>
      <c r="P26" s="62">
        <v>0</v>
      </c>
      <c r="Q26" s="61">
        <v>0</v>
      </c>
      <c r="R26" s="62">
        <v>0</v>
      </c>
      <c r="S26" s="61">
        <v>0</v>
      </c>
      <c r="T26" s="62">
        <v>0</v>
      </c>
      <c r="U26" s="61">
        <v>0</v>
      </c>
      <c r="V26" s="62">
        <v>0</v>
      </c>
      <c r="W26" s="61">
        <v>0</v>
      </c>
      <c r="X26" s="62">
        <v>0</v>
      </c>
      <c r="Y26" s="61">
        <v>0</v>
      </c>
      <c r="Z26" s="62">
        <v>0</v>
      </c>
      <c r="AA26" s="61">
        <v>0</v>
      </c>
      <c r="AB26" s="62">
        <v>0</v>
      </c>
      <c r="AC26" s="61">
        <v>0</v>
      </c>
      <c r="AD26" s="62">
        <v>0</v>
      </c>
      <c r="AE26" s="61">
        <v>0</v>
      </c>
      <c r="AF26" s="62">
        <v>0</v>
      </c>
      <c r="AG26" s="61">
        <v>0</v>
      </c>
      <c r="AH26" s="62">
        <v>0</v>
      </c>
      <c r="AI26" s="63">
        <v>0</v>
      </c>
      <c r="AJ26" s="3"/>
      <c r="AK26" s="60">
        <v>0</v>
      </c>
      <c r="AL26" s="61">
        <v>0</v>
      </c>
      <c r="AM26" s="62">
        <v>0</v>
      </c>
      <c r="AN26" s="61">
        <v>0</v>
      </c>
      <c r="AO26" s="62">
        <v>0</v>
      </c>
      <c r="AP26" s="61">
        <v>0</v>
      </c>
      <c r="AQ26" s="62">
        <v>0</v>
      </c>
      <c r="AR26" s="61">
        <v>0</v>
      </c>
      <c r="AS26" s="62">
        <v>0</v>
      </c>
      <c r="AT26" s="61">
        <v>0</v>
      </c>
      <c r="AU26" s="62">
        <v>0</v>
      </c>
      <c r="AV26" s="61">
        <v>0</v>
      </c>
      <c r="AW26" s="62">
        <v>0</v>
      </c>
      <c r="AX26" s="61">
        <v>0</v>
      </c>
      <c r="AY26" s="62">
        <v>0</v>
      </c>
      <c r="AZ26" s="61">
        <v>0</v>
      </c>
      <c r="BA26" s="62">
        <v>0</v>
      </c>
      <c r="BB26" s="61">
        <v>0</v>
      </c>
      <c r="BC26" s="62">
        <v>0</v>
      </c>
      <c r="BD26" s="61">
        <v>0</v>
      </c>
      <c r="BE26" s="62">
        <v>0</v>
      </c>
      <c r="BF26" s="61">
        <v>0</v>
      </c>
      <c r="BG26" s="62">
        <v>0</v>
      </c>
      <c r="BH26" s="61">
        <v>0</v>
      </c>
      <c r="BI26" s="62">
        <v>0</v>
      </c>
      <c r="BJ26" s="61">
        <v>0</v>
      </c>
      <c r="BK26" s="62">
        <v>0</v>
      </c>
      <c r="BL26" s="61">
        <v>0</v>
      </c>
      <c r="BM26" s="62">
        <v>0</v>
      </c>
      <c r="BN26" s="63">
        <v>0</v>
      </c>
      <c r="BO26" s="14"/>
    </row>
    <row r="27" spans="2:67" x14ac:dyDescent="0.25">
      <c r="B27" s="2"/>
      <c r="C27" s="21">
        <f t="shared" si="2"/>
        <v>17</v>
      </c>
      <c r="D27" s="56" t="s">
        <v>9</v>
      </c>
      <c r="E27" s="14"/>
      <c r="F27" s="22">
        <v>0</v>
      </c>
      <c r="G27" s="23">
        <v>0</v>
      </c>
      <c r="H27" s="24">
        <v>0</v>
      </c>
      <c r="I27" s="23">
        <v>0</v>
      </c>
      <c r="J27" s="24">
        <v>0</v>
      </c>
      <c r="K27" s="23">
        <v>0</v>
      </c>
      <c r="L27" s="24">
        <v>0</v>
      </c>
      <c r="M27" s="23">
        <v>0</v>
      </c>
      <c r="N27" s="24">
        <v>0</v>
      </c>
      <c r="O27" s="23">
        <v>0</v>
      </c>
      <c r="P27" s="24">
        <v>0</v>
      </c>
      <c r="Q27" s="23">
        <v>0</v>
      </c>
      <c r="R27" s="24">
        <v>0</v>
      </c>
      <c r="S27" s="23">
        <v>0</v>
      </c>
      <c r="T27" s="24">
        <v>0</v>
      </c>
      <c r="U27" s="23">
        <v>0</v>
      </c>
      <c r="V27" s="24">
        <v>0</v>
      </c>
      <c r="W27" s="23">
        <v>0</v>
      </c>
      <c r="X27" s="24">
        <v>0</v>
      </c>
      <c r="Y27" s="23">
        <v>0</v>
      </c>
      <c r="Z27" s="24">
        <v>0</v>
      </c>
      <c r="AA27" s="23">
        <v>0</v>
      </c>
      <c r="AB27" s="24">
        <v>0</v>
      </c>
      <c r="AC27" s="23">
        <v>0</v>
      </c>
      <c r="AD27" s="24">
        <v>0</v>
      </c>
      <c r="AE27" s="23">
        <v>0</v>
      </c>
      <c r="AF27" s="24">
        <v>0</v>
      </c>
      <c r="AG27" s="23">
        <v>0</v>
      </c>
      <c r="AH27" s="24">
        <v>0</v>
      </c>
      <c r="AI27" s="25">
        <v>0</v>
      </c>
      <c r="AJ27" s="3"/>
      <c r="AK27" s="22">
        <v>0</v>
      </c>
      <c r="AL27" s="23">
        <v>0</v>
      </c>
      <c r="AM27" s="24">
        <v>0</v>
      </c>
      <c r="AN27" s="23">
        <v>0</v>
      </c>
      <c r="AO27" s="24">
        <v>0</v>
      </c>
      <c r="AP27" s="23">
        <v>0</v>
      </c>
      <c r="AQ27" s="24">
        <v>0</v>
      </c>
      <c r="AR27" s="23">
        <v>0</v>
      </c>
      <c r="AS27" s="24">
        <v>0</v>
      </c>
      <c r="AT27" s="23">
        <v>0</v>
      </c>
      <c r="AU27" s="24">
        <v>0</v>
      </c>
      <c r="AV27" s="23">
        <v>0</v>
      </c>
      <c r="AW27" s="24">
        <v>0</v>
      </c>
      <c r="AX27" s="23">
        <v>0</v>
      </c>
      <c r="AY27" s="24">
        <v>0</v>
      </c>
      <c r="AZ27" s="23">
        <v>0</v>
      </c>
      <c r="BA27" s="24">
        <v>0</v>
      </c>
      <c r="BB27" s="23">
        <v>0</v>
      </c>
      <c r="BC27" s="24">
        <v>0</v>
      </c>
      <c r="BD27" s="23">
        <v>0</v>
      </c>
      <c r="BE27" s="24">
        <v>0</v>
      </c>
      <c r="BF27" s="23">
        <v>0</v>
      </c>
      <c r="BG27" s="24">
        <v>0</v>
      </c>
      <c r="BH27" s="23">
        <v>0</v>
      </c>
      <c r="BI27" s="24">
        <v>0</v>
      </c>
      <c r="BJ27" s="23">
        <v>0</v>
      </c>
      <c r="BK27" s="24">
        <v>0</v>
      </c>
      <c r="BL27" s="23">
        <v>0</v>
      </c>
      <c r="BM27" s="24">
        <v>0</v>
      </c>
      <c r="BN27" s="25">
        <v>0</v>
      </c>
      <c r="BO27" s="14"/>
    </row>
    <row r="28" spans="2:67" x14ac:dyDescent="0.25">
      <c r="B28" s="2"/>
      <c r="C28" s="57">
        <f t="shared" si="2"/>
        <v>18</v>
      </c>
      <c r="D28" s="58" t="s">
        <v>10</v>
      </c>
      <c r="E28" s="14"/>
      <c r="F28" s="64">
        <v>0</v>
      </c>
      <c r="G28" s="65">
        <v>0</v>
      </c>
      <c r="H28" s="66">
        <v>0</v>
      </c>
      <c r="I28" s="65">
        <v>0</v>
      </c>
      <c r="J28" s="66">
        <v>0</v>
      </c>
      <c r="K28" s="65">
        <v>0</v>
      </c>
      <c r="L28" s="66">
        <v>0</v>
      </c>
      <c r="M28" s="65">
        <v>0</v>
      </c>
      <c r="N28" s="66">
        <v>0</v>
      </c>
      <c r="O28" s="65">
        <v>0</v>
      </c>
      <c r="P28" s="66">
        <v>0</v>
      </c>
      <c r="Q28" s="65">
        <v>0</v>
      </c>
      <c r="R28" s="66">
        <v>0</v>
      </c>
      <c r="S28" s="65">
        <v>0</v>
      </c>
      <c r="T28" s="66">
        <v>0</v>
      </c>
      <c r="U28" s="65">
        <v>0</v>
      </c>
      <c r="V28" s="66">
        <v>0</v>
      </c>
      <c r="W28" s="65">
        <v>0</v>
      </c>
      <c r="X28" s="66">
        <v>0</v>
      </c>
      <c r="Y28" s="65">
        <v>0</v>
      </c>
      <c r="Z28" s="66">
        <v>0</v>
      </c>
      <c r="AA28" s="65">
        <v>0</v>
      </c>
      <c r="AB28" s="66">
        <v>0</v>
      </c>
      <c r="AC28" s="65">
        <v>0</v>
      </c>
      <c r="AD28" s="66">
        <v>0</v>
      </c>
      <c r="AE28" s="65">
        <v>0</v>
      </c>
      <c r="AF28" s="66">
        <v>0</v>
      </c>
      <c r="AG28" s="65">
        <v>0</v>
      </c>
      <c r="AH28" s="66">
        <v>0</v>
      </c>
      <c r="AI28" s="67">
        <v>0</v>
      </c>
      <c r="AJ28" s="3"/>
      <c r="AK28" s="64">
        <v>0</v>
      </c>
      <c r="AL28" s="65">
        <v>0</v>
      </c>
      <c r="AM28" s="66">
        <v>0</v>
      </c>
      <c r="AN28" s="65">
        <v>0</v>
      </c>
      <c r="AO28" s="66">
        <v>0</v>
      </c>
      <c r="AP28" s="65">
        <v>0</v>
      </c>
      <c r="AQ28" s="66">
        <v>0</v>
      </c>
      <c r="AR28" s="65">
        <v>0</v>
      </c>
      <c r="AS28" s="66">
        <v>0</v>
      </c>
      <c r="AT28" s="65">
        <v>0</v>
      </c>
      <c r="AU28" s="66">
        <v>0</v>
      </c>
      <c r="AV28" s="65">
        <v>0</v>
      </c>
      <c r="AW28" s="66">
        <v>0</v>
      </c>
      <c r="AX28" s="65">
        <v>0</v>
      </c>
      <c r="AY28" s="66">
        <v>0</v>
      </c>
      <c r="AZ28" s="65">
        <v>0</v>
      </c>
      <c r="BA28" s="66">
        <v>0</v>
      </c>
      <c r="BB28" s="65">
        <v>0</v>
      </c>
      <c r="BC28" s="66">
        <v>0</v>
      </c>
      <c r="BD28" s="65">
        <v>0</v>
      </c>
      <c r="BE28" s="66">
        <v>0</v>
      </c>
      <c r="BF28" s="65">
        <v>0</v>
      </c>
      <c r="BG28" s="66">
        <v>0</v>
      </c>
      <c r="BH28" s="65">
        <v>0</v>
      </c>
      <c r="BI28" s="66">
        <v>0</v>
      </c>
      <c r="BJ28" s="65">
        <v>0</v>
      </c>
      <c r="BK28" s="66">
        <v>0</v>
      </c>
      <c r="BL28" s="65">
        <v>0</v>
      </c>
      <c r="BM28" s="66">
        <v>0</v>
      </c>
      <c r="BN28" s="67">
        <v>0</v>
      </c>
      <c r="BO28" s="14"/>
    </row>
    <row r="29" spans="2:67" s="52" customFormat="1" ht="23.1" customHeight="1" x14ac:dyDescent="0.25">
      <c r="B29" s="68"/>
      <c r="C29" s="53" t="s">
        <v>23</v>
      </c>
      <c r="BO29" s="69"/>
    </row>
    <row r="30" spans="2:67" x14ac:dyDescent="0.25">
      <c r="B30" s="2"/>
      <c r="C30" s="17">
        <f>C28+1</f>
        <v>19</v>
      </c>
      <c r="D30" s="54" t="s">
        <v>5</v>
      </c>
      <c r="E30" s="14"/>
      <c r="F30" s="18">
        <v>0</v>
      </c>
      <c r="G30" s="19">
        <v>0</v>
      </c>
      <c r="H30" s="20">
        <v>0</v>
      </c>
      <c r="I30" s="19">
        <v>0</v>
      </c>
      <c r="J30" s="20">
        <v>0</v>
      </c>
      <c r="K30" s="19">
        <v>0</v>
      </c>
      <c r="L30" s="20">
        <v>0</v>
      </c>
      <c r="M30" s="19">
        <v>0</v>
      </c>
      <c r="N30" s="20">
        <v>0</v>
      </c>
      <c r="O30" s="19">
        <v>0</v>
      </c>
      <c r="P30" s="20">
        <v>0</v>
      </c>
      <c r="Q30" s="19">
        <v>0</v>
      </c>
      <c r="R30" s="20">
        <v>0</v>
      </c>
      <c r="S30" s="19">
        <v>0</v>
      </c>
      <c r="T30" s="20">
        <v>0</v>
      </c>
      <c r="U30" s="19">
        <v>0</v>
      </c>
      <c r="V30" s="20">
        <v>0</v>
      </c>
      <c r="W30" s="19">
        <v>0</v>
      </c>
      <c r="X30" s="20">
        <v>0</v>
      </c>
      <c r="Y30" s="19">
        <v>0</v>
      </c>
      <c r="Z30" s="20">
        <v>0</v>
      </c>
      <c r="AA30" s="19">
        <v>0</v>
      </c>
      <c r="AB30" s="20">
        <v>0</v>
      </c>
      <c r="AC30" s="19">
        <v>0</v>
      </c>
      <c r="AD30" s="20">
        <v>0</v>
      </c>
      <c r="AE30" s="19">
        <v>0</v>
      </c>
      <c r="AF30" s="20">
        <v>0</v>
      </c>
      <c r="AG30" s="19">
        <v>0</v>
      </c>
      <c r="AH30" s="20">
        <v>0</v>
      </c>
      <c r="AI30" s="59">
        <v>0</v>
      </c>
      <c r="AJ30" s="3"/>
      <c r="AK30" s="18">
        <v>0</v>
      </c>
      <c r="AL30" s="19">
        <v>0</v>
      </c>
      <c r="AM30" s="20">
        <v>0</v>
      </c>
      <c r="AN30" s="19">
        <v>0</v>
      </c>
      <c r="AO30" s="20">
        <v>0</v>
      </c>
      <c r="AP30" s="19">
        <v>0</v>
      </c>
      <c r="AQ30" s="20">
        <v>0</v>
      </c>
      <c r="AR30" s="19">
        <v>0</v>
      </c>
      <c r="AS30" s="20">
        <v>0</v>
      </c>
      <c r="AT30" s="19">
        <v>0</v>
      </c>
      <c r="AU30" s="20">
        <v>0</v>
      </c>
      <c r="AV30" s="19">
        <v>0</v>
      </c>
      <c r="AW30" s="20">
        <v>0</v>
      </c>
      <c r="AX30" s="19">
        <v>0</v>
      </c>
      <c r="AY30" s="20">
        <v>0</v>
      </c>
      <c r="AZ30" s="19">
        <v>0</v>
      </c>
      <c r="BA30" s="20">
        <v>0</v>
      </c>
      <c r="BB30" s="19">
        <v>0</v>
      </c>
      <c r="BC30" s="20">
        <v>0</v>
      </c>
      <c r="BD30" s="19">
        <v>0</v>
      </c>
      <c r="BE30" s="20">
        <v>0</v>
      </c>
      <c r="BF30" s="19">
        <v>0</v>
      </c>
      <c r="BG30" s="20">
        <v>0</v>
      </c>
      <c r="BH30" s="19">
        <v>0</v>
      </c>
      <c r="BI30" s="20">
        <v>0</v>
      </c>
      <c r="BJ30" s="19">
        <v>0</v>
      </c>
      <c r="BK30" s="20">
        <v>0</v>
      </c>
      <c r="BL30" s="19">
        <v>0</v>
      </c>
      <c r="BM30" s="20">
        <v>0</v>
      </c>
      <c r="BN30" s="59">
        <v>0</v>
      </c>
      <c r="BO30" s="14"/>
    </row>
    <row r="31" spans="2:67" x14ac:dyDescent="0.25">
      <c r="B31" s="2"/>
      <c r="C31" s="44">
        <f t="shared" si="2"/>
        <v>20</v>
      </c>
      <c r="D31" s="55" t="s">
        <v>24</v>
      </c>
      <c r="E31" s="14"/>
      <c r="F31" s="60">
        <v>0</v>
      </c>
      <c r="G31" s="61">
        <v>0</v>
      </c>
      <c r="H31" s="62">
        <v>0</v>
      </c>
      <c r="I31" s="61">
        <v>0</v>
      </c>
      <c r="J31" s="62">
        <v>0</v>
      </c>
      <c r="K31" s="61">
        <v>0</v>
      </c>
      <c r="L31" s="62">
        <v>0</v>
      </c>
      <c r="M31" s="61">
        <v>0</v>
      </c>
      <c r="N31" s="62">
        <v>0</v>
      </c>
      <c r="O31" s="61">
        <v>0</v>
      </c>
      <c r="P31" s="62">
        <v>0</v>
      </c>
      <c r="Q31" s="61">
        <v>0</v>
      </c>
      <c r="R31" s="62">
        <v>0</v>
      </c>
      <c r="S31" s="61">
        <v>0</v>
      </c>
      <c r="T31" s="62">
        <v>0</v>
      </c>
      <c r="U31" s="61">
        <v>0</v>
      </c>
      <c r="V31" s="62">
        <v>0</v>
      </c>
      <c r="W31" s="61">
        <v>0</v>
      </c>
      <c r="X31" s="62">
        <v>0</v>
      </c>
      <c r="Y31" s="61">
        <v>0</v>
      </c>
      <c r="Z31" s="62">
        <v>0</v>
      </c>
      <c r="AA31" s="61">
        <v>0</v>
      </c>
      <c r="AB31" s="62">
        <v>0</v>
      </c>
      <c r="AC31" s="61">
        <v>0</v>
      </c>
      <c r="AD31" s="62">
        <v>0</v>
      </c>
      <c r="AE31" s="61">
        <v>0</v>
      </c>
      <c r="AF31" s="62">
        <v>0</v>
      </c>
      <c r="AG31" s="61">
        <v>0</v>
      </c>
      <c r="AH31" s="62">
        <v>0</v>
      </c>
      <c r="AI31" s="63">
        <v>0</v>
      </c>
      <c r="AJ31" s="3"/>
      <c r="AK31" s="60">
        <v>0</v>
      </c>
      <c r="AL31" s="61">
        <v>0</v>
      </c>
      <c r="AM31" s="62">
        <v>0</v>
      </c>
      <c r="AN31" s="61">
        <v>0</v>
      </c>
      <c r="AO31" s="62">
        <v>0</v>
      </c>
      <c r="AP31" s="61">
        <v>0</v>
      </c>
      <c r="AQ31" s="62">
        <v>0</v>
      </c>
      <c r="AR31" s="61">
        <v>0</v>
      </c>
      <c r="AS31" s="62">
        <v>0</v>
      </c>
      <c r="AT31" s="61">
        <v>0</v>
      </c>
      <c r="AU31" s="62">
        <v>0</v>
      </c>
      <c r="AV31" s="61">
        <v>0</v>
      </c>
      <c r="AW31" s="62">
        <v>0</v>
      </c>
      <c r="AX31" s="61">
        <v>0</v>
      </c>
      <c r="AY31" s="62">
        <v>0</v>
      </c>
      <c r="AZ31" s="61">
        <v>0</v>
      </c>
      <c r="BA31" s="62">
        <v>0</v>
      </c>
      <c r="BB31" s="61">
        <v>0</v>
      </c>
      <c r="BC31" s="62">
        <v>0</v>
      </c>
      <c r="BD31" s="61">
        <v>0</v>
      </c>
      <c r="BE31" s="62">
        <v>0</v>
      </c>
      <c r="BF31" s="61">
        <v>0</v>
      </c>
      <c r="BG31" s="62">
        <v>0</v>
      </c>
      <c r="BH31" s="61">
        <v>0</v>
      </c>
      <c r="BI31" s="62">
        <v>0</v>
      </c>
      <c r="BJ31" s="61">
        <v>0</v>
      </c>
      <c r="BK31" s="62">
        <v>0</v>
      </c>
      <c r="BL31" s="61">
        <v>0</v>
      </c>
      <c r="BM31" s="62">
        <v>0</v>
      </c>
      <c r="BN31" s="63">
        <v>0</v>
      </c>
      <c r="BO31" s="14"/>
    </row>
    <row r="32" spans="2:67" x14ac:dyDescent="0.25">
      <c r="B32" s="2"/>
      <c r="C32" s="21">
        <f t="shared" si="2"/>
        <v>21</v>
      </c>
      <c r="D32" s="56" t="s">
        <v>6</v>
      </c>
      <c r="E32" s="14"/>
      <c r="F32" s="22">
        <v>0</v>
      </c>
      <c r="G32" s="23">
        <v>0</v>
      </c>
      <c r="H32" s="24">
        <v>0</v>
      </c>
      <c r="I32" s="23">
        <v>0</v>
      </c>
      <c r="J32" s="24">
        <v>0</v>
      </c>
      <c r="K32" s="23">
        <v>0</v>
      </c>
      <c r="L32" s="24">
        <v>0</v>
      </c>
      <c r="M32" s="23">
        <v>0</v>
      </c>
      <c r="N32" s="24">
        <v>0</v>
      </c>
      <c r="O32" s="23">
        <v>0</v>
      </c>
      <c r="P32" s="24">
        <v>0</v>
      </c>
      <c r="Q32" s="23">
        <v>0</v>
      </c>
      <c r="R32" s="24">
        <v>0</v>
      </c>
      <c r="S32" s="23">
        <v>0</v>
      </c>
      <c r="T32" s="24">
        <v>0</v>
      </c>
      <c r="U32" s="23">
        <v>0</v>
      </c>
      <c r="V32" s="24">
        <v>0</v>
      </c>
      <c r="W32" s="23">
        <v>0</v>
      </c>
      <c r="X32" s="24">
        <v>0</v>
      </c>
      <c r="Y32" s="23">
        <v>0</v>
      </c>
      <c r="Z32" s="24">
        <v>0</v>
      </c>
      <c r="AA32" s="23">
        <v>0</v>
      </c>
      <c r="AB32" s="24">
        <v>0</v>
      </c>
      <c r="AC32" s="23">
        <v>0</v>
      </c>
      <c r="AD32" s="24">
        <v>0</v>
      </c>
      <c r="AE32" s="23">
        <v>0</v>
      </c>
      <c r="AF32" s="24">
        <v>0</v>
      </c>
      <c r="AG32" s="23">
        <v>0</v>
      </c>
      <c r="AH32" s="24">
        <v>0</v>
      </c>
      <c r="AI32" s="25">
        <v>0</v>
      </c>
      <c r="AJ32" s="3"/>
      <c r="AK32" s="22">
        <v>0</v>
      </c>
      <c r="AL32" s="23">
        <v>0</v>
      </c>
      <c r="AM32" s="24">
        <v>0</v>
      </c>
      <c r="AN32" s="23">
        <v>0</v>
      </c>
      <c r="AO32" s="24">
        <v>0</v>
      </c>
      <c r="AP32" s="23">
        <v>0</v>
      </c>
      <c r="AQ32" s="24">
        <v>0</v>
      </c>
      <c r="AR32" s="23">
        <v>0</v>
      </c>
      <c r="AS32" s="24">
        <v>0</v>
      </c>
      <c r="AT32" s="23">
        <v>0</v>
      </c>
      <c r="AU32" s="24">
        <v>0</v>
      </c>
      <c r="AV32" s="23">
        <v>0</v>
      </c>
      <c r="AW32" s="24">
        <v>0</v>
      </c>
      <c r="AX32" s="23">
        <v>0</v>
      </c>
      <c r="AY32" s="24">
        <v>0</v>
      </c>
      <c r="AZ32" s="23">
        <v>0</v>
      </c>
      <c r="BA32" s="24">
        <v>0</v>
      </c>
      <c r="BB32" s="23">
        <v>0</v>
      </c>
      <c r="BC32" s="24">
        <v>0</v>
      </c>
      <c r="BD32" s="23">
        <v>0</v>
      </c>
      <c r="BE32" s="24">
        <v>0</v>
      </c>
      <c r="BF32" s="23">
        <v>0</v>
      </c>
      <c r="BG32" s="24">
        <v>0</v>
      </c>
      <c r="BH32" s="23">
        <v>0</v>
      </c>
      <c r="BI32" s="24">
        <v>0</v>
      </c>
      <c r="BJ32" s="23">
        <v>0</v>
      </c>
      <c r="BK32" s="24">
        <v>0</v>
      </c>
      <c r="BL32" s="23">
        <v>0</v>
      </c>
      <c r="BM32" s="24">
        <v>0</v>
      </c>
      <c r="BN32" s="25">
        <v>0</v>
      </c>
      <c r="BO32" s="14"/>
    </row>
    <row r="33" spans="2:67" x14ac:dyDescent="0.25">
      <c r="B33" s="2"/>
      <c r="C33" s="44">
        <f t="shared" si="2"/>
        <v>22</v>
      </c>
      <c r="D33" s="55" t="s">
        <v>25</v>
      </c>
      <c r="E33" s="14"/>
      <c r="F33" s="60">
        <v>0</v>
      </c>
      <c r="G33" s="61">
        <v>0</v>
      </c>
      <c r="H33" s="62">
        <v>0</v>
      </c>
      <c r="I33" s="61">
        <v>0</v>
      </c>
      <c r="J33" s="62">
        <v>0</v>
      </c>
      <c r="K33" s="61">
        <v>0</v>
      </c>
      <c r="L33" s="62">
        <v>0</v>
      </c>
      <c r="M33" s="61">
        <v>0</v>
      </c>
      <c r="N33" s="62">
        <v>0</v>
      </c>
      <c r="O33" s="61">
        <v>0</v>
      </c>
      <c r="P33" s="62">
        <v>0</v>
      </c>
      <c r="Q33" s="61">
        <v>0</v>
      </c>
      <c r="R33" s="62">
        <v>0</v>
      </c>
      <c r="S33" s="61">
        <v>0</v>
      </c>
      <c r="T33" s="62">
        <v>0</v>
      </c>
      <c r="U33" s="61">
        <v>0</v>
      </c>
      <c r="V33" s="62">
        <v>0</v>
      </c>
      <c r="W33" s="61">
        <v>0</v>
      </c>
      <c r="X33" s="62">
        <v>0</v>
      </c>
      <c r="Y33" s="61">
        <v>0</v>
      </c>
      <c r="Z33" s="62">
        <v>0</v>
      </c>
      <c r="AA33" s="61">
        <v>0</v>
      </c>
      <c r="AB33" s="62">
        <v>0</v>
      </c>
      <c r="AC33" s="61">
        <v>0</v>
      </c>
      <c r="AD33" s="62">
        <v>0</v>
      </c>
      <c r="AE33" s="61">
        <v>0</v>
      </c>
      <c r="AF33" s="62">
        <v>0</v>
      </c>
      <c r="AG33" s="61">
        <v>0</v>
      </c>
      <c r="AH33" s="62">
        <v>0</v>
      </c>
      <c r="AI33" s="63">
        <v>0</v>
      </c>
      <c r="AJ33" s="3"/>
      <c r="AK33" s="60">
        <v>0</v>
      </c>
      <c r="AL33" s="61">
        <v>0</v>
      </c>
      <c r="AM33" s="62">
        <v>0</v>
      </c>
      <c r="AN33" s="61">
        <v>0</v>
      </c>
      <c r="AO33" s="62">
        <v>0</v>
      </c>
      <c r="AP33" s="61">
        <v>0</v>
      </c>
      <c r="AQ33" s="62">
        <v>0</v>
      </c>
      <c r="AR33" s="61">
        <v>0</v>
      </c>
      <c r="AS33" s="62">
        <v>0</v>
      </c>
      <c r="AT33" s="61">
        <v>0</v>
      </c>
      <c r="AU33" s="62">
        <v>0</v>
      </c>
      <c r="AV33" s="61">
        <v>0</v>
      </c>
      <c r="AW33" s="62">
        <v>0</v>
      </c>
      <c r="AX33" s="61">
        <v>0</v>
      </c>
      <c r="AY33" s="62">
        <v>0</v>
      </c>
      <c r="AZ33" s="61">
        <v>0</v>
      </c>
      <c r="BA33" s="62">
        <v>0</v>
      </c>
      <c r="BB33" s="61">
        <v>0</v>
      </c>
      <c r="BC33" s="62">
        <v>0</v>
      </c>
      <c r="BD33" s="61">
        <v>0</v>
      </c>
      <c r="BE33" s="62">
        <v>0</v>
      </c>
      <c r="BF33" s="61">
        <v>0</v>
      </c>
      <c r="BG33" s="62">
        <v>0</v>
      </c>
      <c r="BH33" s="61">
        <v>0</v>
      </c>
      <c r="BI33" s="62">
        <v>0</v>
      </c>
      <c r="BJ33" s="61">
        <v>0</v>
      </c>
      <c r="BK33" s="62">
        <v>0</v>
      </c>
      <c r="BL33" s="61">
        <v>0</v>
      </c>
      <c r="BM33" s="62">
        <v>0</v>
      </c>
      <c r="BN33" s="63">
        <v>0</v>
      </c>
      <c r="BO33" s="14"/>
    </row>
    <row r="34" spans="2:67" x14ac:dyDescent="0.25">
      <c r="B34" s="2"/>
      <c r="C34" s="26">
        <f t="shared" si="2"/>
        <v>23</v>
      </c>
      <c r="D34" s="71" t="s">
        <v>7</v>
      </c>
      <c r="E34" s="14"/>
      <c r="F34" s="27">
        <v>0</v>
      </c>
      <c r="G34" s="28">
        <v>0</v>
      </c>
      <c r="H34" s="29">
        <v>0</v>
      </c>
      <c r="I34" s="28">
        <v>0</v>
      </c>
      <c r="J34" s="29">
        <v>10</v>
      </c>
      <c r="K34" s="28">
        <v>10</v>
      </c>
      <c r="L34" s="29">
        <v>10</v>
      </c>
      <c r="M34" s="28">
        <v>10</v>
      </c>
      <c r="N34" s="29">
        <v>10</v>
      </c>
      <c r="O34" s="28">
        <v>10</v>
      </c>
      <c r="P34" s="29">
        <v>10</v>
      </c>
      <c r="Q34" s="28">
        <v>10</v>
      </c>
      <c r="R34" s="29">
        <v>7</v>
      </c>
      <c r="S34" s="28">
        <v>6</v>
      </c>
      <c r="T34" s="29">
        <v>2</v>
      </c>
      <c r="U34" s="28">
        <v>2</v>
      </c>
      <c r="V34" s="29">
        <v>0</v>
      </c>
      <c r="W34" s="28">
        <v>0</v>
      </c>
      <c r="X34" s="29">
        <v>0</v>
      </c>
      <c r="Y34" s="28">
        <v>0</v>
      </c>
      <c r="Z34" s="29">
        <v>0</v>
      </c>
      <c r="AA34" s="28">
        <v>0</v>
      </c>
      <c r="AB34" s="29">
        <v>0</v>
      </c>
      <c r="AC34" s="28">
        <v>0</v>
      </c>
      <c r="AD34" s="29">
        <v>0</v>
      </c>
      <c r="AE34" s="28">
        <v>0</v>
      </c>
      <c r="AF34" s="29">
        <v>0</v>
      </c>
      <c r="AG34" s="28">
        <v>0</v>
      </c>
      <c r="AH34" s="29">
        <v>0</v>
      </c>
      <c r="AI34" s="30">
        <v>0</v>
      </c>
      <c r="AJ34" s="3"/>
      <c r="AK34" s="27">
        <v>0</v>
      </c>
      <c r="AL34" s="28">
        <v>0</v>
      </c>
      <c r="AM34" s="29">
        <v>0</v>
      </c>
      <c r="AN34" s="28">
        <v>0</v>
      </c>
      <c r="AO34" s="29">
        <v>75468</v>
      </c>
      <c r="AP34" s="28">
        <v>75468</v>
      </c>
      <c r="AQ34" s="29">
        <v>75468</v>
      </c>
      <c r="AR34" s="28">
        <v>75468</v>
      </c>
      <c r="AS34" s="29">
        <v>75468</v>
      </c>
      <c r="AT34" s="28">
        <v>75468</v>
      </c>
      <c r="AU34" s="29">
        <v>71900</v>
      </c>
      <c r="AV34" s="28">
        <v>71900</v>
      </c>
      <c r="AW34" s="29">
        <v>63716</v>
      </c>
      <c r="AX34" s="28">
        <v>52087</v>
      </c>
      <c r="AY34" s="29">
        <v>24322</v>
      </c>
      <c r="AZ34" s="28">
        <v>24322</v>
      </c>
      <c r="BA34" s="29">
        <v>154</v>
      </c>
      <c r="BB34" s="28">
        <v>154</v>
      </c>
      <c r="BC34" s="29">
        <v>154</v>
      </c>
      <c r="BD34" s="28">
        <v>154</v>
      </c>
      <c r="BE34" s="29">
        <v>154</v>
      </c>
      <c r="BF34" s="28">
        <v>154</v>
      </c>
      <c r="BG34" s="29">
        <v>154</v>
      </c>
      <c r="BH34" s="28">
        <v>154</v>
      </c>
      <c r="BI34" s="29">
        <v>0</v>
      </c>
      <c r="BJ34" s="28">
        <v>0</v>
      </c>
      <c r="BK34" s="29">
        <v>0</v>
      </c>
      <c r="BL34" s="28">
        <v>0</v>
      </c>
      <c r="BM34" s="29">
        <v>0</v>
      </c>
      <c r="BN34" s="30">
        <v>0</v>
      </c>
      <c r="BO34" s="14"/>
    </row>
    <row r="35" spans="2:67" s="9" customFormat="1" ht="6" x14ac:dyDescent="0.25">
      <c r="B35" s="6"/>
      <c r="C35" s="7"/>
      <c r="D35" s="7"/>
      <c r="E35" s="7"/>
      <c r="F35" s="70"/>
      <c r="G35" s="70"/>
      <c r="H35" s="70"/>
      <c r="I35" s="70"/>
      <c r="J35" s="70"/>
      <c r="K35" s="70"/>
      <c r="L35" s="70"/>
      <c r="M35" s="70"/>
      <c r="N35" s="70"/>
      <c r="O35" s="70"/>
      <c r="P35" s="70"/>
      <c r="Q35" s="70"/>
      <c r="R35" s="70"/>
      <c r="S35" s="70"/>
      <c r="T35" s="70"/>
      <c r="U35" s="70"/>
      <c r="V35" s="70"/>
      <c r="W35" s="70"/>
      <c r="X35" s="70"/>
      <c r="Y35" s="70"/>
      <c r="Z35" s="70"/>
      <c r="AA35" s="70"/>
      <c r="AB35" s="70"/>
      <c r="AC35" s="70"/>
      <c r="AD35" s="70"/>
      <c r="AE35" s="70"/>
      <c r="AF35" s="70"/>
      <c r="AG35" s="70"/>
      <c r="AH35" s="70"/>
      <c r="AI35" s="70"/>
      <c r="AJ35" s="7"/>
      <c r="AK35" s="70"/>
      <c r="AL35" s="70"/>
      <c r="AM35" s="70"/>
      <c r="AN35" s="70"/>
      <c r="AO35" s="70"/>
      <c r="AP35" s="70"/>
      <c r="AQ35" s="70"/>
      <c r="AR35" s="70"/>
      <c r="AS35" s="70"/>
      <c r="AT35" s="70"/>
      <c r="AU35" s="70"/>
      <c r="AV35" s="70"/>
      <c r="AW35" s="70"/>
      <c r="AX35" s="70"/>
      <c r="AY35" s="70"/>
      <c r="AZ35" s="70"/>
      <c r="BA35" s="70"/>
      <c r="BB35" s="70"/>
      <c r="BC35" s="70"/>
      <c r="BD35" s="70"/>
      <c r="BE35" s="70"/>
      <c r="BF35" s="70"/>
      <c r="BG35" s="70"/>
      <c r="BH35" s="70"/>
      <c r="BI35" s="70"/>
      <c r="BJ35" s="70"/>
      <c r="BK35" s="70"/>
      <c r="BL35" s="70"/>
      <c r="BM35" s="70"/>
      <c r="BN35" s="70"/>
      <c r="BO35" s="8"/>
    </row>
    <row r="36" spans="2:67" x14ac:dyDescent="0.25">
      <c r="B36" s="2"/>
      <c r="C36" s="4" t="s">
        <v>11</v>
      </c>
      <c r="D36" s="15"/>
      <c r="E36" s="31"/>
      <c r="F36" s="10">
        <f t="shared" ref="F36:AI36" si="3">SUM(F8:F28,F30:F34)</f>
        <v>0</v>
      </c>
      <c r="G36" s="10">
        <f t="shared" si="3"/>
        <v>0</v>
      </c>
      <c r="H36" s="10">
        <f t="shared" si="3"/>
        <v>0</v>
      </c>
      <c r="I36" s="10">
        <f t="shared" si="3"/>
        <v>0</v>
      </c>
      <c r="J36" s="10">
        <f t="shared" si="3"/>
        <v>1027</v>
      </c>
      <c r="K36" s="10">
        <f t="shared" si="3"/>
        <v>1020</v>
      </c>
      <c r="L36" s="10">
        <f t="shared" si="3"/>
        <v>1015</v>
      </c>
      <c r="M36" s="10">
        <f t="shared" si="3"/>
        <v>1015</v>
      </c>
      <c r="N36" s="10">
        <f t="shared" si="3"/>
        <v>1014</v>
      </c>
      <c r="O36" s="10">
        <f t="shared" si="3"/>
        <v>1013</v>
      </c>
      <c r="P36" s="10">
        <f t="shared" si="3"/>
        <v>1005</v>
      </c>
      <c r="Q36" s="10">
        <f t="shared" si="3"/>
        <v>1005</v>
      </c>
      <c r="R36" s="10">
        <f t="shared" si="3"/>
        <v>972</v>
      </c>
      <c r="S36" s="10">
        <f t="shared" si="3"/>
        <v>943</v>
      </c>
      <c r="T36" s="10">
        <f t="shared" si="3"/>
        <v>855</v>
      </c>
      <c r="U36" s="10">
        <f t="shared" si="3"/>
        <v>828</v>
      </c>
      <c r="V36" s="10">
        <f t="shared" si="3"/>
        <v>759</v>
      </c>
      <c r="W36" s="10">
        <f t="shared" si="3"/>
        <v>713</v>
      </c>
      <c r="X36" s="10">
        <f t="shared" si="3"/>
        <v>713</v>
      </c>
      <c r="Y36" s="10">
        <f t="shared" si="3"/>
        <v>712</v>
      </c>
      <c r="Z36" s="10">
        <f t="shared" si="3"/>
        <v>667</v>
      </c>
      <c r="AA36" s="10">
        <f t="shared" si="3"/>
        <v>667</v>
      </c>
      <c r="AB36" s="10">
        <f t="shared" si="3"/>
        <v>610</v>
      </c>
      <c r="AC36" s="10">
        <f t="shared" si="3"/>
        <v>68</v>
      </c>
      <c r="AD36" s="10">
        <f t="shared" si="3"/>
        <v>0</v>
      </c>
      <c r="AE36" s="10">
        <f t="shared" si="3"/>
        <v>0</v>
      </c>
      <c r="AF36" s="10">
        <f t="shared" si="3"/>
        <v>0</v>
      </c>
      <c r="AG36" s="10">
        <f t="shared" si="3"/>
        <v>0</v>
      </c>
      <c r="AH36" s="10">
        <f t="shared" si="3"/>
        <v>0</v>
      </c>
      <c r="AI36" s="10">
        <f t="shared" si="3"/>
        <v>0</v>
      </c>
      <c r="AJ36" s="32"/>
      <c r="AK36" s="10">
        <f t="shared" ref="AK36:BN36" si="4">SUM(AK8:AK28,AK30:AK34)</f>
        <v>0</v>
      </c>
      <c r="AL36" s="10">
        <f t="shared" si="4"/>
        <v>0</v>
      </c>
      <c r="AM36" s="10">
        <f t="shared" si="4"/>
        <v>0</v>
      </c>
      <c r="AN36" s="10">
        <f t="shared" si="4"/>
        <v>0</v>
      </c>
      <c r="AO36" s="10">
        <f t="shared" si="4"/>
        <v>6543937</v>
      </c>
      <c r="AP36" s="10">
        <f t="shared" si="4"/>
        <v>6241048</v>
      </c>
      <c r="AQ36" s="10">
        <f t="shared" si="4"/>
        <v>6224129</v>
      </c>
      <c r="AR36" s="10">
        <f t="shared" si="4"/>
        <v>6223427</v>
      </c>
      <c r="AS36" s="10">
        <f t="shared" si="4"/>
        <v>6219354</v>
      </c>
      <c r="AT36" s="10">
        <f t="shared" si="4"/>
        <v>6210808</v>
      </c>
      <c r="AU36" s="10">
        <f t="shared" si="4"/>
        <v>6143317</v>
      </c>
      <c r="AV36" s="10">
        <f t="shared" si="4"/>
        <v>6142805</v>
      </c>
      <c r="AW36" s="10">
        <f t="shared" si="4"/>
        <v>6021869</v>
      </c>
      <c r="AX36" s="10">
        <f t="shared" si="4"/>
        <v>5797368</v>
      </c>
      <c r="AY36" s="10">
        <f t="shared" si="4"/>
        <v>5101863</v>
      </c>
      <c r="AZ36" s="10">
        <f t="shared" si="4"/>
        <v>4914754</v>
      </c>
      <c r="BA36" s="10">
        <f t="shared" si="4"/>
        <v>2586193</v>
      </c>
      <c r="BB36" s="10">
        <f t="shared" si="4"/>
        <v>2423416</v>
      </c>
      <c r="BC36" s="10">
        <f t="shared" si="4"/>
        <v>2419734</v>
      </c>
      <c r="BD36" s="10">
        <f t="shared" si="4"/>
        <v>2397821</v>
      </c>
      <c r="BE36" s="10">
        <f t="shared" si="4"/>
        <v>1668240</v>
      </c>
      <c r="BF36" s="10">
        <f t="shared" si="4"/>
        <v>1668240</v>
      </c>
      <c r="BG36" s="10">
        <f t="shared" si="4"/>
        <v>1616929</v>
      </c>
      <c r="BH36" s="10">
        <f t="shared" si="4"/>
        <v>527791</v>
      </c>
      <c r="BI36" s="10">
        <f t="shared" si="4"/>
        <v>0</v>
      </c>
      <c r="BJ36" s="10">
        <f t="shared" si="4"/>
        <v>0</v>
      </c>
      <c r="BK36" s="10">
        <f t="shared" si="4"/>
        <v>0</v>
      </c>
      <c r="BL36" s="10">
        <f t="shared" si="4"/>
        <v>0</v>
      </c>
      <c r="BM36" s="10">
        <f t="shared" si="4"/>
        <v>0</v>
      </c>
      <c r="BN36" s="10">
        <f t="shared" si="4"/>
        <v>0</v>
      </c>
      <c r="BO36" s="32"/>
    </row>
    <row r="37" spans="2:67" x14ac:dyDescent="0.25">
      <c r="B37" s="33"/>
      <c r="C37" s="34"/>
      <c r="D37" s="34"/>
      <c r="E37" s="34"/>
      <c r="F37" s="34"/>
      <c r="G37" s="34"/>
      <c r="H37" s="34"/>
      <c r="I37" s="34"/>
      <c r="J37" s="34"/>
      <c r="K37" s="34"/>
      <c r="L37" s="34"/>
      <c r="M37" s="34"/>
      <c r="N37" s="34"/>
      <c r="O37" s="34"/>
      <c r="P37" s="34"/>
      <c r="Q37" s="34"/>
      <c r="R37" s="34"/>
      <c r="S37" s="34"/>
      <c r="T37" s="34"/>
      <c r="U37" s="34"/>
      <c r="V37" s="34"/>
      <c r="W37" s="34"/>
      <c r="X37" s="34"/>
      <c r="Y37" s="34"/>
      <c r="Z37" s="34"/>
      <c r="AA37" s="34"/>
      <c r="AB37" s="34"/>
      <c r="AC37" s="34"/>
      <c r="AD37" s="34"/>
      <c r="AE37" s="34"/>
      <c r="AF37" s="34"/>
      <c r="AG37" s="34"/>
      <c r="AH37" s="34"/>
      <c r="AI37" s="34"/>
      <c r="AJ37" s="34"/>
      <c r="AK37" s="34"/>
      <c r="AL37" s="34"/>
      <c r="AM37" s="34"/>
      <c r="AN37" s="34"/>
      <c r="AO37" s="34"/>
      <c r="AP37" s="34"/>
      <c r="AQ37" s="34"/>
      <c r="AR37" s="34"/>
      <c r="AS37" s="34"/>
      <c r="AT37" s="34"/>
      <c r="AU37" s="34"/>
      <c r="AV37" s="34"/>
      <c r="AW37" s="34"/>
      <c r="AX37" s="34"/>
      <c r="AY37" s="34"/>
      <c r="AZ37" s="34"/>
      <c r="BA37" s="34"/>
      <c r="BB37" s="34"/>
      <c r="BC37" s="34"/>
      <c r="BD37" s="34"/>
      <c r="BE37" s="34"/>
      <c r="BF37" s="34"/>
      <c r="BG37" s="34"/>
      <c r="BH37" s="34"/>
      <c r="BI37" s="34"/>
      <c r="BJ37" s="34"/>
      <c r="BK37" s="34"/>
      <c r="BL37" s="34"/>
      <c r="BM37" s="34"/>
      <c r="BN37" s="34"/>
      <c r="BO37" s="35"/>
    </row>
  </sheetData>
  <mergeCells count="2">
    <mergeCell ref="C4:C5"/>
    <mergeCell ref="D4:D5"/>
  </mergeCells>
  <conditionalFormatting sqref="F8:AI23 F25:AI28 F30:AI34 AK8:BN23 AK25:BN28 AK30:BN34">
    <cfRule type="cellIs" dxfId="0" priority="1" operator="equal">
      <formula>0</formula>
    </cfRule>
  </conditionalFormatting>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Table of Contents</vt:lpstr>
      <vt:lpstr>How to Use this Report</vt:lpstr>
      <vt:lpstr>2011 Results Persistence</vt:lpstr>
      <vt:lpstr>2012 Results Persistence</vt:lpstr>
      <vt:lpstr>2013 Results Persistence</vt:lpstr>
      <vt:lpstr>2014 Results Persistence</vt:lpstr>
      <vt:lpstr>2015 Results Persistence</vt:lpstr>
    </vt:vector>
  </TitlesOfParts>
  <Company>IESO</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James Yue</dc:creator>
  <cp:lastModifiedBy>Cindy Perrin</cp:lastModifiedBy>
  <dcterms:created xsi:type="dcterms:W3CDTF">2017-01-04T17:15:31Z</dcterms:created>
  <dcterms:modified xsi:type="dcterms:W3CDTF">2018-07-30T12:53:33Z</dcterms:modified>
</cp:coreProperties>
</file>