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19 Electricity Rates\IRM\IRM Applications\Price Cap IR\Oakville\Final Decision and Model\Drafts\"/>
    </mc:Choice>
  </mc:AlternateContent>
  <bookViews>
    <workbookView xWindow="0" yWindow="0" windowWidth="25600" windowHeight="10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2" i="1"/>
  <c r="C3" i="1"/>
  <c r="C4" i="1"/>
  <c r="C5" i="1"/>
  <c r="C6" i="1"/>
  <c r="C7" i="1"/>
  <c r="C8" i="1"/>
  <c r="C2" i="1"/>
  <c r="B9" i="1"/>
</calcChain>
</file>

<file path=xl/sharedStrings.xml><?xml version="1.0" encoding="utf-8"?>
<sst xmlns="http://schemas.openxmlformats.org/spreadsheetml/2006/main" count="13" uniqueCount="13">
  <si>
    <t>Rate Class</t>
  </si>
  <si>
    <t>2014 Approved Revenue Requirement</t>
  </si>
  <si>
    <t>Residential</t>
  </si>
  <si>
    <t>General Service &lt; 50 kW</t>
  </si>
  <si>
    <t>Sentinel Lighting</t>
  </si>
  <si>
    <t>Street Lighting</t>
  </si>
  <si>
    <t>Unmetered Scattered Load</t>
  </si>
  <si>
    <t>Total</t>
  </si>
  <si>
    <t>General Service &gt; 50 kW</t>
  </si>
  <si>
    <t>General Service &gt; 1,000 kW</t>
  </si>
  <si>
    <t>Allocated Revenue Requirement</t>
  </si>
  <si>
    <t>2017 Customers/Connections</t>
  </si>
  <si>
    <t>Monthly Rate Rider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</si>
</sst>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2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64" fontId="0" fillId="0" borderId="1" xfId="2" applyNumberFormat="1" applyFont="1" applyBorder="1"/>
    <xf numFmtId="164" fontId="0" fillId="0" borderId="1" xfId="0" applyNumberFormat="1" applyBorder="1"/>
    <xf numFmtId="165" fontId="0" fillId="0" borderId="1" xfId="1" applyNumberFormat="1" applyFont="1" applyBorder="1"/>
    <xf numFmtId="0" fontId="2" fillId="0" borderId="1" xfId="0" applyFont="1" applyBorder="1"/>
    <xf numFmtId="164" fontId="2" fillId="0" borderId="1" xfId="2" applyNumberFormat="1" applyFont="1" applyBorder="1"/>
    <xf numFmtId="43" fontId="0" fillId="0" borderId="0" xfId="0" applyNumberFormat="1"/>
    <xf numFmtId="44" fontId="0" fillId="0" borderId="1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workbookViewId="0">
      <selection activeCell="I19" sqref="I19"/>
    </sheetView>
  </sheetViews>
  <sheetFormatPr defaultRowHeight="14.5" x14ac:dyDescent="0.35"/>
  <cols>
    <col min="1" max="1" width="23.453125" bestFit="1" customWidth="1"/>
    <col min="2" max="6" width="14.6328125" customWidth="1"/>
  </cols>
  <sheetData>
    <row r="1" spans="1:13" ht="43.5" x14ac:dyDescent="0.35">
      <c r="A1" s="5" t="s">
        <v>0</v>
      </c>
      <c r="B1" s="6" t="s">
        <v>1</v>
      </c>
      <c r="C1" s="6" t="s">
        <v>10</v>
      </c>
      <c r="D1" s="6" t="s">
        <v>11</v>
      </c>
      <c r="E1" s="6" t="s">
        <v>12</v>
      </c>
      <c r="F1" s="2"/>
    </row>
    <row r="2" spans="1:13" x14ac:dyDescent="0.35">
      <c r="A2" s="5" t="s">
        <v>2</v>
      </c>
      <c r="B2" s="7">
        <v>19587240</v>
      </c>
      <c r="C2" s="8">
        <f>B2/$B$9*$C$9</f>
        <v>108230.56225461655</v>
      </c>
      <c r="D2" s="9">
        <v>64073</v>
      </c>
      <c r="E2" s="13">
        <f>C2/D2/12</f>
        <v>0.14076465158831405</v>
      </c>
      <c r="F2" s="4"/>
      <c r="K2" s="12"/>
      <c r="M2" s="12"/>
    </row>
    <row r="3" spans="1:13" x14ac:dyDescent="0.35">
      <c r="A3" s="5" t="s">
        <v>3</v>
      </c>
      <c r="B3" s="7">
        <v>4474243</v>
      </c>
      <c r="C3" s="8">
        <f t="shared" ref="C3:C8" si="0">B3/$B$9*$C$9</f>
        <v>24722.719257730154</v>
      </c>
      <c r="D3" s="9">
        <v>5512</v>
      </c>
      <c r="E3" s="13">
        <f t="shared" ref="E3:E8" si="1">C3/D3/12</f>
        <v>0.37377115471894884</v>
      </c>
      <c r="F3" s="4"/>
      <c r="K3" s="12"/>
      <c r="M3" s="12"/>
    </row>
    <row r="4" spans="1:13" x14ac:dyDescent="0.35">
      <c r="A4" s="5" t="s">
        <v>8</v>
      </c>
      <c r="B4" s="7">
        <v>8572099</v>
      </c>
      <c r="C4" s="8">
        <f t="shared" si="0"/>
        <v>47365.687788184361</v>
      </c>
      <c r="D4" s="9">
        <v>884</v>
      </c>
      <c r="E4" s="13">
        <f t="shared" si="1"/>
        <v>4.4650912319178317</v>
      </c>
      <c r="F4" s="4"/>
      <c r="K4" s="12"/>
      <c r="M4" s="12"/>
    </row>
    <row r="5" spans="1:13" x14ac:dyDescent="0.35">
      <c r="A5" s="5" t="s">
        <v>9</v>
      </c>
      <c r="B5" s="7">
        <v>1539461</v>
      </c>
      <c r="C5" s="8">
        <f t="shared" si="0"/>
        <v>8506.3913853638533</v>
      </c>
      <c r="D5" s="9">
        <v>22</v>
      </c>
      <c r="E5" s="13">
        <f t="shared" si="1"/>
        <v>32.221179490014599</v>
      </c>
      <c r="F5" s="4"/>
      <c r="K5" s="12"/>
      <c r="M5" s="12"/>
    </row>
    <row r="6" spans="1:13" x14ac:dyDescent="0.35">
      <c r="A6" s="5" t="s">
        <v>4</v>
      </c>
      <c r="B6" s="7">
        <v>19942</v>
      </c>
      <c r="C6" s="8">
        <f t="shared" si="0"/>
        <v>110.19081159374998</v>
      </c>
      <c r="D6" s="9">
        <v>163</v>
      </c>
      <c r="E6" s="13">
        <f t="shared" si="1"/>
        <v>5.6334770753450912E-2</v>
      </c>
      <c r="F6" s="4"/>
      <c r="K6" s="12"/>
      <c r="M6" s="12"/>
    </row>
    <row r="7" spans="1:13" x14ac:dyDescent="0.35">
      <c r="A7" s="5" t="s">
        <v>5</v>
      </c>
      <c r="B7" s="7">
        <v>1021667</v>
      </c>
      <c r="C7" s="8">
        <f t="shared" si="0"/>
        <v>5645.2871280990748</v>
      </c>
      <c r="D7" s="9">
        <v>11693</v>
      </c>
      <c r="E7" s="13">
        <f t="shared" si="1"/>
        <v>4.0232668605854463E-2</v>
      </c>
      <c r="F7" s="4"/>
      <c r="K7" s="12"/>
      <c r="M7" s="12"/>
    </row>
    <row r="8" spans="1:13" x14ac:dyDescent="0.35">
      <c r="A8" s="5" t="s">
        <v>6</v>
      </c>
      <c r="B8" s="7">
        <v>111692</v>
      </c>
      <c r="C8" s="8">
        <f t="shared" si="0"/>
        <v>617.16137441225169</v>
      </c>
      <c r="D8" s="9">
        <v>721</v>
      </c>
      <c r="E8" s="13">
        <f t="shared" si="1"/>
        <v>7.1331642904790993E-2</v>
      </c>
      <c r="F8" s="4"/>
      <c r="K8" s="12"/>
      <c r="M8" s="12"/>
    </row>
    <row r="9" spans="1:13" x14ac:dyDescent="0.35">
      <c r="A9" s="10" t="s">
        <v>7</v>
      </c>
      <c r="B9" s="11">
        <f>SUM(B2:B8)</f>
        <v>35326344</v>
      </c>
      <c r="C9" s="11">
        <v>195198</v>
      </c>
      <c r="D9" s="5"/>
      <c r="E9" s="5"/>
    </row>
    <row r="10" spans="1:13" x14ac:dyDescent="0.35">
      <c r="F10" s="12"/>
    </row>
    <row r="12" spans="1:13" x14ac:dyDescent="0.35">
      <c r="C12" s="3"/>
    </row>
    <row r="22" spans="1:1" x14ac:dyDescent="0.35">
      <c r="A22" s="1"/>
    </row>
    <row r="68" spans="1:1" x14ac:dyDescent="0.35">
      <c r="A6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Abramovitz</dc:creator>
  <cp:lastModifiedBy>Marc Abramovitz</cp:lastModifiedBy>
  <dcterms:created xsi:type="dcterms:W3CDTF">2018-12-03T22:04:05Z</dcterms:created>
  <dcterms:modified xsi:type="dcterms:W3CDTF">2018-12-20T17:30:55Z</dcterms:modified>
</cp:coreProperties>
</file>