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Proposed RR 2019 IR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">'[1]FS Data'!$U$1:$U$65536</definedName>
    <definedName name="___INDEX_SHEET___ASAP_Utilities">#REF!</definedName>
    <definedName name="__BCC10">'[2]FS Data'!$F:$F</definedName>
    <definedName name="__BCC14">'[2]FS Data'!$D:$D</definedName>
    <definedName name="__OCC03">'[2]FS Data'!$B:$B</definedName>
    <definedName name="__OCC15">'[2]FS Data'!$C:$C</definedName>
    <definedName name="_a">'[1]FS Data'!$F$1:$F$65536</definedName>
    <definedName name="_BCC10">'[3]FS Data'!$F$1:$F$65536</definedName>
    <definedName name="_BCC14">'[3]FS Data'!$D$1:$D$65536</definedName>
    <definedName name="_Key2" hidden="1">'[4]Income Statement'!#REF!</definedName>
    <definedName name="_OCC03">'[3]FS Data'!$B$1:$B$65536</definedName>
    <definedName name="_OCC15">'[3]FS Data'!$C$1:$C$65536</definedName>
    <definedName name="_Order1" hidden="1">255</definedName>
    <definedName name="_Order2" hidden="1">255</definedName>
    <definedName name="_Sort" hidden="1">#REF!</definedName>
    <definedName name="Annual_Actuals_Prior_Year">'[3]FS Data'!$T$1:$T$65536</definedName>
    <definedName name="Annual_Budget">'[3]FS Data'!$U$1:$U$65536</definedName>
    <definedName name="Annual_Budget_Capital_Spending">'[3]FS Data'!$AG$1:$AG$65536</definedName>
    <definedName name="Annual_Budgeted_Balance_Sheet">'[3]FS Data'!#REF!</definedName>
    <definedName name="BJC">[5]TEMPLATE!$B$43:$B$50</definedName>
    <definedName name="BS_Period_13">'[3]FS Data'!$AI$1:$AI$65536</definedName>
    <definedName name="BU41SUM">'[6]BU Summary'!#REF!</definedName>
    <definedName name="BUOTnExp">#REF!</definedName>
    <definedName name="CAfile">[7]Refs!$B$2</definedName>
    <definedName name="CArevReq">[7]Refs!$B$6</definedName>
    <definedName name="CBYear.Date">[8]Assumptions!$D$43</definedName>
    <definedName name="CDM_2007">#REF!</definedName>
    <definedName name="ClassRange1">[7]Refs!$B$3</definedName>
    <definedName name="ClassRange2">[7]Refs!$B$4</definedName>
    <definedName name="Clothing">#REF!</definedName>
    <definedName name="contactf">#REF!</definedName>
    <definedName name="Current_Period_Actuals">'[3]FS Data'!$G$1:$G$65536</definedName>
    <definedName name="Current_Period_Actuals_Prior_Year">'[3]FS Data'!$H$1:$H$65536</definedName>
    <definedName name="Current_Period_Budget_Balance_Sheet">'[3]FS Data'!$K$1:$K$65536</definedName>
    <definedName name="Current_Period_Budgets">'[3]FS Data'!$I$1:$I$65536</definedName>
    <definedName name="d">#REF!</definedName>
    <definedName name="db">#REF!</definedName>
    <definedName name="EDR_06_OthInfo">'[9]4. 2006 Smart Meter Information'!#REF!</definedName>
    <definedName name="EDR06Tariffs">'[9]3. 2006 Tariff Sheet'!#REF!</definedName>
    <definedName name="Final_Budgeted_Balance_Sheet">'[3]FS Data'!$W$1:$W$65536</definedName>
    <definedName name="FObject">'[3]FS Data'!$AL$1:$AL$65536</definedName>
    <definedName name="FolderPath">[7]Menu!$C$8</definedName>
    <definedName name="forecast_wholesale_lineplus">'[10]14. RTSR - Forecast Wholesale'!$P$113</definedName>
    <definedName name="forecast_wholesale_network">'[10]14. RTSR - Forecast Wholesale'!$F$109</definedName>
    <definedName name="g">#REF!</definedName>
    <definedName name="GL_reconciliation">#REF!</definedName>
    <definedName name="histdate">[11]Financials!$E$76</definedName>
    <definedName name="IFRSMTH">#REF!</definedName>
    <definedName name="impactdata">'[12]8-7 OTHER CHGS, COMMOD (Input)'!$B$15:$AS$118</definedName>
    <definedName name="Incr2000">#REF!</definedName>
    <definedName name="labour">#REF!</definedName>
    <definedName name="LabourData">[13]DATA!#REF!</definedName>
    <definedName name="LabourES">#REF!</definedName>
    <definedName name="LastSheet" hidden="1">"Z1.0 OEB Control Sheet"</definedName>
    <definedName name="LIMIT">#REF!</definedName>
    <definedName name="Local_Distribution_Company_List">'[14]Local Distribution Companies'!$B$9:$B$88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odel_Organization">#REF!</definedName>
    <definedName name="MofF">#REF!</definedName>
    <definedName name="MTHJE">#REF!</definedName>
    <definedName name="Name">[15]LISTS!#REF!</definedName>
    <definedName name="new" hidden="1">#REF!</definedName>
    <definedName name="NewRevReq">[7]Refs!$B$8</definedName>
    <definedName name="NON">#REF!</definedName>
    <definedName name="Object">'[3]FS Data'!$A$1:$A$65536</definedName>
    <definedName name="ObjOTnExp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BYear.Date">[8]Assumptions!$D$45</definedName>
    <definedName name="PCI">#REF!</definedName>
    <definedName name="PriceCapParams">#REF!</definedName>
    <definedName name="_xlnm.Print_Area" localSheetId="0">'Proposed RR 2019 IRM'!$A$1:$K$53</definedName>
    <definedName name="print_end">#REF!</definedName>
    <definedName name="printBS2009">#REF!</definedName>
    <definedName name="printPL2009">#REF!</definedName>
    <definedName name="Priority">[5]TEMPLATE!$B$54:$B$56</definedName>
    <definedName name="Rate_Riders">#REF!</definedName>
    <definedName name="ratedescription">[16]hidden1!$D$1:$D$122</definedName>
    <definedName name="RB">#REF!</definedName>
    <definedName name="reconciliation">#REF!</definedName>
    <definedName name="RevReqLookupKey">[7]Refs!$B$5</definedName>
    <definedName name="RevReqRange">[7]Refs!$B$7</definedName>
    <definedName name="RPP_Data">#REF!</definedName>
    <definedName name="SALBENF">#REF!</definedName>
    <definedName name="salreg">#REF!</definedName>
    <definedName name="SALREGF">#REF!</definedName>
    <definedName name="SEPT1103">'[17]Distrib Stats &amp; Unbill Distrib'!#REF!</definedName>
    <definedName name="Shift">#REF!</definedName>
    <definedName name="SMcap2008">#REF!</definedName>
    <definedName name="SMoper2008">#REF!</definedName>
    <definedName name="Standby">#REF!</definedName>
    <definedName name="Surtax">#REF!</definedName>
    <definedName name="TEMPA">#REF!</definedName>
    <definedName name="terr_name">'[12]1-1 GENERAL (Input)'!$C$56:$D$59</definedName>
    <definedName name="Total_Current_Wholesale_Lineplus">'[10]13. RTSR - Current Wholesale'!$P$113</definedName>
    <definedName name="total_current_wholesale_network">'[10]13.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YPE">[15]LISTS!$B$14:$B$17</definedName>
    <definedName name="units">[16]hidden1!$J$3:$J$8</definedName>
    <definedName name="Units1">[18]lists!$O$2:$O$4</definedName>
    <definedName name="Utility">[11]Financials!$A$1</definedName>
    <definedName name="UtilityInfo">#REF!</definedName>
    <definedName name="utitliy1">[19]Financials!$A$1</definedName>
    <definedName name="vehincrga">[8]Vehicles!#REF!</definedName>
    <definedName name="vehincrom">[8]Vehicles!#REF!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TD.Month">[20]Assumptions!$D$49</definedName>
    <definedName name="YTD_Actuals">'[3]FS Data'!$M$1:$M$65536</definedName>
    <definedName name="YTD_Actuals_Prior_Year">'[3]FS Data'!$N$1:$N$65536</definedName>
    <definedName name="YTD_Budgeted_Balance_Sheet">'[3]FS Data'!$Q$1:$Q$65536</definedName>
    <definedName name="YTD_Budgets">'[3]FS Data'!$O$1:$O$65536</definedName>
    <definedName name="YTD_Capital_Spending">'[3]FS Data'!$Y$1:$Y$65536</definedName>
    <definedName name="YTD_Capital_Spending_Budget">'[3]FS Data'!$AA$1:$AA$65536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D53" i="1" l="1"/>
  <c r="C53" i="1"/>
  <c r="E48" i="1" s="1"/>
  <c r="E51" i="1"/>
  <c r="E50" i="1"/>
  <c r="E49" i="1"/>
  <c r="E45" i="1"/>
  <c r="G32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16" i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E44" i="1" l="1"/>
  <c r="E52" i="1"/>
  <c r="E46" i="1"/>
  <c r="E47" i="1"/>
  <c r="F15" i="1"/>
  <c r="F31" i="1"/>
  <c r="G31" i="1" s="1"/>
  <c r="F17" i="1"/>
  <c r="G15" i="1"/>
  <c r="G22" i="1"/>
  <c r="G6" i="1"/>
  <c r="F33" i="1" l="1"/>
  <c r="G33" i="1" s="1"/>
  <c r="E53" i="1"/>
  <c r="G52" i="1"/>
  <c r="G51" i="1"/>
  <c r="G50" i="1"/>
  <c r="G49" i="1"/>
  <c r="G48" i="1"/>
  <c r="G47" i="1"/>
  <c r="G46" i="1"/>
  <c r="G45" i="1"/>
  <c r="G44" i="1"/>
  <c r="F35" i="1"/>
  <c r="G17" i="1"/>
  <c r="F52" i="1" l="1"/>
  <c r="H52" i="1" s="1"/>
  <c r="F51" i="1"/>
  <c r="H51" i="1" s="1"/>
  <c r="F50" i="1"/>
  <c r="F49" i="1"/>
  <c r="H49" i="1" s="1"/>
  <c r="F48" i="1"/>
  <c r="H48" i="1" s="1"/>
  <c r="F47" i="1"/>
  <c r="H47" i="1" s="1"/>
  <c r="F46" i="1"/>
  <c r="F45" i="1"/>
  <c r="F44" i="1"/>
  <c r="G35" i="1"/>
  <c r="C41" i="1" s="1"/>
  <c r="H50" i="1"/>
  <c r="G53" i="1"/>
  <c r="H45" i="1"/>
  <c r="H46" i="1"/>
  <c r="K51" i="1" l="1"/>
  <c r="J51" i="1"/>
  <c r="K52" i="1"/>
  <c r="J52" i="1"/>
  <c r="K50" i="1"/>
  <c r="J50" i="1"/>
  <c r="K47" i="1"/>
  <c r="J47" i="1"/>
  <c r="K46" i="1"/>
  <c r="J46" i="1"/>
  <c r="F53" i="1"/>
  <c r="J45" i="1"/>
  <c r="K45" i="1"/>
  <c r="K49" i="1"/>
  <c r="J49" i="1"/>
  <c r="J48" i="1"/>
  <c r="K48" i="1"/>
  <c r="H44" i="1"/>
  <c r="K44" i="1" l="1"/>
  <c r="J44" i="1"/>
  <c r="H53" i="1"/>
</calcChain>
</file>

<file path=xl/sharedStrings.xml><?xml version="1.0" encoding="utf-8"?>
<sst xmlns="http://schemas.openxmlformats.org/spreadsheetml/2006/main" count="92" uniqueCount="39">
  <si>
    <t>Proposed Rate Riders effective May 1, 2019 for DVA (1584 RSVA NTWK, 1586 RSVA CONN) - EB-2018-0051</t>
  </si>
  <si>
    <t>RTS Network Rates to recover future wholesale network costs.</t>
  </si>
  <si>
    <t>Rate Class</t>
  </si>
  <si>
    <t>Unit</t>
  </si>
  <si>
    <t>Current RTSR-Network</t>
  </si>
  <si>
    <t>Loss Adjusted Billed kWh</t>
  </si>
  <si>
    <t>Billed kW</t>
  </si>
  <si>
    <t>Billed Amount</t>
  </si>
  <si>
    <t>Seven Months</t>
  </si>
  <si>
    <t>Residential Service Classification</t>
  </si>
  <si>
    <t>$/kWh</t>
  </si>
  <si>
    <t>General Service Less Than 50 kW Service Classification</t>
  </si>
  <si>
    <t>General Service 50 To 4,999 kW Service Classification</t>
  </si>
  <si>
    <t>$/kW</t>
  </si>
  <si>
    <t>General Service 1,000 To 4,999 kW (co-generation)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</si>
  <si>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</si>
  <si>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</si>
  <si>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</si>
  <si>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</si>
  <si>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Total 2018 Recovery</t>
  </si>
  <si>
    <t>Expected 2018 Costs</t>
  </si>
  <si>
    <t xml:space="preserve">Potential 2018 Shortfall - Network Costs </t>
  </si>
  <si>
    <t>RTS Connection Rates to recover future wholesale connection costs.</t>
  </si>
  <si>
    <t>Current RTSR-Connection</t>
  </si>
  <si>
    <t xml:space="preserve">Potential 2018 Shortfall - Connection Costs </t>
  </si>
  <si>
    <t>Expected 2018 Shortfall Current Rates</t>
  </si>
  <si>
    <t>Amount to recover:</t>
  </si>
  <si>
    <t>Rate Rider Recovery Period (in months)</t>
  </si>
  <si>
    <t>Total Metered kWh</t>
  </si>
  <si>
    <t>Total Metered 
kW</t>
  </si>
  <si>
    <t>% of  Total kWh</t>
  </si>
  <si>
    <t>Allocate 
1584</t>
  </si>
  <si>
    <t>Allocate 
1586</t>
  </si>
  <si>
    <t>Allocation of Group 1 Account Balances to All Classes</t>
  </si>
  <si>
    <t>Deferral/Variance Account Rate Rider</t>
  </si>
  <si>
    <t>Standby</t>
  </si>
  <si>
    <t>Proposed Rate Rider for DVA (allocate from 1584 and 1586):</t>
  </si>
  <si>
    <t xml:space="preserve">Rate Class </t>
  </si>
  <si>
    <t>Billing Determinants
 for RR 
(from 2019 IRM)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</si>
</sst>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_-;\-* #,##0_-;_-* &quot;-&quot;??_-;_-@_-"/>
    <numFmt numFmtId="166" formatCode="_(&quot;$&quot;* #,##0_);_(&quot;$&quot;* \(#,##0\);_(&quot;$&quot;* &quot;-&quot;??_);_(@_)"/>
    <numFmt numFmtId="167" formatCode="_(* #,##0_);_(* \(#,##0\);_(* &quot;-&quot;??_);_(@_)"/>
    <numFmt numFmtId="168" formatCode="0.0%"/>
    <numFmt numFmtId="169" formatCode="_(&quot;$&quot;* #,##0.0000_);_(&quot;$&quot;* \(#,##0.0000\);_(&quot;$&quot;* &quot;-&quot;??_);_(@_)"/>
    <numFmt numFmtId="170" formatCode="_(* #,##0.0_);_(* \(#,##0.0\);_(* &quot;-&quot;??_);_(@_)"/>
    <numFmt numFmtId="171" formatCode="&quot;$&quot;#,##0.00;[Red]\-&quot;$&quot;#,##0.00"/>
    <numFmt numFmtId="172" formatCode="&quot;$&quot;#,##0;\-&quot;$&quot;#,##0"/>
    <numFmt numFmtId="173" formatCode="#,##0.0"/>
    <numFmt numFmtId="174" formatCode="mm/dd/yyyy"/>
    <numFmt numFmtId="175" formatCode="0\-0"/>
    <numFmt numFmtId="176" formatCode="_-* #,##0.00_-;\-* #,##0.00_-;_-* &quot;-&quot;??_-;_-@_-"/>
    <numFmt numFmtId="177" formatCode="#,##0.0_);\(#,##0.0\)"/>
    <numFmt numFmtId="178" formatCode="&quot;$&quot;_(#,##0.00_);&quot;$&quot;\(#,##0.00\)"/>
    <numFmt numFmtId="179" formatCode="_(&quot;$&quot;* #,##0.00000000000000000_);_(&quot;$&quot;* \(#,##0.00000000000000000\);_(&quot;$&quot;* &quot;-&quot;??_);_(@_)"/>
    <numFmt numFmtId="180" formatCode="_-&quot;£&quot;* #,##0.00_-;\-&quot;£&quot;* #,##0.00_-;_-&quot;£&quot;* &quot;-&quot;??_-;_-@_-"/>
    <numFmt numFmtId="181" formatCode="#,##0.0_)\x;\(#,##0.0\)\x"/>
    <numFmt numFmtId="182" formatCode="_(&quot;$&quot;* #,##0.00000000_);_(&quot;$&quot;* \(#,##0.00000000\);_(&quot;$&quot;* &quot;-&quot;??_);_(@_)"/>
    <numFmt numFmtId="183" formatCode="_(&quot;$&quot;* #,##0.00000000000_);_(&quot;$&quot;* \(#,##0.00000000000\);_(&quot;$&quot;* &quot;-&quot;??_);_(@_)"/>
    <numFmt numFmtId="184" formatCode="_(&quot;$&quot;* #,##0.000000000000_);_(&quot;$&quot;* \(#,##0.000000000000\);_(&quot;$&quot;* &quot;-&quot;??_);_(@_)"/>
    <numFmt numFmtId="185" formatCode="_-&quot;£&quot;* #,##0_-;\-&quot;£&quot;* #,##0_-;_-&quot;£&quot;* &quot;-&quot;_-;_-@_-"/>
    <numFmt numFmtId="186" formatCode="#,##0.0_)_x;\(#,##0.0\)_x"/>
    <numFmt numFmtId="187" formatCode="_(* #,##0.0_);_(* \(#,##0.0\);_(* &quot;-&quot;?_);_(@_)"/>
    <numFmt numFmtId="188" formatCode="#,##0.0_)_x;\(#,##0.0\)_x;0.0_)_x;@_)_x"/>
    <numFmt numFmtId="189" formatCode="_(&quot;$&quot;* #,##0.00000000000000_);_(&quot;$&quot;* \(#,##0.00000000000000\);_(&quot;$&quot;* &quot;-&quot;??_);_(@_)"/>
    <numFmt numFmtId="190" formatCode="_-* #,##0_-;\-* #,##0_-;_-* &quot;-&quot;_-;_-@_-"/>
    <numFmt numFmtId="191" formatCode="0.0_)\%;\(0.0\)\%"/>
    <numFmt numFmtId="192" formatCode="_(&quot;$&quot;* #,##0.000000000000000_);_(&quot;$&quot;* \(#,##0.000000000000000\);_(&quot;$&quot;* &quot;-&quot;??_);_(@_)"/>
    <numFmt numFmtId="193" formatCode="#,##0.0_)_%;\(#,##0.0\)_%"/>
    <numFmt numFmtId="194" formatCode="_(* #,##0.000_);_(* \(#,##0.000\);_(* &quot;-&quot;??_);_(@_)"/>
    <numFmt numFmtId="195" formatCode="#,##0.0_);\(#,##0.0\);0_._0_)"/>
    <numFmt numFmtId="196" formatCode="\¥\ #,##0_);[Red]\(\¥\ #,##0\)"/>
    <numFmt numFmtId="197" formatCode="0.000000"/>
    <numFmt numFmtId="198" formatCode="[&gt;1]&quot;10Q: &quot;0&quot; qtrs&quot;;&quot;10Q: &quot;0&quot; qtr&quot;"/>
    <numFmt numFmtId="199" formatCode="0.0%;[Red]\(0.0%\)"/>
    <numFmt numFmtId="200" formatCode="_-&quot;$&quot;* #,##0_-;\-&quot;$&quot;* #,##0_-;_-&quot;$&quot;* &quot;-&quot;_-;_-@_-"/>
    <numFmt numFmtId="201" formatCode="#,##0.0\ \ \ _);\(#,##0.0\)\ \ "/>
    <numFmt numFmtId="202" formatCode="_-* #,##0.00\ _F_-;\-* #,##0.00\ _F_-;_-* &quot;-&quot;??\ _F_-;_-@_-"/>
    <numFmt numFmtId="203" formatCode="m\-d\-yy"/>
    <numFmt numFmtId="204" formatCode="&quot;£&quot;#,##0.00_);[Red]\(&quot;£&quot;#,##0.00\)"/>
    <numFmt numFmtId="205" formatCode="&quot;$&quot;#,##0;[Red]\-&quot;$&quot;#,##0"/>
    <numFmt numFmtId="206" formatCode="0.0_)"/>
    <numFmt numFmtId="207" formatCode="m/yy"/>
    <numFmt numFmtId="208" formatCode="#,###.0#"/>
    <numFmt numFmtId="209" formatCode="#,###.#"/>
    <numFmt numFmtId="210" formatCode="&quot;$&quot;#,##0.00"/>
    <numFmt numFmtId="211" formatCode="0000\ \-\ 0000"/>
    <numFmt numFmtId="212" formatCode="[Red][&gt;0.0000001]\+#,##0.?#;[Red][&lt;-0.0000001]\-#,##0.?#;[Green]&quot;=  &quot;"/>
    <numFmt numFmtId="213" formatCode="#.#######\x"/>
    <numFmt numFmtId="214" formatCode="0.0"/>
    <numFmt numFmtId="215" formatCode="0.00000E+00"/>
    <numFmt numFmtId="216" formatCode="_(* #,##0.0_);_(* \(#,##0.0\);_(* &quot;-&quot;_);_(@_)"/>
    <numFmt numFmtId="217" formatCode="_-* #,##0.00\ _D_M_-;\-* #,##0.00\ _D_M_-;_-* &quot;-&quot;??\ _D_M_-;_-@_-"/>
    <numFmt numFmtId="218" formatCode="#,##0.00_%_);\(#,##0.00\)_%;**;@_%_)"/>
    <numFmt numFmtId="219" formatCode="0.000\x"/>
    <numFmt numFmtId="220" formatCode="&quot;$&quot;#,##0.00_);[Red]\(&quot;$&quot;#,##0.00\);&quot;--  &quot;;_(@_)"/>
    <numFmt numFmtId="221" formatCode="_(&quot;$&quot;* #,##0.0_);_(&quot;$&quot;* \(#,##0.0\);_(&quot;$&quot;* &quot;-&quot;_);_(@_)"/>
    <numFmt numFmtId="222" formatCode="_-&quot;$&quot;* #,##0.00_-;\-&quot;$&quot;* #,##0.00_-;_-&quot;$&quot;* &quot;-&quot;??_-;_-@_-"/>
    <numFmt numFmtId="223" formatCode="&quot;$&quot;#,##0.00_%_);\(&quot;$&quot;#,##0.00\)_%;**;@_%_)"/>
    <numFmt numFmtId="224" formatCode="&quot;$&quot;#,##0.00_%_);\(&quot;$&quot;#,##0.00\)_%;&quot;$&quot;###0.00_%_);@_%_)"/>
    <numFmt numFmtId="225" formatCode="_(\§\ #,##0_)\ ;[Red]\(\§\ #,##0\)\ ;&quot; - &quot;;_(@\ _)"/>
    <numFmt numFmtId="226" formatCode="_(\§\ #,##0.00_);[Red]\(\§\ #,##0.00\);&quot; - &quot;_0_0;_(@_)"/>
    <numFmt numFmtId="227" formatCode="###0.00_)"/>
    <numFmt numFmtId="228" formatCode="mmm\-dd\-yyyy"/>
    <numFmt numFmtId="229" formatCode="mmm\-d\-yyyy"/>
    <numFmt numFmtId="230" formatCode="mmm\-yyyy"/>
    <numFmt numFmtId="231" formatCode="m/d/yy_%_)"/>
    <numFmt numFmtId="232" formatCode="m/d/yy_%_);;**"/>
    <numFmt numFmtId="233" formatCode="#,##0.0_);[Red]\(#,##0.0\)"/>
    <numFmt numFmtId="234" formatCode="_([$€-2]* #,##0.00_);_([$€-2]* \(#,##0.00\);_([$€-2]* &quot;-&quot;??_)"/>
    <numFmt numFmtId="235" formatCode="&quot;$&quot;#,##0.000_);[Red]\(&quot;$&quot;#,##0.000\)"/>
    <numFmt numFmtId="236" formatCode="0.0000000000000"/>
    <numFmt numFmtId="237" formatCode="0_)"/>
    <numFmt numFmtId="238" formatCode="[$-409]dd\-mmm\-yy;@"/>
    <numFmt numFmtId="239" formatCode="[$-409]d\-mmm\-yy;@"/>
    <numFmt numFmtId="240" formatCode="#,##0.00_);[Red]\(#,##0.00\);\-\-\ \ \ "/>
    <numFmt numFmtId="241" formatCode="General_)"/>
    <numFmt numFmtId="242" formatCode="&quot;&quot;"/>
    <numFmt numFmtId="243" formatCode="#,##0.0\ ;\(#,##0.0\ \)"/>
    <numFmt numFmtId="244" formatCode="##\-#"/>
    <numFmt numFmtId="245" formatCode="0.0%;0.0%;\-\ "/>
    <numFmt numFmtId="246" formatCode="0.0%\ ;\(0.0%\)"/>
    <numFmt numFmtId="247" formatCode="_ * #,##0.00_)\ _$_ ;_ * \(#,##0.00\)\ _$_ ;_ * &quot;-&quot;??_)\ _$_ ;_ @_ "/>
    <numFmt numFmtId="248" formatCode="#,##0.00000\ ;\(#,##0.00000\ \)"/>
    <numFmt numFmtId="249" formatCode="0.000000000000"/>
    <numFmt numFmtId="250" formatCode="_ * #,##0.00_)\ &quot;$&quot;_ ;_ * \(#,##0.00\)\ &quot;$&quot;_ ;_ * &quot;-&quot;??_)\ &quot;$&quot;_ ;_ @_ "/>
    <numFmt numFmtId="251" formatCode="#,##0.0000\ ;\(#,##0.0000\ \)"/>
    <numFmt numFmtId="252" formatCode="0.000%\ ;\(0.000%\)"/>
    <numFmt numFmtId="253" formatCode="#,##0.0\x_)_);\(#,##0.0\x\)_);#,##0.0\x_)_);@_%_)"/>
    <numFmt numFmtId="254" formatCode="_(* #,##0.00000_);_(* \(#,##0.00000\);_(* &quot;-&quot;?_);_(@_)"/>
    <numFmt numFmtId="255" formatCode="#,##0.0_);[Red]\(#,##0.0\);&quot;--  &quot;"/>
    <numFmt numFmtId="256" formatCode="&quot;£ &quot;#,##0.00;[Red]\-&quot;£ &quot;#,##0.00"/>
    <numFmt numFmtId="257" formatCode="0.00_)"/>
    <numFmt numFmtId="258" formatCode="#,##0.000_);[Red]\(#,##0.000\)"/>
    <numFmt numFmtId="259" formatCode="0_);\(0\)"/>
    <numFmt numFmtId="260" formatCode="[$-1009]d\-mmm\-yy;@"/>
    <numFmt numFmtId="261" formatCode="#,##0.00&quot;x&quot;_);[Red]\(#,##0.00&quot;x&quot;\)"/>
    <numFmt numFmtId="262" formatCode="#,##0_);\(#,##0\);&quot;-  &quot;"/>
    <numFmt numFmtId="263" formatCode="#,##0.0_);\(#,##0.0\);&quot;-  &quot;"/>
    <numFmt numFmtId="264" formatCode="#,##0.0_);\(#,##0.0\);\-_)"/>
    <numFmt numFmtId="265" formatCode="0.00000000"/>
    <numFmt numFmtId="266" formatCode="#,##0.0%_);[Red]\(#,##0.0%\)"/>
    <numFmt numFmtId="267" formatCode="#,##0.00%_);[Red]\(#,##0.00%\)"/>
    <numFmt numFmtId="268" formatCode="0.0%_);\(0.0%\);&quot;-  &quot;"/>
    <numFmt numFmtId="269" formatCode="#,##0.0\%_);\(#,##0.0\%\);#,##0.0\%_);@_%_)"/>
    <numFmt numFmtId="270" formatCode="mm/dd/yy"/>
    <numFmt numFmtId="271" formatCode="0.00\ ;\-0.00\ ;&quot;- &quot;"/>
    <numFmt numFmtId="272" formatCode="#,##0.0000"/>
    <numFmt numFmtId="273" formatCode="#,##0\ ;[Red]\(#,##0\);\ \-\ "/>
    <numFmt numFmtId="274" formatCode="#,##0.00_);\(#,##0.00\);#,##0.00_);@_)"/>
    <numFmt numFmtId="275" formatCode="[White]General"/>
    <numFmt numFmtId="276" formatCode="#,###.##"/>
    <numFmt numFmtId="277" formatCode="&quot;$&quot;#,##0.000000_);[Red]\(&quot;$&quot;#,##0.000000\)"/>
    <numFmt numFmtId="278" formatCode="&quot;Table &quot;0"/>
    <numFmt numFmtId="279" formatCode="_(General_)"/>
    <numFmt numFmtId="280" formatCode="0.00\ "/>
    <numFmt numFmtId="281" formatCode="_-&quot;L.&quot;\ * #,##0.00_-;\-&quot;L.&quot;\ * #,##0.00_-;_-&quot;L.&quot;\ * &quot;-&quot;??_-;_-@_-"/>
    <numFmt numFmtId="282" formatCode="0_%_);\(0\)_%;0_%_);@_%_)"/>
    <numFmt numFmtId="283" formatCode="0,000\x"/>
    <numFmt numFmtId="284" formatCode="yyyy&quot;A&quot;"/>
    <numFmt numFmtId="285" formatCode="_-* #,##0\ _D_M_-;\-* #,##0\ _D_M_-;_-* &quot;-&quot;\ _D_M_-;_-@_-"/>
    <numFmt numFmtId="286" formatCode="&quot;@ &quot;0.00"/>
    <numFmt numFmtId="287" formatCode="&quot;Yes&quot;_%_);&quot;Error&quot;_%_);&quot;No&quot;_%_);&quot;--&quot;_%_)"/>
  </numFmts>
  <fonts count="1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Geneva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sz val="10"/>
      <color indexed="9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10"/>
      <color indexed="20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Palatino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i/>
      <sz val="10"/>
      <color indexed="23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10"/>
      <color indexed="17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10"/>
      <color indexed="62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10"/>
      <color indexed="52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8"/>
      <color indexed="56"/>
      <name val="Cambria"/>
      <family val="2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85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9" fontId="22" fillId="0" borderId="0">
      <alignment horizontal="right"/>
    </xf>
    <xf numFmtId="0" fontId="20" fillId="0" borderId="0"/>
    <xf numFmtId="170" fontId="20" fillId="0" borderId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20" fillId="0" borderId="0"/>
    <xf numFmtId="173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4" fontId="20" fillId="0" borderId="0"/>
    <xf numFmtId="174" fontId="20" fillId="0" borderId="0"/>
    <xf numFmtId="175" fontId="20" fillId="0" borderId="0"/>
    <xf numFmtId="175" fontId="20" fillId="0" borderId="0"/>
    <xf numFmtId="174" fontId="20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20" fillId="34" borderId="20" applyNumberFormat="0">
      <alignment horizontal="centerContinuous" vertical="center" wrapText="1"/>
    </xf>
    <xf numFmtId="0" fontId="20" fillId="34" borderId="20" applyNumberFormat="0">
      <alignment horizontal="centerContinuous" vertical="center" wrapText="1"/>
    </xf>
    <xf numFmtId="0" fontId="20" fillId="35" borderId="20" applyNumberFormat="0">
      <alignment horizontal="left" vertical="center"/>
    </xf>
    <xf numFmtId="0" fontId="20" fillId="35" borderId="20" applyNumberFormat="0">
      <alignment horizontal="left" vertical="center"/>
    </xf>
    <xf numFmtId="176" fontId="24" fillId="0" borderId="0" applyFon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5" fillId="0" borderId="0"/>
    <xf numFmtId="0" fontId="26" fillId="0" borderId="0" applyFont="0" applyFill="0" applyBorder="0" applyAlignment="0" applyProtection="0"/>
    <xf numFmtId="17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39" fontId="20" fillId="0" borderId="0" applyFont="0" applyFill="0" applyBorder="0" applyAlignment="0" applyProtection="0"/>
    <xf numFmtId="0" fontId="25" fillId="0" borderId="0"/>
    <xf numFmtId="0" fontId="20" fillId="0" borderId="0">
      <alignment vertical="top"/>
    </xf>
    <xf numFmtId="9" fontId="26" fillId="0" borderId="0">
      <alignment horizontal="right"/>
    </xf>
    <xf numFmtId="0" fontId="26" fillId="0" borderId="0" applyNumberFormat="0" applyFill="0">
      <alignment horizontal="left" vertical="center" wrapText="1"/>
    </xf>
    <xf numFmtId="181" fontId="20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Protection="0">
      <alignment horizontal="right"/>
    </xf>
    <xf numFmtId="189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1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20" fillId="0" borderId="0"/>
    <xf numFmtId="0" fontId="20" fillId="0" borderId="0"/>
    <xf numFmtId="0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197" fontId="26" fillId="0" borderId="0" applyNumberFormat="0" applyFill="0">
      <alignment horizontal="left" vertical="center" wrapText="1"/>
    </xf>
    <xf numFmtId="0" fontId="26" fillId="36" borderId="0" applyFont="0" applyFill="0" applyProtection="0"/>
    <xf numFmtId="177" fontId="20" fillId="0" borderId="0"/>
    <xf numFmtId="198" fontId="21" fillId="0" borderId="0" applyFill="0" applyBorder="0" applyAlignment="0" applyProtection="0">
      <alignment horizontal="right"/>
    </xf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17" fillId="12" borderId="0" applyNumberFormat="0" applyBorder="0" applyAlignment="0" applyProtection="0"/>
    <xf numFmtId="0" fontId="33" fillId="47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33" fillId="4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44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33" fillId="45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7" fillId="20" borderId="0" applyNumberFormat="0" applyBorder="0" applyAlignment="0" applyProtection="0"/>
    <xf numFmtId="0" fontId="35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33" fillId="48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7" fillId="24" borderId="0" applyNumberFormat="0" applyBorder="0" applyAlignment="0" applyProtection="0"/>
    <xf numFmtId="0" fontId="35" fillId="48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33" fillId="49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7" fillId="28" borderId="0" applyNumberFormat="0" applyBorder="0" applyAlignment="0" applyProtection="0"/>
    <xf numFmtId="0" fontId="35" fillId="49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50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7" fillId="32" borderId="0" applyNumberFormat="0" applyBorder="0" applyAlignment="0" applyProtection="0"/>
    <xf numFmtId="0" fontId="35" fillId="50" borderId="0" applyNumberFormat="0" applyBorder="0" applyAlignment="0" applyProtection="0"/>
    <xf numFmtId="0" fontId="17" fillId="32" borderId="0" applyNumberFormat="0" applyBorder="0" applyAlignment="0" applyProtection="0"/>
    <xf numFmtId="199" fontId="20" fillId="0" borderId="21">
      <alignment horizontal="right"/>
    </xf>
    <xf numFmtId="199" fontId="20" fillId="0" borderId="21">
      <alignment horizontal="right"/>
    </xf>
    <xf numFmtId="0" fontId="17" fillId="9" borderId="0" applyNumberFormat="0" applyBorder="0" applyAlignment="0" applyProtection="0"/>
    <xf numFmtId="0" fontId="33" fillId="51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3" fillId="5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33" fillId="5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33" fillId="48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7" fillId="21" borderId="0" applyNumberFormat="0" applyBorder="0" applyAlignment="0" applyProtection="0"/>
    <xf numFmtId="0" fontId="35" fillId="48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33" fillId="49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7" fillId="25" borderId="0" applyNumberFormat="0" applyBorder="0" applyAlignment="0" applyProtection="0"/>
    <xf numFmtId="0" fontId="35" fillId="49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3" fillId="54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7" fillId="29" borderId="0" applyNumberFormat="0" applyBorder="0" applyAlignment="0" applyProtection="0"/>
    <xf numFmtId="0" fontId="35" fillId="54" borderId="0" applyNumberFormat="0" applyBorder="0" applyAlignment="0" applyProtection="0"/>
    <xf numFmtId="0" fontId="17" fillId="29" borderId="0" applyNumberFormat="0" applyBorder="0" applyAlignment="0" applyProtection="0"/>
    <xf numFmtId="200" fontId="36" fillId="0" borderId="0" applyFont="0"/>
    <xf numFmtId="200" fontId="36" fillId="0" borderId="22" applyFont="0"/>
    <xf numFmtId="190" fontId="36" fillId="0" borderId="0" applyFont="0"/>
    <xf numFmtId="201" fontId="37" fillId="0" borderId="21">
      <alignment horizontal="right"/>
    </xf>
    <xf numFmtId="201" fontId="37" fillId="0" borderId="21">
      <alignment horizontal="right"/>
    </xf>
    <xf numFmtId="201" fontId="37" fillId="0" borderId="21" applyFill="0">
      <alignment horizontal="right"/>
    </xf>
    <xf numFmtId="201" fontId="37" fillId="0" borderId="21" applyFill="0">
      <alignment horizontal="right"/>
    </xf>
    <xf numFmtId="3" fontId="20" fillId="0" borderId="21" applyFill="0">
      <alignment horizontal="right"/>
    </xf>
    <xf numFmtId="3" fontId="20" fillId="0" borderId="21" applyFill="0">
      <alignment horizontal="right"/>
    </xf>
    <xf numFmtId="202" fontId="37" fillId="0" borderId="21" applyFill="0">
      <alignment horizontal="right"/>
    </xf>
    <xf numFmtId="202" fontId="37" fillId="0" borderId="21" applyFill="0">
      <alignment horizontal="right"/>
    </xf>
    <xf numFmtId="203" fontId="38" fillId="55" borderId="23">
      <alignment horizontal="center" vertical="center"/>
    </xf>
    <xf numFmtId="0" fontId="20" fillId="0" borderId="0"/>
    <xf numFmtId="177" fontId="39" fillId="0" borderId="0"/>
    <xf numFmtId="0" fontId="20" fillId="0" borderId="0"/>
    <xf numFmtId="204" fontId="20" fillId="0" borderId="21">
      <alignment horizontal="right"/>
      <protection locked="0"/>
    </xf>
    <xf numFmtId="204" fontId="20" fillId="0" borderId="21">
      <alignment horizontal="right"/>
      <protection locked="0"/>
    </xf>
    <xf numFmtId="205" fontId="37" fillId="0" borderId="21" applyNumberFormat="0" applyFont="0" applyBorder="0" applyProtection="0">
      <alignment horizontal="right"/>
    </xf>
    <xf numFmtId="205" fontId="37" fillId="0" borderId="21" applyNumberFormat="0" applyFont="0" applyBorder="0" applyProtection="0">
      <alignment horizontal="right"/>
    </xf>
    <xf numFmtId="206" fontId="40" fillId="56" borderId="24"/>
    <xf numFmtId="206" fontId="40" fillId="56" borderId="24"/>
    <xf numFmtId="206" fontId="40" fillId="56" borderId="24"/>
    <xf numFmtId="206" fontId="40" fillId="56" borderId="24"/>
    <xf numFmtId="206" fontId="40" fillId="56" borderId="24"/>
    <xf numFmtId="206" fontId="40" fillId="56" borderId="24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43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4" fillId="38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7" fillId="3" borderId="0" applyNumberFormat="0" applyBorder="0" applyAlignment="0" applyProtection="0"/>
    <xf numFmtId="0" fontId="46" fillId="38" borderId="0" applyNumberFormat="0" applyBorder="0" applyAlignment="0" applyProtection="0"/>
    <xf numFmtId="0" fontId="7" fillId="3" borderId="0" applyNumberFormat="0" applyBorder="0" applyAlignment="0" applyProtection="0"/>
    <xf numFmtId="1" fontId="47" fillId="57" borderId="15" applyNumberFormat="0" applyBorder="0" applyAlignment="0">
      <alignment horizontal="center" vertical="top" wrapText="1"/>
      <protection hidden="1"/>
    </xf>
    <xf numFmtId="1" fontId="47" fillId="57" borderId="15" applyNumberFormat="0" applyBorder="0" applyAlignment="0">
      <alignment horizontal="center" vertical="top" wrapText="1"/>
      <protection hidden="1"/>
    </xf>
    <xf numFmtId="0" fontId="48" fillId="58" borderId="0"/>
    <xf numFmtId="0" fontId="49" fillId="0" borderId="0" applyAlignment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1" fillId="0" borderId="25" applyNumberFormat="0" applyFont="0" applyFill="0" applyAlignment="0" applyProtection="0"/>
    <xf numFmtId="0" fontId="52" fillId="0" borderId="26" applyNumberFormat="0" applyFont="0" applyFill="0" applyAlignment="0" applyProtection="0">
      <alignment horizontal="centerContinuous"/>
    </xf>
    <xf numFmtId="0" fontId="23" fillId="0" borderId="12" applyNumberFormat="0" applyFont="0" applyFill="0" applyAlignment="0" applyProtection="0"/>
    <xf numFmtId="0" fontId="23" fillId="0" borderId="12" applyNumberFormat="0" applyFont="0" applyFill="0" applyAlignment="0" applyProtection="0"/>
    <xf numFmtId="0" fontId="23" fillId="0" borderId="12" applyNumberFormat="0" applyFont="0" applyFill="0" applyAlignment="0" applyProtection="0"/>
    <xf numFmtId="0" fontId="23" fillId="0" borderId="12" applyNumberFormat="0" applyFont="0" applyFill="0" applyAlignment="0" applyProtection="0"/>
    <xf numFmtId="0" fontId="23" fillId="0" borderId="15" applyNumberFormat="0" applyFont="0" applyFill="0" applyAlignment="0" applyProtection="0"/>
    <xf numFmtId="0" fontId="23" fillId="0" borderId="15" applyNumberFormat="0" applyFont="0" applyFill="0" applyAlignment="0" applyProtection="0"/>
    <xf numFmtId="0" fontId="23" fillId="0" borderId="15" applyNumberFormat="0" applyFont="0" applyFill="0" applyAlignment="0" applyProtection="0"/>
    <xf numFmtId="0" fontId="23" fillId="0" borderId="15" applyNumberFormat="0" applyFont="0" applyFill="0" applyAlignment="0" applyProtection="0"/>
    <xf numFmtId="0" fontId="23" fillId="0" borderId="16" applyNumberFormat="0" applyFont="0" applyFill="0" applyAlignment="0" applyProtection="0"/>
    <xf numFmtId="0" fontId="23" fillId="0" borderId="16" applyNumberFormat="0" applyFont="0" applyFill="0" applyAlignment="0" applyProtection="0"/>
    <xf numFmtId="0" fontId="23" fillId="0" borderId="27" applyNumberFormat="0" applyFont="0" applyFill="0" applyAlignment="0" applyProtection="0"/>
    <xf numFmtId="0" fontId="23" fillId="0" borderId="27" applyNumberFormat="0" applyFont="0" applyFill="0" applyAlignment="0" applyProtection="0"/>
    <xf numFmtId="207" fontId="20" fillId="0" borderId="0" applyFont="0" applyFill="0" applyBorder="0" applyAlignment="0" applyProtection="0"/>
    <xf numFmtId="0" fontId="27" fillId="0" borderId="0">
      <alignment horizontal="right"/>
    </xf>
    <xf numFmtId="0" fontId="28" fillId="0" borderId="0" applyFont="0" applyFill="0" applyBorder="0" applyAlignment="0" applyProtection="0"/>
    <xf numFmtId="208" fontId="27" fillId="0" borderId="0" applyFill="0" applyBorder="0" applyAlignment="0"/>
    <xf numFmtId="209" fontId="27" fillId="0" borderId="0" applyFill="0" applyBorder="0" applyAlignment="0"/>
    <xf numFmtId="210" fontId="27" fillId="0" borderId="0" applyFill="0" applyBorder="0" applyAlignment="0"/>
    <xf numFmtId="211" fontId="27" fillId="0" borderId="0" applyFill="0" applyBorder="0" applyAlignment="0"/>
    <xf numFmtId="210" fontId="20" fillId="0" borderId="0" applyFill="0" applyBorder="0" applyAlignment="0"/>
    <xf numFmtId="208" fontId="27" fillId="0" borderId="0" applyFill="0" applyBorder="0" applyAlignment="0"/>
    <xf numFmtId="211" fontId="20" fillId="0" borderId="0" applyFill="0" applyBorder="0" applyAlignment="0"/>
    <xf numFmtId="209" fontId="27" fillId="0" borderId="0" applyFill="0" applyBorder="0" applyAlignment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11" fillId="6" borderId="4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3" fillId="59" borderId="20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54" fillId="6" borderId="4" applyNumberFormat="0" applyAlignment="0" applyProtection="0"/>
    <xf numFmtId="0" fontId="11" fillId="6" borderId="4" applyNumberFormat="0" applyAlignment="0" applyProtection="0"/>
    <xf numFmtId="0" fontId="55" fillId="59" borderId="20" applyNumberFormat="0" applyAlignment="0" applyProtection="0"/>
    <xf numFmtId="0" fontId="11" fillId="6" borderId="4" applyNumberFormat="0" applyAlignment="0" applyProtection="0"/>
    <xf numFmtId="177" fontId="51" fillId="60" borderId="0" applyNumberFormat="0" applyFont="0" applyBorder="0" applyAlignment="0">
      <alignment horizontal="left"/>
    </xf>
    <xf numFmtId="0" fontId="56" fillId="0" borderId="28" applyNumberFormat="0" applyFill="0" applyAlignment="0" applyProtection="0"/>
    <xf numFmtId="212" fontId="20" fillId="0" borderId="0" applyFont="0" applyFill="0" applyBorder="0" applyProtection="0">
      <alignment horizontal="center" vertical="center"/>
    </xf>
    <xf numFmtId="0" fontId="13" fillId="7" borderId="7" applyNumberFormat="0" applyAlignment="0" applyProtection="0"/>
    <xf numFmtId="0" fontId="57" fillId="61" borderId="29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58" fillId="7" borderId="7" applyNumberFormat="0" applyAlignment="0" applyProtection="0"/>
    <xf numFmtId="0" fontId="13" fillId="7" borderId="7" applyNumberFormat="0" applyAlignment="0" applyProtection="0"/>
    <xf numFmtId="0" fontId="59" fillId="61" borderId="29" applyNumberFormat="0" applyAlignment="0" applyProtection="0"/>
    <xf numFmtId="0" fontId="13" fillId="7" borderId="7" applyNumberFormat="0" applyAlignment="0" applyProtection="0"/>
    <xf numFmtId="213" fontId="20" fillId="0" borderId="0" applyNumberFormat="0" applyFont="0" applyFill="0" applyAlignment="0" applyProtection="0"/>
    <xf numFmtId="0" fontId="50" fillId="0" borderId="12" applyNumberFormat="0" applyFill="0" applyProtection="0">
      <alignment horizontal="left" vertical="center"/>
    </xf>
    <xf numFmtId="0" fontId="60" fillId="0" borderId="0">
      <alignment horizontal="center" wrapText="1"/>
      <protection hidden="1"/>
    </xf>
    <xf numFmtId="0" fontId="61" fillId="0" borderId="0">
      <alignment horizontal="right"/>
    </xf>
    <xf numFmtId="214" fontId="21" fillId="0" borderId="0" applyBorder="0">
      <alignment horizontal="right"/>
    </xf>
    <xf numFmtId="214" fontId="21" fillId="0" borderId="25" applyAlignment="0">
      <alignment horizontal="right"/>
    </xf>
    <xf numFmtId="215" fontId="27" fillId="0" borderId="0"/>
    <xf numFmtId="215" fontId="27" fillId="0" borderId="0"/>
    <xf numFmtId="215" fontId="27" fillId="0" borderId="0"/>
    <xf numFmtId="215" fontId="27" fillId="0" borderId="0"/>
    <xf numFmtId="215" fontId="27" fillId="0" borderId="0"/>
    <xf numFmtId="215" fontId="27" fillId="0" borderId="0"/>
    <xf numFmtId="215" fontId="27" fillId="0" borderId="0"/>
    <xf numFmtId="215" fontId="27" fillId="0" borderId="0"/>
    <xf numFmtId="190" fontId="62" fillId="0" borderId="0" applyFont="0" applyBorder="0">
      <alignment horizontal="right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208" fontId="27" fillId="0" borderId="0" applyFont="0" applyFill="0" applyBorder="0" applyAlignment="0" applyProtection="0"/>
    <xf numFmtId="216" fontId="20" fillId="0" borderId="0" applyFont="0"/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164" fontId="20" fillId="0" borderId="0" applyFont="0" applyFill="0" applyBorder="0" applyAlignment="0" applyProtection="0">
      <alignment horizontal="right"/>
    </xf>
    <xf numFmtId="21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7" fontId="20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67" fontId="20" fillId="0" borderId="0" applyFont="0" applyFill="0" applyBorder="0" applyAlignment="0" applyProtection="0">
      <alignment horizontal="right"/>
    </xf>
    <xf numFmtId="167" fontId="20" fillId="0" borderId="0" applyFont="0" applyFill="0" applyBorder="0" applyAlignment="0" applyProtection="0">
      <alignment horizontal="right"/>
    </xf>
    <xf numFmtId="167" fontId="20" fillId="0" borderId="0" applyFont="0" applyFill="0" applyBorder="0" applyAlignment="0" applyProtection="0">
      <alignment horizontal="right"/>
    </xf>
    <xf numFmtId="176" fontId="20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>
      <alignment horizontal="right"/>
    </xf>
    <xf numFmtId="167" fontId="20" fillId="0" borderId="0" applyFont="0" applyFill="0" applyBorder="0" applyAlignment="0" applyProtection="0">
      <alignment horizontal="right"/>
    </xf>
    <xf numFmtId="167" fontId="20" fillId="0" borderId="0" applyFont="0" applyFill="0" applyBorder="0" applyAlignment="0" applyProtection="0">
      <alignment horizontal="right"/>
    </xf>
    <xf numFmtId="167" fontId="20" fillId="0" borderId="0" applyFont="0" applyFill="0" applyBorder="0" applyAlignment="0" applyProtection="0">
      <alignment horizontal="right"/>
    </xf>
    <xf numFmtId="176" fontId="60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18" fontId="6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32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71" fillId="0" borderId="0" applyFont="0" applyFill="0" applyBorder="0" applyAlignment="0" applyProtection="0"/>
    <xf numFmtId="177" fontId="72" fillId="0" borderId="0"/>
    <xf numFmtId="0" fontId="73" fillId="0" borderId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74" fillId="63" borderId="0">
      <alignment horizontal="center" vertical="center" wrapText="1"/>
    </xf>
    <xf numFmtId="219" fontId="20" fillId="0" borderId="0" applyFill="0" applyBorder="0">
      <alignment horizontal="right"/>
      <protection locked="0"/>
    </xf>
    <xf numFmtId="220" fontId="69" fillId="0" borderId="31" applyFont="0" applyFill="0" applyBorder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209" fontId="27" fillId="0" borderId="0" applyFont="0" applyFill="0" applyBorder="0" applyAlignment="0" applyProtection="0"/>
    <xf numFmtId="221" fontId="75" fillId="0" borderId="0">
      <alignment horizontal="right"/>
    </xf>
    <xf numFmtId="171" fontId="76" fillId="0" borderId="32">
      <protection locked="0"/>
    </xf>
    <xf numFmtId="171" fontId="76" fillId="0" borderId="32">
      <protection locked="0"/>
    </xf>
    <xf numFmtId="171" fontId="76" fillId="0" borderId="32">
      <protection locked="0"/>
    </xf>
    <xf numFmtId="171" fontId="76" fillId="0" borderId="32">
      <protection locked="0"/>
    </xf>
    <xf numFmtId="171" fontId="76" fillId="0" borderId="32">
      <protection locked="0"/>
    </xf>
    <xf numFmtId="171" fontId="76" fillId="0" borderId="32">
      <protection locked="0"/>
    </xf>
    <xf numFmtId="0" fontId="63" fillId="0" borderId="0" applyFont="0" applyFill="0" applyBorder="0" applyProtection="0">
      <alignment horizontal="right"/>
    </xf>
    <xf numFmtId="186" fontId="20" fillId="0" borderId="0" applyFont="0" applyFill="0" applyBorder="0" applyAlignment="0" applyProtection="0">
      <alignment horizontal="right"/>
    </xf>
    <xf numFmtId="222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3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4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0" fillId="0" borderId="0" applyFont="0" applyFill="0" applyBorder="0" applyAlignment="0" applyProtection="0"/>
    <xf numFmtId="220" fontId="69" fillId="0" borderId="31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67" fillId="0" borderId="0" applyFont="0" applyFill="0" applyBorder="0" applyAlignment="0" applyProtection="0"/>
    <xf numFmtId="222" fontId="4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1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222" fontId="20" fillId="0" borderId="0" applyFont="0" applyFill="0" applyBorder="0" applyAlignment="0" applyProtection="0"/>
    <xf numFmtId="222" fontId="2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166" fontId="2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0" fillId="0" borderId="0" applyFont="0" applyFill="0" applyBorder="0" applyAlignment="0" applyProtection="0"/>
    <xf numFmtId="223" fontId="77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67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6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27" fillId="0" borderId="0" applyFont="0" applyFill="0" applyBorder="0" applyProtection="0">
      <alignment horizontal="right"/>
    </xf>
    <xf numFmtId="5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225" fontId="37" fillId="0" borderId="0" applyFont="0" applyFill="0" applyBorder="0" applyAlignment="0" applyProtection="0">
      <alignment vertical="center"/>
    </xf>
    <xf numFmtId="226" fontId="37" fillId="0" borderId="0" applyFont="0" applyFill="0" applyBorder="0" applyAlignment="0" applyProtection="0">
      <alignment vertical="center"/>
    </xf>
    <xf numFmtId="0" fontId="60" fillId="0" borderId="0" applyFont="0" applyFill="0" applyBorder="0" applyAlignment="0">
      <protection locked="0"/>
    </xf>
    <xf numFmtId="0" fontId="28" fillId="0" borderId="0" applyFont="0" applyFill="0" applyBorder="0" applyAlignment="0" applyProtection="0"/>
    <xf numFmtId="227" fontId="25" fillId="0" borderId="33" applyNumberFormat="0" applyFill="0">
      <alignment horizontal="right"/>
    </xf>
    <xf numFmtId="227" fontId="25" fillId="0" borderId="33" applyNumberFormat="0" applyFill="0">
      <alignment horizontal="right"/>
    </xf>
    <xf numFmtId="1" fontId="78" fillId="0" borderId="0"/>
    <xf numFmtId="14" fontId="20" fillId="0" borderId="0" applyFont="0" applyFill="0" applyBorder="0" applyAlignment="0" applyProtection="0"/>
    <xf numFmtId="228" fontId="69" fillId="0" borderId="0" applyFont="0" applyFill="0" applyBorder="0" applyAlignment="0" applyProtection="0"/>
    <xf numFmtId="228" fontId="69" fillId="0" borderId="0" applyFont="0" applyFill="0" applyBorder="0" applyAlignment="0" applyProtection="0"/>
    <xf numFmtId="229" fontId="22" fillId="58" borderId="34" applyFont="0" applyFill="0" applyBorder="0" applyAlignment="0" applyProtection="0"/>
    <xf numFmtId="229" fontId="22" fillId="58" borderId="34" applyFont="0" applyFill="0" applyBorder="0" applyAlignment="0" applyProtection="0"/>
    <xf numFmtId="230" fontId="21" fillId="0" borderId="12" applyFont="0" applyFill="0" applyBorder="0" applyAlignment="0" applyProtection="0"/>
    <xf numFmtId="230" fontId="21" fillId="0" borderId="12" applyFont="0" applyFill="0" applyBorder="0" applyAlignment="0" applyProtection="0"/>
    <xf numFmtId="14" fontId="20" fillId="0" borderId="0" applyFont="0" applyFill="0" applyBorder="0" applyAlignment="0" applyProtection="0"/>
    <xf numFmtId="231" fontId="51" fillId="0" borderId="0" applyFont="0" applyFill="0" applyBorder="0" applyProtection="0">
      <alignment horizontal="right"/>
    </xf>
    <xf numFmtId="178" fontId="20" fillId="0" borderId="0" applyFont="0" applyFill="0" applyBorder="0" applyAlignment="0" applyProtection="0"/>
    <xf numFmtId="232" fontId="66" fillId="0" borderId="0" applyFont="0" applyFill="0" applyBorder="0" applyAlignment="0" applyProtection="0"/>
    <xf numFmtId="14" fontId="29" fillId="0" borderId="0" applyFill="0" applyBorder="0" applyAlignment="0"/>
    <xf numFmtId="0" fontId="20" fillId="0" borderId="0">
      <alignment horizontal="left" vertical="top"/>
    </xf>
    <xf numFmtId="200" fontId="79" fillId="0" borderId="0"/>
    <xf numFmtId="0" fontId="69" fillId="0" borderId="0"/>
    <xf numFmtId="19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80" fillId="0" borderId="0">
      <protection locked="0"/>
    </xf>
    <xf numFmtId="0" fontId="20" fillId="0" borderId="0"/>
    <xf numFmtId="200" fontId="27" fillId="0" borderId="0"/>
    <xf numFmtId="214" fontId="20" fillId="0" borderId="35" applyNumberFormat="0" applyFont="0" applyFill="0" applyAlignment="0" applyProtection="0"/>
    <xf numFmtId="214" fontId="20" fillId="0" borderId="35" applyNumberFormat="0" applyFont="0" applyFill="0" applyAlignment="0" applyProtection="0"/>
    <xf numFmtId="214" fontId="20" fillId="0" borderId="35" applyNumberFormat="0" applyFont="0" applyFill="0" applyAlignment="0" applyProtection="0"/>
    <xf numFmtId="200" fontId="81" fillId="0" borderId="0" applyFill="0" applyBorder="0" applyAlignment="0" applyProtection="0"/>
    <xf numFmtId="1" fontId="51" fillId="0" borderId="0"/>
    <xf numFmtId="233" fontId="82" fillId="0" borderId="0">
      <protection locked="0"/>
    </xf>
    <xf numFmtId="233" fontId="82" fillId="0" borderId="0">
      <protection locked="0"/>
    </xf>
    <xf numFmtId="208" fontId="27" fillId="0" borderId="0" applyFill="0" applyBorder="0" applyAlignment="0"/>
    <xf numFmtId="209" fontId="27" fillId="0" borderId="0" applyFill="0" applyBorder="0" applyAlignment="0"/>
    <xf numFmtId="208" fontId="27" fillId="0" borderId="0" applyFill="0" applyBorder="0" applyAlignment="0"/>
    <xf numFmtId="211" fontId="20" fillId="0" borderId="0" applyFill="0" applyBorder="0" applyAlignment="0"/>
    <xf numFmtId="209" fontId="27" fillId="0" borderId="0" applyFill="0" applyBorder="0" applyAlignment="0"/>
    <xf numFmtId="0" fontId="83" fillId="42" borderId="20" applyNumberFormat="0" applyAlignment="0" applyProtection="0"/>
    <xf numFmtId="0" fontId="83" fillId="42" borderId="20" applyNumberFormat="0" applyAlignment="0" applyProtection="0"/>
    <xf numFmtId="234" fontId="2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35" fontId="60" fillId="64" borderId="15">
      <alignment horizontal="left"/>
    </xf>
    <xf numFmtId="235" fontId="60" fillId="64" borderId="15">
      <alignment horizontal="left"/>
    </xf>
    <xf numFmtId="1" fontId="87" fillId="65" borderId="17" applyNumberFormat="0" applyBorder="0" applyAlignment="0">
      <alignment horizontal="centerContinuous" vertical="center"/>
      <protection locked="0"/>
    </xf>
    <xf numFmtId="1" fontId="87" fillId="65" borderId="17" applyNumberFormat="0" applyBorder="0" applyAlignment="0">
      <alignment horizontal="centerContinuous" vertical="center"/>
      <protection locked="0"/>
    </xf>
    <xf numFmtId="236" fontId="20" fillId="0" borderId="0">
      <protection locked="0"/>
    </xf>
    <xf numFmtId="213" fontId="20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71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Fill="0" applyBorder="0" applyProtection="0">
      <alignment horizontal="left"/>
    </xf>
    <xf numFmtId="0" fontId="6" fillId="2" borderId="0" applyNumberFormat="0" applyBorder="0" applyAlignment="0" applyProtection="0"/>
    <xf numFmtId="0" fontId="90" fillId="39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6" fillId="2" borderId="0" applyNumberFormat="0" applyBorder="0" applyAlignment="0" applyProtection="0"/>
    <xf numFmtId="0" fontId="92" fillId="39" borderId="0" applyNumberFormat="0" applyBorder="0" applyAlignment="0" applyProtection="0"/>
    <xf numFmtId="0" fontId="6" fillId="2" borderId="0" applyNumberFormat="0" applyBorder="0" applyAlignment="0" applyProtection="0"/>
    <xf numFmtId="38" fontId="69" fillId="66" borderId="0" applyNumberFormat="0" applyBorder="0" applyAlignment="0" applyProtection="0"/>
    <xf numFmtId="38" fontId="69" fillId="66" borderId="0" applyNumberFormat="0" applyBorder="0" applyAlignment="0" applyProtection="0"/>
    <xf numFmtId="0" fontId="93" fillId="0" borderId="0" applyNumberFormat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168" fontId="20" fillId="67" borderId="11" applyNumberFormat="0" applyFont="0" applyBorder="0" applyAlignment="0" applyProtection="0"/>
    <xf numFmtId="168" fontId="20" fillId="67" borderId="11" applyNumberFormat="0" applyFont="0" applyBorder="0" applyAlignment="0" applyProtection="0"/>
    <xf numFmtId="181" fontId="20" fillId="0" borderId="0" applyFont="0" applyFill="0" applyBorder="0" applyAlignment="0" applyProtection="0">
      <alignment horizontal="right"/>
    </xf>
    <xf numFmtId="177" fontId="94" fillId="67" borderId="0" applyNumberFormat="0" applyFont="0" applyAlignment="0"/>
    <xf numFmtId="0" fontId="95" fillId="0" borderId="0" applyProtection="0">
      <alignment horizontal="right"/>
    </xf>
    <xf numFmtId="0" fontId="96" fillId="0" borderId="36" applyNumberFormat="0" applyAlignment="0" applyProtection="0">
      <alignment horizontal="left" vertical="center"/>
    </xf>
    <xf numFmtId="0" fontId="96" fillId="0" borderId="10">
      <alignment horizontal="left" vertical="center"/>
    </xf>
    <xf numFmtId="0" fontId="96" fillId="0" borderId="10">
      <alignment horizontal="left" vertical="center"/>
    </xf>
    <xf numFmtId="49" fontId="97" fillId="0" borderId="0">
      <alignment horizontal="centerContinuous"/>
    </xf>
    <xf numFmtId="0" fontId="3" fillId="0" borderId="1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99" fillId="0" borderId="37" applyNumberFormat="0" applyFill="0" applyAlignment="0" applyProtection="0"/>
    <xf numFmtId="0" fontId="100" fillId="0" borderId="0" applyNumberFormat="0" applyFont="0" applyFill="0" applyAlignment="0" applyProtection="0"/>
    <xf numFmtId="0" fontId="98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4" fillId="0" borderId="2" applyNumberFormat="0" applyFill="0" applyAlignment="0" applyProtection="0"/>
    <xf numFmtId="0" fontId="102" fillId="0" borderId="38" applyNumberFormat="0" applyFill="0" applyAlignment="0" applyProtection="0"/>
    <xf numFmtId="0" fontId="96" fillId="0" borderId="0" applyNumberFormat="0" applyFont="0" applyFill="0" applyAlignment="0" applyProtection="0"/>
    <xf numFmtId="0" fontId="101" fillId="0" borderId="0" applyProtection="0">
      <alignment horizontal="left"/>
    </xf>
    <xf numFmtId="0" fontId="103" fillId="0" borderId="39" applyNumberFormat="0" applyFill="0" applyAlignment="0" applyProtection="0"/>
    <xf numFmtId="0" fontId="5" fillId="0" borderId="3" applyNumberFormat="0" applyFill="0" applyAlignment="0" applyProtection="0"/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5" fillId="0" borderId="3" applyNumberFormat="0" applyFill="0" applyAlignment="0" applyProtection="0"/>
    <xf numFmtId="0" fontId="5" fillId="0" borderId="3" applyNumberFormat="0" applyFill="0" applyAlignment="0" applyProtection="0"/>
    <xf numFmtId="0" fontId="106" fillId="0" borderId="39" applyNumberFormat="0" applyFill="0" applyAlignment="0" applyProtection="0"/>
    <xf numFmtId="0" fontId="106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4" fillId="0" borderId="0" applyProtection="0">
      <alignment horizontal="left"/>
    </xf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103" fillId="0" borderId="3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7" fillId="0" borderId="0"/>
    <xf numFmtId="0" fontId="42" fillId="0" borderId="0"/>
    <xf numFmtId="237" fontId="36" fillId="0" borderId="0">
      <alignment horizontal="centerContinuous"/>
    </xf>
    <xf numFmtId="0" fontId="108" fillId="0" borderId="40" applyNumberFormat="0" applyFill="0" applyBorder="0" applyAlignment="0" applyProtection="0">
      <alignment horizontal="left"/>
    </xf>
    <xf numFmtId="237" fontId="36" fillId="0" borderId="41">
      <alignment horizontal="center"/>
    </xf>
    <xf numFmtId="0" fontId="20" fillId="0" borderId="0" applyNumberFormat="0" applyFill="0" applyBorder="0" applyProtection="0">
      <alignment wrapText="1"/>
    </xf>
    <xf numFmtId="0" fontId="20" fillId="0" borderId="0" applyNumberFormat="0" applyFill="0" applyBorder="0" applyProtection="0">
      <alignment horizontal="justify" vertical="top" wrapText="1"/>
    </xf>
    <xf numFmtId="0" fontId="109" fillId="0" borderId="42">
      <alignment horizontal="left" vertical="center"/>
    </xf>
    <xf numFmtId="0" fontId="109" fillId="68" borderId="0">
      <alignment horizontal="centerContinuous" wrapText="1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238" fontId="112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239" fontId="11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>
      <alignment horizontal="right"/>
    </xf>
    <xf numFmtId="10" fontId="69" fillId="58" borderId="11" applyNumberFormat="0" applyBorder="0" applyAlignment="0" applyProtection="0"/>
    <xf numFmtId="10" fontId="69" fillId="58" borderId="11" applyNumberFormat="0" applyBorder="0" applyAlignment="0" applyProtection="0"/>
    <xf numFmtId="10" fontId="69" fillId="58" borderId="11" applyNumberFormat="0" applyBorder="0" applyAlignment="0" applyProtection="0"/>
    <xf numFmtId="0" fontId="9" fillId="5" borderId="4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83" fillId="42" borderId="20" applyNumberFormat="0" applyAlignment="0" applyProtection="0"/>
    <xf numFmtId="0" fontId="117" fillId="5" borderId="4" applyNumberFormat="0" applyAlignment="0" applyProtection="0"/>
    <xf numFmtId="0" fontId="117" fillId="5" borderId="4" applyNumberFormat="0" applyAlignment="0" applyProtection="0"/>
    <xf numFmtId="0" fontId="117" fillId="5" borderId="4" applyNumberFormat="0" applyAlignment="0" applyProtection="0"/>
    <xf numFmtId="0" fontId="117" fillId="5" borderId="4" applyNumberFormat="0" applyAlignment="0" applyProtection="0"/>
    <xf numFmtId="0" fontId="117" fillId="5" borderId="4" applyNumberFormat="0" applyAlignment="0" applyProtection="0"/>
    <xf numFmtId="0" fontId="9" fillId="5" borderId="4" applyNumberFormat="0" applyAlignment="0" applyProtection="0"/>
    <xf numFmtId="0" fontId="118" fillId="42" borderId="20" applyNumberFormat="0" applyAlignment="0" applyProtection="0"/>
    <xf numFmtId="240" fontId="60" fillId="0" borderId="0" applyNumberFormat="0" applyFill="0" applyBorder="0" applyAlignment="0" applyProtection="0"/>
    <xf numFmtId="0" fontId="118" fillId="42" borderId="20" applyNumberFormat="0" applyAlignment="0" applyProtection="0"/>
    <xf numFmtId="0" fontId="20" fillId="0" borderId="0" applyNumberFormat="0" applyFill="0" applyBorder="0" applyAlignment="0">
      <protection locked="0"/>
    </xf>
    <xf numFmtId="0" fontId="119" fillId="58" borderId="0" applyNumberFormat="0" applyFont="0" applyBorder="0" applyAlignment="0">
      <alignment horizontal="right"/>
      <protection locked="0"/>
    </xf>
    <xf numFmtId="0" fontId="120" fillId="69" borderId="0" applyNumberFormat="0" applyFont="0" applyBorder="0" applyAlignment="0">
      <alignment horizontal="right" vertical="top"/>
      <protection locked="0"/>
    </xf>
    <xf numFmtId="241" fontId="20" fillId="58" borderId="43" applyNumberFormat="0" applyFont="0" applyBorder="0" applyAlignment="0">
      <alignment horizontal="right" vertical="center"/>
      <protection locked="0"/>
    </xf>
    <xf numFmtId="0" fontId="120" fillId="69" borderId="0" applyNumberFormat="0" applyFont="0" applyBorder="0" applyAlignment="0">
      <alignment horizontal="right" vertical="top"/>
      <protection locked="0"/>
    </xf>
    <xf numFmtId="0" fontId="60" fillId="0" borderId="0" applyFill="0" applyBorder="0">
      <alignment horizontal="right"/>
      <protection locked="0"/>
    </xf>
    <xf numFmtId="242" fontId="121" fillId="0" borderId="44" applyFont="0" applyFill="0" applyBorder="0" applyAlignment="0" applyProtection="0"/>
    <xf numFmtId="243" fontId="20" fillId="0" borderId="0" applyFill="0" applyBorder="0">
      <alignment horizontal="right"/>
      <protection locked="0"/>
    </xf>
    <xf numFmtId="0" fontId="122" fillId="0" borderId="0" applyFill="0" applyBorder="0"/>
    <xf numFmtId="0" fontId="123" fillId="70" borderId="45">
      <alignment horizontal="left" vertical="center" wrapText="1"/>
    </xf>
    <xf numFmtId="0" fontId="123" fillId="70" borderId="45">
      <alignment horizontal="left" vertical="center" wrapText="1"/>
    </xf>
    <xf numFmtId="0" fontId="123" fillId="70" borderId="45">
      <alignment horizontal="left" vertical="center" wrapText="1"/>
    </xf>
    <xf numFmtId="0" fontId="123" fillId="70" borderId="45">
      <alignment horizontal="left" vertical="center" wrapText="1"/>
    </xf>
    <xf numFmtId="0" fontId="123" fillId="70" borderId="45">
      <alignment horizontal="left" vertical="center" wrapText="1"/>
    </xf>
    <xf numFmtId="0" fontId="123" fillId="70" borderId="45">
      <alignment horizontal="left" vertical="center" wrapText="1"/>
    </xf>
    <xf numFmtId="41" fontId="75" fillId="0" borderId="0"/>
    <xf numFmtId="0" fontId="28" fillId="0" borderId="0" applyNumberFormat="0" applyFill="0" applyBorder="0" applyProtection="0">
      <alignment horizontal="left" vertical="center"/>
    </xf>
    <xf numFmtId="0" fontId="12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27" fillId="71" borderId="0" applyNumberFormat="0" applyFont="0" applyBorder="0" applyProtection="0"/>
    <xf numFmtId="2" fontId="125" fillId="0" borderId="12"/>
    <xf numFmtId="2" fontId="125" fillId="0" borderId="12"/>
    <xf numFmtId="208" fontId="27" fillId="0" borderId="0" applyFill="0" applyBorder="0" applyAlignment="0"/>
    <xf numFmtId="209" fontId="27" fillId="0" borderId="0" applyFill="0" applyBorder="0" applyAlignment="0"/>
    <xf numFmtId="208" fontId="27" fillId="0" borderId="0" applyFill="0" applyBorder="0" applyAlignment="0"/>
    <xf numFmtId="211" fontId="20" fillId="0" borderId="0" applyFill="0" applyBorder="0" applyAlignment="0"/>
    <xf numFmtId="209" fontId="27" fillId="0" borderId="0" applyFill="0" applyBorder="0" applyAlignment="0"/>
    <xf numFmtId="0" fontId="12" fillId="0" borderId="6" applyNumberFormat="0" applyFill="0" applyAlignment="0" applyProtection="0"/>
    <xf numFmtId="0" fontId="56" fillId="0" borderId="28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" fillId="0" borderId="6" applyNumberFormat="0" applyFill="0" applyAlignment="0" applyProtection="0"/>
    <xf numFmtId="0" fontId="127" fillId="0" borderId="28" applyNumberFormat="0" applyFill="0" applyAlignment="0" applyProtection="0"/>
    <xf numFmtId="0" fontId="12" fillId="0" borderId="6" applyNumberFormat="0" applyFill="0" applyAlignment="0" applyProtection="0"/>
    <xf numFmtId="244" fontId="20" fillId="0" borderId="0"/>
    <xf numFmtId="244" fontId="20" fillId="0" borderId="0"/>
    <xf numFmtId="167" fontId="20" fillId="0" borderId="0"/>
    <xf numFmtId="167" fontId="20" fillId="0" borderId="0"/>
    <xf numFmtId="14" fontId="21" fillId="0" borderId="12" applyFont="0" applyFill="0" applyBorder="0" applyAlignment="0" applyProtection="0"/>
    <xf numFmtId="14" fontId="21" fillId="0" borderId="12" applyFont="0" applyFill="0" applyBorder="0" applyAlignment="0" applyProtection="0"/>
    <xf numFmtId="244" fontId="20" fillId="0" borderId="0"/>
    <xf numFmtId="244" fontId="20" fillId="0" borderId="0"/>
    <xf numFmtId="244" fontId="20" fillId="0" borderId="0"/>
    <xf numFmtId="244" fontId="20" fillId="0" borderId="0"/>
    <xf numFmtId="244" fontId="20" fillId="0" borderId="0"/>
    <xf numFmtId="244" fontId="20" fillId="0" borderId="0"/>
    <xf numFmtId="244" fontId="20" fillId="0" borderId="0"/>
    <xf numFmtId="3" fontId="20" fillId="0" borderId="0"/>
    <xf numFmtId="1" fontId="128" fillId="0" borderId="0"/>
    <xf numFmtId="245" fontId="129" fillId="72" borderId="0" applyBorder="0" applyAlignment="0">
      <alignment horizontal="right"/>
    </xf>
    <xf numFmtId="19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46" fontId="20" fillId="0" borderId="0" applyFont="0" applyFill="0" applyBorder="0" applyAlignment="0" applyProtection="0"/>
    <xf numFmtId="247" fontId="1" fillId="0" borderId="0" applyFont="0" applyFill="0" applyBorder="0" applyAlignment="0" applyProtection="0"/>
    <xf numFmtId="248" fontId="20" fillId="0" borderId="0" applyFont="0" applyFill="0" applyBorder="0" applyAlignment="0" applyProtection="0"/>
    <xf numFmtId="14" fontId="23" fillId="0" borderId="0" applyFont="0" applyFill="0" applyBorder="0" applyAlignment="0" applyProtection="0"/>
    <xf numFmtId="14" fontId="23" fillId="0" borderId="0" applyFont="0" applyFill="0" applyBorder="0" applyAlignment="0" applyProtection="0"/>
    <xf numFmtId="3" fontId="28" fillId="0" borderId="0"/>
    <xf numFmtId="3" fontId="28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250" fontId="1" fillId="0" borderId="0" applyFont="0" applyFill="0" applyBorder="0" applyAlignment="0" applyProtection="0"/>
    <xf numFmtId="251" fontId="20" fillId="0" borderId="0" applyFont="0" applyFill="0" applyBorder="0" applyAlignment="0" applyProtection="0"/>
    <xf numFmtId="252" fontId="20" fillId="0" borderId="0">
      <protection locked="0"/>
    </xf>
    <xf numFmtId="230" fontId="69" fillId="58" borderId="0">
      <alignment horizontal="center"/>
    </xf>
    <xf numFmtId="253" fontId="66" fillId="0" borderId="0" applyFont="0" applyFill="0" applyBorder="0" applyProtection="0">
      <alignment horizontal="right"/>
    </xf>
    <xf numFmtId="25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0" fontId="63" fillId="0" borderId="0" applyFont="0" applyFill="0" applyBorder="0" applyProtection="0">
      <alignment horizontal="right"/>
    </xf>
    <xf numFmtId="0" fontId="20" fillId="0" borderId="0" applyFont="0" applyFill="0" applyBorder="0" applyProtection="0">
      <alignment horizontal="right"/>
    </xf>
    <xf numFmtId="214" fontId="20" fillId="0" borderId="0" applyFont="0" applyFill="0" applyBorder="0" applyProtection="0">
      <alignment horizontal="right"/>
    </xf>
    <xf numFmtId="0" fontId="20" fillId="0" borderId="46" applyBorder="0" applyAlignment="0" applyProtection="0">
      <alignment horizontal="center"/>
    </xf>
    <xf numFmtId="0" fontId="8" fillId="4" borderId="0" applyNumberFormat="0" applyBorder="0" applyAlignment="0" applyProtection="0"/>
    <xf numFmtId="0" fontId="130" fillId="6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8" fillId="4" borderId="0" applyNumberFormat="0" applyBorder="0" applyAlignment="0" applyProtection="0"/>
    <xf numFmtId="0" fontId="132" fillId="69" borderId="0" applyNumberFormat="0" applyBorder="0" applyAlignment="0" applyProtection="0"/>
    <xf numFmtId="0" fontId="8" fillId="4" borderId="0" applyNumberFormat="0" applyBorder="0" applyAlignment="0" applyProtection="0"/>
    <xf numFmtId="0" fontId="49" fillId="0" borderId="0"/>
    <xf numFmtId="241" fontId="37" fillId="0" borderId="0" applyNumberFormat="0" applyFont="0" applyFill="0" applyBorder="0" applyAlignment="0" applyProtection="0">
      <alignment vertical="center"/>
    </xf>
    <xf numFmtId="37" fontId="133" fillId="0" borderId="0"/>
    <xf numFmtId="0" fontId="134" fillId="0" borderId="0"/>
    <xf numFmtId="0" fontId="75" fillId="73" borderId="0" applyNumberFormat="0" applyBorder="0" applyAlignment="0">
      <alignment horizontal="right"/>
      <protection hidden="1"/>
    </xf>
    <xf numFmtId="241" fontId="135" fillId="0" borderId="0" applyNumberFormat="0" applyFill="0" applyBorder="0" applyAlignment="0" applyProtection="0">
      <alignment vertical="center"/>
    </xf>
    <xf numFmtId="1" fontId="28" fillId="0" borderId="0"/>
    <xf numFmtId="255" fontId="69" fillId="0" borderId="0" applyFont="0" applyFill="0" applyBorder="0" applyAlignment="0" applyProtection="0">
      <alignment horizontal="right"/>
    </xf>
    <xf numFmtId="256" fontId="20" fillId="0" borderId="0"/>
    <xf numFmtId="256" fontId="20" fillId="0" borderId="0"/>
    <xf numFmtId="257" fontId="136" fillId="0" borderId="0"/>
    <xf numFmtId="37" fontId="22" fillId="74" borderId="0" applyFont="0" applyFill="0" applyBorder="0" applyAlignment="0" applyProtection="0"/>
    <xf numFmtId="233" fontId="20" fillId="0" borderId="0" applyFont="0" applyFill="0" applyBorder="0" applyAlignment="0"/>
    <xf numFmtId="258" fontId="69" fillId="0" borderId="0" applyFont="0" applyFill="0" applyBorder="0" applyAlignment="0"/>
    <xf numFmtId="259" fontId="69" fillId="0" borderId="0" applyFont="0" applyFill="0" applyBorder="0" applyAlignment="0"/>
    <xf numFmtId="258" fontId="69" fillId="0" borderId="0" applyFont="0" applyFill="0" applyBorder="0" applyAlignment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69" fillId="0" borderId="0" applyFont="0" applyFill="0" applyBorder="0" applyAlignment="0" applyProtection="0">
      <alignment horizontal="right"/>
    </xf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0" fontId="20" fillId="0" borderId="0"/>
    <xf numFmtId="0" fontId="70" fillId="0" borderId="0"/>
    <xf numFmtId="0" fontId="60" fillId="0" borderId="0"/>
    <xf numFmtId="0" fontId="20" fillId="0" borderId="0"/>
    <xf numFmtId="0" fontId="29" fillId="0" borderId="0"/>
    <xf numFmtId="0" fontId="20" fillId="0" borderId="0"/>
    <xf numFmtId="239" fontId="20" fillId="0" borderId="0"/>
    <xf numFmtId="0" fontId="1" fillId="0" borderId="0"/>
    <xf numFmtId="0" fontId="60" fillId="0" borderId="0"/>
    <xf numFmtId="239" fontId="20" fillId="0" borderId="0"/>
    <xf numFmtId="0" fontId="1" fillId="0" borderId="0"/>
    <xf numFmtId="0" fontId="60" fillId="0" borderId="0"/>
    <xf numFmtId="0" fontId="70" fillId="0" borderId="0"/>
    <xf numFmtId="239" fontId="20" fillId="0" borderId="0"/>
    <xf numFmtId="0" fontId="64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>
      <alignment vertical="center"/>
    </xf>
    <xf numFmtId="0" fontId="20" fillId="0" borderId="0">
      <alignment vertical="center"/>
    </xf>
    <xf numFmtId="0" fontId="4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29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30" fillId="0" borderId="0"/>
    <xf numFmtId="0" fontId="93" fillId="0" borderId="0"/>
    <xf numFmtId="0" fontId="20" fillId="0" borderId="0"/>
    <xf numFmtId="239" fontId="20" fillId="0" borderId="0"/>
    <xf numFmtId="238" fontId="20" fillId="0" borderId="0"/>
    <xf numFmtId="239" fontId="20" fillId="0" borderId="0"/>
    <xf numFmtId="0" fontId="20" fillId="0" borderId="0"/>
    <xf numFmtId="0" fontId="60" fillId="0" borderId="0"/>
    <xf numFmtId="0" fontId="6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64" fillId="0" borderId="0"/>
    <xf numFmtId="0" fontId="1" fillId="0" borderId="0"/>
    <xf numFmtId="239" fontId="20" fillId="0" borderId="0"/>
    <xf numFmtId="0" fontId="60" fillId="0" borderId="0"/>
    <xf numFmtId="0" fontId="1" fillId="0" borderId="0"/>
    <xf numFmtId="0" fontId="64" fillId="0" borderId="0"/>
    <xf numFmtId="239" fontId="20" fillId="0" borderId="0"/>
    <xf numFmtId="239" fontId="2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8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20" fillId="0" borderId="0"/>
    <xf numFmtId="0" fontId="2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0" fontId="6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238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8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8" fontId="20" fillId="0" borderId="0"/>
    <xf numFmtId="255" fontId="69" fillId="0" borderId="0" applyFont="0" applyFill="0" applyBorder="0" applyAlignment="0" applyProtection="0">
      <alignment horizontal="right"/>
    </xf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238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20" fillId="0" borderId="0"/>
    <xf numFmtId="0" fontId="20" fillId="0" borderId="0"/>
    <xf numFmtId="0" fontId="6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20" fillId="0" borderId="0"/>
    <xf numFmtId="0" fontId="20" fillId="0" borderId="0"/>
    <xf numFmtId="0" fontId="60" fillId="0" borderId="0"/>
    <xf numFmtId="0" fontId="67" fillId="0" borderId="0"/>
    <xf numFmtId="0" fontId="20" fillId="0" borderId="0"/>
    <xf numFmtId="0" fontId="2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0" fillId="0" borderId="0"/>
    <xf numFmtId="255" fontId="69" fillId="0" borderId="0" applyFont="0" applyFill="0" applyBorder="0" applyAlignment="0" applyProtection="0">
      <alignment horizontal="right"/>
    </xf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7" fillId="0" borderId="0"/>
    <xf numFmtId="0" fontId="137" fillId="0" borderId="0"/>
    <xf numFmtId="239" fontId="20" fillId="0" borderId="0"/>
    <xf numFmtId="239" fontId="20" fillId="0" borderId="0"/>
    <xf numFmtId="0" fontId="41" fillId="0" borderId="0"/>
    <xf numFmtId="0" fontId="20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6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39" fontId="20" fillId="0" borderId="0"/>
    <xf numFmtId="0" fontId="20" fillId="0" borderId="0"/>
    <xf numFmtId="0" fontId="1" fillId="0" borderId="0"/>
    <xf numFmtId="0" fontId="6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4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255" fontId="69" fillId="0" borderId="0" applyFont="0" applyFill="0" applyBorder="0" applyAlignment="0" applyProtection="0">
      <alignment horizontal="right"/>
    </xf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0" fontId="20" fillId="0" borderId="0">
      <alignment wrapText="1"/>
    </xf>
    <xf numFmtId="0" fontId="20" fillId="0" borderId="0">
      <alignment wrapText="1"/>
    </xf>
    <xf numFmtId="0" fontId="4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8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20" fillId="0" borderId="0"/>
    <xf numFmtId="255" fontId="69" fillId="0" borderId="0" applyFont="0" applyFill="0" applyBorder="0" applyAlignment="0" applyProtection="0">
      <alignment horizontal="right"/>
    </xf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239" fontId="20" fillId="0" borderId="0"/>
    <xf numFmtId="239" fontId="20" fillId="0" borderId="0"/>
    <xf numFmtId="239" fontId="20" fillId="0" borderId="0"/>
    <xf numFmtId="0" fontId="31" fillId="0" borderId="0"/>
    <xf numFmtId="0" fontId="31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31" fillId="0" borderId="0"/>
    <xf numFmtId="0" fontId="31" fillId="0" borderId="0"/>
    <xf numFmtId="0" fontId="67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0" fontId="1" fillId="0" borderId="0"/>
    <xf numFmtId="0" fontId="1" fillId="0" borderId="0"/>
    <xf numFmtId="0" fontId="1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239" fontId="20" fillId="0" borderId="0"/>
    <xf numFmtId="0" fontId="20" fillId="0" borderId="0">
      <alignment wrapText="1"/>
    </xf>
    <xf numFmtId="0" fontId="6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239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69" fillId="0" borderId="0" applyFont="0" applyFill="0" applyBorder="0" applyAlignment="0" applyProtection="0">
      <alignment horizontal="right"/>
    </xf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9" fillId="0" borderId="0"/>
    <xf numFmtId="239" fontId="20" fillId="0" borderId="0"/>
    <xf numFmtId="26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67" fillId="0" borderId="0"/>
    <xf numFmtId="0" fontId="1" fillId="0" borderId="0"/>
    <xf numFmtId="0" fontId="1" fillId="0" borderId="0"/>
    <xf numFmtId="0" fontId="1" fillId="0" borderId="0"/>
    <xf numFmtId="255" fontId="69" fillId="0" borderId="0" applyFont="0" applyFill="0" applyBorder="0" applyAlignment="0" applyProtection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20" fillId="0" borderId="0"/>
    <xf numFmtId="0" fontId="139" fillId="0" borderId="0"/>
    <xf numFmtId="261" fontId="69" fillId="0" borderId="0" applyFont="0" applyFill="0" applyBorder="0" applyAlignment="0" applyProtection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38" fontId="1" fillId="8" borderId="8" applyNumberFormat="0" applyFont="0" applyAlignment="0" applyProtection="0"/>
    <xf numFmtId="238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4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20" fillId="62" borderId="30" applyNumberFormat="0" applyFont="0" applyAlignment="0" applyProtection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62" fontId="141" fillId="0" borderId="0" applyBorder="0" applyProtection="0">
      <alignment horizontal="right"/>
    </xf>
    <xf numFmtId="262" fontId="142" fillId="75" borderId="0" applyBorder="0" applyProtection="0">
      <alignment horizontal="right"/>
    </xf>
    <xf numFmtId="262" fontId="143" fillId="0" borderId="10" applyBorder="0"/>
    <xf numFmtId="262" fontId="143" fillId="0" borderId="10" applyBorder="0"/>
    <xf numFmtId="262" fontId="141" fillId="0" borderId="0" applyBorder="0" applyProtection="0">
      <alignment horizontal="right"/>
    </xf>
    <xf numFmtId="263" fontId="141" fillId="0" borderId="0" applyBorder="0" applyProtection="0">
      <alignment horizontal="right"/>
    </xf>
    <xf numFmtId="263" fontId="144" fillId="75" borderId="0" applyProtection="0">
      <alignment horizontal="right"/>
    </xf>
    <xf numFmtId="37" fontId="26" fillId="0" borderId="0" applyFill="0" applyBorder="0" applyProtection="0">
      <alignment horizontal="right"/>
    </xf>
    <xf numFmtId="187" fontId="22" fillId="0" borderId="0" applyFont="0" applyFill="0" applyBorder="0" applyProtection="0">
      <alignment horizontal="right"/>
    </xf>
    <xf numFmtId="264" fontId="141" fillId="0" borderId="0" applyFill="0" applyBorder="0" applyProtection="0"/>
    <xf numFmtId="0" fontId="48" fillId="58" borderId="0">
      <alignment horizontal="right"/>
    </xf>
    <xf numFmtId="0" fontId="20" fillId="0" borderId="0">
      <alignment horizontal="right"/>
    </xf>
    <xf numFmtId="0" fontId="10" fillId="6" borderId="5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5" fillId="59" borderId="47" applyNumberFormat="0" applyAlignment="0" applyProtection="0"/>
    <xf numFmtId="0" fontId="146" fillId="6" borderId="5" applyNumberFormat="0" applyAlignment="0" applyProtection="0"/>
    <xf numFmtId="0" fontId="146" fillId="6" borderId="5" applyNumberFormat="0" applyAlignment="0" applyProtection="0"/>
    <xf numFmtId="0" fontId="146" fillId="6" borderId="5" applyNumberFormat="0" applyAlignment="0" applyProtection="0"/>
    <xf numFmtId="0" fontId="146" fillId="6" borderId="5" applyNumberFormat="0" applyAlignment="0" applyProtection="0"/>
    <xf numFmtId="0" fontId="146" fillId="6" borderId="5" applyNumberFormat="0" applyAlignment="0" applyProtection="0"/>
    <xf numFmtId="0" fontId="10" fillId="6" borderId="5" applyNumberFormat="0" applyAlignment="0" applyProtection="0"/>
    <xf numFmtId="0" fontId="147" fillId="59" borderId="47" applyNumberFormat="0" applyAlignment="0" applyProtection="0"/>
    <xf numFmtId="0" fontId="10" fillId="6" borderId="5" applyNumberFormat="0" applyAlignment="0" applyProtection="0"/>
    <xf numFmtId="0" fontId="148" fillId="0" borderId="0" applyProtection="0">
      <alignment horizontal="left"/>
    </xf>
    <xf numFmtId="0" fontId="148" fillId="0" borderId="0" applyFill="0" applyBorder="0" applyProtection="0">
      <alignment horizontal="left"/>
    </xf>
    <xf numFmtId="0" fontId="149" fillId="0" borderId="0" applyFill="0" applyBorder="0" applyProtection="0">
      <alignment horizontal="left"/>
    </xf>
    <xf numFmtId="1" fontId="150" fillId="0" borderId="0" applyProtection="0">
      <alignment horizontal="right" vertical="center"/>
    </xf>
    <xf numFmtId="241" fontId="151" fillId="0" borderId="12">
      <alignment vertical="center"/>
    </xf>
    <xf numFmtId="2" fontId="51" fillId="0" borderId="0"/>
    <xf numFmtId="168" fontId="152" fillId="0" borderId="0" applyFill="0" applyBorder="0" applyAlignment="0" applyProtection="0"/>
    <xf numFmtId="210" fontId="20" fillId="0" borderId="0" applyFont="0" applyFill="0" applyBorder="0" applyAlignment="0" applyProtection="0"/>
    <xf numFmtId="265" fontId="27" fillId="0" borderId="0" applyFont="0" applyFill="0" applyBorder="0" applyAlignment="0" applyProtection="0"/>
    <xf numFmtId="266" fontId="153" fillId="58" borderId="11" applyFill="0" applyBorder="0" applyAlignment="0" applyProtection="0">
      <alignment horizontal="right"/>
      <protection locked="0"/>
    </xf>
    <xf numFmtId="266" fontId="153" fillId="58" borderId="11" applyFill="0" applyBorder="0" applyAlignment="0" applyProtection="0">
      <alignment horizontal="right"/>
      <protection locked="0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267" fontId="153" fillId="66" borderId="0" applyFill="0" applyBorder="0" applyAlignment="0" applyProtection="0">
      <protection hidden="1"/>
    </xf>
    <xf numFmtId="268" fontId="141" fillId="0" borderId="0" applyBorder="0" applyProtection="0">
      <alignment horizontal="right"/>
    </xf>
    <xf numFmtId="268" fontId="142" fillId="75" borderId="0" applyProtection="0">
      <alignment horizontal="right"/>
    </xf>
    <xf numFmtId="268" fontId="141" fillId="0" borderId="0" applyFont="0" applyBorder="0" applyProtection="0">
      <alignment horizontal="right"/>
    </xf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9" fontId="51" fillId="0" borderId="0" applyFont="0" applyFill="0" applyBorder="0" applyProtection="0">
      <alignment horizontal="right"/>
    </xf>
    <xf numFmtId="9" fontId="20" fillId="0" borderId="0"/>
    <xf numFmtId="270" fontId="20" fillId="0" borderId="0" applyFill="0" applyBorder="0">
      <alignment horizontal="right"/>
      <protection locked="0"/>
    </xf>
    <xf numFmtId="1" fontId="28" fillId="0" borderId="0"/>
    <xf numFmtId="252" fontId="20" fillId="0" borderId="0">
      <protection locked="0"/>
    </xf>
    <xf numFmtId="168" fontId="20" fillId="0" borderId="0" applyFont="0" applyFill="0" applyBorder="0" applyAlignment="0" applyProtection="0"/>
    <xf numFmtId="208" fontId="27" fillId="0" borderId="0" applyFill="0" applyBorder="0" applyAlignment="0"/>
    <xf numFmtId="209" fontId="27" fillId="0" borderId="0" applyFill="0" applyBorder="0" applyAlignment="0"/>
    <xf numFmtId="208" fontId="27" fillId="0" borderId="0" applyFill="0" applyBorder="0" applyAlignment="0"/>
    <xf numFmtId="211" fontId="20" fillId="0" borderId="0" applyFill="0" applyBorder="0" applyAlignment="0"/>
    <xf numFmtId="209" fontId="27" fillId="0" borderId="0" applyFill="0" applyBorder="0" applyAlignment="0"/>
    <xf numFmtId="10" fontId="51" fillId="0" borderId="0"/>
    <xf numFmtId="10" fontId="51" fillId="70" borderId="0"/>
    <xf numFmtId="9" fontId="51" fillId="0" borderId="0" applyFont="0" applyFill="0" applyBorder="0" applyAlignment="0" applyProtection="0"/>
    <xf numFmtId="214" fontId="29" fillId="0" borderId="0"/>
    <xf numFmtId="271" fontId="154" fillId="66" borderId="0" applyBorder="0" applyAlignment="0">
      <protection hidden="1"/>
    </xf>
    <xf numFmtId="1" fontId="154" fillId="66" borderId="0">
      <alignment horizontal="center"/>
    </xf>
    <xf numFmtId="0" fontId="60" fillId="0" borderId="0" applyNumberFormat="0" applyFont="0" applyFill="0" applyBorder="0" applyAlignment="0" applyProtection="0">
      <alignment horizontal="left"/>
    </xf>
    <xf numFmtId="15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123" fillId="0" borderId="25">
      <alignment horizontal="center"/>
    </xf>
    <xf numFmtId="3" fontId="60" fillId="0" borderId="0" applyFont="0" applyFill="0" applyBorder="0" applyAlignment="0" applyProtection="0"/>
    <xf numFmtId="0" fontId="60" fillId="76" borderId="0" applyNumberFormat="0" applyFont="0" applyBorder="0" applyAlignment="0" applyProtection="0"/>
    <xf numFmtId="0" fontId="60" fillId="0" borderId="0">
      <alignment horizontal="right"/>
      <protection locked="0"/>
    </xf>
    <xf numFmtId="233" fontId="155" fillId="0" borderId="0" applyNumberFormat="0" applyFill="0" applyBorder="0" applyAlignment="0" applyProtection="0">
      <alignment horizontal="left"/>
    </xf>
    <xf numFmtId="0" fontId="156" fillId="64" borderId="0"/>
    <xf numFmtId="0" fontId="28" fillId="0" borderId="0" applyNumberFormat="0" applyFill="0" applyBorder="0" applyProtection="0">
      <alignment horizontal="right" vertical="center"/>
    </xf>
    <xf numFmtId="0" fontId="157" fillId="0" borderId="48">
      <alignment vertical="center"/>
    </xf>
    <xf numFmtId="4" fontId="29" fillId="74" borderId="47" applyNumberFormat="0" applyProtection="0">
      <alignment vertical="center"/>
    </xf>
    <xf numFmtId="4" fontId="158" fillId="74" borderId="47" applyNumberFormat="0" applyProtection="0">
      <alignment vertical="center"/>
    </xf>
    <xf numFmtId="4" fontId="29" fillId="74" borderId="47" applyNumberFormat="0" applyProtection="0">
      <alignment horizontal="left" vertical="center" indent="1"/>
    </xf>
    <xf numFmtId="4" fontId="29" fillId="74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4" fontId="29" fillId="78" borderId="47" applyNumberFormat="0" applyProtection="0">
      <alignment horizontal="right" vertical="center"/>
    </xf>
    <xf numFmtId="4" fontId="29" fillId="79" borderId="47" applyNumberFormat="0" applyProtection="0">
      <alignment horizontal="right" vertical="center"/>
    </xf>
    <xf numFmtId="4" fontId="29" fillId="80" borderId="47" applyNumberFormat="0" applyProtection="0">
      <alignment horizontal="right" vertical="center"/>
    </xf>
    <xf numFmtId="4" fontId="29" fillId="81" borderId="47" applyNumberFormat="0" applyProtection="0">
      <alignment horizontal="right" vertical="center"/>
    </xf>
    <xf numFmtId="4" fontId="29" fillId="82" borderId="47" applyNumberFormat="0" applyProtection="0">
      <alignment horizontal="right" vertical="center"/>
    </xf>
    <xf numFmtId="4" fontId="29" fillId="83" borderId="47" applyNumberFormat="0" applyProtection="0">
      <alignment horizontal="right" vertical="center"/>
    </xf>
    <xf numFmtId="4" fontId="29" fillId="84" borderId="47" applyNumberFormat="0" applyProtection="0">
      <alignment horizontal="right" vertical="center"/>
    </xf>
    <xf numFmtId="4" fontId="29" fillId="85" borderId="47" applyNumberFormat="0" applyProtection="0">
      <alignment horizontal="right" vertical="center"/>
    </xf>
    <xf numFmtId="4" fontId="29" fillId="86" borderId="47" applyNumberFormat="0" applyProtection="0">
      <alignment horizontal="right" vertical="center"/>
    </xf>
    <xf numFmtId="4" fontId="159" fillId="87" borderId="47" applyNumberFormat="0" applyProtection="0">
      <alignment horizontal="left" vertical="center" indent="1"/>
    </xf>
    <xf numFmtId="4" fontId="29" fillId="65" borderId="49" applyNumberFormat="0" applyProtection="0">
      <alignment horizontal="left" vertical="center" indent="1"/>
    </xf>
    <xf numFmtId="4" fontId="160" fillId="35" borderId="0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4" fontId="29" fillId="65" borderId="47" applyNumberFormat="0" applyProtection="0">
      <alignment horizontal="left" vertical="center" indent="1"/>
    </xf>
    <xf numFmtId="4" fontId="29" fillId="65" borderId="47" applyNumberFormat="0" applyProtection="0">
      <alignment horizontal="left" vertical="center" indent="1"/>
    </xf>
    <xf numFmtId="4" fontId="29" fillId="88" borderId="47" applyNumberFormat="0" applyProtection="0">
      <alignment horizontal="left" vertical="center" indent="1"/>
    </xf>
    <xf numFmtId="4" fontId="29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238" fontId="20" fillId="88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238" fontId="20" fillId="89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238" fontId="20" fillId="66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4" fontId="29" fillId="58" borderId="47" applyNumberFormat="0" applyProtection="0">
      <alignment vertical="center"/>
    </xf>
    <xf numFmtId="4" fontId="158" fillId="58" borderId="47" applyNumberFormat="0" applyProtection="0">
      <alignment vertical="center"/>
    </xf>
    <xf numFmtId="4" fontId="29" fillId="58" borderId="47" applyNumberFormat="0" applyProtection="0">
      <alignment horizontal="left" vertical="center" indent="1"/>
    </xf>
    <xf numFmtId="4" fontId="29" fillId="58" borderId="47" applyNumberFormat="0" applyProtection="0">
      <alignment horizontal="left" vertical="center" indent="1"/>
    </xf>
    <xf numFmtId="4" fontId="29" fillId="65" borderId="47" applyNumberFormat="0" applyProtection="0">
      <alignment horizontal="right" vertical="center"/>
    </xf>
    <xf numFmtId="4" fontId="158" fillId="65" borderId="47" applyNumberFormat="0" applyProtection="0">
      <alignment horizontal="right" vertical="center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238" fontId="20" fillId="77" borderId="47" applyNumberFormat="0" applyProtection="0">
      <alignment horizontal="left" vertical="center" indent="1"/>
    </xf>
    <xf numFmtId="0" fontId="161" fillId="0" borderId="0"/>
    <xf numFmtId="0" fontId="161" fillId="0" borderId="0"/>
    <xf numFmtId="238" fontId="161" fillId="0" borderId="0"/>
    <xf numFmtId="238" fontId="161" fillId="0" borderId="0"/>
    <xf numFmtId="4" fontId="162" fillId="65" borderId="47" applyNumberFormat="0" applyProtection="0">
      <alignment horizontal="right" vertical="center"/>
    </xf>
    <xf numFmtId="272" fontId="20" fillId="0" borderId="0" applyFill="0" applyBorder="0">
      <alignment horizontal="right"/>
      <protection hidden="1"/>
    </xf>
    <xf numFmtId="0" fontId="163" fillId="63" borderId="11">
      <alignment horizontal="center" vertical="center" wrapText="1"/>
      <protection hidden="1"/>
    </xf>
    <xf numFmtId="0" fontId="163" fillId="63" borderId="11">
      <alignment horizontal="center" vertical="center" wrapText="1"/>
      <protection hidden="1"/>
    </xf>
    <xf numFmtId="0" fontId="60" fillId="90" borderId="50"/>
    <xf numFmtId="0" fontId="27" fillId="91" borderId="0" applyNumberFormat="0" applyFont="0" applyBorder="0" applyAlignment="0" applyProtection="0"/>
    <xf numFmtId="200" fontId="164" fillId="0" borderId="0" applyFill="0" applyBorder="0" applyAlignment="0" applyProtection="0"/>
    <xf numFmtId="190" fontId="165" fillId="0" borderId="0"/>
    <xf numFmtId="0" fontId="69" fillId="0" borderId="0"/>
    <xf numFmtId="0" fontId="166" fillId="0" borderId="0">
      <alignment horizontal="right"/>
    </xf>
    <xf numFmtId="0" fontId="78" fillId="0" borderId="0">
      <alignment horizontal="left"/>
    </xf>
    <xf numFmtId="168" fontId="167" fillId="0" borderId="41"/>
    <xf numFmtId="273" fontId="37" fillId="72" borderId="0" applyFont="0" applyBorder="0"/>
    <xf numFmtId="0" fontId="168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0" fillId="0" borderId="0">
      <alignment vertical="top"/>
    </xf>
    <xf numFmtId="190" fontId="20" fillId="0" borderId="0" applyFont="0" applyFill="0" applyBorder="0" applyAlignment="0" applyProtection="0"/>
    <xf numFmtId="0" fontId="75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22" fontId="20" fillId="0" borderId="0" applyFont="0" applyFill="0" applyBorder="0" applyAlignment="0" applyProtection="0"/>
    <xf numFmtId="0" fontId="27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9" fillId="91" borderId="11" applyNumberFormat="0" applyProtection="0">
      <alignment horizontal="center" vertical="center"/>
    </xf>
    <xf numFmtId="0" fontId="27" fillId="0" borderId="0">
      <alignment vertical="top"/>
    </xf>
    <xf numFmtId="0" fontId="169" fillId="91" borderId="11" applyNumberFormat="0" applyProtection="0">
      <alignment horizontal="center" vertical="center"/>
    </xf>
    <xf numFmtId="0" fontId="38" fillId="91" borderId="11" applyNumberFormat="0" applyProtection="0">
      <alignment horizontal="center" vertical="center" wrapText="1"/>
    </xf>
    <xf numFmtId="0" fontId="38" fillId="91" borderId="11" applyNumberFormat="0" applyProtection="0">
      <alignment horizontal="center" vertical="center"/>
    </xf>
    <xf numFmtId="0" fontId="38" fillId="91" borderId="11" applyNumberFormat="0" applyProtection="0">
      <alignment horizontal="center" vertical="center"/>
    </xf>
    <xf numFmtId="0" fontId="38" fillId="91" borderId="11" applyNumberFormat="0" applyProtection="0">
      <alignment horizontal="center" vertical="center" wrapText="1"/>
    </xf>
    <xf numFmtId="0" fontId="38" fillId="91" borderId="11" applyNumberFormat="0" applyProtection="0">
      <alignment horizontal="center" vertical="center" wrapText="1"/>
    </xf>
    <xf numFmtId="0" fontId="170" fillId="0" borderId="0" applyNumberFormat="0" applyFill="0" applyBorder="0" applyAlignment="0" applyProtection="0"/>
    <xf numFmtId="0" fontId="38" fillId="91" borderId="11" applyNumberFormat="0" applyProtection="0">
      <alignment horizontal="center" vertical="center" wrapText="1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20" fillId="36" borderId="11" applyNumberFormat="0" applyProtection="0">
      <alignment horizontal="left" vertical="center"/>
    </xf>
    <xf numFmtId="0" fontId="38" fillId="34" borderId="11" applyNumberFormat="0" applyProtection="0">
      <alignment horizontal="left" vertical="center" wrapText="1"/>
    </xf>
    <xf numFmtId="0" fontId="27" fillId="0" borderId="0">
      <alignment vertical="top"/>
    </xf>
    <xf numFmtId="0" fontId="27" fillId="0" borderId="0">
      <alignment vertical="top"/>
    </xf>
    <xf numFmtId="0" fontId="96" fillId="0" borderId="0" applyNumberFormat="0" applyFill="0" applyBorder="0" applyAlignment="0" applyProtection="0"/>
    <xf numFmtId="0" fontId="38" fillId="34" borderId="11" applyNumberFormat="0" applyProtection="0">
      <alignment horizontal="left" vertical="center" wrapText="1"/>
    </xf>
    <xf numFmtId="260" fontId="38" fillId="92" borderId="11" applyNumberFormat="0" applyProtection="0">
      <alignment horizontal="center" vertical="center" wrapText="1"/>
    </xf>
    <xf numFmtId="0" fontId="20" fillId="36" borderId="11" applyNumberFormat="0" applyProtection="0">
      <alignment horizontal="left" vertical="center" wrapText="1"/>
    </xf>
    <xf numFmtId="0" fontId="20" fillId="36" borderId="11" applyNumberFormat="0" applyProtection="0">
      <alignment horizontal="left" vertical="center" wrapText="1"/>
    </xf>
    <xf numFmtId="0" fontId="27" fillId="0" borderId="0">
      <alignment vertical="top"/>
    </xf>
    <xf numFmtId="260" fontId="38" fillId="92" borderId="11" applyNumberFormat="0" applyProtection="0">
      <alignment horizontal="center" vertical="center" wrapText="1"/>
    </xf>
    <xf numFmtId="0" fontId="38" fillId="34" borderId="11" applyNumberFormat="0" applyProtection="0">
      <alignment horizontal="left" vertical="center" wrapText="1"/>
    </xf>
    <xf numFmtId="0" fontId="27" fillId="0" borderId="0">
      <alignment vertical="top"/>
    </xf>
    <xf numFmtId="0" fontId="27" fillId="0" borderId="0">
      <alignment vertical="top"/>
    </xf>
    <xf numFmtId="0" fontId="59" fillId="93" borderId="0" applyNumberFormat="0" applyBorder="0" applyAlignment="0" applyProtection="0"/>
    <xf numFmtId="0" fontId="38" fillId="34" borderId="11" applyNumberFormat="0" applyProtection="0">
      <alignment horizontal="left" vertical="center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76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0" fontId="20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222" fontId="20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274" fontId="51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274" fontId="51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9" fillId="0" borderId="0" applyNumberFormat="0" applyBorder="0" applyAlignment="0"/>
    <xf numFmtId="0" fontId="159" fillId="0" borderId="0" applyNumberFormat="0" applyBorder="0" applyAlignment="0"/>
    <xf numFmtId="0" fontId="171" fillId="0" borderId="0" applyNumberFormat="0" applyBorder="0" applyAlignment="0"/>
    <xf numFmtId="0" fontId="50" fillId="0" borderId="0" applyNumberFormat="0" applyFill="0" applyBorder="0" applyProtection="0">
      <alignment horizontal="left" vertical="center"/>
    </xf>
    <xf numFmtId="0" fontId="50" fillId="0" borderId="10" applyNumberFormat="0" applyFill="0" applyProtection="0">
      <alignment horizontal="left" vertical="center"/>
    </xf>
    <xf numFmtId="275" fontId="37" fillId="94" borderId="0" applyNumberFormat="0" applyFont="0" applyBorder="0">
      <alignment horizontal="center" vertical="center"/>
      <protection locked="0"/>
    </xf>
    <xf numFmtId="9" fontId="20" fillId="0" borderId="0"/>
    <xf numFmtId="0" fontId="52" fillId="0" borderId="0" applyFill="0" applyBorder="0" applyProtection="0">
      <alignment horizontal="center" vertical="center"/>
    </xf>
    <xf numFmtId="0" fontId="172" fillId="0" borderId="0" applyBorder="0" applyProtection="0">
      <alignment vertical="center"/>
    </xf>
    <xf numFmtId="214" fontId="20" fillId="0" borderId="12" applyBorder="0" applyProtection="0">
      <alignment horizontal="right" vertical="center"/>
    </xf>
    <xf numFmtId="214" fontId="20" fillId="0" borderId="12" applyBorder="0" applyProtection="0">
      <alignment horizontal="right" vertical="center"/>
    </xf>
    <xf numFmtId="0" fontId="173" fillId="95" borderId="0" applyBorder="0" applyProtection="0">
      <alignment horizontal="centerContinuous" vertical="center"/>
    </xf>
    <xf numFmtId="0" fontId="173" fillId="93" borderId="12" applyBorder="0" applyProtection="0">
      <alignment horizontal="centerContinuous" vertical="center"/>
    </xf>
    <xf numFmtId="0" fontId="173" fillId="93" borderId="12" applyBorder="0" applyProtection="0">
      <alignment horizontal="centerContinuous" vertical="center"/>
    </xf>
    <xf numFmtId="0" fontId="174" fillId="0" borderId="0"/>
    <xf numFmtId="0" fontId="52" fillId="0" borderId="0" applyFill="0" applyBorder="0" applyProtection="0"/>
    <xf numFmtId="0" fontId="139" fillId="0" borderId="0"/>
    <xf numFmtId="0" fontId="175" fillId="0" borderId="0" applyFill="0" applyBorder="0" applyProtection="0">
      <alignment horizontal="left"/>
    </xf>
    <xf numFmtId="0" fontId="176" fillId="0" borderId="0" applyFill="0" applyBorder="0" applyProtection="0">
      <alignment horizontal="left" vertical="top"/>
    </xf>
    <xf numFmtId="0" fontId="177" fillId="0" borderId="0">
      <alignment horizontal="centerContinuous"/>
    </xf>
    <xf numFmtId="241" fontId="20" fillId="36" borderId="51" applyNumberFormat="0" applyAlignment="0">
      <alignment vertical="center"/>
    </xf>
    <xf numFmtId="241" fontId="178" fillId="96" borderId="52" applyNumberFormat="0" applyBorder="0" applyAlignment="0" applyProtection="0">
      <alignment vertical="center"/>
    </xf>
    <xf numFmtId="241" fontId="178" fillId="96" borderId="52" applyNumberFormat="0" applyBorder="0" applyAlignment="0" applyProtection="0">
      <alignment vertical="center"/>
    </xf>
    <xf numFmtId="241" fontId="178" fillId="96" borderId="52" applyNumberFormat="0" applyBorder="0" applyAlignment="0" applyProtection="0">
      <alignment vertical="center"/>
    </xf>
    <xf numFmtId="241" fontId="178" fillId="96" borderId="52" applyNumberFormat="0" applyBorder="0" applyAlignment="0" applyProtection="0">
      <alignment vertical="center"/>
    </xf>
    <xf numFmtId="241" fontId="178" fillId="96" borderId="52" applyNumberFormat="0" applyBorder="0" applyAlignment="0" applyProtection="0">
      <alignment vertical="center"/>
    </xf>
    <xf numFmtId="241" fontId="178" fillId="96" borderId="52" applyNumberFormat="0" applyBorder="0" applyAlignment="0" applyProtection="0">
      <alignment vertical="center"/>
    </xf>
    <xf numFmtId="241" fontId="20" fillId="36" borderId="51" applyNumberFormat="0" applyProtection="0">
      <alignment horizontal="centerContinuous" vertical="center"/>
    </xf>
    <xf numFmtId="241" fontId="179" fillId="97" borderId="0" applyNumberFormat="0" applyBorder="0" applyAlignment="0" applyProtection="0">
      <alignment vertical="center"/>
    </xf>
    <xf numFmtId="241" fontId="20" fillId="96" borderId="0" applyBorder="0" applyAlignment="0" applyProtection="0">
      <alignment vertical="center"/>
    </xf>
    <xf numFmtId="49" fontId="26" fillId="0" borderId="12">
      <alignment vertical="center"/>
    </xf>
    <xf numFmtId="49" fontId="26" fillId="0" borderId="12">
      <alignment vertical="center"/>
    </xf>
    <xf numFmtId="0" fontId="180" fillId="0" borderId="0"/>
    <xf numFmtId="0" fontId="181" fillId="0" borderId="0"/>
    <xf numFmtId="49" fontId="29" fillId="0" borderId="0" applyFill="0" applyBorder="0" applyAlignment="0"/>
    <xf numFmtId="276" fontId="27" fillId="0" borderId="0" applyFill="0" applyBorder="0" applyAlignment="0"/>
    <xf numFmtId="277" fontId="27" fillId="0" borderId="0" applyFill="0" applyBorder="0" applyAlignment="0"/>
    <xf numFmtId="0" fontId="23" fillId="0" borderId="0" applyNumberFormat="0" applyFont="0" applyFill="0" applyBorder="0" applyProtection="0">
      <alignment horizontal="left" vertical="top" wrapText="1"/>
    </xf>
    <xf numFmtId="0" fontId="23" fillId="0" borderId="0" applyNumberFormat="0" applyFont="0" applyFill="0" applyBorder="0" applyProtection="0">
      <alignment horizontal="left" vertical="top" wrapText="1"/>
    </xf>
    <xf numFmtId="18" fontId="69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0" fontId="182" fillId="0" borderId="0"/>
    <xf numFmtId="0" fontId="2" fillId="0" borderId="0" applyNumberFormat="0" applyFill="0" applyBorder="0" applyAlignment="0" applyProtection="0"/>
    <xf numFmtId="0" fontId="183" fillId="0" borderId="0" applyNumberFormat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3" fillId="0" borderId="0" applyNumberFormat="0" applyBorder="0" applyAlignment="0" applyProtection="0"/>
    <xf numFmtId="278" fontId="185" fillId="93" borderId="0" applyNumberFormat="0" applyProtection="0">
      <alignment horizontal="left" vertical="center"/>
    </xf>
    <xf numFmtId="0" fontId="186" fillId="0" borderId="0" applyNumberFormat="0" applyProtection="0">
      <alignment horizontal="left" vertical="center"/>
    </xf>
    <xf numFmtId="0" fontId="187" fillId="0" borderId="0">
      <alignment horizontal="left"/>
    </xf>
    <xf numFmtId="0" fontId="60" fillId="0" borderId="0" applyBorder="0"/>
    <xf numFmtId="1" fontId="27" fillId="68" borderId="0" applyNumberFormat="0" applyFont="0" applyBorder="0" applyProtection="0">
      <alignment horizontal="left"/>
    </xf>
    <xf numFmtId="279" fontId="20" fillId="0" borderId="0" applyNumberFormat="0" applyFill="0" applyBorder="0" applyProtection="0">
      <alignment vertical="top"/>
    </xf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8" fillId="0" borderId="53" applyNumberFormat="0" applyFill="0" applyAlignment="0" applyProtection="0"/>
    <xf numFmtId="0" fontId="189" fillId="0" borderId="9" applyNumberFormat="0" applyFill="0" applyAlignment="0" applyProtection="0"/>
    <xf numFmtId="0" fontId="189" fillId="0" borderId="9" applyNumberFormat="0" applyFill="0" applyAlignment="0" applyProtection="0"/>
    <xf numFmtId="0" fontId="189" fillId="0" borderId="9" applyNumberFormat="0" applyFill="0" applyAlignment="0" applyProtection="0"/>
    <xf numFmtId="0" fontId="189" fillId="0" borderId="9" applyNumberFormat="0" applyFill="0" applyAlignment="0" applyProtection="0"/>
    <xf numFmtId="0" fontId="189" fillId="0" borderId="9" applyNumberFormat="0" applyFill="0" applyAlignment="0" applyProtection="0"/>
    <xf numFmtId="0" fontId="190" fillId="0" borderId="9" applyNumberFormat="0" applyFill="0" applyAlignment="0" applyProtection="0"/>
    <xf numFmtId="0" fontId="20" fillId="0" borderId="54" applyNumberFormat="0" applyFont="0" applyBorder="0" applyAlignment="0" applyProtection="0"/>
    <xf numFmtId="39" fontId="20" fillId="0" borderId="22">
      <protection locked="0"/>
    </xf>
    <xf numFmtId="205" fontId="177" fillId="0" borderId="22" applyFill="0" applyAlignment="0" applyProtection="0"/>
    <xf numFmtId="214" fontId="21" fillId="0" borderId="55"/>
    <xf numFmtId="214" fontId="21" fillId="0" borderId="55"/>
    <xf numFmtId="214" fontId="21" fillId="0" borderId="55"/>
    <xf numFmtId="214" fontId="21" fillId="0" borderId="55"/>
    <xf numFmtId="0" fontId="191" fillId="0" borderId="0">
      <alignment horizontal="fill"/>
    </xf>
    <xf numFmtId="280" fontId="154" fillId="66" borderId="15" applyBorder="0">
      <alignment horizontal="right" vertical="center"/>
      <protection locked="0"/>
    </xf>
    <xf numFmtId="280" fontId="154" fillId="66" borderId="15" applyBorder="0">
      <alignment horizontal="right" vertical="center"/>
      <protection locked="0"/>
    </xf>
    <xf numFmtId="200" fontId="20" fillId="0" borderId="0" applyFont="0" applyFill="0" applyBorder="0" applyAlignment="0" applyProtection="0"/>
    <xf numFmtId="28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79" fontId="192" fillId="96" borderId="0" applyNumberFormat="0" applyBorder="0" applyProtection="0">
      <alignment horizontal="centerContinuous" vertical="center"/>
    </xf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4" fillId="0" borderId="0"/>
    <xf numFmtId="1" fontId="194" fillId="0" borderId="0"/>
    <xf numFmtId="282" fontId="51" fillId="0" borderId="0" applyFont="0" applyFill="0" applyBorder="0" applyProtection="0">
      <alignment horizontal="right"/>
    </xf>
    <xf numFmtId="283" fontId="20" fillId="0" borderId="0"/>
    <xf numFmtId="284" fontId="141" fillId="0" borderId="0" applyFill="0" applyBorder="0" applyProtection="0"/>
    <xf numFmtId="0" fontId="20" fillId="0" borderId="0">
      <alignment horizontal="center"/>
    </xf>
    <xf numFmtId="285" fontId="26" fillId="0" borderId="12">
      <alignment horizontal="right"/>
    </xf>
    <xf numFmtId="285" fontId="26" fillId="0" borderId="12">
      <alignment horizontal="right"/>
    </xf>
    <xf numFmtId="286" fontId="20" fillId="0" borderId="0" applyFont="0" applyFill="0" applyBorder="0" applyAlignment="0" applyProtection="0"/>
    <xf numFmtId="287" fontId="40" fillId="0" borderId="0" applyFont="0" applyFill="0" applyBorder="0" applyProtection="0">
      <alignment horizontal="right"/>
    </xf>
    <xf numFmtId="0" fontId="20" fillId="0" borderId="0"/>
    <xf numFmtId="43" fontId="20" fillId="0" borderId="0" applyFont="0" applyFill="0" applyBorder="0" applyAlignment="0" applyProtection="0"/>
    <xf numFmtId="260" fontId="20" fillId="0" borderId="0"/>
    <xf numFmtId="0" fontId="195" fillId="0" borderId="0"/>
  </cellStyleXfs>
  <cellXfs count="34">
    <xf numFmtId="0" fontId="0" fillId="0" borderId="0" xfId="0"/>
    <xf numFmtId="166" fontId="16" fillId="33" borderId="0" xfId="0" applyNumberFormat="1" applyFont="1" applyFill="1"/>
    <xf numFmtId="0" fontId="0" fillId="33" borderId="11" xfId="0" applyFill="1" applyBorder="1" applyAlignment="1">
      <alignment horizontal="center"/>
    </xf>
    <xf numFmtId="0" fontId="18" fillId="98" borderId="0" xfId="0" applyFont="1" applyFill="1"/>
    <xf numFmtId="0" fontId="0" fillId="98" borderId="0" xfId="0" applyFill="1"/>
    <xf numFmtId="164" fontId="0" fillId="98" borderId="0" xfId="0" applyNumberFormat="1" applyFill="1"/>
    <xf numFmtId="3" fontId="0" fillId="98" borderId="0" xfId="0" applyNumberFormat="1" applyFill="1"/>
    <xf numFmtId="166" fontId="0" fillId="98" borderId="0" xfId="2" applyNumberFormat="1" applyFont="1" applyFill="1"/>
    <xf numFmtId="166" fontId="19" fillId="98" borderId="10" xfId="2" applyNumberFormat="1" applyFont="1" applyFill="1" applyBorder="1"/>
    <xf numFmtId="166" fontId="16" fillId="98" borderId="10" xfId="0" applyNumberFormat="1" applyFont="1" applyFill="1" applyBorder="1"/>
    <xf numFmtId="0" fontId="16" fillId="98" borderId="0" xfId="0" applyFont="1" applyFill="1"/>
    <xf numFmtId="0" fontId="16" fillId="99" borderId="12" xfId="0" applyFont="1" applyFill="1" applyBorder="1" applyAlignment="1">
      <alignment horizontal="center" wrapText="1"/>
    </xf>
    <xf numFmtId="164" fontId="16" fillId="99" borderId="12" xfId="0" applyNumberFormat="1" applyFont="1" applyFill="1" applyBorder="1" applyAlignment="1">
      <alignment horizontal="center" wrapText="1"/>
    </xf>
    <xf numFmtId="165" fontId="16" fillId="99" borderId="12" xfId="0" applyNumberFormat="1" applyFont="1" applyFill="1" applyBorder="1" applyAlignment="1">
      <alignment horizontal="center" wrapText="1"/>
    </xf>
    <xf numFmtId="165" fontId="21" fillId="99" borderId="12" xfId="4" applyNumberFormat="1" applyFont="1" applyFill="1" applyBorder="1" applyAlignment="1" applyProtection="1">
      <alignment horizontal="center" vertical="center" wrapText="1"/>
    </xf>
    <xf numFmtId="165" fontId="21" fillId="99" borderId="13" xfId="4" applyNumberFormat="1" applyFont="1" applyFill="1" applyBorder="1" applyAlignment="1" applyProtection="1">
      <alignment horizontal="center" vertical="center" wrapText="1"/>
    </xf>
    <xf numFmtId="165" fontId="21" fillId="99" borderId="14" xfId="4" applyNumberFormat="1" applyFont="1" applyFill="1" applyBorder="1" applyAlignment="1" applyProtection="1">
      <alignment horizontal="center" vertical="center" wrapText="1"/>
    </xf>
    <xf numFmtId="166" fontId="16" fillId="33" borderId="10" xfId="0" applyNumberFormat="1" applyFont="1" applyFill="1" applyBorder="1"/>
    <xf numFmtId="0" fontId="0" fillId="98" borderId="0" xfId="0" applyFill="1" applyAlignment="1">
      <alignment wrapText="1"/>
    </xf>
    <xf numFmtId="166" fontId="0" fillId="98" borderId="0" xfId="0" applyNumberFormat="1" applyFill="1"/>
    <xf numFmtId="0" fontId="20" fillId="98" borderId="0" xfId="4" applyFill="1" applyProtection="1"/>
    <xf numFmtId="167" fontId="0" fillId="98" borderId="15" xfId="1" applyNumberFormat="1" applyFont="1" applyFill="1" applyBorder="1"/>
    <xf numFmtId="167" fontId="0" fillId="98" borderId="0" xfId="1" applyNumberFormat="1" applyFont="1" applyFill="1" applyBorder="1"/>
    <xf numFmtId="168" fontId="0" fillId="98" borderId="0" xfId="3" applyNumberFormat="1" applyFont="1" applyFill="1" applyBorder="1"/>
    <xf numFmtId="166" fontId="0" fillId="98" borderId="0" xfId="2" applyNumberFormat="1" applyFont="1" applyFill="1" applyBorder="1"/>
    <xf numFmtId="166" fontId="0" fillId="98" borderId="16" xfId="2" applyNumberFormat="1" applyFont="1" applyFill="1" applyBorder="1"/>
    <xf numFmtId="167" fontId="0" fillId="98" borderId="0" xfId="1" applyNumberFormat="1" applyFont="1" applyFill="1"/>
    <xf numFmtId="169" fontId="16" fillId="98" borderId="0" xfId="2" applyNumberFormat="1" applyFont="1" applyFill="1"/>
    <xf numFmtId="167" fontId="0" fillId="98" borderId="17" xfId="0" applyNumberFormat="1" applyFill="1" applyBorder="1"/>
    <xf numFmtId="167" fontId="0" fillId="98" borderId="18" xfId="0" applyNumberFormat="1" applyFill="1" applyBorder="1"/>
    <xf numFmtId="168" fontId="0" fillId="98" borderId="18" xfId="0" applyNumberFormat="1" applyFill="1" applyBorder="1"/>
    <xf numFmtId="166" fontId="0" fillId="98" borderId="18" xfId="2" applyNumberFormat="1" applyFont="1" applyFill="1" applyBorder="1"/>
    <xf numFmtId="166" fontId="0" fillId="98" borderId="19" xfId="2" applyNumberFormat="1" applyFont="1" applyFill="1" applyBorder="1"/>
    <xf numFmtId="166" fontId="16" fillId="98" borderId="18" xfId="2" applyNumberFormat="1" applyFont="1" applyFill="1" applyBorder="1"/>
  </cellXfs>
  <cellStyles count="18520">
    <cellStyle name="-" xfId="5"/>
    <cellStyle name=" 3]_x000d__x000a_Zoomed=1_x000d__x000a_Row=0_x000d__x000a_Column=0_x000d__x000a_Height=300_x000d__x000a_Width=300_x000d__x000a_FontName=細明體_x000d__x000a_FontStyle=0_x000d__x000a_FontSize=9_x000d__x000a_PrtFontName=Co" xfId="6"/>
    <cellStyle name="$" xfId="7"/>
    <cellStyle name="$ &amp; ¢" xfId="8"/>
    <cellStyle name="$ &amp; ¢ 2" xfId="9"/>
    <cellStyle name="$ 2" xfId="10"/>
    <cellStyle name="$ 2 2" xfId="11"/>
    <cellStyle name="$ 3" xfId="12"/>
    <cellStyle name="$ 4" xfId="13"/>
    <cellStyle name="$.00" xfId="14"/>
    <cellStyle name="$.00 2" xfId="15"/>
    <cellStyle name="$_9. Rev2Cost_GDPIPI" xfId="16"/>
    <cellStyle name="$_9. Rev2Cost_GDPIPI 2" xfId="17"/>
    <cellStyle name="$_lists" xfId="18"/>
    <cellStyle name="$_lists 2" xfId="19"/>
    <cellStyle name="$_lists_4. Current Monthly Fixed Charge" xfId="20"/>
    <cellStyle name="$_Sheet4" xfId="21"/>
    <cellStyle name="$_Sheet4 2" xfId="22"/>
    <cellStyle name="$M" xfId="23"/>
    <cellStyle name="$M 2" xfId="24"/>
    <cellStyle name="$M.00" xfId="25"/>
    <cellStyle name="$M.00 2" xfId="26"/>
    <cellStyle name="$M_9. Rev2Cost_GDPIPI" xfId="27"/>
    <cellStyle name="%" xfId="28"/>
    <cellStyle name="% 2" xfId="29"/>
    <cellStyle name="%.00" xfId="30"/>
    <cellStyle name="%.00 2" xfId="31"/>
    <cellStyle name="(Heading)" xfId="32"/>
    <cellStyle name="(Heading) 2" xfId="33"/>
    <cellStyle name="(Lefting)" xfId="34"/>
    <cellStyle name="(Lefting) 2" xfId="35"/>
    <cellStyle name="(z*¯_x000f_°(”,¯?À(¢,¯?Ð(°,¯?à(Â,¯?ð(Ô,¯?" xfId="36"/>
    <cellStyle name="******************************************" xfId="37"/>
    <cellStyle name="_CNMD_Valuation Model_20081212_v2" xfId="38"/>
    <cellStyle name="_Comma" xfId="39"/>
    <cellStyle name="_Comps 4" xfId="40"/>
    <cellStyle name="_Cont Analysis" xfId="41"/>
    <cellStyle name="_Currency" xfId="42"/>
    <cellStyle name="_Currency_Analysis" xfId="43"/>
    <cellStyle name="_Currency_Smartportfolio model" xfId="44"/>
    <cellStyle name="_Currency_Smartportfolio model_DB-merged files" xfId="45"/>
    <cellStyle name="_CurrencySpace" xfId="46"/>
    <cellStyle name="_Gamma Valuation - 8" xfId="47"/>
    <cellStyle name="_ITRN" xfId="48"/>
    <cellStyle name="-_Merger Model 17 Nov 04" xfId="49"/>
    <cellStyle name="_Merger Model_KN&amp;Fzio_v2.30 - Street" xfId="50"/>
    <cellStyle name="_Multiple" xfId="51"/>
    <cellStyle name="_Multiple_Analysis" xfId="52"/>
    <cellStyle name="_Multiple_Analysis_DB-merged files" xfId="53"/>
    <cellStyle name="_Multiple_Smartportfolio model" xfId="54"/>
    <cellStyle name="_Multiple_Smartportfolio model_DB-merged files" xfId="55"/>
    <cellStyle name="_MultipleSpace" xfId="56"/>
    <cellStyle name="_MultipleSpace_Analysis" xfId="57"/>
    <cellStyle name="_MultipleSpace_csc" xfId="58"/>
    <cellStyle name="_MultipleSpace_Smartportfolio model" xfId="59"/>
    <cellStyle name="_MultipleSpace_Smartportfolio model_DB-merged files" xfId="60"/>
    <cellStyle name="_Percent" xfId="61"/>
    <cellStyle name="_Percent_Analysis" xfId="62"/>
    <cellStyle name="_Percent_Smartportfolio model" xfId="63"/>
    <cellStyle name="_Percent_Smartportfolio model_DB-merged files" xfId="64"/>
    <cellStyle name="_PercentSpace" xfId="65"/>
    <cellStyle name="_PercentSpace_Analysis" xfId="66"/>
    <cellStyle name="_PercentSpace_Smartportfolio model" xfId="67"/>
    <cellStyle name="_Sepracor Riders_Clean" xfId="68"/>
    <cellStyle name="_SIAL_Model_5.22.09 v71" xfId="69"/>
    <cellStyle name="£ BP" xfId="70"/>
    <cellStyle name="¥ JY" xfId="71"/>
    <cellStyle name="&lt;9#_x000f_¾Èƒé1ƒÃ_x0002_;M_x0014_}$‹E_x0010_‹_x0004_ˆ…Àt_x001b_Pÿ_x0015_ x¦" xfId="72"/>
    <cellStyle name="=C:\WINNT\SYSTEM32\COMMAND.COM" xfId="73"/>
    <cellStyle name="=C:\WINNT35\SYSTEM32\COMMAND.COM" xfId="74"/>
    <cellStyle name="0752-93035" xfId="75"/>
    <cellStyle name="1,comma" xfId="76"/>
    <cellStyle name="10Q" xfId="77"/>
    <cellStyle name="20 % - Accent1" xfId="78"/>
    <cellStyle name="20 % - Accent2" xfId="79"/>
    <cellStyle name="20 % - Accent3" xfId="80"/>
    <cellStyle name="20 % - Accent4" xfId="81"/>
    <cellStyle name="20 % - Accent5" xfId="82"/>
    <cellStyle name="20 % - Accent6" xfId="83"/>
    <cellStyle name="20% - Accent1 10" xfId="84"/>
    <cellStyle name="20% - Accent1 10 2" xfId="85"/>
    <cellStyle name="20% - Accent1 2" xfId="86"/>
    <cellStyle name="20% - Accent1 2 10" xfId="87"/>
    <cellStyle name="20% - Accent1 2 11" xfId="88"/>
    <cellStyle name="20% - Accent1 2 2" xfId="89"/>
    <cellStyle name="20% - Accent1 2 2 2" xfId="90"/>
    <cellStyle name="20% - Accent1 2 2 2 2" xfId="91"/>
    <cellStyle name="20% - Accent1 2 2 2 2 2" xfId="92"/>
    <cellStyle name="20% - Accent1 2 2 2 2 2 2" xfId="93"/>
    <cellStyle name="20% - Accent1 2 2 2 2 2 2 2" xfId="94"/>
    <cellStyle name="20% - Accent1 2 2 2 2 2 2 2 2" xfId="95"/>
    <cellStyle name="20% - Accent1 2 2 2 2 2 2 3" xfId="96"/>
    <cellStyle name="20% - Accent1 2 2 2 2 2 3" xfId="97"/>
    <cellStyle name="20% - Accent1 2 2 2 2 2 3 2" xfId="98"/>
    <cellStyle name="20% - Accent1 2 2 2 2 2 4" xfId="99"/>
    <cellStyle name="20% - Accent1 2 2 2 2 3" xfId="100"/>
    <cellStyle name="20% - Accent1 2 2 2 2 3 2" xfId="101"/>
    <cellStyle name="20% - Accent1 2 2 2 2 3 2 2" xfId="102"/>
    <cellStyle name="20% - Accent1 2 2 2 2 3 3" xfId="103"/>
    <cellStyle name="20% - Accent1 2 2 2 2 4" xfId="104"/>
    <cellStyle name="20% - Accent1 2 2 2 2 4 2" xfId="105"/>
    <cellStyle name="20% - Accent1 2 2 2 2 5" xfId="106"/>
    <cellStyle name="20% - Accent1 2 2 2 3" xfId="107"/>
    <cellStyle name="20% - Accent1 2 2 2 3 2" xfId="108"/>
    <cellStyle name="20% - Accent1 2 2 2 3 2 2" xfId="109"/>
    <cellStyle name="20% - Accent1 2 2 2 3 2 2 2" xfId="110"/>
    <cellStyle name="20% - Accent1 2 2 2 3 2 3" xfId="111"/>
    <cellStyle name="20% - Accent1 2 2 2 3 3" xfId="112"/>
    <cellStyle name="20% - Accent1 2 2 2 3 3 2" xfId="113"/>
    <cellStyle name="20% - Accent1 2 2 2 3 4" xfId="114"/>
    <cellStyle name="20% - Accent1 2 2 2 4" xfId="115"/>
    <cellStyle name="20% - Accent1 2 2 2 4 2" xfId="116"/>
    <cellStyle name="20% - Accent1 2 2 2 4 2 2" xfId="117"/>
    <cellStyle name="20% - Accent1 2 2 2 4 3" xfId="118"/>
    <cellStyle name="20% - Accent1 2 2 2 5" xfId="119"/>
    <cellStyle name="20% - Accent1 2 2 2 5 2" xfId="120"/>
    <cellStyle name="20% - Accent1 2 2 2 6" xfId="121"/>
    <cellStyle name="20% - Accent1 2 2 3" xfId="122"/>
    <cellStyle name="20% - Accent1 2 2 3 2" xfId="123"/>
    <cellStyle name="20% - Accent1 2 2 3 2 2" xfId="124"/>
    <cellStyle name="20% - Accent1 2 2 3 2 2 2" xfId="125"/>
    <cellStyle name="20% - Accent1 2 2 3 2 2 2 2" xfId="126"/>
    <cellStyle name="20% - Accent1 2 2 3 2 2 3" xfId="127"/>
    <cellStyle name="20% - Accent1 2 2 3 2 3" xfId="128"/>
    <cellStyle name="20% - Accent1 2 2 3 2 3 2" xfId="129"/>
    <cellStyle name="20% - Accent1 2 2 3 2 4" xfId="130"/>
    <cellStyle name="20% - Accent1 2 2 3 3" xfId="131"/>
    <cellStyle name="20% - Accent1 2 2 3 3 2" xfId="132"/>
    <cellStyle name="20% - Accent1 2 2 3 3 2 2" xfId="133"/>
    <cellStyle name="20% - Accent1 2 2 3 3 3" xfId="134"/>
    <cellStyle name="20% - Accent1 2 2 3 4" xfId="135"/>
    <cellStyle name="20% - Accent1 2 2 3 4 2" xfId="136"/>
    <cellStyle name="20% - Accent1 2 2 3 5" xfId="137"/>
    <cellStyle name="20% - Accent1 2 2 4" xfId="138"/>
    <cellStyle name="20% - Accent1 2 2 4 2" xfId="139"/>
    <cellStyle name="20% - Accent1 2 2 4 2 2" xfId="140"/>
    <cellStyle name="20% - Accent1 2 2 4 2 2 2" xfId="141"/>
    <cellStyle name="20% - Accent1 2 2 4 2 3" xfId="142"/>
    <cellStyle name="20% - Accent1 2 2 4 3" xfId="143"/>
    <cellStyle name="20% - Accent1 2 2 4 3 2" xfId="144"/>
    <cellStyle name="20% - Accent1 2 2 4 4" xfId="145"/>
    <cellStyle name="20% - Accent1 2 2 5" xfId="146"/>
    <cellStyle name="20% - Accent1 2 2 5 2" xfId="147"/>
    <cellStyle name="20% - Accent1 2 2 5 2 2" xfId="148"/>
    <cellStyle name="20% - Accent1 2 2 5 3" xfId="149"/>
    <cellStyle name="20% - Accent1 2 2 5 3 2" xfId="150"/>
    <cellStyle name="20% - Accent1 2 2 5 4" xfId="151"/>
    <cellStyle name="20% - Accent1 2 2 6" xfId="152"/>
    <cellStyle name="20% - Accent1 2 2 6 2" xfId="153"/>
    <cellStyle name="20% - Accent1 2 2 7" xfId="154"/>
    <cellStyle name="20% - Accent1 2 2 7 2" xfId="155"/>
    <cellStyle name="20% - Accent1 2 2 8" xfId="156"/>
    <cellStyle name="20% - Accent1 2 3" xfId="157"/>
    <cellStyle name="20% - Accent1 2 3 2" xfId="158"/>
    <cellStyle name="20% - Accent1 2 3 2 2" xfId="159"/>
    <cellStyle name="20% - Accent1 2 3 2 2 2" xfId="160"/>
    <cellStyle name="20% - Accent1 2 3 2 2 2 2" xfId="161"/>
    <cellStyle name="20% - Accent1 2 3 2 2 2 2 2" xfId="162"/>
    <cellStyle name="20% - Accent1 2 3 2 2 2 3" xfId="163"/>
    <cellStyle name="20% - Accent1 2 3 2 2 3" xfId="164"/>
    <cellStyle name="20% - Accent1 2 3 2 2 3 2" xfId="165"/>
    <cellStyle name="20% - Accent1 2 3 2 2 4" xfId="166"/>
    <cellStyle name="20% - Accent1 2 3 2 3" xfId="167"/>
    <cellStyle name="20% - Accent1 2 3 2 3 2" xfId="168"/>
    <cellStyle name="20% - Accent1 2 3 2 3 2 2" xfId="169"/>
    <cellStyle name="20% - Accent1 2 3 2 3 3" xfId="170"/>
    <cellStyle name="20% - Accent1 2 3 2 4" xfId="171"/>
    <cellStyle name="20% - Accent1 2 3 2 4 2" xfId="172"/>
    <cellStyle name="20% - Accent1 2 3 2 5" xfId="173"/>
    <cellStyle name="20% - Accent1 2 3 3" xfId="174"/>
    <cellStyle name="20% - Accent1 2 3 3 2" xfId="175"/>
    <cellStyle name="20% - Accent1 2 3 3 2 2" xfId="176"/>
    <cellStyle name="20% - Accent1 2 3 3 2 2 2" xfId="177"/>
    <cellStyle name="20% - Accent1 2 3 3 2 3" xfId="178"/>
    <cellStyle name="20% - Accent1 2 3 3 3" xfId="179"/>
    <cellStyle name="20% - Accent1 2 3 3 3 2" xfId="180"/>
    <cellStyle name="20% - Accent1 2 3 3 4" xfId="181"/>
    <cellStyle name="20% - Accent1 2 3 4" xfId="182"/>
    <cellStyle name="20% - Accent1 2 3 4 2" xfId="183"/>
    <cellStyle name="20% - Accent1 2 3 4 2 2" xfId="184"/>
    <cellStyle name="20% - Accent1 2 3 4 3" xfId="185"/>
    <cellStyle name="20% - Accent1 2 3 5" xfId="186"/>
    <cellStyle name="20% - Accent1 2 3 5 2" xfId="187"/>
    <cellStyle name="20% - Accent1 2 3 6" xfId="188"/>
    <cellStyle name="20% - Accent1 2 4" xfId="189"/>
    <cellStyle name="20% - Accent1 2 4 2" xfId="190"/>
    <cellStyle name="20% - Accent1 2 4 2 2" xfId="191"/>
    <cellStyle name="20% - Accent1 2 4 2 2 2" xfId="192"/>
    <cellStyle name="20% - Accent1 2 4 2 2 2 2" xfId="193"/>
    <cellStyle name="20% - Accent1 2 4 2 2 2 2 2" xfId="194"/>
    <cellStyle name="20% - Accent1 2 4 2 2 2 3" xfId="195"/>
    <cellStyle name="20% - Accent1 2 4 2 2 3" xfId="196"/>
    <cellStyle name="20% - Accent1 2 4 2 2 3 2" xfId="197"/>
    <cellStyle name="20% - Accent1 2 4 2 2 4" xfId="198"/>
    <cellStyle name="20% - Accent1 2 4 2 3" xfId="199"/>
    <cellStyle name="20% - Accent1 2 4 2 3 2" xfId="200"/>
    <cellStyle name="20% - Accent1 2 4 2 3 2 2" xfId="201"/>
    <cellStyle name="20% - Accent1 2 4 2 3 3" xfId="202"/>
    <cellStyle name="20% - Accent1 2 4 2 4" xfId="203"/>
    <cellStyle name="20% - Accent1 2 4 2 4 2" xfId="204"/>
    <cellStyle name="20% - Accent1 2 4 2 5" xfId="205"/>
    <cellStyle name="20% - Accent1 2 4 3" xfId="206"/>
    <cellStyle name="20% - Accent1 2 4 3 2" xfId="207"/>
    <cellStyle name="20% - Accent1 2 4 3 2 2" xfId="208"/>
    <cellStyle name="20% - Accent1 2 4 3 2 2 2" xfId="209"/>
    <cellStyle name="20% - Accent1 2 4 3 2 3" xfId="210"/>
    <cellStyle name="20% - Accent1 2 4 3 3" xfId="211"/>
    <cellStyle name="20% - Accent1 2 4 3 3 2" xfId="212"/>
    <cellStyle name="20% - Accent1 2 4 3 4" xfId="213"/>
    <cellStyle name="20% - Accent1 2 4 4" xfId="214"/>
    <cellStyle name="20% - Accent1 2 4 4 2" xfId="215"/>
    <cellStyle name="20% - Accent1 2 4 4 2 2" xfId="216"/>
    <cellStyle name="20% - Accent1 2 4 4 3" xfId="217"/>
    <cellStyle name="20% - Accent1 2 4 5" xfId="218"/>
    <cellStyle name="20% - Accent1 2 4 5 2" xfId="219"/>
    <cellStyle name="20% - Accent1 2 4 6" xfId="220"/>
    <cellStyle name="20% - Accent1 2 5" xfId="221"/>
    <cellStyle name="20% - Accent1 2 5 2" xfId="222"/>
    <cellStyle name="20% - Accent1 2 5 2 2" xfId="223"/>
    <cellStyle name="20% - Accent1 2 5 2 2 2" xfId="224"/>
    <cellStyle name="20% - Accent1 2 5 2 2 2 2" xfId="225"/>
    <cellStyle name="20% - Accent1 2 5 2 2 3" xfId="226"/>
    <cellStyle name="20% - Accent1 2 5 2 3" xfId="227"/>
    <cellStyle name="20% - Accent1 2 5 2 3 2" xfId="228"/>
    <cellStyle name="20% - Accent1 2 5 2 4" xfId="229"/>
    <cellStyle name="20% - Accent1 2 5 3" xfId="230"/>
    <cellStyle name="20% - Accent1 2 5 3 2" xfId="231"/>
    <cellStyle name="20% - Accent1 2 5 3 2 2" xfId="232"/>
    <cellStyle name="20% - Accent1 2 5 3 3" xfId="233"/>
    <cellStyle name="20% - Accent1 2 5 4" xfId="234"/>
    <cellStyle name="20% - Accent1 2 5 4 2" xfId="235"/>
    <cellStyle name="20% - Accent1 2 5 5" xfId="236"/>
    <cellStyle name="20% - Accent1 2 6" xfId="237"/>
    <cellStyle name="20% - Accent1 2 6 2" xfId="238"/>
    <cellStyle name="20% - Accent1 2 6 2 2" xfId="239"/>
    <cellStyle name="20% - Accent1 2 6 2 2 2" xfId="240"/>
    <cellStyle name="20% - Accent1 2 6 2 3" xfId="241"/>
    <cellStyle name="20% - Accent1 2 6 3" xfId="242"/>
    <cellStyle name="20% - Accent1 2 6 3 2" xfId="243"/>
    <cellStyle name="20% - Accent1 2 6 4" xfId="244"/>
    <cellStyle name="20% - Accent1 2 7" xfId="245"/>
    <cellStyle name="20% - Accent1 2 7 2" xfId="246"/>
    <cellStyle name="20% - Accent1 2 7 2 2" xfId="247"/>
    <cellStyle name="20% - Accent1 2 7 3" xfId="248"/>
    <cellStyle name="20% - Accent1 2 7 3 2" xfId="249"/>
    <cellStyle name="20% - Accent1 2 7 4" xfId="250"/>
    <cellStyle name="20% - Accent1 2 8" xfId="251"/>
    <cellStyle name="20% - Accent1 2 8 2" xfId="252"/>
    <cellStyle name="20% - Accent1 2 9" xfId="253"/>
    <cellStyle name="20% - Accent1 2 9 2" xfId="254"/>
    <cellStyle name="20% - Accent1 3" xfId="255"/>
    <cellStyle name="20% - Accent1 3 10" xfId="256"/>
    <cellStyle name="20% - Accent1 3 2" xfId="257"/>
    <cellStyle name="20% - Accent1 3 2 2" xfId="258"/>
    <cellStyle name="20% - Accent1 3 2 2 2" xfId="259"/>
    <cellStyle name="20% - Accent1 3 2 2 2 2" xfId="260"/>
    <cellStyle name="20% - Accent1 3 2 2 2 2 2" xfId="261"/>
    <cellStyle name="20% - Accent1 3 2 2 2 2 2 2" xfId="262"/>
    <cellStyle name="20% - Accent1 3 2 2 2 2 2 2 2" xfId="263"/>
    <cellStyle name="20% - Accent1 3 2 2 2 2 2 3" xfId="264"/>
    <cellStyle name="20% - Accent1 3 2 2 2 2 3" xfId="265"/>
    <cellStyle name="20% - Accent1 3 2 2 2 2 3 2" xfId="266"/>
    <cellStyle name="20% - Accent1 3 2 2 2 2 4" xfId="267"/>
    <cellStyle name="20% - Accent1 3 2 2 2 3" xfId="268"/>
    <cellStyle name="20% - Accent1 3 2 2 2 3 2" xfId="269"/>
    <cellStyle name="20% - Accent1 3 2 2 2 3 2 2" xfId="270"/>
    <cellStyle name="20% - Accent1 3 2 2 2 3 3" xfId="271"/>
    <cellStyle name="20% - Accent1 3 2 2 2 4" xfId="272"/>
    <cellStyle name="20% - Accent1 3 2 2 2 4 2" xfId="273"/>
    <cellStyle name="20% - Accent1 3 2 2 2 5" xfId="274"/>
    <cellStyle name="20% - Accent1 3 2 2 3" xfId="275"/>
    <cellStyle name="20% - Accent1 3 2 2 3 2" xfId="276"/>
    <cellStyle name="20% - Accent1 3 2 2 3 2 2" xfId="277"/>
    <cellStyle name="20% - Accent1 3 2 2 3 2 2 2" xfId="278"/>
    <cellStyle name="20% - Accent1 3 2 2 3 2 3" xfId="279"/>
    <cellStyle name="20% - Accent1 3 2 2 3 3" xfId="280"/>
    <cellStyle name="20% - Accent1 3 2 2 3 3 2" xfId="281"/>
    <cellStyle name="20% - Accent1 3 2 2 3 4" xfId="282"/>
    <cellStyle name="20% - Accent1 3 2 2 4" xfId="283"/>
    <cellStyle name="20% - Accent1 3 2 2 4 2" xfId="284"/>
    <cellStyle name="20% - Accent1 3 2 2 4 2 2" xfId="285"/>
    <cellStyle name="20% - Accent1 3 2 2 4 3" xfId="286"/>
    <cellStyle name="20% - Accent1 3 2 2 5" xfId="287"/>
    <cellStyle name="20% - Accent1 3 2 2 5 2" xfId="288"/>
    <cellStyle name="20% - Accent1 3 2 2 6" xfId="289"/>
    <cellStyle name="20% - Accent1 3 2 3" xfId="290"/>
    <cellStyle name="20% - Accent1 3 2 3 2" xfId="291"/>
    <cellStyle name="20% - Accent1 3 2 3 2 2" xfId="292"/>
    <cellStyle name="20% - Accent1 3 2 3 2 2 2" xfId="293"/>
    <cellStyle name="20% - Accent1 3 2 3 2 2 2 2" xfId="294"/>
    <cellStyle name="20% - Accent1 3 2 3 2 2 3" xfId="295"/>
    <cellStyle name="20% - Accent1 3 2 3 2 3" xfId="296"/>
    <cellStyle name="20% - Accent1 3 2 3 2 3 2" xfId="297"/>
    <cellStyle name="20% - Accent1 3 2 3 2 4" xfId="298"/>
    <cellStyle name="20% - Accent1 3 2 3 3" xfId="299"/>
    <cellStyle name="20% - Accent1 3 2 3 3 2" xfId="300"/>
    <cellStyle name="20% - Accent1 3 2 3 3 2 2" xfId="301"/>
    <cellStyle name="20% - Accent1 3 2 3 3 3" xfId="302"/>
    <cellStyle name="20% - Accent1 3 2 3 4" xfId="303"/>
    <cellStyle name="20% - Accent1 3 2 3 4 2" xfId="304"/>
    <cellStyle name="20% - Accent1 3 2 3 5" xfId="305"/>
    <cellStyle name="20% - Accent1 3 2 4" xfId="306"/>
    <cellStyle name="20% - Accent1 3 2 4 2" xfId="307"/>
    <cellStyle name="20% - Accent1 3 2 4 2 2" xfId="308"/>
    <cellStyle name="20% - Accent1 3 2 4 2 2 2" xfId="309"/>
    <cellStyle name="20% - Accent1 3 2 4 2 3" xfId="310"/>
    <cellStyle name="20% - Accent1 3 2 4 3" xfId="311"/>
    <cellStyle name="20% - Accent1 3 2 4 3 2" xfId="312"/>
    <cellStyle name="20% - Accent1 3 2 4 4" xfId="313"/>
    <cellStyle name="20% - Accent1 3 2 5" xfId="314"/>
    <cellStyle name="20% - Accent1 3 2 5 2" xfId="315"/>
    <cellStyle name="20% - Accent1 3 2 5 2 2" xfId="316"/>
    <cellStyle name="20% - Accent1 3 2 5 3" xfId="317"/>
    <cellStyle name="20% - Accent1 3 2 5 3 2" xfId="318"/>
    <cellStyle name="20% - Accent1 3 2 5 4" xfId="319"/>
    <cellStyle name="20% - Accent1 3 2 6" xfId="320"/>
    <cellStyle name="20% - Accent1 3 2 6 2" xfId="321"/>
    <cellStyle name="20% - Accent1 3 2 7" xfId="322"/>
    <cellStyle name="20% - Accent1 3 2 7 2" xfId="323"/>
    <cellStyle name="20% - Accent1 3 2 8" xfId="324"/>
    <cellStyle name="20% - Accent1 3 3" xfId="325"/>
    <cellStyle name="20% - Accent1 3 3 2" xfId="326"/>
    <cellStyle name="20% - Accent1 3 3 2 2" xfId="327"/>
    <cellStyle name="20% - Accent1 3 3 2 2 2" xfId="328"/>
    <cellStyle name="20% - Accent1 3 3 2 2 2 2" xfId="329"/>
    <cellStyle name="20% - Accent1 3 3 2 2 2 2 2" xfId="330"/>
    <cellStyle name="20% - Accent1 3 3 2 2 2 3" xfId="331"/>
    <cellStyle name="20% - Accent1 3 3 2 2 3" xfId="332"/>
    <cellStyle name="20% - Accent1 3 3 2 2 3 2" xfId="333"/>
    <cellStyle name="20% - Accent1 3 3 2 2 4" xfId="334"/>
    <cellStyle name="20% - Accent1 3 3 2 3" xfId="335"/>
    <cellStyle name="20% - Accent1 3 3 2 3 2" xfId="336"/>
    <cellStyle name="20% - Accent1 3 3 2 3 2 2" xfId="337"/>
    <cellStyle name="20% - Accent1 3 3 2 3 3" xfId="338"/>
    <cellStyle name="20% - Accent1 3 3 2 4" xfId="339"/>
    <cellStyle name="20% - Accent1 3 3 2 4 2" xfId="340"/>
    <cellStyle name="20% - Accent1 3 3 2 5" xfId="341"/>
    <cellStyle name="20% - Accent1 3 3 3" xfId="342"/>
    <cellStyle name="20% - Accent1 3 3 3 2" xfId="343"/>
    <cellStyle name="20% - Accent1 3 3 3 2 2" xfId="344"/>
    <cellStyle name="20% - Accent1 3 3 3 2 2 2" xfId="345"/>
    <cellStyle name="20% - Accent1 3 3 3 2 3" xfId="346"/>
    <cellStyle name="20% - Accent1 3 3 3 3" xfId="347"/>
    <cellStyle name="20% - Accent1 3 3 3 3 2" xfId="348"/>
    <cellStyle name="20% - Accent1 3 3 3 4" xfId="349"/>
    <cellStyle name="20% - Accent1 3 3 4" xfId="350"/>
    <cellStyle name="20% - Accent1 3 3 4 2" xfId="351"/>
    <cellStyle name="20% - Accent1 3 3 4 2 2" xfId="352"/>
    <cellStyle name="20% - Accent1 3 3 4 3" xfId="353"/>
    <cellStyle name="20% - Accent1 3 3 5" xfId="354"/>
    <cellStyle name="20% - Accent1 3 3 5 2" xfId="355"/>
    <cellStyle name="20% - Accent1 3 3 6" xfId="356"/>
    <cellStyle name="20% - Accent1 3 4" xfId="357"/>
    <cellStyle name="20% - Accent1 3 4 2" xfId="358"/>
    <cellStyle name="20% - Accent1 3 4 2 2" xfId="359"/>
    <cellStyle name="20% - Accent1 3 4 2 2 2" xfId="360"/>
    <cellStyle name="20% - Accent1 3 4 2 2 2 2" xfId="361"/>
    <cellStyle name="20% - Accent1 3 4 2 2 2 2 2" xfId="362"/>
    <cellStyle name="20% - Accent1 3 4 2 2 2 3" xfId="363"/>
    <cellStyle name="20% - Accent1 3 4 2 2 3" xfId="364"/>
    <cellStyle name="20% - Accent1 3 4 2 2 3 2" xfId="365"/>
    <cellStyle name="20% - Accent1 3 4 2 2 4" xfId="366"/>
    <cellStyle name="20% - Accent1 3 4 2 3" xfId="367"/>
    <cellStyle name="20% - Accent1 3 4 2 3 2" xfId="368"/>
    <cellStyle name="20% - Accent1 3 4 2 3 2 2" xfId="369"/>
    <cellStyle name="20% - Accent1 3 4 2 3 3" xfId="370"/>
    <cellStyle name="20% - Accent1 3 4 2 4" xfId="371"/>
    <cellStyle name="20% - Accent1 3 4 2 4 2" xfId="372"/>
    <cellStyle name="20% - Accent1 3 4 2 5" xfId="373"/>
    <cellStyle name="20% - Accent1 3 4 3" xfId="374"/>
    <cellStyle name="20% - Accent1 3 4 3 2" xfId="375"/>
    <cellStyle name="20% - Accent1 3 4 3 2 2" xfId="376"/>
    <cellStyle name="20% - Accent1 3 4 3 2 2 2" xfId="377"/>
    <cellStyle name="20% - Accent1 3 4 3 2 3" xfId="378"/>
    <cellStyle name="20% - Accent1 3 4 3 3" xfId="379"/>
    <cellStyle name="20% - Accent1 3 4 3 3 2" xfId="380"/>
    <cellStyle name="20% - Accent1 3 4 3 4" xfId="381"/>
    <cellStyle name="20% - Accent1 3 4 4" xfId="382"/>
    <cellStyle name="20% - Accent1 3 4 4 2" xfId="383"/>
    <cellStyle name="20% - Accent1 3 4 4 2 2" xfId="384"/>
    <cellStyle name="20% - Accent1 3 4 4 3" xfId="385"/>
    <cellStyle name="20% - Accent1 3 4 5" xfId="386"/>
    <cellStyle name="20% - Accent1 3 4 5 2" xfId="387"/>
    <cellStyle name="20% - Accent1 3 4 6" xfId="388"/>
    <cellStyle name="20% - Accent1 3 5" xfId="389"/>
    <cellStyle name="20% - Accent1 3 5 2" xfId="390"/>
    <cellStyle name="20% - Accent1 3 5 2 2" xfId="391"/>
    <cellStyle name="20% - Accent1 3 5 2 2 2" xfId="392"/>
    <cellStyle name="20% - Accent1 3 5 2 2 2 2" xfId="393"/>
    <cellStyle name="20% - Accent1 3 5 2 2 3" xfId="394"/>
    <cellStyle name="20% - Accent1 3 5 2 3" xfId="395"/>
    <cellStyle name="20% - Accent1 3 5 2 3 2" xfId="396"/>
    <cellStyle name="20% - Accent1 3 5 2 4" xfId="397"/>
    <cellStyle name="20% - Accent1 3 5 3" xfId="398"/>
    <cellStyle name="20% - Accent1 3 5 3 2" xfId="399"/>
    <cellStyle name="20% - Accent1 3 5 3 2 2" xfId="400"/>
    <cellStyle name="20% - Accent1 3 5 3 3" xfId="401"/>
    <cellStyle name="20% - Accent1 3 5 4" xfId="402"/>
    <cellStyle name="20% - Accent1 3 5 4 2" xfId="403"/>
    <cellStyle name="20% - Accent1 3 5 5" xfId="404"/>
    <cellStyle name="20% - Accent1 3 6" xfId="405"/>
    <cellStyle name="20% - Accent1 3 6 2" xfId="406"/>
    <cellStyle name="20% - Accent1 3 6 2 2" xfId="407"/>
    <cellStyle name="20% - Accent1 3 6 2 2 2" xfId="408"/>
    <cellStyle name="20% - Accent1 3 6 2 3" xfId="409"/>
    <cellStyle name="20% - Accent1 3 6 3" xfId="410"/>
    <cellStyle name="20% - Accent1 3 6 3 2" xfId="411"/>
    <cellStyle name="20% - Accent1 3 6 4" xfId="412"/>
    <cellStyle name="20% - Accent1 3 7" xfId="413"/>
    <cellStyle name="20% - Accent1 3 7 2" xfId="414"/>
    <cellStyle name="20% - Accent1 3 7 2 2" xfId="415"/>
    <cellStyle name="20% - Accent1 3 7 3" xfId="416"/>
    <cellStyle name="20% - Accent1 3 7 3 2" xfId="417"/>
    <cellStyle name="20% - Accent1 3 7 4" xfId="418"/>
    <cellStyle name="20% - Accent1 3 8" xfId="419"/>
    <cellStyle name="20% - Accent1 3 8 2" xfId="420"/>
    <cellStyle name="20% - Accent1 3 9" xfId="421"/>
    <cellStyle name="20% - Accent1 3 9 2" xfId="422"/>
    <cellStyle name="20% - Accent1 4" xfId="423"/>
    <cellStyle name="20% - Accent1 4 2" xfId="424"/>
    <cellStyle name="20% - Accent1 4 2 2" xfId="425"/>
    <cellStyle name="20% - Accent1 4 2 2 2" xfId="426"/>
    <cellStyle name="20% - Accent1 4 2 2 2 2" xfId="427"/>
    <cellStyle name="20% - Accent1 4 2 2 2 2 2" xfId="428"/>
    <cellStyle name="20% - Accent1 4 2 2 2 2 2 2" xfId="429"/>
    <cellStyle name="20% - Accent1 4 2 2 2 2 3" xfId="430"/>
    <cellStyle name="20% - Accent1 4 2 2 2 3" xfId="431"/>
    <cellStyle name="20% - Accent1 4 2 2 2 3 2" xfId="432"/>
    <cellStyle name="20% - Accent1 4 2 2 2 4" xfId="433"/>
    <cellStyle name="20% - Accent1 4 2 2 3" xfId="434"/>
    <cellStyle name="20% - Accent1 4 2 2 3 2" xfId="435"/>
    <cellStyle name="20% - Accent1 4 2 2 3 2 2" xfId="436"/>
    <cellStyle name="20% - Accent1 4 2 2 3 3" xfId="437"/>
    <cellStyle name="20% - Accent1 4 2 2 4" xfId="438"/>
    <cellStyle name="20% - Accent1 4 2 2 4 2" xfId="439"/>
    <cellStyle name="20% - Accent1 4 2 2 5" xfId="440"/>
    <cellStyle name="20% - Accent1 4 2 3" xfId="441"/>
    <cellStyle name="20% - Accent1 4 2 3 2" xfId="442"/>
    <cellStyle name="20% - Accent1 4 2 3 2 2" xfId="443"/>
    <cellStyle name="20% - Accent1 4 2 3 2 2 2" xfId="444"/>
    <cellStyle name="20% - Accent1 4 2 3 2 3" xfId="445"/>
    <cellStyle name="20% - Accent1 4 2 3 3" xfId="446"/>
    <cellStyle name="20% - Accent1 4 2 3 3 2" xfId="447"/>
    <cellStyle name="20% - Accent1 4 2 3 4" xfId="448"/>
    <cellStyle name="20% - Accent1 4 2 4" xfId="449"/>
    <cellStyle name="20% - Accent1 4 2 4 2" xfId="450"/>
    <cellStyle name="20% - Accent1 4 2 4 2 2" xfId="451"/>
    <cellStyle name="20% - Accent1 4 2 4 3" xfId="452"/>
    <cellStyle name="20% - Accent1 4 2 5" xfId="453"/>
    <cellStyle name="20% - Accent1 4 2 5 2" xfId="454"/>
    <cellStyle name="20% - Accent1 4 2 6" xfId="455"/>
    <cellStyle name="20% - Accent1 4 3" xfId="456"/>
    <cellStyle name="20% - Accent1 4 3 2" xfId="457"/>
    <cellStyle name="20% - Accent1 4 3 2 2" xfId="458"/>
    <cellStyle name="20% - Accent1 4 3 2 2 2" xfId="459"/>
    <cellStyle name="20% - Accent1 4 3 2 2 2 2" xfId="460"/>
    <cellStyle name="20% - Accent1 4 3 2 2 2 2 2" xfId="461"/>
    <cellStyle name="20% - Accent1 4 3 2 2 2 3" xfId="462"/>
    <cellStyle name="20% - Accent1 4 3 2 2 3" xfId="463"/>
    <cellStyle name="20% - Accent1 4 3 2 2 3 2" xfId="464"/>
    <cellStyle name="20% - Accent1 4 3 2 2 4" xfId="465"/>
    <cellStyle name="20% - Accent1 4 3 2 3" xfId="466"/>
    <cellStyle name="20% - Accent1 4 3 2 3 2" xfId="467"/>
    <cellStyle name="20% - Accent1 4 3 2 3 2 2" xfId="468"/>
    <cellStyle name="20% - Accent1 4 3 2 3 3" xfId="469"/>
    <cellStyle name="20% - Accent1 4 3 2 4" xfId="470"/>
    <cellStyle name="20% - Accent1 4 3 2 4 2" xfId="471"/>
    <cellStyle name="20% - Accent1 4 3 2 5" xfId="472"/>
    <cellStyle name="20% - Accent1 4 3 3" xfId="473"/>
    <cellStyle name="20% - Accent1 4 3 3 2" xfId="474"/>
    <cellStyle name="20% - Accent1 4 3 3 2 2" xfId="475"/>
    <cellStyle name="20% - Accent1 4 3 3 2 2 2" xfId="476"/>
    <cellStyle name="20% - Accent1 4 3 3 2 3" xfId="477"/>
    <cellStyle name="20% - Accent1 4 3 3 3" xfId="478"/>
    <cellStyle name="20% - Accent1 4 3 3 3 2" xfId="479"/>
    <cellStyle name="20% - Accent1 4 3 3 4" xfId="480"/>
    <cellStyle name="20% - Accent1 4 3 4" xfId="481"/>
    <cellStyle name="20% - Accent1 4 3 4 2" xfId="482"/>
    <cellStyle name="20% - Accent1 4 3 4 2 2" xfId="483"/>
    <cellStyle name="20% - Accent1 4 3 4 3" xfId="484"/>
    <cellStyle name="20% - Accent1 4 3 5" xfId="485"/>
    <cellStyle name="20% - Accent1 4 3 5 2" xfId="486"/>
    <cellStyle name="20% - Accent1 4 3 6" xfId="487"/>
    <cellStyle name="20% - Accent1 4 4" xfId="488"/>
    <cellStyle name="20% - Accent1 4 4 2" xfId="489"/>
    <cellStyle name="20% - Accent1 4 4 2 2" xfId="490"/>
    <cellStyle name="20% - Accent1 4 4 2 2 2" xfId="491"/>
    <cellStyle name="20% - Accent1 4 4 2 2 2 2" xfId="492"/>
    <cellStyle name="20% - Accent1 4 4 2 2 3" xfId="493"/>
    <cellStyle name="20% - Accent1 4 4 2 3" xfId="494"/>
    <cellStyle name="20% - Accent1 4 4 2 3 2" xfId="495"/>
    <cellStyle name="20% - Accent1 4 4 2 4" xfId="496"/>
    <cellStyle name="20% - Accent1 4 4 3" xfId="497"/>
    <cellStyle name="20% - Accent1 4 4 3 2" xfId="498"/>
    <cellStyle name="20% - Accent1 4 4 3 2 2" xfId="499"/>
    <cellStyle name="20% - Accent1 4 4 3 3" xfId="500"/>
    <cellStyle name="20% - Accent1 4 4 4" xfId="501"/>
    <cellStyle name="20% - Accent1 4 4 4 2" xfId="502"/>
    <cellStyle name="20% - Accent1 4 4 5" xfId="503"/>
    <cellStyle name="20% - Accent1 4 5" xfId="504"/>
    <cellStyle name="20% - Accent1 4 5 2" xfId="505"/>
    <cellStyle name="20% - Accent1 4 5 2 2" xfId="506"/>
    <cellStyle name="20% - Accent1 4 5 2 2 2" xfId="507"/>
    <cellStyle name="20% - Accent1 4 5 2 3" xfId="508"/>
    <cellStyle name="20% - Accent1 4 5 3" xfId="509"/>
    <cellStyle name="20% - Accent1 4 5 3 2" xfId="510"/>
    <cellStyle name="20% - Accent1 4 5 4" xfId="511"/>
    <cellStyle name="20% - Accent1 4 6" xfId="512"/>
    <cellStyle name="20% - Accent1 4 6 2" xfId="513"/>
    <cellStyle name="20% - Accent1 4 6 2 2" xfId="514"/>
    <cellStyle name="20% - Accent1 4 6 3" xfId="515"/>
    <cellStyle name="20% - Accent1 4 6 3 2" xfId="516"/>
    <cellStyle name="20% - Accent1 4 6 4" xfId="517"/>
    <cellStyle name="20% - Accent1 4 7" xfId="518"/>
    <cellStyle name="20% - Accent1 4 7 2" xfId="519"/>
    <cellStyle name="20% - Accent1 4 8" xfId="520"/>
    <cellStyle name="20% - Accent1 4 8 2" xfId="521"/>
    <cellStyle name="20% - Accent1 4 9" xfId="522"/>
    <cellStyle name="20% - Accent1 5" xfId="523"/>
    <cellStyle name="20% - Accent1 5 2" xfId="524"/>
    <cellStyle name="20% - Accent1 5 2 2" xfId="525"/>
    <cellStyle name="20% - Accent1 5 2 2 2" xfId="526"/>
    <cellStyle name="20% - Accent1 5 2 2 2 2" xfId="527"/>
    <cellStyle name="20% - Accent1 5 2 2 2 2 2" xfId="528"/>
    <cellStyle name="20% - Accent1 5 2 2 2 3" xfId="529"/>
    <cellStyle name="20% - Accent1 5 2 2 3" xfId="530"/>
    <cellStyle name="20% - Accent1 5 2 2 3 2" xfId="531"/>
    <cellStyle name="20% - Accent1 5 2 2 4" xfId="532"/>
    <cellStyle name="20% - Accent1 5 2 3" xfId="533"/>
    <cellStyle name="20% - Accent1 5 2 3 2" xfId="534"/>
    <cellStyle name="20% - Accent1 5 2 3 2 2" xfId="535"/>
    <cellStyle name="20% - Accent1 5 2 3 3" xfId="536"/>
    <cellStyle name="20% - Accent1 5 2 4" xfId="537"/>
    <cellStyle name="20% - Accent1 5 2 4 2" xfId="538"/>
    <cellStyle name="20% - Accent1 5 2 5" xfId="539"/>
    <cellStyle name="20% - Accent1 5 3" xfId="540"/>
    <cellStyle name="20% - Accent1 5 3 2" xfId="541"/>
    <cellStyle name="20% - Accent1 5 3 2 2" xfId="542"/>
    <cellStyle name="20% - Accent1 5 3 2 2 2" xfId="543"/>
    <cellStyle name="20% - Accent1 5 3 2 3" xfId="544"/>
    <cellStyle name="20% - Accent1 5 3 3" xfId="545"/>
    <cellStyle name="20% - Accent1 5 3 3 2" xfId="546"/>
    <cellStyle name="20% - Accent1 5 3 4" xfId="547"/>
    <cellStyle name="20% - Accent1 5 4" xfId="548"/>
    <cellStyle name="20% - Accent1 5 4 2" xfId="549"/>
    <cellStyle name="20% - Accent1 5 4 2 2" xfId="550"/>
    <cellStyle name="20% - Accent1 5 4 3" xfId="551"/>
    <cellStyle name="20% - Accent1 5 4 3 2" xfId="552"/>
    <cellStyle name="20% - Accent1 5 4 4" xfId="553"/>
    <cellStyle name="20% - Accent1 5 5" xfId="554"/>
    <cellStyle name="20% - Accent1 5 5 2" xfId="555"/>
    <cellStyle name="20% - Accent1 6" xfId="556"/>
    <cellStyle name="20% - Accent1 6 2" xfId="557"/>
    <cellStyle name="20% - Accent1 6 2 2" xfId="558"/>
    <cellStyle name="20% - Accent1 6 2 2 2" xfId="559"/>
    <cellStyle name="20% - Accent1 6 2 2 2 2" xfId="560"/>
    <cellStyle name="20% - Accent1 6 2 2 3" xfId="561"/>
    <cellStyle name="20% - Accent1 6 2 3" xfId="562"/>
    <cellStyle name="20% - Accent1 6 2 3 2" xfId="563"/>
    <cellStyle name="20% - Accent1 6 2 4" xfId="564"/>
    <cellStyle name="20% - Accent1 6 3" xfId="565"/>
    <cellStyle name="20% - Accent1 6 3 2" xfId="566"/>
    <cellStyle name="20% - Accent1 6 3 2 2" xfId="567"/>
    <cellStyle name="20% - Accent1 6 3 3" xfId="568"/>
    <cellStyle name="20% - Accent1 6 4" xfId="569"/>
    <cellStyle name="20% - Accent1 6 4 2" xfId="570"/>
    <cellStyle name="20% - Accent1 6 5" xfId="571"/>
    <cellStyle name="20% - Accent1 7" xfId="572"/>
    <cellStyle name="20% - Accent1 7 2" xfId="573"/>
    <cellStyle name="20% - Accent1 7 2 2" xfId="574"/>
    <cellStyle name="20% - Accent1 7 2 2 2" xfId="575"/>
    <cellStyle name="20% - Accent1 7 2 3" xfId="576"/>
    <cellStyle name="20% - Accent1 7 3" xfId="577"/>
    <cellStyle name="20% - Accent1 7 3 2" xfId="578"/>
    <cellStyle name="20% - Accent1 7 4" xfId="579"/>
    <cellStyle name="20% - Accent1 8" xfId="580"/>
    <cellStyle name="20% - Accent1 8 2" xfId="581"/>
    <cellStyle name="20% - Accent1 8 2 2" xfId="582"/>
    <cellStyle name="20% - Accent1 8 3" xfId="583"/>
    <cellStyle name="20% - Accent1 8 3 2" xfId="584"/>
    <cellStyle name="20% - Accent1 8 4" xfId="585"/>
    <cellStyle name="20% - Accent1 9" xfId="586"/>
    <cellStyle name="20% - Accent1 9 2" xfId="587"/>
    <cellStyle name="20% - Accent2 10" xfId="588"/>
    <cellStyle name="20% - Accent2 10 2" xfId="589"/>
    <cellStyle name="20% - Accent2 2" xfId="590"/>
    <cellStyle name="20% - Accent2 2 10" xfId="591"/>
    <cellStyle name="20% - Accent2 2 11" xfId="592"/>
    <cellStyle name="20% - Accent2 2 2" xfId="593"/>
    <cellStyle name="20% - Accent2 2 2 2" xfId="594"/>
    <cellStyle name="20% - Accent2 2 2 2 2" xfId="595"/>
    <cellStyle name="20% - Accent2 2 2 2 2 2" xfId="596"/>
    <cellStyle name="20% - Accent2 2 2 2 2 2 2" xfId="597"/>
    <cellStyle name="20% - Accent2 2 2 2 2 2 2 2" xfId="598"/>
    <cellStyle name="20% - Accent2 2 2 2 2 2 2 2 2" xfId="599"/>
    <cellStyle name="20% - Accent2 2 2 2 2 2 2 3" xfId="600"/>
    <cellStyle name="20% - Accent2 2 2 2 2 2 3" xfId="601"/>
    <cellStyle name="20% - Accent2 2 2 2 2 2 3 2" xfId="602"/>
    <cellStyle name="20% - Accent2 2 2 2 2 2 4" xfId="603"/>
    <cellStyle name="20% - Accent2 2 2 2 2 3" xfId="604"/>
    <cellStyle name="20% - Accent2 2 2 2 2 3 2" xfId="605"/>
    <cellStyle name="20% - Accent2 2 2 2 2 3 2 2" xfId="606"/>
    <cellStyle name="20% - Accent2 2 2 2 2 3 3" xfId="607"/>
    <cellStyle name="20% - Accent2 2 2 2 2 4" xfId="608"/>
    <cellStyle name="20% - Accent2 2 2 2 2 4 2" xfId="609"/>
    <cellStyle name="20% - Accent2 2 2 2 2 5" xfId="610"/>
    <cellStyle name="20% - Accent2 2 2 2 3" xfId="611"/>
    <cellStyle name="20% - Accent2 2 2 2 3 2" xfId="612"/>
    <cellStyle name="20% - Accent2 2 2 2 3 2 2" xfId="613"/>
    <cellStyle name="20% - Accent2 2 2 2 3 2 2 2" xfId="614"/>
    <cellStyle name="20% - Accent2 2 2 2 3 2 3" xfId="615"/>
    <cellStyle name="20% - Accent2 2 2 2 3 3" xfId="616"/>
    <cellStyle name="20% - Accent2 2 2 2 3 3 2" xfId="617"/>
    <cellStyle name="20% - Accent2 2 2 2 3 4" xfId="618"/>
    <cellStyle name="20% - Accent2 2 2 2 4" xfId="619"/>
    <cellStyle name="20% - Accent2 2 2 2 4 2" xfId="620"/>
    <cellStyle name="20% - Accent2 2 2 2 4 2 2" xfId="621"/>
    <cellStyle name="20% - Accent2 2 2 2 4 3" xfId="622"/>
    <cellStyle name="20% - Accent2 2 2 2 5" xfId="623"/>
    <cellStyle name="20% - Accent2 2 2 2 5 2" xfId="624"/>
    <cellStyle name="20% - Accent2 2 2 2 6" xfId="625"/>
    <cellStyle name="20% - Accent2 2 2 3" xfId="626"/>
    <cellStyle name="20% - Accent2 2 2 3 2" xfId="627"/>
    <cellStyle name="20% - Accent2 2 2 3 2 2" xfId="628"/>
    <cellStyle name="20% - Accent2 2 2 3 2 2 2" xfId="629"/>
    <cellStyle name="20% - Accent2 2 2 3 2 2 2 2" xfId="630"/>
    <cellStyle name="20% - Accent2 2 2 3 2 2 3" xfId="631"/>
    <cellStyle name="20% - Accent2 2 2 3 2 3" xfId="632"/>
    <cellStyle name="20% - Accent2 2 2 3 2 3 2" xfId="633"/>
    <cellStyle name="20% - Accent2 2 2 3 2 4" xfId="634"/>
    <cellStyle name="20% - Accent2 2 2 3 3" xfId="635"/>
    <cellStyle name="20% - Accent2 2 2 3 3 2" xfId="636"/>
    <cellStyle name="20% - Accent2 2 2 3 3 2 2" xfId="637"/>
    <cellStyle name="20% - Accent2 2 2 3 3 3" xfId="638"/>
    <cellStyle name="20% - Accent2 2 2 3 4" xfId="639"/>
    <cellStyle name="20% - Accent2 2 2 3 4 2" xfId="640"/>
    <cellStyle name="20% - Accent2 2 2 3 5" xfId="641"/>
    <cellStyle name="20% - Accent2 2 2 4" xfId="642"/>
    <cellStyle name="20% - Accent2 2 2 4 2" xfId="643"/>
    <cellStyle name="20% - Accent2 2 2 4 2 2" xfId="644"/>
    <cellStyle name="20% - Accent2 2 2 4 2 2 2" xfId="645"/>
    <cellStyle name="20% - Accent2 2 2 4 2 3" xfId="646"/>
    <cellStyle name="20% - Accent2 2 2 4 3" xfId="647"/>
    <cellStyle name="20% - Accent2 2 2 4 3 2" xfId="648"/>
    <cellStyle name="20% - Accent2 2 2 4 4" xfId="649"/>
    <cellStyle name="20% - Accent2 2 2 5" xfId="650"/>
    <cellStyle name="20% - Accent2 2 2 5 2" xfId="651"/>
    <cellStyle name="20% - Accent2 2 2 5 2 2" xfId="652"/>
    <cellStyle name="20% - Accent2 2 2 5 3" xfId="653"/>
    <cellStyle name="20% - Accent2 2 2 5 3 2" xfId="654"/>
    <cellStyle name="20% - Accent2 2 2 5 4" xfId="655"/>
    <cellStyle name="20% - Accent2 2 2 6" xfId="656"/>
    <cellStyle name="20% - Accent2 2 2 6 2" xfId="657"/>
    <cellStyle name="20% - Accent2 2 2 7" xfId="658"/>
    <cellStyle name="20% - Accent2 2 2 7 2" xfId="659"/>
    <cellStyle name="20% - Accent2 2 2 8" xfId="660"/>
    <cellStyle name="20% - Accent2 2 3" xfId="661"/>
    <cellStyle name="20% - Accent2 2 3 2" xfId="662"/>
    <cellStyle name="20% - Accent2 2 3 2 2" xfId="663"/>
    <cellStyle name="20% - Accent2 2 3 2 2 2" xfId="664"/>
    <cellStyle name="20% - Accent2 2 3 2 2 2 2" xfId="665"/>
    <cellStyle name="20% - Accent2 2 3 2 2 2 2 2" xfId="666"/>
    <cellStyle name="20% - Accent2 2 3 2 2 2 3" xfId="667"/>
    <cellStyle name="20% - Accent2 2 3 2 2 3" xfId="668"/>
    <cellStyle name="20% - Accent2 2 3 2 2 3 2" xfId="669"/>
    <cellStyle name="20% - Accent2 2 3 2 2 4" xfId="670"/>
    <cellStyle name="20% - Accent2 2 3 2 3" xfId="671"/>
    <cellStyle name="20% - Accent2 2 3 2 3 2" xfId="672"/>
    <cellStyle name="20% - Accent2 2 3 2 3 2 2" xfId="673"/>
    <cellStyle name="20% - Accent2 2 3 2 3 3" xfId="674"/>
    <cellStyle name="20% - Accent2 2 3 2 4" xfId="675"/>
    <cellStyle name="20% - Accent2 2 3 2 4 2" xfId="676"/>
    <cellStyle name="20% - Accent2 2 3 2 5" xfId="677"/>
    <cellStyle name="20% - Accent2 2 3 3" xfId="678"/>
    <cellStyle name="20% - Accent2 2 3 3 2" xfId="679"/>
    <cellStyle name="20% - Accent2 2 3 3 2 2" xfId="680"/>
    <cellStyle name="20% - Accent2 2 3 3 2 2 2" xfId="681"/>
    <cellStyle name="20% - Accent2 2 3 3 2 3" xfId="682"/>
    <cellStyle name="20% - Accent2 2 3 3 3" xfId="683"/>
    <cellStyle name="20% - Accent2 2 3 3 3 2" xfId="684"/>
    <cellStyle name="20% - Accent2 2 3 3 4" xfId="685"/>
    <cellStyle name="20% - Accent2 2 3 4" xfId="686"/>
    <cellStyle name="20% - Accent2 2 3 4 2" xfId="687"/>
    <cellStyle name="20% - Accent2 2 3 4 2 2" xfId="688"/>
    <cellStyle name="20% - Accent2 2 3 4 3" xfId="689"/>
    <cellStyle name="20% - Accent2 2 3 5" xfId="690"/>
    <cellStyle name="20% - Accent2 2 3 5 2" xfId="691"/>
    <cellStyle name="20% - Accent2 2 3 6" xfId="692"/>
    <cellStyle name="20% - Accent2 2 4" xfId="693"/>
    <cellStyle name="20% - Accent2 2 4 2" xfId="694"/>
    <cellStyle name="20% - Accent2 2 4 2 2" xfId="695"/>
    <cellStyle name="20% - Accent2 2 4 2 2 2" xfId="696"/>
    <cellStyle name="20% - Accent2 2 4 2 2 2 2" xfId="697"/>
    <cellStyle name="20% - Accent2 2 4 2 2 2 2 2" xfId="698"/>
    <cellStyle name="20% - Accent2 2 4 2 2 2 3" xfId="699"/>
    <cellStyle name="20% - Accent2 2 4 2 2 3" xfId="700"/>
    <cellStyle name="20% - Accent2 2 4 2 2 3 2" xfId="701"/>
    <cellStyle name="20% - Accent2 2 4 2 2 4" xfId="702"/>
    <cellStyle name="20% - Accent2 2 4 2 3" xfId="703"/>
    <cellStyle name="20% - Accent2 2 4 2 3 2" xfId="704"/>
    <cellStyle name="20% - Accent2 2 4 2 3 2 2" xfId="705"/>
    <cellStyle name="20% - Accent2 2 4 2 3 3" xfId="706"/>
    <cellStyle name="20% - Accent2 2 4 2 4" xfId="707"/>
    <cellStyle name="20% - Accent2 2 4 2 4 2" xfId="708"/>
    <cellStyle name="20% - Accent2 2 4 2 5" xfId="709"/>
    <cellStyle name="20% - Accent2 2 4 3" xfId="710"/>
    <cellStyle name="20% - Accent2 2 4 3 2" xfId="711"/>
    <cellStyle name="20% - Accent2 2 4 3 2 2" xfId="712"/>
    <cellStyle name="20% - Accent2 2 4 3 2 2 2" xfId="713"/>
    <cellStyle name="20% - Accent2 2 4 3 2 3" xfId="714"/>
    <cellStyle name="20% - Accent2 2 4 3 3" xfId="715"/>
    <cellStyle name="20% - Accent2 2 4 3 3 2" xfId="716"/>
    <cellStyle name="20% - Accent2 2 4 3 4" xfId="717"/>
    <cellStyle name="20% - Accent2 2 4 4" xfId="718"/>
    <cellStyle name="20% - Accent2 2 4 4 2" xfId="719"/>
    <cellStyle name="20% - Accent2 2 4 4 2 2" xfId="720"/>
    <cellStyle name="20% - Accent2 2 4 4 3" xfId="721"/>
    <cellStyle name="20% - Accent2 2 4 5" xfId="722"/>
    <cellStyle name="20% - Accent2 2 4 5 2" xfId="723"/>
    <cellStyle name="20% - Accent2 2 4 6" xfId="724"/>
    <cellStyle name="20% - Accent2 2 5" xfId="725"/>
    <cellStyle name="20% - Accent2 2 5 2" xfId="726"/>
    <cellStyle name="20% - Accent2 2 5 2 2" xfId="727"/>
    <cellStyle name="20% - Accent2 2 5 2 2 2" xfId="728"/>
    <cellStyle name="20% - Accent2 2 5 2 2 2 2" xfId="729"/>
    <cellStyle name="20% - Accent2 2 5 2 2 3" xfId="730"/>
    <cellStyle name="20% - Accent2 2 5 2 3" xfId="731"/>
    <cellStyle name="20% - Accent2 2 5 2 3 2" xfId="732"/>
    <cellStyle name="20% - Accent2 2 5 2 4" xfId="733"/>
    <cellStyle name="20% - Accent2 2 5 3" xfId="734"/>
    <cellStyle name="20% - Accent2 2 5 3 2" xfId="735"/>
    <cellStyle name="20% - Accent2 2 5 3 2 2" xfId="736"/>
    <cellStyle name="20% - Accent2 2 5 3 3" xfId="737"/>
    <cellStyle name="20% - Accent2 2 5 4" xfId="738"/>
    <cellStyle name="20% - Accent2 2 5 4 2" xfId="739"/>
    <cellStyle name="20% - Accent2 2 5 5" xfId="740"/>
    <cellStyle name="20% - Accent2 2 6" xfId="741"/>
    <cellStyle name="20% - Accent2 2 6 2" xfId="742"/>
    <cellStyle name="20% - Accent2 2 6 2 2" xfId="743"/>
    <cellStyle name="20% - Accent2 2 6 2 2 2" xfId="744"/>
    <cellStyle name="20% - Accent2 2 6 2 3" xfId="745"/>
    <cellStyle name="20% - Accent2 2 6 3" xfId="746"/>
    <cellStyle name="20% - Accent2 2 6 3 2" xfId="747"/>
    <cellStyle name="20% - Accent2 2 6 4" xfId="748"/>
    <cellStyle name="20% - Accent2 2 7" xfId="749"/>
    <cellStyle name="20% - Accent2 2 7 2" xfId="750"/>
    <cellStyle name="20% - Accent2 2 7 2 2" xfId="751"/>
    <cellStyle name="20% - Accent2 2 7 3" xfId="752"/>
    <cellStyle name="20% - Accent2 2 7 3 2" xfId="753"/>
    <cellStyle name="20% - Accent2 2 7 4" xfId="754"/>
    <cellStyle name="20% - Accent2 2 8" xfId="755"/>
    <cellStyle name="20% - Accent2 2 8 2" xfId="756"/>
    <cellStyle name="20% - Accent2 2 9" xfId="757"/>
    <cellStyle name="20% - Accent2 2 9 2" xfId="758"/>
    <cellStyle name="20% - Accent2 3" xfId="759"/>
    <cellStyle name="20% - Accent2 3 10" xfId="760"/>
    <cellStyle name="20% - Accent2 3 2" xfId="761"/>
    <cellStyle name="20% - Accent2 3 2 2" xfId="762"/>
    <cellStyle name="20% - Accent2 3 2 2 2" xfId="763"/>
    <cellStyle name="20% - Accent2 3 2 2 2 2" xfId="764"/>
    <cellStyle name="20% - Accent2 3 2 2 2 2 2" xfId="765"/>
    <cellStyle name="20% - Accent2 3 2 2 2 2 2 2" xfId="766"/>
    <cellStyle name="20% - Accent2 3 2 2 2 2 2 2 2" xfId="767"/>
    <cellStyle name="20% - Accent2 3 2 2 2 2 2 3" xfId="768"/>
    <cellStyle name="20% - Accent2 3 2 2 2 2 3" xfId="769"/>
    <cellStyle name="20% - Accent2 3 2 2 2 2 3 2" xfId="770"/>
    <cellStyle name="20% - Accent2 3 2 2 2 2 4" xfId="771"/>
    <cellStyle name="20% - Accent2 3 2 2 2 3" xfId="772"/>
    <cellStyle name="20% - Accent2 3 2 2 2 3 2" xfId="773"/>
    <cellStyle name="20% - Accent2 3 2 2 2 3 2 2" xfId="774"/>
    <cellStyle name="20% - Accent2 3 2 2 2 3 3" xfId="775"/>
    <cellStyle name="20% - Accent2 3 2 2 2 4" xfId="776"/>
    <cellStyle name="20% - Accent2 3 2 2 2 4 2" xfId="777"/>
    <cellStyle name="20% - Accent2 3 2 2 2 5" xfId="778"/>
    <cellStyle name="20% - Accent2 3 2 2 3" xfId="779"/>
    <cellStyle name="20% - Accent2 3 2 2 3 2" xfId="780"/>
    <cellStyle name="20% - Accent2 3 2 2 3 2 2" xfId="781"/>
    <cellStyle name="20% - Accent2 3 2 2 3 2 2 2" xfId="782"/>
    <cellStyle name="20% - Accent2 3 2 2 3 2 3" xfId="783"/>
    <cellStyle name="20% - Accent2 3 2 2 3 3" xfId="784"/>
    <cellStyle name="20% - Accent2 3 2 2 3 3 2" xfId="785"/>
    <cellStyle name="20% - Accent2 3 2 2 3 4" xfId="786"/>
    <cellStyle name="20% - Accent2 3 2 2 4" xfId="787"/>
    <cellStyle name="20% - Accent2 3 2 2 4 2" xfId="788"/>
    <cellStyle name="20% - Accent2 3 2 2 4 2 2" xfId="789"/>
    <cellStyle name="20% - Accent2 3 2 2 4 3" xfId="790"/>
    <cellStyle name="20% - Accent2 3 2 2 5" xfId="791"/>
    <cellStyle name="20% - Accent2 3 2 2 5 2" xfId="792"/>
    <cellStyle name="20% - Accent2 3 2 2 6" xfId="793"/>
    <cellStyle name="20% - Accent2 3 2 3" xfId="794"/>
    <cellStyle name="20% - Accent2 3 2 3 2" xfId="795"/>
    <cellStyle name="20% - Accent2 3 2 3 2 2" xfId="796"/>
    <cellStyle name="20% - Accent2 3 2 3 2 2 2" xfId="797"/>
    <cellStyle name="20% - Accent2 3 2 3 2 2 2 2" xfId="798"/>
    <cellStyle name="20% - Accent2 3 2 3 2 2 3" xfId="799"/>
    <cellStyle name="20% - Accent2 3 2 3 2 3" xfId="800"/>
    <cellStyle name="20% - Accent2 3 2 3 2 3 2" xfId="801"/>
    <cellStyle name="20% - Accent2 3 2 3 2 4" xfId="802"/>
    <cellStyle name="20% - Accent2 3 2 3 3" xfId="803"/>
    <cellStyle name="20% - Accent2 3 2 3 3 2" xfId="804"/>
    <cellStyle name="20% - Accent2 3 2 3 3 2 2" xfId="805"/>
    <cellStyle name="20% - Accent2 3 2 3 3 3" xfId="806"/>
    <cellStyle name="20% - Accent2 3 2 3 4" xfId="807"/>
    <cellStyle name="20% - Accent2 3 2 3 4 2" xfId="808"/>
    <cellStyle name="20% - Accent2 3 2 3 5" xfId="809"/>
    <cellStyle name="20% - Accent2 3 2 4" xfId="810"/>
    <cellStyle name="20% - Accent2 3 2 4 2" xfId="811"/>
    <cellStyle name="20% - Accent2 3 2 4 2 2" xfId="812"/>
    <cellStyle name="20% - Accent2 3 2 4 2 2 2" xfId="813"/>
    <cellStyle name="20% - Accent2 3 2 4 2 3" xfId="814"/>
    <cellStyle name="20% - Accent2 3 2 4 3" xfId="815"/>
    <cellStyle name="20% - Accent2 3 2 4 3 2" xfId="816"/>
    <cellStyle name="20% - Accent2 3 2 4 4" xfId="817"/>
    <cellStyle name="20% - Accent2 3 2 5" xfId="818"/>
    <cellStyle name="20% - Accent2 3 2 5 2" xfId="819"/>
    <cellStyle name="20% - Accent2 3 2 5 2 2" xfId="820"/>
    <cellStyle name="20% - Accent2 3 2 5 3" xfId="821"/>
    <cellStyle name="20% - Accent2 3 2 5 3 2" xfId="822"/>
    <cellStyle name="20% - Accent2 3 2 5 4" xfId="823"/>
    <cellStyle name="20% - Accent2 3 2 6" xfId="824"/>
    <cellStyle name="20% - Accent2 3 2 6 2" xfId="825"/>
    <cellStyle name="20% - Accent2 3 2 7" xfId="826"/>
    <cellStyle name="20% - Accent2 3 2 7 2" xfId="827"/>
    <cellStyle name="20% - Accent2 3 2 8" xfId="828"/>
    <cellStyle name="20% - Accent2 3 3" xfId="829"/>
    <cellStyle name="20% - Accent2 3 3 2" xfId="830"/>
    <cellStyle name="20% - Accent2 3 3 2 2" xfId="831"/>
    <cellStyle name="20% - Accent2 3 3 2 2 2" xfId="832"/>
    <cellStyle name="20% - Accent2 3 3 2 2 2 2" xfId="833"/>
    <cellStyle name="20% - Accent2 3 3 2 2 2 2 2" xfId="834"/>
    <cellStyle name="20% - Accent2 3 3 2 2 2 3" xfId="835"/>
    <cellStyle name="20% - Accent2 3 3 2 2 3" xfId="836"/>
    <cellStyle name="20% - Accent2 3 3 2 2 3 2" xfId="837"/>
    <cellStyle name="20% - Accent2 3 3 2 2 4" xfId="838"/>
    <cellStyle name="20% - Accent2 3 3 2 3" xfId="839"/>
    <cellStyle name="20% - Accent2 3 3 2 3 2" xfId="840"/>
    <cellStyle name="20% - Accent2 3 3 2 3 2 2" xfId="841"/>
    <cellStyle name="20% - Accent2 3 3 2 3 3" xfId="842"/>
    <cellStyle name="20% - Accent2 3 3 2 4" xfId="843"/>
    <cellStyle name="20% - Accent2 3 3 2 4 2" xfId="844"/>
    <cellStyle name="20% - Accent2 3 3 2 5" xfId="845"/>
    <cellStyle name="20% - Accent2 3 3 3" xfId="846"/>
    <cellStyle name="20% - Accent2 3 3 3 2" xfId="847"/>
    <cellStyle name="20% - Accent2 3 3 3 2 2" xfId="848"/>
    <cellStyle name="20% - Accent2 3 3 3 2 2 2" xfId="849"/>
    <cellStyle name="20% - Accent2 3 3 3 2 3" xfId="850"/>
    <cellStyle name="20% - Accent2 3 3 3 3" xfId="851"/>
    <cellStyle name="20% - Accent2 3 3 3 3 2" xfId="852"/>
    <cellStyle name="20% - Accent2 3 3 3 4" xfId="853"/>
    <cellStyle name="20% - Accent2 3 3 4" xfId="854"/>
    <cellStyle name="20% - Accent2 3 3 4 2" xfId="855"/>
    <cellStyle name="20% - Accent2 3 3 4 2 2" xfId="856"/>
    <cellStyle name="20% - Accent2 3 3 4 3" xfId="857"/>
    <cellStyle name="20% - Accent2 3 3 5" xfId="858"/>
    <cellStyle name="20% - Accent2 3 3 5 2" xfId="859"/>
    <cellStyle name="20% - Accent2 3 3 6" xfId="860"/>
    <cellStyle name="20% - Accent2 3 4" xfId="861"/>
    <cellStyle name="20% - Accent2 3 4 2" xfId="862"/>
    <cellStyle name="20% - Accent2 3 4 2 2" xfId="863"/>
    <cellStyle name="20% - Accent2 3 4 2 2 2" xfId="864"/>
    <cellStyle name="20% - Accent2 3 4 2 2 2 2" xfId="865"/>
    <cellStyle name="20% - Accent2 3 4 2 2 2 2 2" xfId="866"/>
    <cellStyle name="20% - Accent2 3 4 2 2 2 3" xfId="867"/>
    <cellStyle name="20% - Accent2 3 4 2 2 3" xfId="868"/>
    <cellStyle name="20% - Accent2 3 4 2 2 3 2" xfId="869"/>
    <cellStyle name="20% - Accent2 3 4 2 2 4" xfId="870"/>
    <cellStyle name="20% - Accent2 3 4 2 3" xfId="871"/>
    <cellStyle name="20% - Accent2 3 4 2 3 2" xfId="872"/>
    <cellStyle name="20% - Accent2 3 4 2 3 2 2" xfId="873"/>
    <cellStyle name="20% - Accent2 3 4 2 3 3" xfId="874"/>
    <cellStyle name="20% - Accent2 3 4 2 4" xfId="875"/>
    <cellStyle name="20% - Accent2 3 4 2 4 2" xfId="876"/>
    <cellStyle name="20% - Accent2 3 4 2 5" xfId="877"/>
    <cellStyle name="20% - Accent2 3 4 3" xfId="878"/>
    <cellStyle name="20% - Accent2 3 4 3 2" xfId="879"/>
    <cellStyle name="20% - Accent2 3 4 3 2 2" xfId="880"/>
    <cellStyle name="20% - Accent2 3 4 3 2 2 2" xfId="881"/>
    <cellStyle name="20% - Accent2 3 4 3 2 3" xfId="882"/>
    <cellStyle name="20% - Accent2 3 4 3 3" xfId="883"/>
    <cellStyle name="20% - Accent2 3 4 3 3 2" xfId="884"/>
    <cellStyle name="20% - Accent2 3 4 3 4" xfId="885"/>
    <cellStyle name="20% - Accent2 3 4 4" xfId="886"/>
    <cellStyle name="20% - Accent2 3 4 4 2" xfId="887"/>
    <cellStyle name="20% - Accent2 3 4 4 2 2" xfId="888"/>
    <cellStyle name="20% - Accent2 3 4 4 3" xfId="889"/>
    <cellStyle name="20% - Accent2 3 4 5" xfId="890"/>
    <cellStyle name="20% - Accent2 3 4 5 2" xfId="891"/>
    <cellStyle name="20% - Accent2 3 4 6" xfId="892"/>
    <cellStyle name="20% - Accent2 3 5" xfId="893"/>
    <cellStyle name="20% - Accent2 3 5 2" xfId="894"/>
    <cellStyle name="20% - Accent2 3 5 2 2" xfId="895"/>
    <cellStyle name="20% - Accent2 3 5 2 2 2" xfId="896"/>
    <cellStyle name="20% - Accent2 3 5 2 2 2 2" xfId="897"/>
    <cellStyle name="20% - Accent2 3 5 2 2 3" xfId="898"/>
    <cellStyle name="20% - Accent2 3 5 2 3" xfId="899"/>
    <cellStyle name="20% - Accent2 3 5 2 3 2" xfId="900"/>
    <cellStyle name="20% - Accent2 3 5 2 4" xfId="901"/>
    <cellStyle name="20% - Accent2 3 5 3" xfId="902"/>
    <cellStyle name="20% - Accent2 3 5 3 2" xfId="903"/>
    <cellStyle name="20% - Accent2 3 5 3 2 2" xfId="904"/>
    <cellStyle name="20% - Accent2 3 5 3 3" xfId="905"/>
    <cellStyle name="20% - Accent2 3 5 4" xfId="906"/>
    <cellStyle name="20% - Accent2 3 5 4 2" xfId="907"/>
    <cellStyle name="20% - Accent2 3 5 5" xfId="908"/>
    <cellStyle name="20% - Accent2 3 6" xfId="909"/>
    <cellStyle name="20% - Accent2 3 6 2" xfId="910"/>
    <cellStyle name="20% - Accent2 3 6 2 2" xfId="911"/>
    <cellStyle name="20% - Accent2 3 6 2 2 2" xfId="912"/>
    <cellStyle name="20% - Accent2 3 6 2 3" xfId="913"/>
    <cellStyle name="20% - Accent2 3 6 3" xfId="914"/>
    <cellStyle name="20% - Accent2 3 6 3 2" xfId="915"/>
    <cellStyle name="20% - Accent2 3 6 4" xfId="916"/>
    <cellStyle name="20% - Accent2 3 7" xfId="917"/>
    <cellStyle name="20% - Accent2 3 7 2" xfId="918"/>
    <cellStyle name="20% - Accent2 3 7 2 2" xfId="919"/>
    <cellStyle name="20% - Accent2 3 7 3" xfId="920"/>
    <cellStyle name="20% - Accent2 3 7 3 2" xfId="921"/>
    <cellStyle name="20% - Accent2 3 7 4" xfId="922"/>
    <cellStyle name="20% - Accent2 3 8" xfId="923"/>
    <cellStyle name="20% - Accent2 3 8 2" xfId="924"/>
    <cellStyle name="20% - Accent2 3 9" xfId="925"/>
    <cellStyle name="20% - Accent2 3 9 2" xfId="926"/>
    <cellStyle name="20% - Accent2 4" xfId="927"/>
    <cellStyle name="20% - Accent2 4 2" xfId="928"/>
    <cellStyle name="20% - Accent2 4 2 2" xfId="929"/>
    <cellStyle name="20% - Accent2 4 2 2 2" xfId="930"/>
    <cellStyle name="20% - Accent2 4 2 2 2 2" xfId="931"/>
    <cellStyle name="20% - Accent2 4 2 2 2 2 2" xfId="932"/>
    <cellStyle name="20% - Accent2 4 2 2 2 2 2 2" xfId="933"/>
    <cellStyle name="20% - Accent2 4 2 2 2 2 3" xfId="934"/>
    <cellStyle name="20% - Accent2 4 2 2 2 3" xfId="935"/>
    <cellStyle name="20% - Accent2 4 2 2 2 3 2" xfId="936"/>
    <cellStyle name="20% - Accent2 4 2 2 2 4" xfId="937"/>
    <cellStyle name="20% - Accent2 4 2 2 3" xfId="938"/>
    <cellStyle name="20% - Accent2 4 2 2 3 2" xfId="939"/>
    <cellStyle name="20% - Accent2 4 2 2 3 2 2" xfId="940"/>
    <cellStyle name="20% - Accent2 4 2 2 3 3" xfId="941"/>
    <cellStyle name="20% - Accent2 4 2 2 4" xfId="942"/>
    <cellStyle name="20% - Accent2 4 2 2 4 2" xfId="943"/>
    <cellStyle name="20% - Accent2 4 2 2 5" xfId="944"/>
    <cellStyle name="20% - Accent2 4 2 3" xfId="945"/>
    <cellStyle name="20% - Accent2 4 2 3 2" xfId="946"/>
    <cellStyle name="20% - Accent2 4 2 3 2 2" xfId="947"/>
    <cellStyle name="20% - Accent2 4 2 3 2 2 2" xfId="948"/>
    <cellStyle name="20% - Accent2 4 2 3 2 3" xfId="949"/>
    <cellStyle name="20% - Accent2 4 2 3 3" xfId="950"/>
    <cellStyle name="20% - Accent2 4 2 3 3 2" xfId="951"/>
    <cellStyle name="20% - Accent2 4 2 3 4" xfId="952"/>
    <cellStyle name="20% - Accent2 4 2 4" xfId="953"/>
    <cellStyle name="20% - Accent2 4 2 4 2" xfId="954"/>
    <cellStyle name="20% - Accent2 4 2 4 2 2" xfId="955"/>
    <cellStyle name="20% - Accent2 4 2 4 3" xfId="956"/>
    <cellStyle name="20% - Accent2 4 2 5" xfId="957"/>
    <cellStyle name="20% - Accent2 4 2 5 2" xfId="958"/>
    <cellStyle name="20% - Accent2 4 2 6" xfId="959"/>
    <cellStyle name="20% - Accent2 4 3" xfId="960"/>
    <cellStyle name="20% - Accent2 4 3 2" xfId="961"/>
    <cellStyle name="20% - Accent2 4 3 2 2" xfId="962"/>
    <cellStyle name="20% - Accent2 4 3 2 2 2" xfId="963"/>
    <cellStyle name="20% - Accent2 4 3 2 2 2 2" xfId="964"/>
    <cellStyle name="20% - Accent2 4 3 2 2 2 2 2" xfId="965"/>
    <cellStyle name="20% - Accent2 4 3 2 2 2 3" xfId="966"/>
    <cellStyle name="20% - Accent2 4 3 2 2 3" xfId="967"/>
    <cellStyle name="20% - Accent2 4 3 2 2 3 2" xfId="968"/>
    <cellStyle name="20% - Accent2 4 3 2 2 4" xfId="969"/>
    <cellStyle name="20% - Accent2 4 3 2 3" xfId="970"/>
    <cellStyle name="20% - Accent2 4 3 2 3 2" xfId="971"/>
    <cellStyle name="20% - Accent2 4 3 2 3 2 2" xfId="972"/>
    <cellStyle name="20% - Accent2 4 3 2 3 3" xfId="973"/>
    <cellStyle name="20% - Accent2 4 3 2 4" xfId="974"/>
    <cellStyle name="20% - Accent2 4 3 2 4 2" xfId="975"/>
    <cellStyle name="20% - Accent2 4 3 2 5" xfId="976"/>
    <cellStyle name="20% - Accent2 4 3 3" xfId="977"/>
    <cellStyle name="20% - Accent2 4 3 3 2" xfId="978"/>
    <cellStyle name="20% - Accent2 4 3 3 2 2" xfId="979"/>
    <cellStyle name="20% - Accent2 4 3 3 2 2 2" xfId="980"/>
    <cellStyle name="20% - Accent2 4 3 3 2 3" xfId="981"/>
    <cellStyle name="20% - Accent2 4 3 3 3" xfId="982"/>
    <cellStyle name="20% - Accent2 4 3 3 3 2" xfId="983"/>
    <cellStyle name="20% - Accent2 4 3 3 4" xfId="984"/>
    <cellStyle name="20% - Accent2 4 3 4" xfId="985"/>
    <cellStyle name="20% - Accent2 4 3 4 2" xfId="986"/>
    <cellStyle name="20% - Accent2 4 3 4 2 2" xfId="987"/>
    <cellStyle name="20% - Accent2 4 3 4 3" xfId="988"/>
    <cellStyle name="20% - Accent2 4 3 5" xfId="989"/>
    <cellStyle name="20% - Accent2 4 3 5 2" xfId="990"/>
    <cellStyle name="20% - Accent2 4 3 6" xfId="991"/>
    <cellStyle name="20% - Accent2 4 4" xfId="992"/>
    <cellStyle name="20% - Accent2 4 4 2" xfId="993"/>
    <cellStyle name="20% - Accent2 4 4 2 2" xfId="994"/>
    <cellStyle name="20% - Accent2 4 4 2 2 2" xfId="995"/>
    <cellStyle name="20% - Accent2 4 4 2 2 2 2" xfId="996"/>
    <cellStyle name="20% - Accent2 4 4 2 2 3" xfId="997"/>
    <cellStyle name="20% - Accent2 4 4 2 3" xfId="998"/>
    <cellStyle name="20% - Accent2 4 4 2 3 2" xfId="999"/>
    <cellStyle name="20% - Accent2 4 4 2 4" xfId="1000"/>
    <cellStyle name="20% - Accent2 4 4 3" xfId="1001"/>
    <cellStyle name="20% - Accent2 4 4 3 2" xfId="1002"/>
    <cellStyle name="20% - Accent2 4 4 3 2 2" xfId="1003"/>
    <cellStyle name="20% - Accent2 4 4 3 3" xfId="1004"/>
    <cellStyle name="20% - Accent2 4 4 4" xfId="1005"/>
    <cellStyle name="20% - Accent2 4 4 4 2" xfId="1006"/>
    <cellStyle name="20% - Accent2 4 4 5" xfId="1007"/>
    <cellStyle name="20% - Accent2 4 5" xfId="1008"/>
    <cellStyle name="20% - Accent2 4 5 2" xfId="1009"/>
    <cellStyle name="20% - Accent2 4 5 2 2" xfId="1010"/>
    <cellStyle name="20% - Accent2 4 5 2 2 2" xfId="1011"/>
    <cellStyle name="20% - Accent2 4 5 2 3" xfId="1012"/>
    <cellStyle name="20% - Accent2 4 5 3" xfId="1013"/>
    <cellStyle name="20% - Accent2 4 5 3 2" xfId="1014"/>
    <cellStyle name="20% - Accent2 4 5 4" xfId="1015"/>
    <cellStyle name="20% - Accent2 4 6" xfId="1016"/>
    <cellStyle name="20% - Accent2 4 6 2" xfId="1017"/>
    <cellStyle name="20% - Accent2 4 6 2 2" xfId="1018"/>
    <cellStyle name="20% - Accent2 4 6 3" xfId="1019"/>
    <cellStyle name="20% - Accent2 4 6 3 2" xfId="1020"/>
    <cellStyle name="20% - Accent2 4 6 4" xfId="1021"/>
    <cellStyle name="20% - Accent2 4 7" xfId="1022"/>
    <cellStyle name="20% - Accent2 4 7 2" xfId="1023"/>
    <cellStyle name="20% - Accent2 4 8" xfId="1024"/>
    <cellStyle name="20% - Accent2 4 8 2" xfId="1025"/>
    <cellStyle name="20% - Accent2 4 9" xfId="1026"/>
    <cellStyle name="20% - Accent2 5" xfId="1027"/>
    <cellStyle name="20% - Accent2 5 2" xfId="1028"/>
    <cellStyle name="20% - Accent2 5 2 2" xfId="1029"/>
    <cellStyle name="20% - Accent2 5 2 2 2" xfId="1030"/>
    <cellStyle name="20% - Accent2 5 2 2 2 2" xfId="1031"/>
    <cellStyle name="20% - Accent2 5 2 2 2 2 2" xfId="1032"/>
    <cellStyle name="20% - Accent2 5 2 2 2 3" xfId="1033"/>
    <cellStyle name="20% - Accent2 5 2 2 3" xfId="1034"/>
    <cellStyle name="20% - Accent2 5 2 2 3 2" xfId="1035"/>
    <cellStyle name="20% - Accent2 5 2 2 4" xfId="1036"/>
    <cellStyle name="20% - Accent2 5 2 3" xfId="1037"/>
    <cellStyle name="20% - Accent2 5 2 3 2" xfId="1038"/>
    <cellStyle name="20% - Accent2 5 2 3 2 2" xfId="1039"/>
    <cellStyle name="20% - Accent2 5 2 3 3" xfId="1040"/>
    <cellStyle name="20% - Accent2 5 2 4" xfId="1041"/>
    <cellStyle name="20% - Accent2 5 2 4 2" xfId="1042"/>
    <cellStyle name="20% - Accent2 5 2 5" xfId="1043"/>
    <cellStyle name="20% - Accent2 5 3" xfId="1044"/>
    <cellStyle name="20% - Accent2 5 3 2" xfId="1045"/>
    <cellStyle name="20% - Accent2 5 3 2 2" xfId="1046"/>
    <cellStyle name="20% - Accent2 5 3 2 2 2" xfId="1047"/>
    <cellStyle name="20% - Accent2 5 3 2 3" xfId="1048"/>
    <cellStyle name="20% - Accent2 5 3 3" xfId="1049"/>
    <cellStyle name="20% - Accent2 5 3 3 2" xfId="1050"/>
    <cellStyle name="20% - Accent2 5 3 4" xfId="1051"/>
    <cellStyle name="20% - Accent2 5 4" xfId="1052"/>
    <cellStyle name="20% - Accent2 5 4 2" xfId="1053"/>
    <cellStyle name="20% - Accent2 5 4 2 2" xfId="1054"/>
    <cellStyle name="20% - Accent2 5 4 3" xfId="1055"/>
    <cellStyle name="20% - Accent2 5 4 3 2" xfId="1056"/>
    <cellStyle name="20% - Accent2 5 4 4" xfId="1057"/>
    <cellStyle name="20% - Accent2 5 5" xfId="1058"/>
    <cellStyle name="20% - Accent2 5 5 2" xfId="1059"/>
    <cellStyle name="20% - Accent2 6" xfId="1060"/>
    <cellStyle name="20% - Accent2 6 2" xfId="1061"/>
    <cellStyle name="20% - Accent2 6 2 2" xfId="1062"/>
    <cellStyle name="20% - Accent2 6 2 2 2" xfId="1063"/>
    <cellStyle name="20% - Accent2 6 2 2 2 2" xfId="1064"/>
    <cellStyle name="20% - Accent2 6 2 2 3" xfId="1065"/>
    <cellStyle name="20% - Accent2 6 2 3" xfId="1066"/>
    <cellStyle name="20% - Accent2 6 2 3 2" xfId="1067"/>
    <cellStyle name="20% - Accent2 6 2 4" xfId="1068"/>
    <cellStyle name="20% - Accent2 6 3" xfId="1069"/>
    <cellStyle name="20% - Accent2 6 3 2" xfId="1070"/>
    <cellStyle name="20% - Accent2 6 3 2 2" xfId="1071"/>
    <cellStyle name="20% - Accent2 6 3 3" xfId="1072"/>
    <cellStyle name="20% - Accent2 6 4" xfId="1073"/>
    <cellStyle name="20% - Accent2 6 4 2" xfId="1074"/>
    <cellStyle name="20% - Accent2 6 5" xfId="1075"/>
    <cellStyle name="20% - Accent2 7" xfId="1076"/>
    <cellStyle name="20% - Accent2 7 2" xfId="1077"/>
    <cellStyle name="20% - Accent2 7 2 2" xfId="1078"/>
    <cellStyle name="20% - Accent2 7 2 2 2" xfId="1079"/>
    <cellStyle name="20% - Accent2 7 2 3" xfId="1080"/>
    <cellStyle name="20% - Accent2 7 3" xfId="1081"/>
    <cellStyle name="20% - Accent2 7 3 2" xfId="1082"/>
    <cellStyle name="20% - Accent2 7 4" xfId="1083"/>
    <cellStyle name="20% - Accent2 8" xfId="1084"/>
    <cellStyle name="20% - Accent2 8 2" xfId="1085"/>
    <cellStyle name="20% - Accent2 8 2 2" xfId="1086"/>
    <cellStyle name="20% - Accent2 8 3" xfId="1087"/>
    <cellStyle name="20% - Accent2 8 3 2" xfId="1088"/>
    <cellStyle name="20% - Accent2 8 4" xfId="1089"/>
    <cellStyle name="20% - Accent2 9" xfId="1090"/>
    <cellStyle name="20% - Accent2 9 2" xfId="1091"/>
    <cellStyle name="20% - Accent3 10" xfId="1092"/>
    <cellStyle name="20% - Accent3 10 2" xfId="1093"/>
    <cellStyle name="20% - Accent3 2" xfId="1094"/>
    <cellStyle name="20% - Accent3 2 10" xfId="1095"/>
    <cellStyle name="20% - Accent3 2 11" xfId="1096"/>
    <cellStyle name="20% - Accent3 2 2" xfId="1097"/>
    <cellStyle name="20% - Accent3 2 2 2" xfId="1098"/>
    <cellStyle name="20% - Accent3 2 2 2 2" xfId="1099"/>
    <cellStyle name="20% - Accent3 2 2 2 2 2" xfId="1100"/>
    <cellStyle name="20% - Accent3 2 2 2 2 2 2" xfId="1101"/>
    <cellStyle name="20% - Accent3 2 2 2 2 2 2 2" xfId="1102"/>
    <cellStyle name="20% - Accent3 2 2 2 2 2 2 2 2" xfId="1103"/>
    <cellStyle name="20% - Accent3 2 2 2 2 2 2 3" xfId="1104"/>
    <cellStyle name="20% - Accent3 2 2 2 2 2 3" xfId="1105"/>
    <cellStyle name="20% - Accent3 2 2 2 2 2 3 2" xfId="1106"/>
    <cellStyle name="20% - Accent3 2 2 2 2 2 4" xfId="1107"/>
    <cellStyle name="20% - Accent3 2 2 2 2 3" xfId="1108"/>
    <cellStyle name="20% - Accent3 2 2 2 2 3 2" xfId="1109"/>
    <cellStyle name="20% - Accent3 2 2 2 2 3 2 2" xfId="1110"/>
    <cellStyle name="20% - Accent3 2 2 2 2 3 3" xfId="1111"/>
    <cellStyle name="20% - Accent3 2 2 2 2 4" xfId="1112"/>
    <cellStyle name="20% - Accent3 2 2 2 2 4 2" xfId="1113"/>
    <cellStyle name="20% - Accent3 2 2 2 2 5" xfId="1114"/>
    <cellStyle name="20% - Accent3 2 2 2 3" xfId="1115"/>
    <cellStyle name="20% - Accent3 2 2 2 3 2" xfId="1116"/>
    <cellStyle name="20% - Accent3 2 2 2 3 2 2" xfId="1117"/>
    <cellStyle name="20% - Accent3 2 2 2 3 2 2 2" xfId="1118"/>
    <cellStyle name="20% - Accent3 2 2 2 3 2 3" xfId="1119"/>
    <cellStyle name="20% - Accent3 2 2 2 3 3" xfId="1120"/>
    <cellStyle name="20% - Accent3 2 2 2 3 3 2" xfId="1121"/>
    <cellStyle name="20% - Accent3 2 2 2 3 4" xfId="1122"/>
    <cellStyle name="20% - Accent3 2 2 2 4" xfId="1123"/>
    <cellStyle name="20% - Accent3 2 2 2 4 2" xfId="1124"/>
    <cellStyle name="20% - Accent3 2 2 2 4 2 2" xfId="1125"/>
    <cellStyle name="20% - Accent3 2 2 2 4 3" xfId="1126"/>
    <cellStyle name="20% - Accent3 2 2 2 5" xfId="1127"/>
    <cellStyle name="20% - Accent3 2 2 2 5 2" xfId="1128"/>
    <cellStyle name="20% - Accent3 2 2 2 6" xfId="1129"/>
    <cellStyle name="20% - Accent3 2 2 3" xfId="1130"/>
    <cellStyle name="20% - Accent3 2 2 3 2" xfId="1131"/>
    <cellStyle name="20% - Accent3 2 2 3 2 2" xfId="1132"/>
    <cellStyle name="20% - Accent3 2 2 3 2 2 2" xfId="1133"/>
    <cellStyle name="20% - Accent3 2 2 3 2 2 2 2" xfId="1134"/>
    <cellStyle name="20% - Accent3 2 2 3 2 2 3" xfId="1135"/>
    <cellStyle name="20% - Accent3 2 2 3 2 3" xfId="1136"/>
    <cellStyle name="20% - Accent3 2 2 3 2 3 2" xfId="1137"/>
    <cellStyle name="20% - Accent3 2 2 3 2 4" xfId="1138"/>
    <cellStyle name="20% - Accent3 2 2 3 3" xfId="1139"/>
    <cellStyle name="20% - Accent3 2 2 3 3 2" xfId="1140"/>
    <cellStyle name="20% - Accent3 2 2 3 3 2 2" xfId="1141"/>
    <cellStyle name="20% - Accent3 2 2 3 3 3" xfId="1142"/>
    <cellStyle name="20% - Accent3 2 2 3 4" xfId="1143"/>
    <cellStyle name="20% - Accent3 2 2 3 4 2" xfId="1144"/>
    <cellStyle name="20% - Accent3 2 2 3 5" xfId="1145"/>
    <cellStyle name="20% - Accent3 2 2 4" xfId="1146"/>
    <cellStyle name="20% - Accent3 2 2 4 2" xfId="1147"/>
    <cellStyle name="20% - Accent3 2 2 4 2 2" xfId="1148"/>
    <cellStyle name="20% - Accent3 2 2 4 2 2 2" xfId="1149"/>
    <cellStyle name="20% - Accent3 2 2 4 2 3" xfId="1150"/>
    <cellStyle name="20% - Accent3 2 2 4 3" xfId="1151"/>
    <cellStyle name="20% - Accent3 2 2 4 3 2" xfId="1152"/>
    <cellStyle name="20% - Accent3 2 2 4 4" xfId="1153"/>
    <cellStyle name="20% - Accent3 2 2 5" xfId="1154"/>
    <cellStyle name="20% - Accent3 2 2 5 2" xfId="1155"/>
    <cellStyle name="20% - Accent3 2 2 5 2 2" xfId="1156"/>
    <cellStyle name="20% - Accent3 2 2 5 3" xfId="1157"/>
    <cellStyle name="20% - Accent3 2 2 5 3 2" xfId="1158"/>
    <cellStyle name="20% - Accent3 2 2 5 4" xfId="1159"/>
    <cellStyle name="20% - Accent3 2 2 6" xfId="1160"/>
    <cellStyle name="20% - Accent3 2 2 6 2" xfId="1161"/>
    <cellStyle name="20% - Accent3 2 2 7" xfId="1162"/>
    <cellStyle name="20% - Accent3 2 2 7 2" xfId="1163"/>
    <cellStyle name="20% - Accent3 2 2 8" xfId="1164"/>
    <cellStyle name="20% - Accent3 2 3" xfId="1165"/>
    <cellStyle name="20% - Accent3 2 3 2" xfId="1166"/>
    <cellStyle name="20% - Accent3 2 3 2 2" xfId="1167"/>
    <cellStyle name="20% - Accent3 2 3 2 2 2" xfId="1168"/>
    <cellStyle name="20% - Accent3 2 3 2 2 2 2" xfId="1169"/>
    <cellStyle name="20% - Accent3 2 3 2 2 2 2 2" xfId="1170"/>
    <cellStyle name="20% - Accent3 2 3 2 2 2 3" xfId="1171"/>
    <cellStyle name="20% - Accent3 2 3 2 2 3" xfId="1172"/>
    <cellStyle name="20% - Accent3 2 3 2 2 3 2" xfId="1173"/>
    <cellStyle name="20% - Accent3 2 3 2 2 4" xfId="1174"/>
    <cellStyle name="20% - Accent3 2 3 2 3" xfId="1175"/>
    <cellStyle name="20% - Accent3 2 3 2 3 2" xfId="1176"/>
    <cellStyle name="20% - Accent3 2 3 2 3 2 2" xfId="1177"/>
    <cellStyle name="20% - Accent3 2 3 2 3 3" xfId="1178"/>
    <cellStyle name="20% - Accent3 2 3 2 4" xfId="1179"/>
    <cellStyle name="20% - Accent3 2 3 2 4 2" xfId="1180"/>
    <cellStyle name="20% - Accent3 2 3 2 5" xfId="1181"/>
    <cellStyle name="20% - Accent3 2 3 3" xfId="1182"/>
    <cellStyle name="20% - Accent3 2 3 3 2" xfId="1183"/>
    <cellStyle name="20% - Accent3 2 3 3 2 2" xfId="1184"/>
    <cellStyle name="20% - Accent3 2 3 3 2 2 2" xfId="1185"/>
    <cellStyle name="20% - Accent3 2 3 3 2 3" xfId="1186"/>
    <cellStyle name="20% - Accent3 2 3 3 3" xfId="1187"/>
    <cellStyle name="20% - Accent3 2 3 3 3 2" xfId="1188"/>
    <cellStyle name="20% - Accent3 2 3 3 4" xfId="1189"/>
    <cellStyle name="20% - Accent3 2 3 4" xfId="1190"/>
    <cellStyle name="20% - Accent3 2 3 4 2" xfId="1191"/>
    <cellStyle name="20% - Accent3 2 3 4 2 2" xfId="1192"/>
    <cellStyle name="20% - Accent3 2 3 4 3" xfId="1193"/>
    <cellStyle name="20% - Accent3 2 3 5" xfId="1194"/>
    <cellStyle name="20% - Accent3 2 3 5 2" xfId="1195"/>
    <cellStyle name="20% - Accent3 2 3 6" xfId="1196"/>
    <cellStyle name="20% - Accent3 2 4" xfId="1197"/>
    <cellStyle name="20% - Accent3 2 4 2" xfId="1198"/>
    <cellStyle name="20% - Accent3 2 4 2 2" xfId="1199"/>
    <cellStyle name="20% - Accent3 2 4 2 2 2" xfId="1200"/>
    <cellStyle name="20% - Accent3 2 4 2 2 2 2" xfId="1201"/>
    <cellStyle name="20% - Accent3 2 4 2 2 2 2 2" xfId="1202"/>
    <cellStyle name="20% - Accent3 2 4 2 2 2 3" xfId="1203"/>
    <cellStyle name="20% - Accent3 2 4 2 2 3" xfId="1204"/>
    <cellStyle name="20% - Accent3 2 4 2 2 3 2" xfId="1205"/>
    <cellStyle name="20% - Accent3 2 4 2 2 4" xfId="1206"/>
    <cellStyle name="20% - Accent3 2 4 2 3" xfId="1207"/>
    <cellStyle name="20% - Accent3 2 4 2 3 2" xfId="1208"/>
    <cellStyle name="20% - Accent3 2 4 2 3 2 2" xfId="1209"/>
    <cellStyle name="20% - Accent3 2 4 2 3 3" xfId="1210"/>
    <cellStyle name="20% - Accent3 2 4 2 4" xfId="1211"/>
    <cellStyle name="20% - Accent3 2 4 2 4 2" xfId="1212"/>
    <cellStyle name="20% - Accent3 2 4 2 5" xfId="1213"/>
    <cellStyle name="20% - Accent3 2 4 3" xfId="1214"/>
    <cellStyle name="20% - Accent3 2 4 3 2" xfId="1215"/>
    <cellStyle name="20% - Accent3 2 4 3 2 2" xfId="1216"/>
    <cellStyle name="20% - Accent3 2 4 3 2 2 2" xfId="1217"/>
    <cellStyle name="20% - Accent3 2 4 3 2 3" xfId="1218"/>
    <cellStyle name="20% - Accent3 2 4 3 3" xfId="1219"/>
    <cellStyle name="20% - Accent3 2 4 3 3 2" xfId="1220"/>
    <cellStyle name="20% - Accent3 2 4 3 4" xfId="1221"/>
    <cellStyle name="20% - Accent3 2 4 4" xfId="1222"/>
    <cellStyle name="20% - Accent3 2 4 4 2" xfId="1223"/>
    <cellStyle name="20% - Accent3 2 4 4 2 2" xfId="1224"/>
    <cellStyle name="20% - Accent3 2 4 4 3" xfId="1225"/>
    <cellStyle name="20% - Accent3 2 4 5" xfId="1226"/>
    <cellStyle name="20% - Accent3 2 4 5 2" xfId="1227"/>
    <cellStyle name="20% - Accent3 2 4 6" xfId="1228"/>
    <cellStyle name="20% - Accent3 2 5" xfId="1229"/>
    <cellStyle name="20% - Accent3 2 5 2" xfId="1230"/>
    <cellStyle name="20% - Accent3 2 5 2 2" xfId="1231"/>
    <cellStyle name="20% - Accent3 2 5 2 2 2" xfId="1232"/>
    <cellStyle name="20% - Accent3 2 5 2 2 2 2" xfId="1233"/>
    <cellStyle name="20% - Accent3 2 5 2 2 3" xfId="1234"/>
    <cellStyle name="20% - Accent3 2 5 2 3" xfId="1235"/>
    <cellStyle name="20% - Accent3 2 5 2 3 2" xfId="1236"/>
    <cellStyle name="20% - Accent3 2 5 2 4" xfId="1237"/>
    <cellStyle name="20% - Accent3 2 5 3" xfId="1238"/>
    <cellStyle name="20% - Accent3 2 5 3 2" xfId="1239"/>
    <cellStyle name="20% - Accent3 2 5 3 2 2" xfId="1240"/>
    <cellStyle name="20% - Accent3 2 5 3 3" xfId="1241"/>
    <cellStyle name="20% - Accent3 2 5 4" xfId="1242"/>
    <cellStyle name="20% - Accent3 2 5 4 2" xfId="1243"/>
    <cellStyle name="20% - Accent3 2 5 5" xfId="1244"/>
    <cellStyle name="20% - Accent3 2 6" xfId="1245"/>
    <cellStyle name="20% - Accent3 2 6 2" xfId="1246"/>
    <cellStyle name="20% - Accent3 2 6 2 2" xfId="1247"/>
    <cellStyle name="20% - Accent3 2 6 2 2 2" xfId="1248"/>
    <cellStyle name="20% - Accent3 2 6 2 3" xfId="1249"/>
    <cellStyle name="20% - Accent3 2 6 3" xfId="1250"/>
    <cellStyle name="20% - Accent3 2 6 3 2" xfId="1251"/>
    <cellStyle name="20% - Accent3 2 6 4" xfId="1252"/>
    <cellStyle name="20% - Accent3 2 7" xfId="1253"/>
    <cellStyle name="20% - Accent3 2 7 2" xfId="1254"/>
    <cellStyle name="20% - Accent3 2 7 2 2" xfId="1255"/>
    <cellStyle name="20% - Accent3 2 7 3" xfId="1256"/>
    <cellStyle name="20% - Accent3 2 7 3 2" xfId="1257"/>
    <cellStyle name="20% - Accent3 2 7 4" xfId="1258"/>
    <cellStyle name="20% - Accent3 2 8" xfId="1259"/>
    <cellStyle name="20% - Accent3 2 8 2" xfId="1260"/>
    <cellStyle name="20% - Accent3 2 9" xfId="1261"/>
    <cellStyle name="20% - Accent3 2 9 2" xfId="1262"/>
    <cellStyle name="20% - Accent3 3" xfId="1263"/>
    <cellStyle name="20% - Accent3 3 10" xfId="1264"/>
    <cellStyle name="20% - Accent3 3 2" xfId="1265"/>
    <cellStyle name="20% - Accent3 3 2 2" xfId="1266"/>
    <cellStyle name="20% - Accent3 3 2 2 2" xfId="1267"/>
    <cellStyle name="20% - Accent3 3 2 2 2 2" xfId="1268"/>
    <cellStyle name="20% - Accent3 3 2 2 2 2 2" xfId="1269"/>
    <cellStyle name="20% - Accent3 3 2 2 2 2 2 2" xfId="1270"/>
    <cellStyle name="20% - Accent3 3 2 2 2 2 2 2 2" xfId="1271"/>
    <cellStyle name="20% - Accent3 3 2 2 2 2 2 3" xfId="1272"/>
    <cellStyle name="20% - Accent3 3 2 2 2 2 3" xfId="1273"/>
    <cellStyle name="20% - Accent3 3 2 2 2 2 3 2" xfId="1274"/>
    <cellStyle name="20% - Accent3 3 2 2 2 2 4" xfId="1275"/>
    <cellStyle name="20% - Accent3 3 2 2 2 3" xfId="1276"/>
    <cellStyle name="20% - Accent3 3 2 2 2 3 2" xfId="1277"/>
    <cellStyle name="20% - Accent3 3 2 2 2 3 2 2" xfId="1278"/>
    <cellStyle name="20% - Accent3 3 2 2 2 3 3" xfId="1279"/>
    <cellStyle name="20% - Accent3 3 2 2 2 4" xfId="1280"/>
    <cellStyle name="20% - Accent3 3 2 2 2 4 2" xfId="1281"/>
    <cellStyle name="20% - Accent3 3 2 2 2 5" xfId="1282"/>
    <cellStyle name="20% - Accent3 3 2 2 3" xfId="1283"/>
    <cellStyle name="20% - Accent3 3 2 2 3 2" xfId="1284"/>
    <cellStyle name="20% - Accent3 3 2 2 3 2 2" xfId="1285"/>
    <cellStyle name="20% - Accent3 3 2 2 3 2 2 2" xfId="1286"/>
    <cellStyle name="20% - Accent3 3 2 2 3 2 3" xfId="1287"/>
    <cellStyle name="20% - Accent3 3 2 2 3 3" xfId="1288"/>
    <cellStyle name="20% - Accent3 3 2 2 3 3 2" xfId="1289"/>
    <cellStyle name="20% - Accent3 3 2 2 3 4" xfId="1290"/>
    <cellStyle name="20% - Accent3 3 2 2 4" xfId="1291"/>
    <cellStyle name="20% - Accent3 3 2 2 4 2" xfId="1292"/>
    <cellStyle name="20% - Accent3 3 2 2 4 2 2" xfId="1293"/>
    <cellStyle name="20% - Accent3 3 2 2 4 3" xfId="1294"/>
    <cellStyle name="20% - Accent3 3 2 2 5" xfId="1295"/>
    <cellStyle name="20% - Accent3 3 2 2 5 2" xfId="1296"/>
    <cellStyle name="20% - Accent3 3 2 2 6" xfId="1297"/>
    <cellStyle name="20% - Accent3 3 2 3" xfId="1298"/>
    <cellStyle name="20% - Accent3 3 2 3 2" xfId="1299"/>
    <cellStyle name="20% - Accent3 3 2 3 2 2" xfId="1300"/>
    <cellStyle name="20% - Accent3 3 2 3 2 2 2" xfId="1301"/>
    <cellStyle name="20% - Accent3 3 2 3 2 2 2 2" xfId="1302"/>
    <cellStyle name="20% - Accent3 3 2 3 2 2 3" xfId="1303"/>
    <cellStyle name="20% - Accent3 3 2 3 2 3" xfId="1304"/>
    <cellStyle name="20% - Accent3 3 2 3 2 3 2" xfId="1305"/>
    <cellStyle name="20% - Accent3 3 2 3 2 4" xfId="1306"/>
    <cellStyle name="20% - Accent3 3 2 3 3" xfId="1307"/>
    <cellStyle name="20% - Accent3 3 2 3 3 2" xfId="1308"/>
    <cellStyle name="20% - Accent3 3 2 3 3 2 2" xfId="1309"/>
    <cellStyle name="20% - Accent3 3 2 3 3 3" xfId="1310"/>
    <cellStyle name="20% - Accent3 3 2 3 4" xfId="1311"/>
    <cellStyle name="20% - Accent3 3 2 3 4 2" xfId="1312"/>
    <cellStyle name="20% - Accent3 3 2 3 5" xfId="1313"/>
    <cellStyle name="20% - Accent3 3 2 4" xfId="1314"/>
    <cellStyle name="20% - Accent3 3 2 4 2" xfId="1315"/>
    <cellStyle name="20% - Accent3 3 2 4 2 2" xfId="1316"/>
    <cellStyle name="20% - Accent3 3 2 4 2 2 2" xfId="1317"/>
    <cellStyle name="20% - Accent3 3 2 4 2 3" xfId="1318"/>
    <cellStyle name="20% - Accent3 3 2 4 3" xfId="1319"/>
    <cellStyle name="20% - Accent3 3 2 4 3 2" xfId="1320"/>
    <cellStyle name="20% - Accent3 3 2 4 4" xfId="1321"/>
    <cellStyle name="20% - Accent3 3 2 5" xfId="1322"/>
    <cellStyle name="20% - Accent3 3 2 5 2" xfId="1323"/>
    <cellStyle name="20% - Accent3 3 2 5 2 2" xfId="1324"/>
    <cellStyle name="20% - Accent3 3 2 5 3" xfId="1325"/>
    <cellStyle name="20% - Accent3 3 2 5 3 2" xfId="1326"/>
    <cellStyle name="20% - Accent3 3 2 5 4" xfId="1327"/>
    <cellStyle name="20% - Accent3 3 2 6" xfId="1328"/>
    <cellStyle name="20% - Accent3 3 2 6 2" xfId="1329"/>
    <cellStyle name="20% - Accent3 3 2 7" xfId="1330"/>
    <cellStyle name="20% - Accent3 3 2 7 2" xfId="1331"/>
    <cellStyle name="20% - Accent3 3 2 8" xfId="1332"/>
    <cellStyle name="20% - Accent3 3 3" xfId="1333"/>
    <cellStyle name="20% - Accent3 3 3 2" xfId="1334"/>
    <cellStyle name="20% - Accent3 3 3 2 2" xfId="1335"/>
    <cellStyle name="20% - Accent3 3 3 2 2 2" xfId="1336"/>
    <cellStyle name="20% - Accent3 3 3 2 2 2 2" xfId="1337"/>
    <cellStyle name="20% - Accent3 3 3 2 2 2 2 2" xfId="1338"/>
    <cellStyle name="20% - Accent3 3 3 2 2 2 3" xfId="1339"/>
    <cellStyle name="20% - Accent3 3 3 2 2 3" xfId="1340"/>
    <cellStyle name="20% - Accent3 3 3 2 2 3 2" xfId="1341"/>
    <cellStyle name="20% - Accent3 3 3 2 2 4" xfId="1342"/>
    <cellStyle name="20% - Accent3 3 3 2 3" xfId="1343"/>
    <cellStyle name="20% - Accent3 3 3 2 3 2" xfId="1344"/>
    <cellStyle name="20% - Accent3 3 3 2 3 2 2" xfId="1345"/>
    <cellStyle name="20% - Accent3 3 3 2 3 3" xfId="1346"/>
    <cellStyle name="20% - Accent3 3 3 2 4" xfId="1347"/>
    <cellStyle name="20% - Accent3 3 3 2 4 2" xfId="1348"/>
    <cellStyle name="20% - Accent3 3 3 2 5" xfId="1349"/>
    <cellStyle name="20% - Accent3 3 3 3" xfId="1350"/>
    <cellStyle name="20% - Accent3 3 3 3 2" xfId="1351"/>
    <cellStyle name="20% - Accent3 3 3 3 2 2" xfId="1352"/>
    <cellStyle name="20% - Accent3 3 3 3 2 2 2" xfId="1353"/>
    <cellStyle name="20% - Accent3 3 3 3 2 3" xfId="1354"/>
    <cellStyle name="20% - Accent3 3 3 3 3" xfId="1355"/>
    <cellStyle name="20% - Accent3 3 3 3 3 2" xfId="1356"/>
    <cellStyle name="20% - Accent3 3 3 3 4" xfId="1357"/>
    <cellStyle name="20% - Accent3 3 3 4" xfId="1358"/>
    <cellStyle name="20% - Accent3 3 3 4 2" xfId="1359"/>
    <cellStyle name="20% - Accent3 3 3 4 2 2" xfId="1360"/>
    <cellStyle name="20% - Accent3 3 3 4 3" xfId="1361"/>
    <cellStyle name="20% - Accent3 3 3 5" xfId="1362"/>
    <cellStyle name="20% - Accent3 3 3 5 2" xfId="1363"/>
    <cellStyle name="20% - Accent3 3 3 6" xfId="1364"/>
    <cellStyle name="20% - Accent3 3 4" xfId="1365"/>
    <cellStyle name="20% - Accent3 3 4 2" xfId="1366"/>
    <cellStyle name="20% - Accent3 3 4 2 2" xfId="1367"/>
    <cellStyle name="20% - Accent3 3 4 2 2 2" xfId="1368"/>
    <cellStyle name="20% - Accent3 3 4 2 2 2 2" xfId="1369"/>
    <cellStyle name="20% - Accent3 3 4 2 2 2 2 2" xfId="1370"/>
    <cellStyle name="20% - Accent3 3 4 2 2 2 3" xfId="1371"/>
    <cellStyle name="20% - Accent3 3 4 2 2 3" xfId="1372"/>
    <cellStyle name="20% - Accent3 3 4 2 2 3 2" xfId="1373"/>
    <cellStyle name="20% - Accent3 3 4 2 2 4" xfId="1374"/>
    <cellStyle name="20% - Accent3 3 4 2 3" xfId="1375"/>
    <cellStyle name="20% - Accent3 3 4 2 3 2" xfId="1376"/>
    <cellStyle name="20% - Accent3 3 4 2 3 2 2" xfId="1377"/>
    <cellStyle name="20% - Accent3 3 4 2 3 3" xfId="1378"/>
    <cellStyle name="20% - Accent3 3 4 2 4" xfId="1379"/>
    <cellStyle name="20% - Accent3 3 4 2 4 2" xfId="1380"/>
    <cellStyle name="20% - Accent3 3 4 2 5" xfId="1381"/>
    <cellStyle name="20% - Accent3 3 4 3" xfId="1382"/>
    <cellStyle name="20% - Accent3 3 4 3 2" xfId="1383"/>
    <cellStyle name="20% - Accent3 3 4 3 2 2" xfId="1384"/>
    <cellStyle name="20% - Accent3 3 4 3 2 2 2" xfId="1385"/>
    <cellStyle name="20% - Accent3 3 4 3 2 3" xfId="1386"/>
    <cellStyle name="20% - Accent3 3 4 3 3" xfId="1387"/>
    <cellStyle name="20% - Accent3 3 4 3 3 2" xfId="1388"/>
    <cellStyle name="20% - Accent3 3 4 3 4" xfId="1389"/>
    <cellStyle name="20% - Accent3 3 4 4" xfId="1390"/>
    <cellStyle name="20% - Accent3 3 4 4 2" xfId="1391"/>
    <cellStyle name="20% - Accent3 3 4 4 2 2" xfId="1392"/>
    <cellStyle name="20% - Accent3 3 4 4 3" xfId="1393"/>
    <cellStyle name="20% - Accent3 3 4 5" xfId="1394"/>
    <cellStyle name="20% - Accent3 3 4 5 2" xfId="1395"/>
    <cellStyle name="20% - Accent3 3 4 6" xfId="1396"/>
    <cellStyle name="20% - Accent3 3 5" xfId="1397"/>
    <cellStyle name="20% - Accent3 3 5 2" xfId="1398"/>
    <cellStyle name="20% - Accent3 3 5 2 2" xfId="1399"/>
    <cellStyle name="20% - Accent3 3 5 2 2 2" xfId="1400"/>
    <cellStyle name="20% - Accent3 3 5 2 2 2 2" xfId="1401"/>
    <cellStyle name="20% - Accent3 3 5 2 2 3" xfId="1402"/>
    <cellStyle name="20% - Accent3 3 5 2 3" xfId="1403"/>
    <cellStyle name="20% - Accent3 3 5 2 3 2" xfId="1404"/>
    <cellStyle name="20% - Accent3 3 5 2 4" xfId="1405"/>
    <cellStyle name="20% - Accent3 3 5 3" xfId="1406"/>
    <cellStyle name="20% - Accent3 3 5 3 2" xfId="1407"/>
    <cellStyle name="20% - Accent3 3 5 3 2 2" xfId="1408"/>
    <cellStyle name="20% - Accent3 3 5 3 3" xfId="1409"/>
    <cellStyle name="20% - Accent3 3 5 4" xfId="1410"/>
    <cellStyle name="20% - Accent3 3 5 4 2" xfId="1411"/>
    <cellStyle name="20% - Accent3 3 5 5" xfId="1412"/>
    <cellStyle name="20% - Accent3 3 6" xfId="1413"/>
    <cellStyle name="20% - Accent3 3 6 2" xfId="1414"/>
    <cellStyle name="20% - Accent3 3 6 2 2" xfId="1415"/>
    <cellStyle name="20% - Accent3 3 6 2 2 2" xfId="1416"/>
    <cellStyle name="20% - Accent3 3 6 2 3" xfId="1417"/>
    <cellStyle name="20% - Accent3 3 6 3" xfId="1418"/>
    <cellStyle name="20% - Accent3 3 6 3 2" xfId="1419"/>
    <cellStyle name="20% - Accent3 3 6 4" xfId="1420"/>
    <cellStyle name="20% - Accent3 3 7" xfId="1421"/>
    <cellStyle name="20% - Accent3 3 7 2" xfId="1422"/>
    <cellStyle name="20% - Accent3 3 7 2 2" xfId="1423"/>
    <cellStyle name="20% - Accent3 3 7 3" xfId="1424"/>
    <cellStyle name="20% - Accent3 3 7 3 2" xfId="1425"/>
    <cellStyle name="20% - Accent3 3 7 4" xfId="1426"/>
    <cellStyle name="20% - Accent3 3 8" xfId="1427"/>
    <cellStyle name="20% - Accent3 3 8 2" xfId="1428"/>
    <cellStyle name="20% - Accent3 3 9" xfId="1429"/>
    <cellStyle name="20% - Accent3 3 9 2" xfId="1430"/>
    <cellStyle name="20% - Accent3 4" xfId="1431"/>
    <cellStyle name="20% - Accent3 4 2" xfId="1432"/>
    <cellStyle name="20% - Accent3 4 2 2" xfId="1433"/>
    <cellStyle name="20% - Accent3 4 2 2 2" xfId="1434"/>
    <cellStyle name="20% - Accent3 4 2 2 2 2" xfId="1435"/>
    <cellStyle name="20% - Accent3 4 2 2 2 2 2" xfId="1436"/>
    <cellStyle name="20% - Accent3 4 2 2 2 2 2 2" xfId="1437"/>
    <cellStyle name="20% - Accent3 4 2 2 2 2 3" xfId="1438"/>
    <cellStyle name="20% - Accent3 4 2 2 2 3" xfId="1439"/>
    <cellStyle name="20% - Accent3 4 2 2 2 3 2" xfId="1440"/>
    <cellStyle name="20% - Accent3 4 2 2 2 4" xfId="1441"/>
    <cellStyle name="20% - Accent3 4 2 2 3" xfId="1442"/>
    <cellStyle name="20% - Accent3 4 2 2 3 2" xfId="1443"/>
    <cellStyle name="20% - Accent3 4 2 2 3 2 2" xfId="1444"/>
    <cellStyle name="20% - Accent3 4 2 2 3 3" xfId="1445"/>
    <cellStyle name="20% - Accent3 4 2 2 4" xfId="1446"/>
    <cellStyle name="20% - Accent3 4 2 2 4 2" xfId="1447"/>
    <cellStyle name="20% - Accent3 4 2 2 5" xfId="1448"/>
    <cellStyle name="20% - Accent3 4 2 3" xfId="1449"/>
    <cellStyle name="20% - Accent3 4 2 3 2" xfId="1450"/>
    <cellStyle name="20% - Accent3 4 2 3 2 2" xfId="1451"/>
    <cellStyle name="20% - Accent3 4 2 3 2 2 2" xfId="1452"/>
    <cellStyle name="20% - Accent3 4 2 3 2 3" xfId="1453"/>
    <cellStyle name="20% - Accent3 4 2 3 3" xfId="1454"/>
    <cellStyle name="20% - Accent3 4 2 3 3 2" xfId="1455"/>
    <cellStyle name="20% - Accent3 4 2 3 4" xfId="1456"/>
    <cellStyle name="20% - Accent3 4 2 4" xfId="1457"/>
    <cellStyle name="20% - Accent3 4 2 4 2" xfId="1458"/>
    <cellStyle name="20% - Accent3 4 2 4 2 2" xfId="1459"/>
    <cellStyle name="20% - Accent3 4 2 4 3" xfId="1460"/>
    <cellStyle name="20% - Accent3 4 2 5" xfId="1461"/>
    <cellStyle name="20% - Accent3 4 2 5 2" xfId="1462"/>
    <cellStyle name="20% - Accent3 4 2 6" xfId="1463"/>
    <cellStyle name="20% - Accent3 4 3" xfId="1464"/>
    <cellStyle name="20% - Accent3 4 3 2" xfId="1465"/>
    <cellStyle name="20% - Accent3 4 3 2 2" xfId="1466"/>
    <cellStyle name="20% - Accent3 4 3 2 2 2" xfId="1467"/>
    <cellStyle name="20% - Accent3 4 3 2 2 2 2" xfId="1468"/>
    <cellStyle name="20% - Accent3 4 3 2 2 2 2 2" xfId="1469"/>
    <cellStyle name="20% - Accent3 4 3 2 2 2 3" xfId="1470"/>
    <cellStyle name="20% - Accent3 4 3 2 2 3" xfId="1471"/>
    <cellStyle name="20% - Accent3 4 3 2 2 3 2" xfId="1472"/>
    <cellStyle name="20% - Accent3 4 3 2 2 4" xfId="1473"/>
    <cellStyle name="20% - Accent3 4 3 2 3" xfId="1474"/>
    <cellStyle name="20% - Accent3 4 3 2 3 2" xfId="1475"/>
    <cellStyle name="20% - Accent3 4 3 2 3 2 2" xfId="1476"/>
    <cellStyle name="20% - Accent3 4 3 2 3 3" xfId="1477"/>
    <cellStyle name="20% - Accent3 4 3 2 4" xfId="1478"/>
    <cellStyle name="20% - Accent3 4 3 2 4 2" xfId="1479"/>
    <cellStyle name="20% - Accent3 4 3 2 5" xfId="1480"/>
    <cellStyle name="20% - Accent3 4 3 3" xfId="1481"/>
    <cellStyle name="20% - Accent3 4 3 3 2" xfId="1482"/>
    <cellStyle name="20% - Accent3 4 3 3 2 2" xfId="1483"/>
    <cellStyle name="20% - Accent3 4 3 3 2 2 2" xfId="1484"/>
    <cellStyle name="20% - Accent3 4 3 3 2 3" xfId="1485"/>
    <cellStyle name="20% - Accent3 4 3 3 3" xfId="1486"/>
    <cellStyle name="20% - Accent3 4 3 3 3 2" xfId="1487"/>
    <cellStyle name="20% - Accent3 4 3 3 4" xfId="1488"/>
    <cellStyle name="20% - Accent3 4 3 4" xfId="1489"/>
    <cellStyle name="20% - Accent3 4 3 4 2" xfId="1490"/>
    <cellStyle name="20% - Accent3 4 3 4 2 2" xfId="1491"/>
    <cellStyle name="20% - Accent3 4 3 4 3" xfId="1492"/>
    <cellStyle name="20% - Accent3 4 3 5" xfId="1493"/>
    <cellStyle name="20% - Accent3 4 3 5 2" xfId="1494"/>
    <cellStyle name="20% - Accent3 4 3 6" xfId="1495"/>
    <cellStyle name="20% - Accent3 4 4" xfId="1496"/>
    <cellStyle name="20% - Accent3 4 4 2" xfId="1497"/>
    <cellStyle name="20% - Accent3 4 4 2 2" xfId="1498"/>
    <cellStyle name="20% - Accent3 4 4 2 2 2" xfId="1499"/>
    <cellStyle name="20% - Accent3 4 4 2 2 2 2" xfId="1500"/>
    <cellStyle name="20% - Accent3 4 4 2 2 3" xfId="1501"/>
    <cellStyle name="20% - Accent3 4 4 2 3" xfId="1502"/>
    <cellStyle name="20% - Accent3 4 4 2 3 2" xfId="1503"/>
    <cellStyle name="20% - Accent3 4 4 2 4" xfId="1504"/>
    <cellStyle name="20% - Accent3 4 4 3" xfId="1505"/>
    <cellStyle name="20% - Accent3 4 4 3 2" xfId="1506"/>
    <cellStyle name="20% - Accent3 4 4 3 2 2" xfId="1507"/>
    <cellStyle name="20% - Accent3 4 4 3 3" xfId="1508"/>
    <cellStyle name="20% - Accent3 4 4 4" xfId="1509"/>
    <cellStyle name="20% - Accent3 4 4 4 2" xfId="1510"/>
    <cellStyle name="20% - Accent3 4 4 5" xfId="1511"/>
    <cellStyle name="20% - Accent3 4 5" xfId="1512"/>
    <cellStyle name="20% - Accent3 4 5 2" xfId="1513"/>
    <cellStyle name="20% - Accent3 4 5 2 2" xfId="1514"/>
    <cellStyle name="20% - Accent3 4 5 2 2 2" xfId="1515"/>
    <cellStyle name="20% - Accent3 4 5 2 3" xfId="1516"/>
    <cellStyle name="20% - Accent3 4 5 3" xfId="1517"/>
    <cellStyle name="20% - Accent3 4 5 3 2" xfId="1518"/>
    <cellStyle name="20% - Accent3 4 5 4" xfId="1519"/>
    <cellStyle name="20% - Accent3 4 6" xfId="1520"/>
    <cellStyle name="20% - Accent3 4 6 2" xfId="1521"/>
    <cellStyle name="20% - Accent3 4 6 2 2" xfId="1522"/>
    <cellStyle name="20% - Accent3 4 6 3" xfId="1523"/>
    <cellStyle name="20% - Accent3 4 6 3 2" xfId="1524"/>
    <cellStyle name="20% - Accent3 4 6 4" xfId="1525"/>
    <cellStyle name="20% - Accent3 4 7" xfId="1526"/>
    <cellStyle name="20% - Accent3 4 7 2" xfId="1527"/>
    <cellStyle name="20% - Accent3 4 8" xfId="1528"/>
    <cellStyle name="20% - Accent3 4 8 2" xfId="1529"/>
    <cellStyle name="20% - Accent3 4 9" xfId="1530"/>
    <cellStyle name="20% - Accent3 5" xfId="1531"/>
    <cellStyle name="20% - Accent3 5 2" xfId="1532"/>
    <cellStyle name="20% - Accent3 5 2 2" xfId="1533"/>
    <cellStyle name="20% - Accent3 5 2 2 2" xfId="1534"/>
    <cellStyle name="20% - Accent3 5 2 2 2 2" xfId="1535"/>
    <cellStyle name="20% - Accent3 5 2 2 2 2 2" xfId="1536"/>
    <cellStyle name="20% - Accent3 5 2 2 2 3" xfId="1537"/>
    <cellStyle name="20% - Accent3 5 2 2 3" xfId="1538"/>
    <cellStyle name="20% - Accent3 5 2 2 3 2" xfId="1539"/>
    <cellStyle name="20% - Accent3 5 2 2 4" xfId="1540"/>
    <cellStyle name="20% - Accent3 5 2 3" xfId="1541"/>
    <cellStyle name="20% - Accent3 5 2 3 2" xfId="1542"/>
    <cellStyle name="20% - Accent3 5 2 3 2 2" xfId="1543"/>
    <cellStyle name="20% - Accent3 5 2 3 3" xfId="1544"/>
    <cellStyle name="20% - Accent3 5 2 4" xfId="1545"/>
    <cellStyle name="20% - Accent3 5 2 4 2" xfId="1546"/>
    <cellStyle name="20% - Accent3 5 2 5" xfId="1547"/>
    <cellStyle name="20% - Accent3 5 3" xfId="1548"/>
    <cellStyle name="20% - Accent3 5 3 2" xfId="1549"/>
    <cellStyle name="20% - Accent3 5 3 2 2" xfId="1550"/>
    <cellStyle name="20% - Accent3 5 3 2 2 2" xfId="1551"/>
    <cellStyle name="20% - Accent3 5 3 2 3" xfId="1552"/>
    <cellStyle name="20% - Accent3 5 3 3" xfId="1553"/>
    <cellStyle name="20% - Accent3 5 3 3 2" xfId="1554"/>
    <cellStyle name="20% - Accent3 5 3 4" xfId="1555"/>
    <cellStyle name="20% - Accent3 5 4" xfId="1556"/>
    <cellStyle name="20% - Accent3 5 4 2" xfId="1557"/>
    <cellStyle name="20% - Accent3 5 4 2 2" xfId="1558"/>
    <cellStyle name="20% - Accent3 5 4 3" xfId="1559"/>
    <cellStyle name="20% - Accent3 5 4 3 2" xfId="1560"/>
    <cellStyle name="20% - Accent3 5 4 4" xfId="1561"/>
    <cellStyle name="20% - Accent3 5 5" xfId="1562"/>
    <cellStyle name="20% - Accent3 5 5 2" xfId="1563"/>
    <cellStyle name="20% - Accent3 6" xfId="1564"/>
    <cellStyle name="20% - Accent3 6 2" xfId="1565"/>
    <cellStyle name="20% - Accent3 6 2 2" xfId="1566"/>
    <cellStyle name="20% - Accent3 6 2 2 2" xfId="1567"/>
    <cellStyle name="20% - Accent3 6 2 2 2 2" xfId="1568"/>
    <cellStyle name="20% - Accent3 6 2 2 3" xfId="1569"/>
    <cellStyle name="20% - Accent3 6 2 3" xfId="1570"/>
    <cellStyle name="20% - Accent3 6 2 3 2" xfId="1571"/>
    <cellStyle name="20% - Accent3 6 2 4" xfId="1572"/>
    <cellStyle name="20% - Accent3 6 3" xfId="1573"/>
    <cellStyle name="20% - Accent3 6 3 2" xfId="1574"/>
    <cellStyle name="20% - Accent3 6 3 2 2" xfId="1575"/>
    <cellStyle name="20% - Accent3 6 3 3" xfId="1576"/>
    <cellStyle name="20% - Accent3 6 4" xfId="1577"/>
    <cellStyle name="20% - Accent3 6 4 2" xfId="1578"/>
    <cellStyle name="20% - Accent3 6 5" xfId="1579"/>
    <cellStyle name="20% - Accent3 7" xfId="1580"/>
    <cellStyle name="20% - Accent3 7 2" xfId="1581"/>
    <cellStyle name="20% - Accent3 7 2 2" xfId="1582"/>
    <cellStyle name="20% - Accent3 7 2 2 2" xfId="1583"/>
    <cellStyle name="20% - Accent3 7 2 3" xfId="1584"/>
    <cellStyle name="20% - Accent3 7 3" xfId="1585"/>
    <cellStyle name="20% - Accent3 7 3 2" xfId="1586"/>
    <cellStyle name="20% - Accent3 7 4" xfId="1587"/>
    <cellStyle name="20% - Accent3 8" xfId="1588"/>
    <cellStyle name="20% - Accent3 8 2" xfId="1589"/>
    <cellStyle name="20% - Accent3 8 2 2" xfId="1590"/>
    <cellStyle name="20% - Accent3 8 3" xfId="1591"/>
    <cellStyle name="20% - Accent3 8 3 2" xfId="1592"/>
    <cellStyle name="20% - Accent3 8 4" xfId="1593"/>
    <cellStyle name="20% - Accent3 9" xfId="1594"/>
    <cellStyle name="20% - Accent3 9 2" xfId="1595"/>
    <cellStyle name="20% - Accent4 10" xfId="1596"/>
    <cellStyle name="20% - Accent4 10 2" xfId="1597"/>
    <cellStyle name="20% - Accent4 2" xfId="1598"/>
    <cellStyle name="20% - Accent4 2 10" xfId="1599"/>
    <cellStyle name="20% - Accent4 2 11" xfId="1600"/>
    <cellStyle name="20% - Accent4 2 2" xfId="1601"/>
    <cellStyle name="20% - Accent4 2 2 2" xfId="1602"/>
    <cellStyle name="20% - Accent4 2 2 2 2" xfId="1603"/>
    <cellStyle name="20% - Accent4 2 2 2 2 2" xfId="1604"/>
    <cellStyle name="20% - Accent4 2 2 2 2 2 2" xfId="1605"/>
    <cellStyle name="20% - Accent4 2 2 2 2 2 2 2" xfId="1606"/>
    <cellStyle name="20% - Accent4 2 2 2 2 2 2 2 2" xfId="1607"/>
    <cellStyle name="20% - Accent4 2 2 2 2 2 2 3" xfId="1608"/>
    <cellStyle name="20% - Accent4 2 2 2 2 2 3" xfId="1609"/>
    <cellStyle name="20% - Accent4 2 2 2 2 2 3 2" xfId="1610"/>
    <cellStyle name="20% - Accent4 2 2 2 2 2 4" xfId="1611"/>
    <cellStyle name="20% - Accent4 2 2 2 2 3" xfId="1612"/>
    <cellStyle name="20% - Accent4 2 2 2 2 3 2" xfId="1613"/>
    <cellStyle name="20% - Accent4 2 2 2 2 3 2 2" xfId="1614"/>
    <cellStyle name="20% - Accent4 2 2 2 2 3 3" xfId="1615"/>
    <cellStyle name="20% - Accent4 2 2 2 2 4" xfId="1616"/>
    <cellStyle name="20% - Accent4 2 2 2 2 4 2" xfId="1617"/>
    <cellStyle name="20% - Accent4 2 2 2 2 5" xfId="1618"/>
    <cellStyle name="20% - Accent4 2 2 2 3" xfId="1619"/>
    <cellStyle name="20% - Accent4 2 2 2 3 2" xfId="1620"/>
    <cellStyle name="20% - Accent4 2 2 2 3 2 2" xfId="1621"/>
    <cellStyle name="20% - Accent4 2 2 2 3 2 2 2" xfId="1622"/>
    <cellStyle name="20% - Accent4 2 2 2 3 2 3" xfId="1623"/>
    <cellStyle name="20% - Accent4 2 2 2 3 3" xfId="1624"/>
    <cellStyle name="20% - Accent4 2 2 2 3 3 2" xfId="1625"/>
    <cellStyle name="20% - Accent4 2 2 2 3 4" xfId="1626"/>
    <cellStyle name="20% - Accent4 2 2 2 4" xfId="1627"/>
    <cellStyle name="20% - Accent4 2 2 2 4 2" xfId="1628"/>
    <cellStyle name="20% - Accent4 2 2 2 4 2 2" xfId="1629"/>
    <cellStyle name="20% - Accent4 2 2 2 4 3" xfId="1630"/>
    <cellStyle name="20% - Accent4 2 2 2 5" xfId="1631"/>
    <cellStyle name="20% - Accent4 2 2 2 5 2" xfId="1632"/>
    <cellStyle name="20% - Accent4 2 2 2 6" xfId="1633"/>
    <cellStyle name="20% - Accent4 2 2 3" xfId="1634"/>
    <cellStyle name="20% - Accent4 2 2 3 2" xfId="1635"/>
    <cellStyle name="20% - Accent4 2 2 3 2 2" xfId="1636"/>
    <cellStyle name="20% - Accent4 2 2 3 2 2 2" xfId="1637"/>
    <cellStyle name="20% - Accent4 2 2 3 2 2 2 2" xfId="1638"/>
    <cellStyle name="20% - Accent4 2 2 3 2 2 3" xfId="1639"/>
    <cellStyle name="20% - Accent4 2 2 3 2 3" xfId="1640"/>
    <cellStyle name="20% - Accent4 2 2 3 2 3 2" xfId="1641"/>
    <cellStyle name="20% - Accent4 2 2 3 2 4" xfId="1642"/>
    <cellStyle name="20% - Accent4 2 2 3 3" xfId="1643"/>
    <cellStyle name="20% - Accent4 2 2 3 3 2" xfId="1644"/>
    <cellStyle name="20% - Accent4 2 2 3 3 2 2" xfId="1645"/>
    <cellStyle name="20% - Accent4 2 2 3 3 3" xfId="1646"/>
    <cellStyle name="20% - Accent4 2 2 3 4" xfId="1647"/>
    <cellStyle name="20% - Accent4 2 2 3 4 2" xfId="1648"/>
    <cellStyle name="20% - Accent4 2 2 3 5" xfId="1649"/>
    <cellStyle name="20% - Accent4 2 2 4" xfId="1650"/>
    <cellStyle name="20% - Accent4 2 2 4 2" xfId="1651"/>
    <cellStyle name="20% - Accent4 2 2 4 2 2" xfId="1652"/>
    <cellStyle name="20% - Accent4 2 2 4 2 2 2" xfId="1653"/>
    <cellStyle name="20% - Accent4 2 2 4 2 3" xfId="1654"/>
    <cellStyle name="20% - Accent4 2 2 4 3" xfId="1655"/>
    <cellStyle name="20% - Accent4 2 2 4 3 2" xfId="1656"/>
    <cellStyle name="20% - Accent4 2 2 4 4" xfId="1657"/>
    <cellStyle name="20% - Accent4 2 2 5" xfId="1658"/>
    <cellStyle name="20% - Accent4 2 2 5 2" xfId="1659"/>
    <cellStyle name="20% - Accent4 2 2 5 2 2" xfId="1660"/>
    <cellStyle name="20% - Accent4 2 2 5 3" xfId="1661"/>
    <cellStyle name="20% - Accent4 2 2 5 3 2" xfId="1662"/>
    <cellStyle name="20% - Accent4 2 2 5 4" xfId="1663"/>
    <cellStyle name="20% - Accent4 2 2 6" xfId="1664"/>
    <cellStyle name="20% - Accent4 2 2 6 2" xfId="1665"/>
    <cellStyle name="20% - Accent4 2 2 7" xfId="1666"/>
    <cellStyle name="20% - Accent4 2 2 7 2" xfId="1667"/>
    <cellStyle name="20% - Accent4 2 2 8" xfId="1668"/>
    <cellStyle name="20% - Accent4 2 3" xfId="1669"/>
    <cellStyle name="20% - Accent4 2 3 2" xfId="1670"/>
    <cellStyle name="20% - Accent4 2 3 2 2" xfId="1671"/>
    <cellStyle name="20% - Accent4 2 3 2 2 2" xfId="1672"/>
    <cellStyle name="20% - Accent4 2 3 2 2 2 2" xfId="1673"/>
    <cellStyle name="20% - Accent4 2 3 2 2 2 2 2" xfId="1674"/>
    <cellStyle name="20% - Accent4 2 3 2 2 2 3" xfId="1675"/>
    <cellStyle name="20% - Accent4 2 3 2 2 3" xfId="1676"/>
    <cellStyle name="20% - Accent4 2 3 2 2 3 2" xfId="1677"/>
    <cellStyle name="20% - Accent4 2 3 2 2 4" xfId="1678"/>
    <cellStyle name="20% - Accent4 2 3 2 3" xfId="1679"/>
    <cellStyle name="20% - Accent4 2 3 2 3 2" xfId="1680"/>
    <cellStyle name="20% - Accent4 2 3 2 3 2 2" xfId="1681"/>
    <cellStyle name="20% - Accent4 2 3 2 3 3" xfId="1682"/>
    <cellStyle name="20% - Accent4 2 3 2 4" xfId="1683"/>
    <cellStyle name="20% - Accent4 2 3 2 4 2" xfId="1684"/>
    <cellStyle name="20% - Accent4 2 3 2 5" xfId="1685"/>
    <cellStyle name="20% - Accent4 2 3 3" xfId="1686"/>
    <cellStyle name="20% - Accent4 2 3 3 2" xfId="1687"/>
    <cellStyle name="20% - Accent4 2 3 3 2 2" xfId="1688"/>
    <cellStyle name="20% - Accent4 2 3 3 2 2 2" xfId="1689"/>
    <cellStyle name="20% - Accent4 2 3 3 2 3" xfId="1690"/>
    <cellStyle name="20% - Accent4 2 3 3 3" xfId="1691"/>
    <cellStyle name="20% - Accent4 2 3 3 3 2" xfId="1692"/>
    <cellStyle name="20% - Accent4 2 3 3 4" xfId="1693"/>
    <cellStyle name="20% - Accent4 2 3 4" xfId="1694"/>
    <cellStyle name="20% - Accent4 2 3 4 2" xfId="1695"/>
    <cellStyle name="20% - Accent4 2 3 4 2 2" xfId="1696"/>
    <cellStyle name="20% - Accent4 2 3 4 3" xfId="1697"/>
    <cellStyle name="20% - Accent4 2 3 5" xfId="1698"/>
    <cellStyle name="20% - Accent4 2 3 5 2" xfId="1699"/>
    <cellStyle name="20% - Accent4 2 3 6" xfId="1700"/>
    <cellStyle name="20% - Accent4 2 4" xfId="1701"/>
    <cellStyle name="20% - Accent4 2 4 2" xfId="1702"/>
    <cellStyle name="20% - Accent4 2 4 2 2" xfId="1703"/>
    <cellStyle name="20% - Accent4 2 4 2 2 2" xfId="1704"/>
    <cellStyle name="20% - Accent4 2 4 2 2 2 2" xfId="1705"/>
    <cellStyle name="20% - Accent4 2 4 2 2 2 2 2" xfId="1706"/>
    <cellStyle name="20% - Accent4 2 4 2 2 2 3" xfId="1707"/>
    <cellStyle name="20% - Accent4 2 4 2 2 3" xfId="1708"/>
    <cellStyle name="20% - Accent4 2 4 2 2 3 2" xfId="1709"/>
    <cellStyle name="20% - Accent4 2 4 2 2 4" xfId="1710"/>
    <cellStyle name="20% - Accent4 2 4 2 3" xfId="1711"/>
    <cellStyle name="20% - Accent4 2 4 2 3 2" xfId="1712"/>
    <cellStyle name="20% - Accent4 2 4 2 3 2 2" xfId="1713"/>
    <cellStyle name="20% - Accent4 2 4 2 3 3" xfId="1714"/>
    <cellStyle name="20% - Accent4 2 4 2 4" xfId="1715"/>
    <cellStyle name="20% - Accent4 2 4 2 4 2" xfId="1716"/>
    <cellStyle name="20% - Accent4 2 4 2 5" xfId="1717"/>
    <cellStyle name="20% - Accent4 2 4 3" xfId="1718"/>
    <cellStyle name="20% - Accent4 2 4 3 2" xfId="1719"/>
    <cellStyle name="20% - Accent4 2 4 3 2 2" xfId="1720"/>
    <cellStyle name="20% - Accent4 2 4 3 2 2 2" xfId="1721"/>
    <cellStyle name="20% - Accent4 2 4 3 2 3" xfId="1722"/>
    <cellStyle name="20% - Accent4 2 4 3 3" xfId="1723"/>
    <cellStyle name="20% - Accent4 2 4 3 3 2" xfId="1724"/>
    <cellStyle name="20% - Accent4 2 4 3 4" xfId="1725"/>
    <cellStyle name="20% - Accent4 2 4 4" xfId="1726"/>
    <cellStyle name="20% - Accent4 2 4 4 2" xfId="1727"/>
    <cellStyle name="20% - Accent4 2 4 4 2 2" xfId="1728"/>
    <cellStyle name="20% - Accent4 2 4 4 3" xfId="1729"/>
    <cellStyle name="20% - Accent4 2 4 5" xfId="1730"/>
    <cellStyle name="20% - Accent4 2 4 5 2" xfId="1731"/>
    <cellStyle name="20% - Accent4 2 4 6" xfId="1732"/>
    <cellStyle name="20% - Accent4 2 5" xfId="1733"/>
    <cellStyle name="20% - Accent4 2 5 2" xfId="1734"/>
    <cellStyle name="20% - Accent4 2 5 2 2" xfId="1735"/>
    <cellStyle name="20% - Accent4 2 5 2 2 2" xfId="1736"/>
    <cellStyle name="20% - Accent4 2 5 2 2 2 2" xfId="1737"/>
    <cellStyle name="20% - Accent4 2 5 2 2 3" xfId="1738"/>
    <cellStyle name="20% - Accent4 2 5 2 3" xfId="1739"/>
    <cellStyle name="20% - Accent4 2 5 2 3 2" xfId="1740"/>
    <cellStyle name="20% - Accent4 2 5 2 4" xfId="1741"/>
    <cellStyle name="20% - Accent4 2 5 3" xfId="1742"/>
    <cellStyle name="20% - Accent4 2 5 3 2" xfId="1743"/>
    <cellStyle name="20% - Accent4 2 5 3 2 2" xfId="1744"/>
    <cellStyle name="20% - Accent4 2 5 3 3" xfId="1745"/>
    <cellStyle name="20% - Accent4 2 5 4" xfId="1746"/>
    <cellStyle name="20% - Accent4 2 5 4 2" xfId="1747"/>
    <cellStyle name="20% - Accent4 2 5 5" xfId="1748"/>
    <cellStyle name="20% - Accent4 2 6" xfId="1749"/>
    <cellStyle name="20% - Accent4 2 6 2" xfId="1750"/>
    <cellStyle name="20% - Accent4 2 6 2 2" xfId="1751"/>
    <cellStyle name="20% - Accent4 2 6 2 2 2" xfId="1752"/>
    <cellStyle name="20% - Accent4 2 6 2 3" xfId="1753"/>
    <cellStyle name="20% - Accent4 2 6 3" xfId="1754"/>
    <cellStyle name="20% - Accent4 2 6 3 2" xfId="1755"/>
    <cellStyle name="20% - Accent4 2 6 4" xfId="1756"/>
    <cellStyle name="20% - Accent4 2 7" xfId="1757"/>
    <cellStyle name="20% - Accent4 2 7 2" xfId="1758"/>
    <cellStyle name="20% - Accent4 2 7 2 2" xfId="1759"/>
    <cellStyle name="20% - Accent4 2 7 3" xfId="1760"/>
    <cellStyle name="20% - Accent4 2 7 3 2" xfId="1761"/>
    <cellStyle name="20% - Accent4 2 7 4" xfId="1762"/>
    <cellStyle name="20% - Accent4 2 8" xfId="1763"/>
    <cellStyle name="20% - Accent4 2 8 2" xfId="1764"/>
    <cellStyle name="20% - Accent4 2 9" xfId="1765"/>
    <cellStyle name="20% - Accent4 2 9 2" xfId="1766"/>
    <cellStyle name="20% - Accent4 3" xfId="1767"/>
    <cellStyle name="20% - Accent4 3 10" xfId="1768"/>
    <cellStyle name="20% - Accent4 3 2" xfId="1769"/>
    <cellStyle name="20% - Accent4 3 2 2" xfId="1770"/>
    <cellStyle name="20% - Accent4 3 2 2 2" xfId="1771"/>
    <cellStyle name="20% - Accent4 3 2 2 2 2" xfId="1772"/>
    <cellStyle name="20% - Accent4 3 2 2 2 2 2" xfId="1773"/>
    <cellStyle name="20% - Accent4 3 2 2 2 2 2 2" xfId="1774"/>
    <cellStyle name="20% - Accent4 3 2 2 2 2 2 2 2" xfId="1775"/>
    <cellStyle name="20% - Accent4 3 2 2 2 2 2 3" xfId="1776"/>
    <cellStyle name="20% - Accent4 3 2 2 2 2 3" xfId="1777"/>
    <cellStyle name="20% - Accent4 3 2 2 2 2 3 2" xfId="1778"/>
    <cellStyle name="20% - Accent4 3 2 2 2 2 4" xfId="1779"/>
    <cellStyle name="20% - Accent4 3 2 2 2 3" xfId="1780"/>
    <cellStyle name="20% - Accent4 3 2 2 2 3 2" xfId="1781"/>
    <cellStyle name="20% - Accent4 3 2 2 2 3 2 2" xfId="1782"/>
    <cellStyle name="20% - Accent4 3 2 2 2 3 3" xfId="1783"/>
    <cellStyle name="20% - Accent4 3 2 2 2 4" xfId="1784"/>
    <cellStyle name="20% - Accent4 3 2 2 2 4 2" xfId="1785"/>
    <cellStyle name="20% - Accent4 3 2 2 2 5" xfId="1786"/>
    <cellStyle name="20% - Accent4 3 2 2 3" xfId="1787"/>
    <cellStyle name="20% - Accent4 3 2 2 3 2" xfId="1788"/>
    <cellStyle name="20% - Accent4 3 2 2 3 2 2" xfId="1789"/>
    <cellStyle name="20% - Accent4 3 2 2 3 2 2 2" xfId="1790"/>
    <cellStyle name="20% - Accent4 3 2 2 3 2 3" xfId="1791"/>
    <cellStyle name="20% - Accent4 3 2 2 3 3" xfId="1792"/>
    <cellStyle name="20% - Accent4 3 2 2 3 3 2" xfId="1793"/>
    <cellStyle name="20% - Accent4 3 2 2 3 4" xfId="1794"/>
    <cellStyle name="20% - Accent4 3 2 2 4" xfId="1795"/>
    <cellStyle name="20% - Accent4 3 2 2 4 2" xfId="1796"/>
    <cellStyle name="20% - Accent4 3 2 2 4 2 2" xfId="1797"/>
    <cellStyle name="20% - Accent4 3 2 2 4 3" xfId="1798"/>
    <cellStyle name="20% - Accent4 3 2 2 5" xfId="1799"/>
    <cellStyle name="20% - Accent4 3 2 2 5 2" xfId="1800"/>
    <cellStyle name="20% - Accent4 3 2 2 6" xfId="1801"/>
    <cellStyle name="20% - Accent4 3 2 3" xfId="1802"/>
    <cellStyle name="20% - Accent4 3 2 3 2" xfId="1803"/>
    <cellStyle name="20% - Accent4 3 2 3 2 2" xfId="1804"/>
    <cellStyle name="20% - Accent4 3 2 3 2 2 2" xfId="1805"/>
    <cellStyle name="20% - Accent4 3 2 3 2 2 2 2" xfId="1806"/>
    <cellStyle name="20% - Accent4 3 2 3 2 2 3" xfId="1807"/>
    <cellStyle name="20% - Accent4 3 2 3 2 3" xfId="1808"/>
    <cellStyle name="20% - Accent4 3 2 3 2 3 2" xfId="1809"/>
    <cellStyle name="20% - Accent4 3 2 3 2 4" xfId="1810"/>
    <cellStyle name="20% - Accent4 3 2 3 3" xfId="1811"/>
    <cellStyle name="20% - Accent4 3 2 3 3 2" xfId="1812"/>
    <cellStyle name="20% - Accent4 3 2 3 3 2 2" xfId="1813"/>
    <cellStyle name="20% - Accent4 3 2 3 3 3" xfId="1814"/>
    <cellStyle name="20% - Accent4 3 2 3 4" xfId="1815"/>
    <cellStyle name="20% - Accent4 3 2 3 4 2" xfId="1816"/>
    <cellStyle name="20% - Accent4 3 2 3 5" xfId="1817"/>
    <cellStyle name="20% - Accent4 3 2 4" xfId="1818"/>
    <cellStyle name="20% - Accent4 3 2 4 2" xfId="1819"/>
    <cellStyle name="20% - Accent4 3 2 4 2 2" xfId="1820"/>
    <cellStyle name="20% - Accent4 3 2 4 2 2 2" xfId="1821"/>
    <cellStyle name="20% - Accent4 3 2 4 2 3" xfId="1822"/>
    <cellStyle name="20% - Accent4 3 2 4 3" xfId="1823"/>
    <cellStyle name="20% - Accent4 3 2 4 3 2" xfId="1824"/>
    <cellStyle name="20% - Accent4 3 2 4 4" xfId="1825"/>
    <cellStyle name="20% - Accent4 3 2 5" xfId="1826"/>
    <cellStyle name="20% - Accent4 3 2 5 2" xfId="1827"/>
    <cellStyle name="20% - Accent4 3 2 5 2 2" xfId="1828"/>
    <cellStyle name="20% - Accent4 3 2 5 3" xfId="1829"/>
    <cellStyle name="20% - Accent4 3 2 5 3 2" xfId="1830"/>
    <cellStyle name="20% - Accent4 3 2 5 4" xfId="1831"/>
    <cellStyle name="20% - Accent4 3 2 6" xfId="1832"/>
    <cellStyle name="20% - Accent4 3 2 6 2" xfId="1833"/>
    <cellStyle name="20% - Accent4 3 2 7" xfId="1834"/>
    <cellStyle name="20% - Accent4 3 2 7 2" xfId="1835"/>
    <cellStyle name="20% - Accent4 3 2 8" xfId="1836"/>
    <cellStyle name="20% - Accent4 3 3" xfId="1837"/>
    <cellStyle name="20% - Accent4 3 3 2" xfId="1838"/>
    <cellStyle name="20% - Accent4 3 3 2 2" xfId="1839"/>
    <cellStyle name="20% - Accent4 3 3 2 2 2" xfId="1840"/>
    <cellStyle name="20% - Accent4 3 3 2 2 2 2" xfId="1841"/>
    <cellStyle name="20% - Accent4 3 3 2 2 2 2 2" xfId="1842"/>
    <cellStyle name="20% - Accent4 3 3 2 2 2 3" xfId="1843"/>
    <cellStyle name="20% - Accent4 3 3 2 2 3" xfId="1844"/>
    <cellStyle name="20% - Accent4 3 3 2 2 3 2" xfId="1845"/>
    <cellStyle name="20% - Accent4 3 3 2 2 4" xfId="1846"/>
    <cellStyle name="20% - Accent4 3 3 2 3" xfId="1847"/>
    <cellStyle name="20% - Accent4 3 3 2 3 2" xfId="1848"/>
    <cellStyle name="20% - Accent4 3 3 2 3 2 2" xfId="1849"/>
    <cellStyle name="20% - Accent4 3 3 2 3 3" xfId="1850"/>
    <cellStyle name="20% - Accent4 3 3 2 4" xfId="1851"/>
    <cellStyle name="20% - Accent4 3 3 2 4 2" xfId="1852"/>
    <cellStyle name="20% - Accent4 3 3 2 5" xfId="1853"/>
    <cellStyle name="20% - Accent4 3 3 3" xfId="1854"/>
    <cellStyle name="20% - Accent4 3 3 3 2" xfId="1855"/>
    <cellStyle name="20% - Accent4 3 3 3 2 2" xfId="1856"/>
    <cellStyle name="20% - Accent4 3 3 3 2 2 2" xfId="1857"/>
    <cellStyle name="20% - Accent4 3 3 3 2 3" xfId="1858"/>
    <cellStyle name="20% - Accent4 3 3 3 3" xfId="1859"/>
    <cellStyle name="20% - Accent4 3 3 3 3 2" xfId="1860"/>
    <cellStyle name="20% - Accent4 3 3 3 4" xfId="1861"/>
    <cellStyle name="20% - Accent4 3 3 4" xfId="1862"/>
    <cellStyle name="20% - Accent4 3 3 4 2" xfId="1863"/>
    <cellStyle name="20% - Accent4 3 3 4 2 2" xfId="1864"/>
    <cellStyle name="20% - Accent4 3 3 4 3" xfId="1865"/>
    <cellStyle name="20% - Accent4 3 3 5" xfId="1866"/>
    <cellStyle name="20% - Accent4 3 3 5 2" xfId="1867"/>
    <cellStyle name="20% - Accent4 3 3 6" xfId="1868"/>
    <cellStyle name="20% - Accent4 3 4" xfId="1869"/>
    <cellStyle name="20% - Accent4 3 4 2" xfId="1870"/>
    <cellStyle name="20% - Accent4 3 4 2 2" xfId="1871"/>
    <cellStyle name="20% - Accent4 3 4 2 2 2" xfId="1872"/>
    <cellStyle name="20% - Accent4 3 4 2 2 2 2" xfId="1873"/>
    <cellStyle name="20% - Accent4 3 4 2 2 2 2 2" xfId="1874"/>
    <cellStyle name="20% - Accent4 3 4 2 2 2 3" xfId="1875"/>
    <cellStyle name="20% - Accent4 3 4 2 2 3" xfId="1876"/>
    <cellStyle name="20% - Accent4 3 4 2 2 3 2" xfId="1877"/>
    <cellStyle name="20% - Accent4 3 4 2 2 4" xfId="1878"/>
    <cellStyle name="20% - Accent4 3 4 2 3" xfId="1879"/>
    <cellStyle name="20% - Accent4 3 4 2 3 2" xfId="1880"/>
    <cellStyle name="20% - Accent4 3 4 2 3 2 2" xfId="1881"/>
    <cellStyle name="20% - Accent4 3 4 2 3 3" xfId="1882"/>
    <cellStyle name="20% - Accent4 3 4 2 4" xfId="1883"/>
    <cellStyle name="20% - Accent4 3 4 2 4 2" xfId="1884"/>
    <cellStyle name="20% - Accent4 3 4 2 5" xfId="1885"/>
    <cellStyle name="20% - Accent4 3 4 3" xfId="1886"/>
    <cellStyle name="20% - Accent4 3 4 3 2" xfId="1887"/>
    <cellStyle name="20% - Accent4 3 4 3 2 2" xfId="1888"/>
    <cellStyle name="20% - Accent4 3 4 3 2 2 2" xfId="1889"/>
    <cellStyle name="20% - Accent4 3 4 3 2 3" xfId="1890"/>
    <cellStyle name="20% - Accent4 3 4 3 3" xfId="1891"/>
    <cellStyle name="20% - Accent4 3 4 3 3 2" xfId="1892"/>
    <cellStyle name="20% - Accent4 3 4 3 4" xfId="1893"/>
    <cellStyle name="20% - Accent4 3 4 4" xfId="1894"/>
    <cellStyle name="20% - Accent4 3 4 4 2" xfId="1895"/>
    <cellStyle name="20% - Accent4 3 4 4 2 2" xfId="1896"/>
    <cellStyle name="20% - Accent4 3 4 4 3" xfId="1897"/>
    <cellStyle name="20% - Accent4 3 4 5" xfId="1898"/>
    <cellStyle name="20% - Accent4 3 4 5 2" xfId="1899"/>
    <cellStyle name="20% - Accent4 3 4 6" xfId="1900"/>
    <cellStyle name="20% - Accent4 3 5" xfId="1901"/>
    <cellStyle name="20% - Accent4 3 5 2" xfId="1902"/>
    <cellStyle name="20% - Accent4 3 5 2 2" xfId="1903"/>
    <cellStyle name="20% - Accent4 3 5 2 2 2" xfId="1904"/>
    <cellStyle name="20% - Accent4 3 5 2 2 2 2" xfId="1905"/>
    <cellStyle name="20% - Accent4 3 5 2 2 3" xfId="1906"/>
    <cellStyle name="20% - Accent4 3 5 2 3" xfId="1907"/>
    <cellStyle name="20% - Accent4 3 5 2 3 2" xfId="1908"/>
    <cellStyle name="20% - Accent4 3 5 2 4" xfId="1909"/>
    <cellStyle name="20% - Accent4 3 5 3" xfId="1910"/>
    <cellStyle name="20% - Accent4 3 5 3 2" xfId="1911"/>
    <cellStyle name="20% - Accent4 3 5 3 2 2" xfId="1912"/>
    <cellStyle name="20% - Accent4 3 5 3 3" xfId="1913"/>
    <cellStyle name="20% - Accent4 3 5 4" xfId="1914"/>
    <cellStyle name="20% - Accent4 3 5 4 2" xfId="1915"/>
    <cellStyle name="20% - Accent4 3 5 5" xfId="1916"/>
    <cellStyle name="20% - Accent4 3 6" xfId="1917"/>
    <cellStyle name="20% - Accent4 3 6 2" xfId="1918"/>
    <cellStyle name="20% - Accent4 3 6 2 2" xfId="1919"/>
    <cellStyle name="20% - Accent4 3 6 2 2 2" xfId="1920"/>
    <cellStyle name="20% - Accent4 3 6 2 3" xfId="1921"/>
    <cellStyle name="20% - Accent4 3 6 3" xfId="1922"/>
    <cellStyle name="20% - Accent4 3 6 3 2" xfId="1923"/>
    <cellStyle name="20% - Accent4 3 6 4" xfId="1924"/>
    <cellStyle name="20% - Accent4 3 7" xfId="1925"/>
    <cellStyle name="20% - Accent4 3 7 2" xfId="1926"/>
    <cellStyle name="20% - Accent4 3 7 2 2" xfId="1927"/>
    <cellStyle name="20% - Accent4 3 7 3" xfId="1928"/>
    <cellStyle name="20% - Accent4 3 7 3 2" xfId="1929"/>
    <cellStyle name="20% - Accent4 3 7 4" xfId="1930"/>
    <cellStyle name="20% - Accent4 3 8" xfId="1931"/>
    <cellStyle name="20% - Accent4 3 8 2" xfId="1932"/>
    <cellStyle name="20% - Accent4 3 9" xfId="1933"/>
    <cellStyle name="20% - Accent4 3 9 2" xfId="1934"/>
    <cellStyle name="20% - Accent4 4" xfId="1935"/>
    <cellStyle name="20% - Accent4 4 2" xfId="1936"/>
    <cellStyle name="20% - Accent4 4 2 2" xfId="1937"/>
    <cellStyle name="20% - Accent4 4 2 2 2" xfId="1938"/>
    <cellStyle name="20% - Accent4 4 2 2 2 2" xfId="1939"/>
    <cellStyle name="20% - Accent4 4 2 2 2 2 2" xfId="1940"/>
    <cellStyle name="20% - Accent4 4 2 2 2 2 2 2" xfId="1941"/>
    <cellStyle name="20% - Accent4 4 2 2 2 2 3" xfId="1942"/>
    <cellStyle name="20% - Accent4 4 2 2 2 3" xfId="1943"/>
    <cellStyle name="20% - Accent4 4 2 2 2 3 2" xfId="1944"/>
    <cellStyle name="20% - Accent4 4 2 2 2 4" xfId="1945"/>
    <cellStyle name="20% - Accent4 4 2 2 3" xfId="1946"/>
    <cellStyle name="20% - Accent4 4 2 2 3 2" xfId="1947"/>
    <cellStyle name="20% - Accent4 4 2 2 3 2 2" xfId="1948"/>
    <cellStyle name="20% - Accent4 4 2 2 3 3" xfId="1949"/>
    <cellStyle name="20% - Accent4 4 2 2 4" xfId="1950"/>
    <cellStyle name="20% - Accent4 4 2 2 4 2" xfId="1951"/>
    <cellStyle name="20% - Accent4 4 2 2 5" xfId="1952"/>
    <cellStyle name="20% - Accent4 4 2 3" xfId="1953"/>
    <cellStyle name="20% - Accent4 4 2 3 2" xfId="1954"/>
    <cellStyle name="20% - Accent4 4 2 3 2 2" xfId="1955"/>
    <cellStyle name="20% - Accent4 4 2 3 2 2 2" xfId="1956"/>
    <cellStyle name="20% - Accent4 4 2 3 2 3" xfId="1957"/>
    <cellStyle name="20% - Accent4 4 2 3 3" xfId="1958"/>
    <cellStyle name="20% - Accent4 4 2 3 3 2" xfId="1959"/>
    <cellStyle name="20% - Accent4 4 2 3 4" xfId="1960"/>
    <cellStyle name="20% - Accent4 4 2 4" xfId="1961"/>
    <cellStyle name="20% - Accent4 4 2 4 2" xfId="1962"/>
    <cellStyle name="20% - Accent4 4 2 4 2 2" xfId="1963"/>
    <cellStyle name="20% - Accent4 4 2 4 3" xfId="1964"/>
    <cellStyle name="20% - Accent4 4 2 5" xfId="1965"/>
    <cellStyle name="20% - Accent4 4 2 5 2" xfId="1966"/>
    <cellStyle name="20% - Accent4 4 2 6" xfId="1967"/>
    <cellStyle name="20% - Accent4 4 3" xfId="1968"/>
    <cellStyle name="20% - Accent4 4 3 2" xfId="1969"/>
    <cellStyle name="20% - Accent4 4 3 2 2" xfId="1970"/>
    <cellStyle name="20% - Accent4 4 3 2 2 2" xfId="1971"/>
    <cellStyle name="20% - Accent4 4 3 2 2 2 2" xfId="1972"/>
    <cellStyle name="20% - Accent4 4 3 2 2 2 2 2" xfId="1973"/>
    <cellStyle name="20% - Accent4 4 3 2 2 2 3" xfId="1974"/>
    <cellStyle name="20% - Accent4 4 3 2 2 3" xfId="1975"/>
    <cellStyle name="20% - Accent4 4 3 2 2 3 2" xfId="1976"/>
    <cellStyle name="20% - Accent4 4 3 2 2 4" xfId="1977"/>
    <cellStyle name="20% - Accent4 4 3 2 3" xfId="1978"/>
    <cellStyle name="20% - Accent4 4 3 2 3 2" xfId="1979"/>
    <cellStyle name="20% - Accent4 4 3 2 3 2 2" xfId="1980"/>
    <cellStyle name="20% - Accent4 4 3 2 3 3" xfId="1981"/>
    <cellStyle name="20% - Accent4 4 3 2 4" xfId="1982"/>
    <cellStyle name="20% - Accent4 4 3 2 4 2" xfId="1983"/>
    <cellStyle name="20% - Accent4 4 3 2 5" xfId="1984"/>
    <cellStyle name="20% - Accent4 4 3 3" xfId="1985"/>
    <cellStyle name="20% - Accent4 4 3 3 2" xfId="1986"/>
    <cellStyle name="20% - Accent4 4 3 3 2 2" xfId="1987"/>
    <cellStyle name="20% - Accent4 4 3 3 2 2 2" xfId="1988"/>
    <cellStyle name="20% - Accent4 4 3 3 2 3" xfId="1989"/>
    <cellStyle name="20% - Accent4 4 3 3 3" xfId="1990"/>
    <cellStyle name="20% - Accent4 4 3 3 3 2" xfId="1991"/>
    <cellStyle name="20% - Accent4 4 3 3 4" xfId="1992"/>
    <cellStyle name="20% - Accent4 4 3 4" xfId="1993"/>
    <cellStyle name="20% - Accent4 4 3 4 2" xfId="1994"/>
    <cellStyle name="20% - Accent4 4 3 4 2 2" xfId="1995"/>
    <cellStyle name="20% - Accent4 4 3 4 3" xfId="1996"/>
    <cellStyle name="20% - Accent4 4 3 5" xfId="1997"/>
    <cellStyle name="20% - Accent4 4 3 5 2" xfId="1998"/>
    <cellStyle name="20% - Accent4 4 3 6" xfId="1999"/>
    <cellStyle name="20% - Accent4 4 4" xfId="2000"/>
    <cellStyle name="20% - Accent4 4 4 2" xfId="2001"/>
    <cellStyle name="20% - Accent4 4 4 2 2" xfId="2002"/>
    <cellStyle name="20% - Accent4 4 4 2 2 2" xfId="2003"/>
    <cellStyle name="20% - Accent4 4 4 2 2 2 2" xfId="2004"/>
    <cellStyle name="20% - Accent4 4 4 2 2 3" xfId="2005"/>
    <cellStyle name="20% - Accent4 4 4 2 3" xfId="2006"/>
    <cellStyle name="20% - Accent4 4 4 2 3 2" xfId="2007"/>
    <cellStyle name="20% - Accent4 4 4 2 4" xfId="2008"/>
    <cellStyle name="20% - Accent4 4 4 3" xfId="2009"/>
    <cellStyle name="20% - Accent4 4 4 3 2" xfId="2010"/>
    <cellStyle name="20% - Accent4 4 4 3 2 2" xfId="2011"/>
    <cellStyle name="20% - Accent4 4 4 3 3" xfId="2012"/>
    <cellStyle name="20% - Accent4 4 4 4" xfId="2013"/>
    <cellStyle name="20% - Accent4 4 4 4 2" xfId="2014"/>
    <cellStyle name="20% - Accent4 4 4 5" xfId="2015"/>
    <cellStyle name="20% - Accent4 4 5" xfId="2016"/>
    <cellStyle name="20% - Accent4 4 5 2" xfId="2017"/>
    <cellStyle name="20% - Accent4 4 5 2 2" xfId="2018"/>
    <cellStyle name="20% - Accent4 4 5 2 2 2" xfId="2019"/>
    <cellStyle name="20% - Accent4 4 5 2 3" xfId="2020"/>
    <cellStyle name="20% - Accent4 4 5 3" xfId="2021"/>
    <cellStyle name="20% - Accent4 4 5 3 2" xfId="2022"/>
    <cellStyle name="20% - Accent4 4 5 4" xfId="2023"/>
    <cellStyle name="20% - Accent4 4 6" xfId="2024"/>
    <cellStyle name="20% - Accent4 4 6 2" xfId="2025"/>
    <cellStyle name="20% - Accent4 4 6 2 2" xfId="2026"/>
    <cellStyle name="20% - Accent4 4 6 3" xfId="2027"/>
    <cellStyle name="20% - Accent4 4 6 3 2" xfId="2028"/>
    <cellStyle name="20% - Accent4 4 6 4" xfId="2029"/>
    <cellStyle name="20% - Accent4 4 7" xfId="2030"/>
    <cellStyle name="20% - Accent4 4 7 2" xfId="2031"/>
    <cellStyle name="20% - Accent4 4 8" xfId="2032"/>
    <cellStyle name="20% - Accent4 4 8 2" xfId="2033"/>
    <cellStyle name="20% - Accent4 4 9" xfId="2034"/>
    <cellStyle name="20% - Accent4 5" xfId="2035"/>
    <cellStyle name="20% - Accent4 5 2" xfId="2036"/>
    <cellStyle name="20% - Accent4 5 2 2" xfId="2037"/>
    <cellStyle name="20% - Accent4 5 2 2 2" xfId="2038"/>
    <cellStyle name="20% - Accent4 5 2 2 2 2" xfId="2039"/>
    <cellStyle name="20% - Accent4 5 2 2 2 2 2" xfId="2040"/>
    <cellStyle name="20% - Accent4 5 2 2 2 3" xfId="2041"/>
    <cellStyle name="20% - Accent4 5 2 2 3" xfId="2042"/>
    <cellStyle name="20% - Accent4 5 2 2 3 2" xfId="2043"/>
    <cellStyle name="20% - Accent4 5 2 2 4" xfId="2044"/>
    <cellStyle name="20% - Accent4 5 2 3" xfId="2045"/>
    <cellStyle name="20% - Accent4 5 2 3 2" xfId="2046"/>
    <cellStyle name="20% - Accent4 5 2 3 2 2" xfId="2047"/>
    <cellStyle name="20% - Accent4 5 2 3 3" xfId="2048"/>
    <cellStyle name="20% - Accent4 5 2 4" xfId="2049"/>
    <cellStyle name="20% - Accent4 5 2 4 2" xfId="2050"/>
    <cellStyle name="20% - Accent4 5 2 5" xfId="2051"/>
    <cellStyle name="20% - Accent4 5 3" xfId="2052"/>
    <cellStyle name="20% - Accent4 5 3 2" xfId="2053"/>
    <cellStyle name="20% - Accent4 5 3 2 2" xfId="2054"/>
    <cellStyle name="20% - Accent4 5 3 2 2 2" xfId="2055"/>
    <cellStyle name="20% - Accent4 5 3 2 3" xfId="2056"/>
    <cellStyle name="20% - Accent4 5 3 3" xfId="2057"/>
    <cellStyle name="20% - Accent4 5 3 3 2" xfId="2058"/>
    <cellStyle name="20% - Accent4 5 3 4" xfId="2059"/>
    <cellStyle name="20% - Accent4 5 4" xfId="2060"/>
    <cellStyle name="20% - Accent4 5 4 2" xfId="2061"/>
    <cellStyle name="20% - Accent4 5 4 2 2" xfId="2062"/>
    <cellStyle name="20% - Accent4 5 4 3" xfId="2063"/>
    <cellStyle name="20% - Accent4 5 4 3 2" xfId="2064"/>
    <cellStyle name="20% - Accent4 5 4 4" xfId="2065"/>
    <cellStyle name="20% - Accent4 5 5" xfId="2066"/>
    <cellStyle name="20% - Accent4 5 5 2" xfId="2067"/>
    <cellStyle name="20% - Accent4 6" xfId="2068"/>
    <cellStyle name="20% - Accent4 6 2" xfId="2069"/>
    <cellStyle name="20% - Accent4 6 2 2" xfId="2070"/>
    <cellStyle name="20% - Accent4 6 2 2 2" xfId="2071"/>
    <cellStyle name="20% - Accent4 6 2 2 2 2" xfId="2072"/>
    <cellStyle name="20% - Accent4 6 2 2 3" xfId="2073"/>
    <cellStyle name="20% - Accent4 6 2 3" xfId="2074"/>
    <cellStyle name="20% - Accent4 6 2 3 2" xfId="2075"/>
    <cellStyle name="20% - Accent4 6 2 4" xfId="2076"/>
    <cellStyle name="20% - Accent4 6 3" xfId="2077"/>
    <cellStyle name="20% - Accent4 6 3 2" xfId="2078"/>
    <cellStyle name="20% - Accent4 6 3 2 2" xfId="2079"/>
    <cellStyle name="20% - Accent4 6 3 3" xfId="2080"/>
    <cellStyle name="20% - Accent4 6 4" xfId="2081"/>
    <cellStyle name="20% - Accent4 6 4 2" xfId="2082"/>
    <cellStyle name="20% - Accent4 6 5" xfId="2083"/>
    <cellStyle name="20% - Accent4 7" xfId="2084"/>
    <cellStyle name="20% - Accent4 7 2" xfId="2085"/>
    <cellStyle name="20% - Accent4 7 2 2" xfId="2086"/>
    <cellStyle name="20% - Accent4 7 2 2 2" xfId="2087"/>
    <cellStyle name="20% - Accent4 7 2 3" xfId="2088"/>
    <cellStyle name="20% - Accent4 7 3" xfId="2089"/>
    <cellStyle name="20% - Accent4 7 3 2" xfId="2090"/>
    <cellStyle name="20% - Accent4 7 4" xfId="2091"/>
    <cellStyle name="20% - Accent4 8" xfId="2092"/>
    <cellStyle name="20% - Accent4 8 2" xfId="2093"/>
    <cellStyle name="20% - Accent4 8 2 2" xfId="2094"/>
    <cellStyle name="20% - Accent4 8 3" xfId="2095"/>
    <cellStyle name="20% - Accent4 8 3 2" xfId="2096"/>
    <cellStyle name="20% - Accent4 8 4" xfId="2097"/>
    <cellStyle name="20% - Accent4 9" xfId="2098"/>
    <cellStyle name="20% - Accent4 9 2" xfId="2099"/>
    <cellStyle name="20% - Accent5 10" xfId="2100"/>
    <cellStyle name="20% - Accent5 10 2" xfId="2101"/>
    <cellStyle name="20% - Accent5 2" xfId="2102"/>
    <cellStyle name="20% - Accent5 2 10" xfId="2103"/>
    <cellStyle name="20% - Accent5 2 11" xfId="2104"/>
    <cellStyle name="20% - Accent5 2 2" xfId="2105"/>
    <cellStyle name="20% - Accent5 2 2 2" xfId="2106"/>
    <cellStyle name="20% - Accent5 2 2 2 2" xfId="2107"/>
    <cellStyle name="20% - Accent5 2 2 2 2 2" xfId="2108"/>
    <cellStyle name="20% - Accent5 2 2 2 2 2 2" xfId="2109"/>
    <cellStyle name="20% - Accent5 2 2 2 2 2 2 2" xfId="2110"/>
    <cellStyle name="20% - Accent5 2 2 2 2 2 2 2 2" xfId="2111"/>
    <cellStyle name="20% - Accent5 2 2 2 2 2 2 3" xfId="2112"/>
    <cellStyle name="20% - Accent5 2 2 2 2 2 3" xfId="2113"/>
    <cellStyle name="20% - Accent5 2 2 2 2 2 3 2" xfId="2114"/>
    <cellStyle name="20% - Accent5 2 2 2 2 2 4" xfId="2115"/>
    <cellStyle name="20% - Accent5 2 2 2 2 3" xfId="2116"/>
    <cellStyle name="20% - Accent5 2 2 2 2 3 2" xfId="2117"/>
    <cellStyle name="20% - Accent5 2 2 2 2 3 2 2" xfId="2118"/>
    <cellStyle name="20% - Accent5 2 2 2 2 3 3" xfId="2119"/>
    <cellStyle name="20% - Accent5 2 2 2 2 4" xfId="2120"/>
    <cellStyle name="20% - Accent5 2 2 2 2 4 2" xfId="2121"/>
    <cellStyle name="20% - Accent5 2 2 2 2 5" xfId="2122"/>
    <cellStyle name="20% - Accent5 2 2 2 3" xfId="2123"/>
    <cellStyle name="20% - Accent5 2 2 2 3 2" xfId="2124"/>
    <cellStyle name="20% - Accent5 2 2 2 3 2 2" xfId="2125"/>
    <cellStyle name="20% - Accent5 2 2 2 3 2 2 2" xfId="2126"/>
    <cellStyle name="20% - Accent5 2 2 2 3 2 3" xfId="2127"/>
    <cellStyle name="20% - Accent5 2 2 2 3 3" xfId="2128"/>
    <cellStyle name="20% - Accent5 2 2 2 3 3 2" xfId="2129"/>
    <cellStyle name="20% - Accent5 2 2 2 3 4" xfId="2130"/>
    <cellStyle name="20% - Accent5 2 2 2 4" xfId="2131"/>
    <cellStyle name="20% - Accent5 2 2 2 4 2" xfId="2132"/>
    <cellStyle name="20% - Accent5 2 2 2 4 2 2" xfId="2133"/>
    <cellStyle name="20% - Accent5 2 2 2 4 3" xfId="2134"/>
    <cellStyle name="20% - Accent5 2 2 2 5" xfId="2135"/>
    <cellStyle name="20% - Accent5 2 2 2 5 2" xfId="2136"/>
    <cellStyle name="20% - Accent5 2 2 2 6" xfId="2137"/>
    <cellStyle name="20% - Accent5 2 2 3" xfId="2138"/>
    <cellStyle name="20% - Accent5 2 2 3 2" xfId="2139"/>
    <cellStyle name="20% - Accent5 2 2 3 2 2" xfId="2140"/>
    <cellStyle name="20% - Accent5 2 2 3 2 2 2" xfId="2141"/>
    <cellStyle name="20% - Accent5 2 2 3 2 2 2 2" xfId="2142"/>
    <cellStyle name="20% - Accent5 2 2 3 2 2 3" xfId="2143"/>
    <cellStyle name="20% - Accent5 2 2 3 2 3" xfId="2144"/>
    <cellStyle name="20% - Accent5 2 2 3 2 3 2" xfId="2145"/>
    <cellStyle name="20% - Accent5 2 2 3 2 4" xfId="2146"/>
    <cellStyle name="20% - Accent5 2 2 3 3" xfId="2147"/>
    <cellStyle name="20% - Accent5 2 2 3 3 2" xfId="2148"/>
    <cellStyle name="20% - Accent5 2 2 3 3 2 2" xfId="2149"/>
    <cellStyle name="20% - Accent5 2 2 3 3 3" xfId="2150"/>
    <cellStyle name="20% - Accent5 2 2 3 4" xfId="2151"/>
    <cellStyle name="20% - Accent5 2 2 3 4 2" xfId="2152"/>
    <cellStyle name="20% - Accent5 2 2 3 5" xfId="2153"/>
    <cellStyle name="20% - Accent5 2 2 4" xfId="2154"/>
    <cellStyle name="20% - Accent5 2 2 4 2" xfId="2155"/>
    <cellStyle name="20% - Accent5 2 2 4 2 2" xfId="2156"/>
    <cellStyle name="20% - Accent5 2 2 4 2 2 2" xfId="2157"/>
    <cellStyle name="20% - Accent5 2 2 4 2 3" xfId="2158"/>
    <cellStyle name="20% - Accent5 2 2 4 3" xfId="2159"/>
    <cellStyle name="20% - Accent5 2 2 4 3 2" xfId="2160"/>
    <cellStyle name="20% - Accent5 2 2 4 4" xfId="2161"/>
    <cellStyle name="20% - Accent5 2 2 5" xfId="2162"/>
    <cellStyle name="20% - Accent5 2 2 5 2" xfId="2163"/>
    <cellStyle name="20% - Accent5 2 2 5 2 2" xfId="2164"/>
    <cellStyle name="20% - Accent5 2 2 5 3" xfId="2165"/>
    <cellStyle name="20% - Accent5 2 2 5 3 2" xfId="2166"/>
    <cellStyle name="20% - Accent5 2 2 5 4" xfId="2167"/>
    <cellStyle name="20% - Accent5 2 2 6" xfId="2168"/>
    <cellStyle name="20% - Accent5 2 2 6 2" xfId="2169"/>
    <cellStyle name="20% - Accent5 2 2 7" xfId="2170"/>
    <cellStyle name="20% - Accent5 2 2 7 2" xfId="2171"/>
    <cellStyle name="20% - Accent5 2 2 8" xfId="2172"/>
    <cellStyle name="20% - Accent5 2 3" xfId="2173"/>
    <cellStyle name="20% - Accent5 2 3 2" xfId="2174"/>
    <cellStyle name="20% - Accent5 2 3 2 2" xfId="2175"/>
    <cellStyle name="20% - Accent5 2 3 2 2 2" xfId="2176"/>
    <cellStyle name="20% - Accent5 2 3 2 2 2 2" xfId="2177"/>
    <cellStyle name="20% - Accent5 2 3 2 2 2 2 2" xfId="2178"/>
    <cellStyle name="20% - Accent5 2 3 2 2 2 3" xfId="2179"/>
    <cellStyle name="20% - Accent5 2 3 2 2 3" xfId="2180"/>
    <cellStyle name="20% - Accent5 2 3 2 2 3 2" xfId="2181"/>
    <cellStyle name="20% - Accent5 2 3 2 2 4" xfId="2182"/>
    <cellStyle name="20% - Accent5 2 3 2 3" xfId="2183"/>
    <cellStyle name="20% - Accent5 2 3 2 3 2" xfId="2184"/>
    <cellStyle name="20% - Accent5 2 3 2 3 2 2" xfId="2185"/>
    <cellStyle name="20% - Accent5 2 3 2 3 3" xfId="2186"/>
    <cellStyle name="20% - Accent5 2 3 2 4" xfId="2187"/>
    <cellStyle name="20% - Accent5 2 3 2 4 2" xfId="2188"/>
    <cellStyle name="20% - Accent5 2 3 2 5" xfId="2189"/>
    <cellStyle name="20% - Accent5 2 3 3" xfId="2190"/>
    <cellStyle name="20% - Accent5 2 3 3 2" xfId="2191"/>
    <cellStyle name="20% - Accent5 2 3 3 2 2" xfId="2192"/>
    <cellStyle name="20% - Accent5 2 3 3 2 2 2" xfId="2193"/>
    <cellStyle name="20% - Accent5 2 3 3 2 3" xfId="2194"/>
    <cellStyle name="20% - Accent5 2 3 3 3" xfId="2195"/>
    <cellStyle name="20% - Accent5 2 3 3 3 2" xfId="2196"/>
    <cellStyle name="20% - Accent5 2 3 3 4" xfId="2197"/>
    <cellStyle name="20% - Accent5 2 3 4" xfId="2198"/>
    <cellStyle name="20% - Accent5 2 3 4 2" xfId="2199"/>
    <cellStyle name="20% - Accent5 2 3 4 2 2" xfId="2200"/>
    <cellStyle name="20% - Accent5 2 3 4 3" xfId="2201"/>
    <cellStyle name="20% - Accent5 2 3 5" xfId="2202"/>
    <cellStyle name="20% - Accent5 2 3 5 2" xfId="2203"/>
    <cellStyle name="20% - Accent5 2 3 6" xfId="2204"/>
    <cellStyle name="20% - Accent5 2 4" xfId="2205"/>
    <cellStyle name="20% - Accent5 2 4 2" xfId="2206"/>
    <cellStyle name="20% - Accent5 2 4 2 2" xfId="2207"/>
    <cellStyle name="20% - Accent5 2 4 2 2 2" xfId="2208"/>
    <cellStyle name="20% - Accent5 2 4 2 2 2 2" xfId="2209"/>
    <cellStyle name="20% - Accent5 2 4 2 2 2 2 2" xfId="2210"/>
    <cellStyle name="20% - Accent5 2 4 2 2 2 3" xfId="2211"/>
    <cellStyle name="20% - Accent5 2 4 2 2 3" xfId="2212"/>
    <cellStyle name="20% - Accent5 2 4 2 2 3 2" xfId="2213"/>
    <cellStyle name="20% - Accent5 2 4 2 2 4" xfId="2214"/>
    <cellStyle name="20% - Accent5 2 4 2 3" xfId="2215"/>
    <cellStyle name="20% - Accent5 2 4 2 3 2" xfId="2216"/>
    <cellStyle name="20% - Accent5 2 4 2 3 2 2" xfId="2217"/>
    <cellStyle name="20% - Accent5 2 4 2 3 3" xfId="2218"/>
    <cellStyle name="20% - Accent5 2 4 2 4" xfId="2219"/>
    <cellStyle name="20% - Accent5 2 4 2 4 2" xfId="2220"/>
    <cellStyle name="20% - Accent5 2 4 2 5" xfId="2221"/>
    <cellStyle name="20% - Accent5 2 4 3" xfId="2222"/>
    <cellStyle name="20% - Accent5 2 4 3 2" xfId="2223"/>
    <cellStyle name="20% - Accent5 2 4 3 2 2" xfId="2224"/>
    <cellStyle name="20% - Accent5 2 4 3 2 2 2" xfId="2225"/>
    <cellStyle name="20% - Accent5 2 4 3 2 3" xfId="2226"/>
    <cellStyle name="20% - Accent5 2 4 3 3" xfId="2227"/>
    <cellStyle name="20% - Accent5 2 4 3 3 2" xfId="2228"/>
    <cellStyle name="20% - Accent5 2 4 3 4" xfId="2229"/>
    <cellStyle name="20% - Accent5 2 4 4" xfId="2230"/>
    <cellStyle name="20% - Accent5 2 4 4 2" xfId="2231"/>
    <cellStyle name="20% - Accent5 2 4 4 2 2" xfId="2232"/>
    <cellStyle name="20% - Accent5 2 4 4 3" xfId="2233"/>
    <cellStyle name="20% - Accent5 2 4 5" xfId="2234"/>
    <cellStyle name="20% - Accent5 2 4 5 2" xfId="2235"/>
    <cellStyle name="20% - Accent5 2 4 6" xfId="2236"/>
    <cellStyle name="20% - Accent5 2 5" xfId="2237"/>
    <cellStyle name="20% - Accent5 2 5 2" xfId="2238"/>
    <cellStyle name="20% - Accent5 2 5 2 2" xfId="2239"/>
    <cellStyle name="20% - Accent5 2 5 2 2 2" xfId="2240"/>
    <cellStyle name="20% - Accent5 2 5 2 2 2 2" xfId="2241"/>
    <cellStyle name="20% - Accent5 2 5 2 2 3" xfId="2242"/>
    <cellStyle name="20% - Accent5 2 5 2 3" xfId="2243"/>
    <cellStyle name="20% - Accent5 2 5 2 3 2" xfId="2244"/>
    <cellStyle name="20% - Accent5 2 5 2 4" xfId="2245"/>
    <cellStyle name="20% - Accent5 2 5 3" xfId="2246"/>
    <cellStyle name="20% - Accent5 2 5 3 2" xfId="2247"/>
    <cellStyle name="20% - Accent5 2 5 3 2 2" xfId="2248"/>
    <cellStyle name="20% - Accent5 2 5 3 3" xfId="2249"/>
    <cellStyle name="20% - Accent5 2 5 4" xfId="2250"/>
    <cellStyle name="20% - Accent5 2 5 4 2" xfId="2251"/>
    <cellStyle name="20% - Accent5 2 5 5" xfId="2252"/>
    <cellStyle name="20% - Accent5 2 6" xfId="2253"/>
    <cellStyle name="20% - Accent5 2 6 2" xfId="2254"/>
    <cellStyle name="20% - Accent5 2 6 2 2" xfId="2255"/>
    <cellStyle name="20% - Accent5 2 6 2 2 2" xfId="2256"/>
    <cellStyle name="20% - Accent5 2 6 2 3" xfId="2257"/>
    <cellStyle name="20% - Accent5 2 6 3" xfId="2258"/>
    <cellStyle name="20% - Accent5 2 6 3 2" xfId="2259"/>
    <cellStyle name="20% - Accent5 2 6 4" xfId="2260"/>
    <cellStyle name="20% - Accent5 2 7" xfId="2261"/>
    <cellStyle name="20% - Accent5 2 7 2" xfId="2262"/>
    <cellStyle name="20% - Accent5 2 7 2 2" xfId="2263"/>
    <cellStyle name="20% - Accent5 2 7 3" xfId="2264"/>
    <cellStyle name="20% - Accent5 2 7 3 2" xfId="2265"/>
    <cellStyle name="20% - Accent5 2 7 4" xfId="2266"/>
    <cellStyle name="20% - Accent5 2 8" xfId="2267"/>
    <cellStyle name="20% - Accent5 2 8 2" xfId="2268"/>
    <cellStyle name="20% - Accent5 2 9" xfId="2269"/>
    <cellStyle name="20% - Accent5 2 9 2" xfId="2270"/>
    <cellStyle name="20% - Accent5 3" xfId="2271"/>
    <cellStyle name="20% - Accent5 3 10" xfId="2272"/>
    <cellStyle name="20% - Accent5 3 2" xfId="2273"/>
    <cellStyle name="20% - Accent5 3 2 2" xfId="2274"/>
    <cellStyle name="20% - Accent5 3 2 2 2" xfId="2275"/>
    <cellStyle name="20% - Accent5 3 2 2 2 2" xfId="2276"/>
    <cellStyle name="20% - Accent5 3 2 2 2 2 2" xfId="2277"/>
    <cellStyle name="20% - Accent5 3 2 2 2 2 2 2" xfId="2278"/>
    <cellStyle name="20% - Accent5 3 2 2 2 2 2 2 2" xfId="2279"/>
    <cellStyle name="20% - Accent5 3 2 2 2 2 2 3" xfId="2280"/>
    <cellStyle name="20% - Accent5 3 2 2 2 2 3" xfId="2281"/>
    <cellStyle name="20% - Accent5 3 2 2 2 2 3 2" xfId="2282"/>
    <cellStyle name="20% - Accent5 3 2 2 2 2 4" xfId="2283"/>
    <cellStyle name="20% - Accent5 3 2 2 2 3" xfId="2284"/>
    <cellStyle name="20% - Accent5 3 2 2 2 3 2" xfId="2285"/>
    <cellStyle name="20% - Accent5 3 2 2 2 3 2 2" xfId="2286"/>
    <cellStyle name="20% - Accent5 3 2 2 2 3 3" xfId="2287"/>
    <cellStyle name="20% - Accent5 3 2 2 2 4" xfId="2288"/>
    <cellStyle name="20% - Accent5 3 2 2 2 4 2" xfId="2289"/>
    <cellStyle name="20% - Accent5 3 2 2 2 5" xfId="2290"/>
    <cellStyle name="20% - Accent5 3 2 2 3" xfId="2291"/>
    <cellStyle name="20% - Accent5 3 2 2 3 2" xfId="2292"/>
    <cellStyle name="20% - Accent5 3 2 2 3 2 2" xfId="2293"/>
    <cellStyle name="20% - Accent5 3 2 2 3 2 2 2" xfId="2294"/>
    <cellStyle name="20% - Accent5 3 2 2 3 2 3" xfId="2295"/>
    <cellStyle name="20% - Accent5 3 2 2 3 3" xfId="2296"/>
    <cellStyle name="20% - Accent5 3 2 2 3 3 2" xfId="2297"/>
    <cellStyle name="20% - Accent5 3 2 2 3 4" xfId="2298"/>
    <cellStyle name="20% - Accent5 3 2 2 4" xfId="2299"/>
    <cellStyle name="20% - Accent5 3 2 2 4 2" xfId="2300"/>
    <cellStyle name="20% - Accent5 3 2 2 4 2 2" xfId="2301"/>
    <cellStyle name="20% - Accent5 3 2 2 4 3" xfId="2302"/>
    <cellStyle name="20% - Accent5 3 2 2 5" xfId="2303"/>
    <cellStyle name="20% - Accent5 3 2 2 5 2" xfId="2304"/>
    <cellStyle name="20% - Accent5 3 2 2 6" xfId="2305"/>
    <cellStyle name="20% - Accent5 3 2 3" xfId="2306"/>
    <cellStyle name="20% - Accent5 3 2 3 2" xfId="2307"/>
    <cellStyle name="20% - Accent5 3 2 3 2 2" xfId="2308"/>
    <cellStyle name="20% - Accent5 3 2 3 2 2 2" xfId="2309"/>
    <cellStyle name="20% - Accent5 3 2 3 2 2 2 2" xfId="2310"/>
    <cellStyle name="20% - Accent5 3 2 3 2 2 3" xfId="2311"/>
    <cellStyle name="20% - Accent5 3 2 3 2 3" xfId="2312"/>
    <cellStyle name="20% - Accent5 3 2 3 2 3 2" xfId="2313"/>
    <cellStyle name="20% - Accent5 3 2 3 2 4" xfId="2314"/>
    <cellStyle name="20% - Accent5 3 2 3 3" xfId="2315"/>
    <cellStyle name="20% - Accent5 3 2 3 3 2" xfId="2316"/>
    <cellStyle name="20% - Accent5 3 2 3 3 2 2" xfId="2317"/>
    <cellStyle name="20% - Accent5 3 2 3 3 3" xfId="2318"/>
    <cellStyle name="20% - Accent5 3 2 3 4" xfId="2319"/>
    <cellStyle name="20% - Accent5 3 2 3 4 2" xfId="2320"/>
    <cellStyle name="20% - Accent5 3 2 3 5" xfId="2321"/>
    <cellStyle name="20% - Accent5 3 2 4" xfId="2322"/>
    <cellStyle name="20% - Accent5 3 2 4 2" xfId="2323"/>
    <cellStyle name="20% - Accent5 3 2 4 2 2" xfId="2324"/>
    <cellStyle name="20% - Accent5 3 2 4 2 2 2" xfId="2325"/>
    <cellStyle name="20% - Accent5 3 2 4 2 3" xfId="2326"/>
    <cellStyle name="20% - Accent5 3 2 4 3" xfId="2327"/>
    <cellStyle name="20% - Accent5 3 2 4 3 2" xfId="2328"/>
    <cellStyle name="20% - Accent5 3 2 4 4" xfId="2329"/>
    <cellStyle name="20% - Accent5 3 2 5" xfId="2330"/>
    <cellStyle name="20% - Accent5 3 2 5 2" xfId="2331"/>
    <cellStyle name="20% - Accent5 3 2 5 2 2" xfId="2332"/>
    <cellStyle name="20% - Accent5 3 2 5 3" xfId="2333"/>
    <cellStyle name="20% - Accent5 3 2 5 3 2" xfId="2334"/>
    <cellStyle name="20% - Accent5 3 2 5 4" xfId="2335"/>
    <cellStyle name="20% - Accent5 3 2 6" xfId="2336"/>
    <cellStyle name="20% - Accent5 3 2 6 2" xfId="2337"/>
    <cellStyle name="20% - Accent5 3 2 7" xfId="2338"/>
    <cellStyle name="20% - Accent5 3 2 7 2" xfId="2339"/>
    <cellStyle name="20% - Accent5 3 2 8" xfId="2340"/>
    <cellStyle name="20% - Accent5 3 3" xfId="2341"/>
    <cellStyle name="20% - Accent5 3 3 2" xfId="2342"/>
    <cellStyle name="20% - Accent5 3 3 2 2" xfId="2343"/>
    <cellStyle name="20% - Accent5 3 3 2 2 2" xfId="2344"/>
    <cellStyle name="20% - Accent5 3 3 2 2 2 2" xfId="2345"/>
    <cellStyle name="20% - Accent5 3 3 2 2 2 2 2" xfId="2346"/>
    <cellStyle name="20% - Accent5 3 3 2 2 2 3" xfId="2347"/>
    <cellStyle name="20% - Accent5 3 3 2 2 3" xfId="2348"/>
    <cellStyle name="20% - Accent5 3 3 2 2 3 2" xfId="2349"/>
    <cellStyle name="20% - Accent5 3 3 2 2 4" xfId="2350"/>
    <cellStyle name="20% - Accent5 3 3 2 3" xfId="2351"/>
    <cellStyle name="20% - Accent5 3 3 2 3 2" xfId="2352"/>
    <cellStyle name="20% - Accent5 3 3 2 3 2 2" xfId="2353"/>
    <cellStyle name="20% - Accent5 3 3 2 3 3" xfId="2354"/>
    <cellStyle name="20% - Accent5 3 3 2 4" xfId="2355"/>
    <cellStyle name="20% - Accent5 3 3 2 4 2" xfId="2356"/>
    <cellStyle name="20% - Accent5 3 3 2 5" xfId="2357"/>
    <cellStyle name="20% - Accent5 3 3 3" xfId="2358"/>
    <cellStyle name="20% - Accent5 3 3 3 2" xfId="2359"/>
    <cellStyle name="20% - Accent5 3 3 3 2 2" xfId="2360"/>
    <cellStyle name="20% - Accent5 3 3 3 2 2 2" xfId="2361"/>
    <cellStyle name="20% - Accent5 3 3 3 2 3" xfId="2362"/>
    <cellStyle name="20% - Accent5 3 3 3 3" xfId="2363"/>
    <cellStyle name="20% - Accent5 3 3 3 3 2" xfId="2364"/>
    <cellStyle name="20% - Accent5 3 3 3 4" xfId="2365"/>
    <cellStyle name="20% - Accent5 3 3 4" xfId="2366"/>
    <cellStyle name="20% - Accent5 3 3 4 2" xfId="2367"/>
    <cellStyle name="20% - Accent5 3 3 4 2 2" xfId="2368"/>
    <cellStyle name="20% - Accent5 3 3 4 3" xfId="2369"/>
    <cellStyle name="20% - Accent5 3 3 5" xfId="2370"/>
    <cellStyle name="20% - Accent5 3 3 5 2" xfId="2371"/>
    <cellStyle name="20% - Accent5 3 3 6" xfId="2372"/>
    <cellStyle name="20% - Accent5 3 4" xfId="2373"/>
    <cellStyle name="20% - Accent5 3 4 2" xfId="2374"/>
    <cellStyle name="20% - Accent5 3 4 2 2" xfId="2375"/>
    <cellStyle name="20% - Accent5 3 4 2 2 2" xfId="2376"/>
    <cellStyle name="20% - Accent5 3 4 2 2 2 2" xfId="2377"/>
    <cellStyle name="20% - Accent5 3 4 2 2 2 2 2" xfId="2378"/>
    <cellStyle name="20% - Accent5 3 4 2 2 2 3" xfId="2379"/>
    <cellStyle name="20% - Accent5 3 4 2 2 3" xfId="2380"/>
    <cellStyle name="20% - Accent5 3 4 2 2 3 2" xfId="2381"/>
    <cellStyle name="20% - Accent5 3 4 2 2 4" xfId="2382"/>
    <cellStyle name="20% - Accent5 3 4 2 3" xfId="2383"/>
    <cellStyle name="20% - Accent5 3 4 2 3 2" xfId="2384"/>
    <cellStyle name="20% - Accent5 3 4 2 3 2 2" xfId="2385"/>
    <cellStyle name="20% - Accent5 3 4 2 3 3" xfId="2386"/>
    <cellStyle name="20% - Accent5 3 4 2 4" xfId="2387"/>
    <cellStyle name="20% - Accent5 3 4 2 4 2" xfId="2388"/>
    <cellStyle name="20% - Accent5 3 4 2 5" xfId="2389"/>
    <cellStyle name="20% - Accent5 3 4 3" xfId="2390"/>
    <cellStyle name="20% - Accent5 3 4 3 2" xfId="2391"/>
    <cellStyle name="20% - Accent5 3 4 3 2 2" xfId="2392"/>
    <cellStyle name="20% - Accent5 3 4 3 2 2 2" xfId="2393"/>
    <cellStyle name="20% - Accent5 3 4 3 2 3" xfId="2394"/>
    <cellStyle name="20% - Accent5 3 4 3 3" xfId="2395"/>
    <cellStyle name="20% - Accent5 3 4 3 3 2" xfId="2396"/>
    <cellStyle name="20% - Accent5 3 4 3 4" xfId="2397"/>
    <cellStyle name="20% - Accent5 3 4 4" xfId="2398"/>
    <cellStyle name="20% - Accent5 3 4 4 2" xfId="2399"/>
    <cellStyle name="20% - Accent5 3 4 4 2 2" xfId="2400"/>
    <cellStyle name="20% - Accent5 3 4 4 3" xfId="2401"/>
    <cellStyle name="20% - Accent5 3 4 5" xfId="2402"/>
    <cellStyle name="20% - Accent5 3 4 5 2" xfId="2403"/>
    <cellStyle name="20% - Accent5 3 4 6" xfId="2404"/>
    <cellStyle name="20% - Accent5 3 5" xfId="2405"/>
    <cellStyle name="20% - Accent5 3 5 2" xfId="2406"/>
    <cellStyle name="20% - Accent5 3 5 2 2" xfId="2407"/>
    <cellStyle name="20% - Accent5 3 5 2 2 2" xfId="2408"/>
    <cellStyle name="20% - Accent5 3 5 2 2 2 2" xfId="2409"/>
    <cellStyle name="20% - Accent5 3 5 2 2 3" xfId="2410"/>
    <cellStyle name="20% - Accent5 3 5 2 3" xfId="2411"/>
    <cellStyle name="20% - Accent5 3 5 2 3 2" xfId="2412"/>
    <cellStyle name="20% - Accent5 3 5 2 4" xfId="2413"/>
    <cellStyle name="20% - Accent5 3 5 3" xfId="2414"/>
    <cellStyle name="20% - Accent5 3 5 3 2" xfId="2415"/>
    <cellStyle name="20% - Accent5 3 5 3 2 2" xfId="2416"/>
    <cellStyle name="20% - Accent5 3 5 3 3" xfId="2417"/>
    <cellStyle name="20% - Accent5 3 5 4" xfId="2418"/>
    <cellStyle name="20% - Accent5 3 5 4 2" xfId="2419"/>
    <cellStyle name="20% - Accent5 3 5 5" xfId="2420"/>
    <cellStyle name="20% - Accent5 3 6" xfId="2421"/>
    <cellStyle name="20% - Accent5 3 6 2" xfId="2422"/>
    <cellStyle name="20% - Accent5 3 6 2 2" xfId="2423"/>
    <cellStyle name="20% - Accent5 3 6 2 2 2" xfId="2424"/>
    <cellStyle name="20% - Accent5 3 6 2 3" xfId="2425"/>
    <cellStyle name="20% - Accent5 3 6 3" xfId="2426"/>
    <cellStyle name="20% - Accent5 3 6 3 2" xfId="2427"/>
    <cellStyle name="20% - Accent5 3 6 4" xfId="2428"/>
    <cellStyle name="20% - Accent5 3 7" xfId="2429"/>
    <cellStyle name="20% - Accent5 3 7 2" xfId="2430"/>
    <cellStyle name="20% - Accent5 3 7 2 2" xfId="2431"/>
    <cellStyle name="20% - Accent5 3 7 3" xfId="2432"/>
    <cellStyle name="20% - Accent5 3 7 3 2" xfId="2433"/>
    <cellStyle name="20% - Accent5 3 7 4" xfId="2434"/>
    <cellStyle name="20% - Accent5 3 8" xfId="2435"/>
    <cellStyle name="20% - Accent5 3 8 2" xfId="2436"/>
    <cellStyle name="20% - Accent5 3 9" xfId="2437"/>
    <cellStyle name="20% - Accent5 3 9 2" xfId="2438"/>
    <cellStyle name="20% - Accent5 4" xfId="2439"/>
    <cellStyle name="20% - Accent5 4 2" xfId="2440"/>
    <cellStyle name="20% - Accent5 4 2 2" xfId="2441"/>
    <cellStyle name="20% - Accent5 4 2 2 2" xfId="2442"/>
    <cellStyle name="20% - Accent5 4 2 2 2 2" xfId="2443"/>
    <cellStyle name="20% - Accent5 4 2 2 2 2 2" xfId="2444"/>
    <cellStyle name="20% - Accent5 4 2 2 2 2 2 2" xfId="2445"/>
    <cellStyle name="20% - Accent5 4 2 2 2 2 3" xfId="2446"/>
    <cellStyle name="20% - Accent5 4 2 2 2 3" xfId="2447"/>
    <cellStyle name="20% - Accent5 4 2 2 2 3 2" xfId="2448"/>
    <cellStyle name="20% - Accent5 4 2 2 2 4" xfId="2449"/>
    <cellStyle name="20% - Accent5 4 2 2 3" xfId="2450"/>
    <cellStyle name="20% - Accent5 4 2 2 3 2" xfId="2451"/>
    <cellStyle name="20% - Accent5 4 2 2 3 2 2" xfId="2452"/>
    <cellStyle name="20% - Accent5 4 2 2 3 3" xfId="2453"/>
    <cellStyle name="20% - Accent5 4 2 2 4" xfId="2454"/>
    <cellStyle name="20% - Accent5 4 2 2 4 2" xfId="2455"/>
    <cellStyle name="20% - Accent5 4 2 2 5" xfId="2456"/>
    <cellStyle name="20% - Accent5 4 2 3" xfId="2457"/>
    <cellStyle name="20% - Accent5 4 2 3 2" xfId="2458"/>
    <cellStyle name="20% - Accent5 4 2 3 2 2" xfId="2459"/>
    <cellStyle name="20% - Accent5 4 2 3 2 2 2" xfId="2460"/>
    <cellStyle name="20% - Accent5 4 2 3 2 3" xfId="2461"/>
    <cellStyle name="20% - Accent5 4 2 3 3" xfId="2462"/>
    <cellStyle name="20% - Accent5 4 2 3 3 2" xfId="2463"/>
    <cellStyle name="20% - Accent5 4 2 3 4" xfId="2464"/>
    <cellStyle name="20% - Accent5 4 2 4" xfId="2465"/>
    <cellStyle name="20% - Accent5 4 2 4 2" xfId="2466"/>
    <cellStyle name="20% - Accent5 4 2 4 2 2" xfId="2467"/>
    <cellStyle name="20% - Accent5 4 2 4 3" xfId="2468"/>
    <cellStyle name="20% - Accent5 4 2 5" xfId="2469"/>
    <cellStyle name="20% - Accent5 4 2 5 2" xfId="2470"/>
    <cellStyle name="20% - Accent5 4 2 6" xfId="2471"/>
    <cellStyle name="20% - Accent5 4 3" xfId="2472"/>
    <cellStyle name="20% - Accent5 4 3 2" xfId="2473"/>
    <cellStyle name="20% - Accent5 4 3 2 2" xfId="2474"/>
    <cellStyle name="20% - Accent5 4 3 2 2 2" xfId="2475"/>
    <cellStyle name="20% - Accent5 4 3 2 2 2 2" xfId="2476"/>
    <cellStyle name="20% - Accent5 4 3 2 2 2 2 2" xfId="2477"/>
    <cellStyle name="20% - Accent5 4 3 2 2 2 3" xfId="2478"/>
    <cellStyle name="20% - Accent5 4 3 2 2 3" xfId="2479"/>
    <cellStyle name="20% - Accent5 4 3 2 2 3 2" xfId="2480"/>
    <cellStyle name="20% - Accent5 4 3 2 2 4" xfId="2481"/>
    <cellStyle name="20% - Accent5 4 3 2 3" xfId="2482"/>
    <cellStyle name="20% - Accent5 4 3 2 3 2" xfId="2483"/>
    <cellStyle name="20% - Accent5 4 3 2 3 2 2" xfId="2484"/>
    <cellStyle name="20% - Accent5 4 3 2 3 3" xfId="2485"/>
    <cellStyle name="20% - Accent5 4 3 2 4" xfId="2486"/>
    <cellStyle name="20% - Accent5 4 3 2 4 2" xfId="2487"/>
    <cellStyle name="20% - Accent5 4 3 2 5" xfId="2488"/>
    <cellStyle name="20% - Accent5 4 3 3" xfId="2489"/>
    <cellStyle name="20% - Accent5 4 3 3 2" xfId="2490"/>
    <cellStyle name="20% - Accent5 4 3 3 2 2" xfId="2491"/>
    <cellStyle name="20% - Accent5 4 3 3 2 2 2" xfId="2492"/>
    <cellStyle name="20% - Accent5 4 3 3 2 3" xfId="2493"/>
    <cellStyle name="20% - Accent5 4 3 3 3" xfId="2494"/>
    <cellStyle name="20% - Accent5 4 3 3 3 2" xfId="2495"/>
    <cellStyle name="20% - Accent5 4 3 3 4" xfId="2496"/>
    <cellStyle name="20% - Accent5 4 3 4" xfId="2497"/>
    <cellStyle name="20% - Accent5 4 3 4 2" xfId="2498"/>
    <cellStyle name="20% - Accent5 4 3 4 2 2" xfId="2499"/>
    <cellStyle name="20% - Accent5 4 3 4 3" xfId="2500"/>
    <cellStyle name="20% - Accent5 4 3 5" xfId="2501"/>
    <cellStyle name="20% - Accent5 4 3 5 2" xfId="2502"/>
    <cellStyle name="20% - Accent5 4 3 6" xfId="2503"/>
    <cellStyle name="20% - Accent5 4 4" xfId="2504"/>
    <cellStyle name="20% - Accent5 4 4 2" xfId="2505"/>
    <cellStyle name="20% - Accent5 4 4 2 2" xfId="2506"/>
    <cellStyle name="20% - Accent5 4 4 2 2 2" xfId="2507"/>
    <cellStyle name="20% - Accent5 4 4 2 2 2 2" xfId="2508"/>
    <cellStyle name="20% - Accent5 4 4 2 2 3" xfId="2509"/>
    <cellStyle name="20% - Accent5 4 4 2 3" xfId="2510"/>
    <cellStyle name="20% - Accent5 4 4 2 3 2" xfId="2511"/>
    <cellStyle name="20% - Accent5 4 4 2 4" xfId="2512"/>
    <cellStyle name="20% - Accent5 4 4 3" xfId="2513"/>
    <cellStyle name="20% - Accent5 4 4 3 2" xfId="2514"/>
    <cellStyle name="20% - Accent5 4 4 3 2 2" xfId="2515"/>
    <cellStyle name="20% - Accent5 4 4 3 3" xfId="2516"/>
    <cellStyle name="20% - Accent5 4 4 4" xfId="2517"/>
    <cellStyle name="20% - Accent5 4 4 4 2" xfId="2518"/>
    <cellStyle name="20% - Accent5 4 4 5" xfId="2519"/>
    <cellStyle name="20% - Accent5 4 5" xfId="2520"/>
    <cellStyle name="20% - Accent5 4 5 2" xfId="2521"/>
    <cellStyle name="20% - Accent5 4 5 2 2" xfId="2522"/>
    <cellStyle name="20% - Accent5 4 5 2 2 2" xfId="2523"/>
    <cellStyle name="20% - Accent5 4 5 2 3" xfId="2524"/>
    <cellStyle name="20% - Accent5 4 5 3" xfId="2525"/>
    <cellStyle name="20% - Accent5 4 5 3 2" xfId="2526"/>
    <cellStyle name="20% - Accent5 4 5 4" xfId="2527"/>
    <cellStyle name="20% - Accent5 4 6" xfId="2528"/>
    <cellStyle name="20% - Accent5 4 6 2" xfId="2529"/>
    <cellStyle name="20% - Accent5 4 6 2 2" xfId="2530"/>
    <cellStyle name="20% - Accent5 4 6 3" xfId="2531"/>
    <cellStyle name="20% - Accent5 4 6 3 2" xfId="2532"/>
    <cellStyle name="20% - Accent5 4 6 4" xfId="2533"/>
    <cellStyle name="20% - Accent5 4 7" xfId="2534"/>
    <cellStyle name="20% - Accent5 4 7 2" xfId="2535"/>
    <cellStyle name="20% - Accent5 4 8" xfId="2536"/>
    <cellStyle name="20% - Accent5 4 8 2" xfId="2537"/>
    <cellStyle name="20% - Accent5 4 9" xfId="2538"/>
    <cellStyle name="20% - Accent5 5" xfId="2539"/>
    <cellStyle name="20% - Accent5 5 2" xfId="2540"/>
    <cellStyle name="20% - Accent5 5 2 2" xfId="2541"/>
    <cellStyle name="20% - Accent5 5 2 2 2" xfId="2542"/>
    <cellStyle name="20% - Accent5 5 2 2 2 2" xfId="2543"/>
    <cellStyle name="20% - Accent5 5 2 2 2 2 2" xfId="2544"/>
    <cellStyle name="20% - Accent5 5 2 2 2 3" xfId="2545"/>
    <cellStyle name="20% - Accent5 5 2 2 3" xfId="2546"/>
    <cellStyle name="20% - Accent5 5 2 2 3 2" xfId="2547"/>
    <cellStyle name="20% - Accent5 5 2 2 4" xfId="2548"/>
    <cellStyle name="20% - Accent5 5 2 3" xfId="2549"/>
    <cellStyle name="20% - Accent5 5 2 3 2" xfId="2550"/>
    <cellStyle name="20% - Accent5 5 2 3 2 2" xfId="2551"/>
    <cellStyle name="20% - Accent5 5 2 3 3" xfId="2552"/>
    <cellStyle name="20% - Accent5 5 2 4" xfId="2553"/>
    <cellStyle name="20% - Accent5 5 2 4 2" xfId="2554"/>
    <cellStyle name="20% - Accent5 5 2 5" xfId="2555"/>
    <cellStyle name="20% - Accent5 5 3" xfId="2556"/>
    <cellStyle name="20% - Accent5 5 3 2" xfId="2557"/>
    <cellStyle name="20% - Accent5 5 3 2 2" xfId="2558"/>
    <cellStyle name="20% - Accent5 5 3 2 2 2" xfId="2559"/>
    <cellStyle name="20% - Accent5 5 3 2 3" xfId="2560"/>
    <cellStyle name="20% - Accent5 5 3 3" xfId="2561"/>
    <cellStyle name="20% - Accent5 5 3 3 2" xfId="2562"/>
    <cellStyle name="20% - Accent5 5 3 4" xfId="2563"/>
    <cellStyle name="20% - Accent5 5 4" xfId="2564"/>
    <cellStyle name="20% - Accent5 5 4 2" xfId="2565"/>
    <cellStyle name="20% - Accent5 5 4 2 2" xfId="2566"/>
    <cellStyle name="20% - Accent5 5 4 3" xfId="2567"/>
    <cellStyle name="20% - Accent5 5 4 3 2" xfId="2568"/>
    <cellStyle name="20% - Accent5 5 4 4" xfId="2569"/>
    <cellStyle name="20% - Accent5 5 5" xfId="2570"/>
    <cellStyle name="20% - Accent5 5 5 2" xfId="2571"/>
    <cellStyle name="20% - Accent5 6" xfId="2572"/>
    <cellStyle name="20% - Accent5 6 2" xfId="2573"/>
    <cellStyle name="20% - Accent5 6 2 2" xfId="2574"/>
    <cellStyle name="20% - Accent5 6 2 2 2" xfId="2575"/>
    <cellStyle name="20% - Accent5 6 2 2 2 2" xfId="2576"/>
    <cellStyle name="20% - Accent5 6 2 2 3" xfId="2577"/>
    <cellStyle name="20% - Accent5 6 2 3" xfId="2578"/>
    <cellStyle name="20% - Accent5 6 2 3 2" xfId="2579"/>
    <cellStyle name="20% - Accent5 6 2 4" xfId="2580"/>
    <cellStyle name="20% - Accent5 6 3" xfId="2581"/>
    <cellStyle name="20% - Accent5 6 3 2" xfId="2582"/>
    <cellStyle name="20% - Accent5 6 3 2 2" xfId="2583"/>
    <cellStyle name="20% - Accent5 6 3 3" xfId="2584"/>
    <cellStyle name="20% - Accent5 6 4" xfId="2585"/>
    <cellStyle name="20% - Accent5 6 4 2" xfId="2586"/>
    <cellStyle name="20% - Accent5 6 5" xfId="2587"/>
    <cellStyle name="20% - Accent5 7" xfId="2588"/>
    <cellStyle name="20% - Accent5 7 2" xfId="2589"/>
    <cellStyle name="20% - Accent5 7 2 2" xfId="2590"/>
    <cellStyle name="20% - Accent5 7 2 2 2" xfId="2591"/>
    <cellStyle name="20% - Accent5 7 2 3" xfId="2592"/>
    <cellStyle name="20% - Accent5 7 3" xfId="2593"/>
    <cellStyle name="20% - Accent5 7 3 2" xfId="2594"/>
    <cellStyle name="20% - Accent5 7 4" xfId="2595"/>
    <cellStyle name="20% - Accent5 8" xfId="2596"/>
    <cellStyle name="20% - Accent5 8 2" xfId="2597"/>
    <cellStyle name="20% - Accent5 8 2 2" xfId="2598"/>
    <cellStyle name="20% - Accent5 8 3" xfId="2599"/>
    <cellStyle name="20% - Accent5 8 3 2" xfId="2600"/>
    <cellStyle name="20% - Accent5 8 4" xfId="2601"/>
    <cellStyle name="20% - Accent5 9" xfId="2602"/>
    <cellStyle name="20% - Accent5 9 2" xfId="2603"/>
    <cellStyle name="20% - Accent6 10" xfId="2604"/>
    <cellStyle name="20% - Accent6 10 2" xfId="2605"/>
    <cellStyle name="20% - Accent6 2" xfId="2606"/>
    <cellStyle name="20% - Accent6 2 10" xfId="2607"/>
    <cellStyle name="20% - Accent6 2 11" xfId="2608"/>
    <cellStyle name="20% - Accent6 2 2" xfId="2609"/>
    <cellStyle name="20% - Accent6 2 2 2" xfId="2610"/>
    <cellStyle name="20% - Accent6 2 2 2 2" xfId="2611"/>
    <cellStyle name="20% - Accent6 2 2 2 2 2" xfId="2612"/>
    <cellStyle name="20% - Accent6 2 2 2 2 2 2" xfId="2613"/>
    <cellStyle name="20% - Accent6 2 2 2 2 2 2 2" xfId="2614"/>
    <cellStyle name="20% - Accent6 2 2 2 2 2 2 2 2" xfId="2615"/>
    <cellStyle name="20% - Accent6 2 2 2 2 2 2 3" xfId="2616"/>
    <cellStyle name="20% - Accent6 2 2 2 2 2 3" xfId="2617"/>
    <cellStyle name="20% - Accent6 2 2 2 2 2 3 2" xfId="2618"/>
    <cellStyle name="20% - Accent6 2 2 2 2 2 4" xfId="2619"/>
    <cellStyle name="20% - Accent6 2 2 2 2 3" xfId="2620"/>
    <cellStyle name="20% - Accent6 2 2 2 2 3 2" xfId="2621"/>
    <cellStyle name="20% - Accent6 2 2 2 2 3 2 2" xfId="2622"/>
    <cellStyle name="20% - Accent6 2 2 2 2 3 3" xfId="2623"/>
    <cellStyle name="20% - Accent6 2 2 2 2 4" xfId="2624"/>
    <cellStyle name="20% - Accent6 2 2 2 2 4 2" xfId="2625"/>
    <cellStyle name="20% - Accent6 2 2 2 2 5" xfId="2626"/>
    <cellStyle name="20% - Accent6 2 2 2 3" xfId="2627"/>
    <cellStyle name="20% - Accent6 2 2 2 3 2" xfId="2628"/>
    <cellStyle name="20% - Accent6 2 2 2 3 2 2" xfId="2629"/>
    <cellStyle name="20% - Accent6 2 2 2 3 2 2 2" xfId="2630"/>
    <cellStyle name="20% - Accent6 2 2 2 3 2 3" xfId="2631"/>
    <cellStyle name="20% - Accent6 2 2 2 3 3" xfId="2632"/>
    <cellStyle name="20% - Accent6 2 2 2 3 3 2" xfId="2633"/>
    <cellStyle name="20% - Accent6 2 2 2 3 4" xfId="2634"/>
    <cellStyle name="20% - Accent6 2 2 2 4" xfId="2635"/>
    <cellStyle name="20% - Accent6 2 2 2 4 2" xfId="2636"/>
    <cellStyle name="20% - Accent6 2 2 2 4 2 2" xfId="2637"/>
    <cellStyle name="20% - Accent6 2 2 2 4 3" xfId="2638"/>
    <cellStyle name="20% - Accent6 2 2 2 5" xfId="2639"/>
    <cellStyle name="20% - Accent6 2 2 2 5 2" xfId="2640"/>
    <cellStyle name="20% - Accent6 2 2 2 6" xfId="2641"/>
    <cellStyle name="20% - Accent6 2 2 3" xfId="2642"/>
    <cellStyle name="20% - Accent6 2 2 3 2" xfId="2643"/>
    <cellStyle name="20% - Accent6 2 2 3 2 2" xfId="2644"/>
    <cellStyle name="20% - Accent6 2 2 3 2 2 2" xfId="2645"/>
    <cellStyle name="20% - Accent6 2 2 3 2 2 2 2" xfId="2646"/>
    <cellStyle name="20% - Accent6 2 2 3 2 2 3" xfId="2647"/>
    <cellStyle name="20% - Accent6 2 2 3 2 3" xfId="2648"/>
    <cellStyle name="20% - Accent6 2 2 3 2 3 2" xfId="2649"/>
    <cellStyle name="20% - Accent6 2 2 3 2 4" xfId="2650"/>
    <cellStyle name="20% - Accent6 2 2 3 3" xfId="2651"/>
    <cellStyle name="20% - Accent6 2 2 3 3 2" xfId="2652"/>
    <cellStyle name="20% - Accent6 2 2 3 3 2 2" xfId="2653"/>
    <cellStyle name="20% - Accent6 2 2 3 3 3" xfId="2654"/>
    <cellStyle name="20% - Accent6 2 2 3 4" xfId="2655"/>
    <cellStyle name="20% - Accent6 2 2 3 4 2" xfId="2656"/>
    <cellStyle name="20% - Accent6 2 2 3 5" xfId="2657"/>
    <cellStyle name="20% - Accent6 2 2 4" xfId="2658"/>
    <cellStyle name="20% - Accent6 2 2 4 2" xfId="2659"/>
    <cellStyle name="20% - Accent6 2 2 4 2 2" xfId="2660"/>
    <cellStyle name="20% - Accent6 2 2 4 2 2 2" xfId="2661"/>
    <cellStyle name="20% - Accent6 2 2 4 2 3" xfId="2662"/>
    <cellStyle name="20% - Accent6 2 2 4 3" xfId="2663"/>
    <cellStyle name="20% - Accent6 2 2 4 3 2" xfId="2664"/>
    <cellStyle name="20% - Accent6 2 2 4 4" xfId="2665"/>
    <cellStyle name="20% - Accent6 2 2 5" xfId="2666"/>
    <cellStyle name="20% - Accent6 2 2 5 2" xfId="2667"/>
    <cellStyle name="20% - Accent6 2 2 5 2 2" xfId="2668"/>
    <cellStyle name="20% - Accent6 2 2 5 3" xfId="2669"/>
    <cellStyle name="20% - Accent6 2 2 5 3 2" xfId="2670"/>
    <cellStyle name="20% - Accent6 2 2 5 4" xfId="2671"/>
    <cellStyle name="20% - Accent6 2 2 6" xfId="2672"/>
    <cellStyle name="20% - Accent6 2 2 6 2" xfId="2673"/>
    <cellStyle name="20% - Accent6 2 2 7" xfId="2674"/>
    <cellStyle name="20% - Accent6 2 2 7 2" xfId="2675"/>
    <cellStyle name="20% - Accent6 2 2 8" xfId="2676"/>
    <cellStyle name="20% - Accent6 2 3" xfId="2677"/>
    <cellStyle name="20% - Accent6 2 3 2" xfId="2678"/>
    <cellStyle name="20% - Accent6 2 3 2 2" xfId="2679"/>
    <cellStyle name="20% - Accent6 2 3 2 2 2" xfId="2680"/>
    <cellStyle name="20% - Accent6 2 3 2 2 2 2" xfId="2681"/>
    <cellStyle name="20% - Accent6 2 3 2 2 2 2 2" xfId="2682"/>
    <cellStyle name="20% - Accent6 2 3 2 2 2 3" xfId="2683"/>
    <cellStyle name="20% - Accent6 2 3 2 2 3" xfId="2684"/>
    <cellStyle name="20% - Accent6 2 3 2 2 3 2" xfId="2685"/>
    <cellStyle name="20% - Accent6 2 3 2 2 4" xfId="2686"/>
    <cellStyle name="20% - Accent6 2 3 2 3" xfId="2687"/>
    <cellStyle name="20% - Accent6 2 3 2 3 2" xfId="2688"/>
    <cellStyle name="20% - Accent6 2 3 2 3 2 2" xfId="2689"/>
    <cellStyle name="20% - Accent6 2 3 2 3 3" xfId="2690"/>
    <cellStyle name="20% - Accent6 2 3 2 4" xfId="2691"/>
    <cellStyle name="20% - Accent6 2 3 2 4 2" xfId="2692"/>
    <cellStyle name="20% - Accent6 2 3 2 5" xfId="2693"/>
    <cellStyle name="20% - Accent6 2 3 3" xfId="2694"/>
    <cellStyle name="20% - Accent6 2 3 3 2" xfId="2695"/>
    <cellStyle name="20% - Accent6 2 3 3 2 2" xfId="2696"/>
    <cellStyle name="20% - Accent6 2 3 3 2 2 2" xfId="2697"/>
    <cellStyle name="20% - Accent6 2 3 3 2 3" xfId="2698"/>
    <cellStyle name="20% - Accent6 2 3 3 3" xfId="2699"/>
    <cellStyle name="20% - Accent6 2 3 3 3 2" xfId="2700"/>
    <cellStyle name="20% - Accent6 2 3 3 4" xfId="2701"/>
    <cellStyle name="20% - Accent6 2 3 4" xfId="2702"/>
    <cellStyle name="20% - Accent6 2 3 4 2" xfId="2703"/>
    <cellStyle name="20% - Accent6 2 3 4 2 2" xfId="2704"/>
    <cellStyle name="20% - Accent6 2 3 4 3" xfId="2705"/>
    <cellStyle name="20% - Accent6 2 3 5" xfId="2706"/>
    <cellStyle name="20% - Accent6 2 3 5 2" xfId="2707"/>
    <cellStyle name="20% - Accent6 2 3 6" xfId="2708"/>
    <cellStyle name="20% - Accent6 2 4" xfId="2709"/>
    <cellStyle name="20% - Accent6 2 4 2" xfId="2710"/>
    <cellStyle name="20% - Accent6 2 4 2 2" xfId="2711"/>
    <cellStyle name="20% - Accent6 2 4 2 2 2" xfId="2712"/>
    <cellStyle name="20% - Accent6 2 4 2 2 2 2" xfId="2713"/>
    <cellStyle name="20% - Accent6 2 4 2 2 2 2 2" xfId="2714"/>
    <cellStyle name="20% - Accent6 2 4 2 2 2 3" xfId="2715"/>
    <cellStyle name="20% - Accent6 2 4 2 2 3" xfId="2716"/>
    <cellStyle name="20% - Accent6 2 4 2 2 3 2" xfId="2717"/>
    <cellStyle name="20% - Accent6 2 4 2 2 4" xfId="2718"/>
    <cellStyle name="20% - Accent6 2 4 2 3" xfId="2719"/>
    <cellStyle name="20% - Accent6 2 4 2 3 2" xfId="2720"/>
    <cellStyle name="20% - Accent6 2 4 2 3 2 2" xfId="2721"/>
    <cellStyle name="20% - Accent6 2 4 2 3 3" xfId="2722"/>
    <cellStyle name="20% - Accent6 2 4 2 4" xfId="2723"/>
    <cellStyle name="20% - Accent6 2 4 2 4 2" xfId="2724"/>
    <cellStyle name="20% - Accent6 2 4 2 5" xfId="2725"/>
    <cellStyle name="20% - Accent6 2 4 3" xfId="2726"/>
    <cellStyle name="20% - Accent6 2 4 3 2" xfId="2727"/>
    <cellStyle name="20% - Accent6 2 4 3 2 2" xfId="2728"/>
    <cellStyle name="20% - Accent6 2 4 3 2 2 2" xfId="2729"/>
    <cellStyle name="20% - Accent6 2 4 3 2 3" xfId="2730"/>
    <cellStyle name="20% - Accent6 2 4 3 3" xfId="2731"/>
    <cellStyle name="20% - Accent6 2 4 3 3 2" xfId="2732"/>
    <cellStyle name="20% - Accent6 2 4 3 4" xfId="2733"/>
    <cellStyle name="20% - Accent6 2 4 4" xfId="2734"/>
    <cellStyle name="20% - Accent6 2 4 4 2" xfId="2735"/>
    <cellStyle name="20% - Accent6 2 4 4 2 2" xfId="2736"/>
    <cellStyle name="20% - Accent6 2 4 4 3" xfId="2737"/>
    <cellStyle name="20% - Accent6 2 4 5" xfId="2738"/>
    <cellStyle name="20% - Accent6 2 4 5 2" xfId="2739"/>
    <cellStyle name="20% - Accent6 2 4 6" xfId="2740"/>
    <cellStyle name="20% - Accent6 2 5" xfId="2741"/>
    <cellStyle name="20% - Accent6 2 5 2" xfId="2742"/>
    <cellStyle name="20% - Accent6 2 5 2 2" xfId="2743"/>
    <cellStyle name="20% - Accent6 2 5 2 2 2" xfId="2744"/>
    <cellStyle name="20% - Accent6 2 5 2 2 2 2" xfId="2745"/>
    <cellStyle name="20% - Accent6 2 5 2 2 3" xfId="2746"/>
    <cellStyle name="20% - Accent6 2 5 2 3" xfId="2747"/>
    <cellStyle name="20% - Accent6 2 5 2 3 2" xfId="2748"/>
    <cellStyle name="20% - Accent6 2 5 2 4" xfId="2749"/>
    <cellStyle name="20% - Accent6 2 5 3" xfId="2750"/>
    <cellStyle name="20% - Accent6 2 5 3 2" xfId="2751"/>
    <cellStyle name="20% - Accent6 2 5 3 2 2" xfId="2752"/>
    <cellStyle name="20% - Accent6 2 5 3 3" xfId="2753"/>
    <cellStyle name="20% - Accent6 2 5 4" xfId="2754"/>
    <cellStyle name="20% - Accent6 2 5 4 2" xfId="2755"/>
    <cellStyle name="20% - Accent6 2 5 5" xfId="2756"/>
    <cellStyle name="20% - Accent6 2 6" xfId="2757"/>
    <cellStyle name="20% - Accent6 2 6 2" xfId="2758"/>
    <cellStyle name="20% - Accent6 2 6 2 2" xfId="2759"/>
    <cellStyle name="20% - Accent6 2 6 2 2 2" xfId="2760"/>
    <cellStyle name="20% - Accent6 2 6 2 3" xfId="2761"/>
    <cellStyle name="20% - Accent6 2 6 3" xfId="2762"/>
    <cellStyle name="20% - Accent6 2 6 3 2" xfId="2763"/>
    <cellStyle name="20% - Accent6 2 6 4" xfId="2764"/>
    <cellStyle name="20% - Accent6 2 7" xfId="2765"/>
    <cellStyle name="20% - Accent6 2 7 2" xfId="2766"/>
    <cellStyle name="20% - Accent6 2 7 2 2" xfId="2767"/>
    <cellStyle name="20% - Accent6 2 7 3" xfId="2768"/>
    <cellStyle name="20% - Accent6 2 7 3 2" xfId="2769"/>
    <cellStyle name="20% - Accent6 2 7 4" xfId="2770"/>
    <cellStyle name="20% - Accent6 2 8" xfId="2771"/>
    <cellStyle name="20% - Accent6 2 8 2" xfId="2772"/>
    <cellStyle name="20% - Accent6 2 9" xfId="2773"/>
    <cellStyle name="20% - Accent6 2 9 2" xfId="2774"/>
    <cellStyle name="20% - Accent6 3" xfId="2775"/>
    <cellStyle name="20% - Accent6 3 10" xfId="2776"/>
    <cellStyle name="20% - Accent6 3 2" xfId="2777"/>
    <cellStyle name="20% - Accent6 3 2 2" xfId="2778"/>
    <cellStyle name="20% - Accent6 3 2 2 2" xfId="2779"/>
    <cellStyle name="20% - Accent6 3 2 2 2 2" xfId="2780"/>
    <cellStyle name="20% - Accent6 3 2 2 2 2 2" xfId="2781"/>
    <cellStyle name="20% - Accent6 3 2 2 2 2 2 2" xfId="2782"/>
    <cellStyle name="20% - Accent6 3 2 2 2 2 2 2 2" xfId="2783"/>
    <cellStyle name="20% - Accent6 3 2 2 2 2 2 3" xfId="2784"/>
    <cellStyle name="20% - Accent6 3 2 2 2 2 3" xfId="2785"/>
    <cellStyle name="20% - Accent6 3 2 2 2 2 3 2" xfId="2786"/>
    <cellStyle name="20% - Accent6 3 2 2 2 2 4" xfId="2787"/>
    <cellStyle name="20% - Accent6 3 2 2 2 3" xfId="2788"/>
    <cellStyle name="20% - Accent6 3 2 2 2 3 2" xfId="2789"/>
    <cellStyle name="20% - Accent6 3 2 2 2 3 2 2" xfId="2790"/>
    <cellStyle name="20% - Accent6 3 2 2 2 3 3" xfId="2791"/>
    <cellStyle name="20% - Accent6 3 2 2 2 4" xfId="2792"/>
    <cellStyle name="20% - Accent6 3 2 2 2 4 2" xfId="2793"/>
    <cellStyle name="20% - Accent6 3 2 2 2 5" xfId="2794"/>
    <cellStyle name="20% - Accent6 3 2 2 3" xfId="2795"/>
    <cellStyle name="20% - Accent6 3 2 2 3 2" xfId="2796"/>
    <cellStyle name="20% - Accent6 3 2 2 3 2 2" xfId="2797"/>
    <cellStyle name="20% - Accent6 3 2 2 3 2 2 2" xfId="2798"/>
    <cellStyle name="20% - Accent6 3 2 2 3 2 3" xfId="2799"/>
    <cellStyle name="20% - Accent6 3 2 2 3 3" xfId="2800"/>
    <cellStyle name="20% - Accent6 3 2 2 3 3 2" xfId="2801"/>
    <cellStyle name="20% - Accent6 3 2 2 3 4" xfId="2802"/>
    <cellStyle name="20% - Accent6 3 2 2 4" xfId="2803"/>
    <cellStyle name="20% - Accent6 3 2 2 4 2" xfId="2804"/>
    <cellStyle name="20% - Accent6 3 2 2 4 2 2" xfId="2805"/>
    <cellStyle name="20% - Accent6 3 2 2 4 3" xfId="2806"/>
    <cellStyle name="20% - Accent6 3 2 2 5" xfId="2807"/>
    <cellStyle name="20% - Accent6 3 2 2 5 2" xfId="2808"/>
    <cellStyle name="20% - Accent6 3 2 2 6" xfId="2809"/>
    <cellStyle name="20% - Accent6 3 2 3" xfId="2810"/>
    <cellStyle name="20% - Accent6 3 2 3 2" xfId="2811"/>
    <cellStyle name="20% - Accent6 3 2 3 2 2" xfId="2812"/>
    <cellStyle name="20% - Accent6 3 2 3 2 2 2" xfId="2813"/>
    <cellStyle name="20% - Accent6 3 2 3 2 2 2 2" xfId="2814"/>
    <cellStyle name="20% - Accent6 3 2 3 2 2 3" xfId="2815"/>
    <cellStyle name="20% - Accent6 3 2 3 2 3" xfId="2816"/>
    <cellStyle name="20% - Accent6 3 2 3 2 3 2" xfId="2817"/>
    <cellStyle name="20% - Accent6 3 2 3 2 4" xfId="2818"/>
    <cellStyle name="20% - Accent6 3 2 3 3" xfId="2819"/>
    <cellStyle name="20% - Accent6 3 2 3 3 2" xfId="2820"/>
    <cellStyle name="20% - Accent6 3 2 3 3 2 2" xfId="2821"/>
    <cellStyle name="20% - Accent6 3 2 3 3 3" xfId="2822"/>
    <cellStyle name="20% - Accent6 3 2 3 4" xfId="2823"/>
    <cellStyle name="20% - Accent6 3 2 3 4 2" xfId="2824"/>
    <cellStyle name="20% - Accent6 3 2 3 5" xfId="2825"/>
    <cellStyle name="20% - Accent6 3 2 4" xfId="2826"/>
    <cellStyle name="20% - Accent6 3 2 4 2" xfId="2827"/>
    <cellStyle name="20% - Accent6 3 2 4 2 2" xfId="2828"/>
    <cellStyle name="20% - Accent6 3 2 4 2 2 2" xfId="2829"/>
    <cellStyle name="20% - Accent6 3 2 4 2 3" xfId="2830"/>
    <cellStyle name="20% - Accent6 3 2 4 3" xfId="2831"/>
    <cellStyle name="20% - Accent6 3 2 4 3 2" xfId="2832"/>
    <cellStyle name="20% - Accent6 3 2 4 4" xfId="2833"/>
    <cellStyle name="20% - Accent6 3 2 5" xfId="2834"/>
    <cellStyle name="20% - Accent6 3 2 5 2" xfId="2835"/>
    <cellStyle name="20% - Accent6 3 2 5 2 2" xfId="2836"/>
    <cellStyle name="20% - Accent6 3 2 5 3" xfId="2837"/>
    <cellStyle name="20% - Accent6 3 2 5 3 2" xfId="2838"/>
    <cellStyle name="20% - Accent6 3 2 5 4" xfId="2839"/>
    <cellStyle name="20% - Accent6 3 2 6" xfId="2840"/>
    <cellStyle name="20% - Accent6 3 2 6 2" xfId="2841"/>
    <cellStyle name="20% - Accent6 3 2 7" xfId="2842"/>
    <cellStyle name="20% - Accent6 3 2 7 2" xfId="2843"/>
    <cellStyle name="20% - Accent6 3 2 8" xfId="2844"/>
    <cellStyle name="20% - Accent6 3 3" xfId="2845"/>
    <cellStyle name="20% - Accent6 3 3 2" xfId="2846"/>
    <cellStyle name="20% - Accent6 3 3 2 2" xfId="2847"/>
    <cellStyle name="20% - Accent6 3 3 2 2 2" xfId="2848"/>
    <cellStyle name="20% - Accent6 3 3 2 2 2 2" xfId="2849"/>
    <cellStyle name="20% - Accent6 3 3 2 2 2 2 2" xfId="2850"/>
    <cellStyle name="20% - Accent6 3 3 2 2 2 3" xfId="2851"/>
    <cellStyle name="20% - Accent6 3 3 2 2 3" xfId="2852"/>
    <cellStyle name="20% - Accent6 3 3 2 2 3 2" xfId="2853"/>
    <cellStyle name="20% - Accent6 3 3 2 2 4" xfId="2854"/>
    <cellStyle name="20% - Accent6 3 3 2 3" xfId="2855"/>
    <cellStyle name="20% - Accent6 3 3 2 3 2" xfId="2856"/>
    <cellStyle name="20% - Accent6 3 3 2 3 2 2" xfId="2857"/>
    <cellStyle name="20% - Accent6 3 3 2 3 3" xfId="2858"/>
    <cellStyle name="20% - Accent6 3 3 2 4" xfId="2859"/>
    <cellStyle name="20% - Accent6 3 3 2 4 2" xfId="2860"/>
    <cellStyle name="20% - Accent6 3 3 2 5" xfId="2861"/>
    <cellStyle name="20% - Accent6 3 3 3" xfId="2862"/>
    <cellStyle name="20% - Accent6 3 3 3 2" xfId="2863"/>
    <cellStyle name="20% - Accent6 3 3 3 2 2" xfId="2864"/>
    <cellStyle name="20% - Accent6 3 3 3 2 2 2" xfId="2865"/>
    <cellStyle name="20% - Accent6 3 3 3 2 3" xfId="2866"/>
    <cellStyle name="20% - Accent6 3 3 3 3" xfId="2867"/>
    <cellStyle name="20% - Accent6 3 3 3 3 2" xfId="2868"/>
    <cellStyle name="20% - Accent6 3 3 3 4" xfId="2869"/>
    <cellStyle name="20% - Accent6 3 3 4" xfId="2870"/>
    <cellStyle name="20% - Accent6 3 3 4 2" xfId="2871"/>
    <cellStyle name="20% - Accent6 3 3 4 2 2" xfId="2872"/>
    <cellStyle name="20% - Accent6 3 3 4 3" xfId="2873"/>
    <cellStyle name="20% - Accent6 3 3 5" xfId="2874"/>
    <cellStyle name="20% - Accent6 3 3 5 2" xfId="2875"/>
    <cellStyle name="20% - Accent6 3 3 6" xfId="2876"/>
    <cellStyle name="20% - Accent6 3 4" xfId="2877"/>
    <cellStyle name="20% - Accent6 3 4 2" xfId="2878"/>
    <cellStyle name="20% - Accent6 3 4 2 2" xfId="2879"/>
    <cellStyle name="20% - Accent6 3 4 2 2 2" xfId="2880"/>
    <cellStyle name="20% - Accent6 3 4 2 2 2 2" xfId="2881"/>
    <cellStyle name="20% - Accent6 3 4 2 2 2 2 2" xfId="2882"/>
    <cellStyle name="20% - Accent6 3 4 2 2 2 3" xfId="2883"/>
    <cellStyle name="20% - Accent6 3 4 2 2 3" xfId="2884"/>
    <cellStyle name="20% - Accent6 3 4 2 2 3 2" xfId="2885"/>
    <cellStyle name="20% - Accent6 3 4 2 2 4" xfId="2886"/>
    <cellStyle name="20% - Accent6 3 4 2 3" xfId="2887"/>
    <cellStyle name="20% - Accent6 3 4 2 3 2" xfId="2888"/>
    <cellStyle name="20% - Accent6 3 4 2 3 2 2" xfId="2889"/>
    <cellStyle name="20% - Accent6 3 4 2 3 3" xfId="2890"/>
    <cellStyle name="20% - Accent6 3 4 2 4" xfId="2891"/>
    <cellStyle name="20% - Accent6 3 4 2 4 2" xfId="2892"/>
    <cellStyle name="20% - Accent6 3 4 2 5" xfId="2893"/>
    <cellStyle name="20% - Accent6 3 4 3" xfId="2894"/>
    <cellStyle name="20% - Accent6 3 4 3 2" xfId="2895"/>
    <cellStyle name="20% - Accent6 3 4 3 2 2" xfId="2896"/>
    <cellStyle name="20% - Accent6 3 4 3 2 2 2" xfId="2897"/>
    <cellStyle name="20% - Accent6 3 4 3 2 3" xfId="2898"/>
    <cellStyle name="20% - Accent6 3 4 3 3" xfId="2899"/>
    <cellStyle name="20% - Accent6 3 4 3 3 2" xfId="2900"/>
    <cellStyle name="20% - Accent6 3 4 3 4" xfId="2901"/>
    <cellStyle name="20% - Accent6 3 4 4" xfId="2902"/>
    <cellStyle name="20% - Accent6 3 4 4 2" xfId="2903"/>
    <cellStyle name="20% - Accent6 3 4 4 2 2" xfId="2904"/>
    <cellStyle name="20% - Accent6 3 4 4 3" xfId="2905"/>
    <cellStyle name="20% - Accent6 3 4 5" xfId="2906"/>
    <cellStyle name="20% - Accent6 3 4 5 2" xfId="2907"/>
    <cellStyle name="20% - Accent6 3 4 6" xfId="2908"/>
    <cellStyle name="20% - Accent6 3 5" xfId="2909"/>
    <cellStyle name="20% - Accent6 3 5 2" xfId="2910"/>
    <cellStyle name="20% - Accent6 3 5 2 2" xfId="2911"/>
    <cellStyle name="20% - Accent6 3 5 2 2 2" xfId="2912"/>
    <cellStyle name="20% - Accent6 3 5 2 2 2 2" xfId="2913"/>
    <cellStyle name="20% - Accent6 3 5 2 2 3" xfId="2914"/>
    <cellStyle name="20% - Accent6 3 5 2 3" xfId="2915"/>
    <cellStyle name="20% - Accent6 3 5 2 3 2" xfId="2916"/>
    <cellStyle name="20% - Accent6 3 5 2 4" xfId="2917"/>
    <cellStyle name="20% - Accent6 3 5 3" xfId="2918"/>
    <cellStyle name="20% - Accent6 3 5 3 2" xfId="2919"/>
    <cellStyle name="20% - Accent6 3 5 3 2 2" xfId="2920"/>
    <cellStyle name="20% - Accent6 3 5 3 3" xfId="2921"/>
    <cellStyle name="20% - Accent6 3 5 4" xfId="2922"/>
    <cellStyle name="20% - Accent6 3 5 4 2" xfId="2923"/>
    <cellStyle name="20% - Accent6 3 5 5" xfId="2924"/>
    <cellStyle name="20% - Accent6 3 6" xfId="2925"/>
    <cellStyle name="20% - Accent6 3 6 2" xfId="2926"/>
    <cellStyle name="20% - Accent6 3 6 2 2" xfId="2927"/>
    <cellStyle name="20% - Accent6 3 6 2 2 2" xfId="2928"/>
    <cellStyle name="20% - Accent6 3 6 2 3" xfId="2929"/>
    <cellStyle name="20% - Accent6 3 6 3" xfId="2930"/>
    <cellStyle name="20% - Accent6 3 6 3 2" xfId="2931"/>
    <cellStyle name="20% - Accent6 3 6 4" xfId="2932"/>
    <cellStyle name="20% - Accent6 3 7" xfId="2933"/>
    <cellStyle name="20% - Accent6 3 7 2" xfId="2934"/>
    <cellStyle name="20% - Accent6 3 7 2 2" xfId="2935"/>
    <cellStyle name="20% - Accent6 3 7 3" xfId="2936"/>
    <cellStyle name="20% - Accent6 3 7 3 2" xfId="2937"/>
    <cellStyle name="20% - Accent6 3 7 4" xfId="2938"/>
    <cellStyle name="20% - Accent6 3 8" xfId="2939"/>
    <cellStyle name="20% - Accent6 3 8 2" xfId="2940"/>
    <cellStyle name="20% - Accent6 3 9" xfId="2941"/>
    <cellStyle name="20% - Accent6 3 9 2" xfId="2942"/>
    <cellStyle name="20% - Accent6 4" xfId="2943"/>
    <cellStyle name="20% - Accent6 4 2" xfId="2944"/>
    <cellStyle name="20% - Accent6 4 2 2" xfId="2945"/>
    <cellStyle name="20% - Accent6 4 2 2 2" xfId="2946"/>
    <cellStyle name="20% - Accent6 4 2 2 2 2" xfId="2947"/>
    <cellStyle name="20% - Accent6 4 2 2 2 2 2" xfId="2948"/>
    <cellStyle name="20% - Accent6 4 2 2 2 2 2 2" xfId="2949"/>
    <cellStyle name="20% - Accent6 4 2 2 2 2 3" xfId="2950"/>
    <cellStyle name="20% - Accent6 4 2 2 2 3" xfId="2951"/>
    <cellStyle name="20% - Accent6 4 2 2 2 3 2" xfId="2952"/>
    <cellStyle name="20% - Accent6 4 2 2 2 4" xfId="2953"/>
    <cellStyle name="20% - Accent6 4 2 2 3" xfId="2954"/>
    <cellStyle name="20% - Accent6 4 2 2 3 2" xfId="2955"/>
    <cellStyle name="20% - Accent6 4 2 2 3 2 2" xfId="2956"/>
    <cellStyle name="20% - Accent6 4 2 2 3 3" xfId="2957"/>
    <cellStyle name="20% - Accent6 4 2 2 4" xfId="2958"/>
    <cellStyle name="20% - Accent6 4 2 2 4 2" xfId="2959"/>
    <cellStyle name="20% - Accent6 4 2 2 5" xfId="2960"/>
    <cellStyle name="20% - Accent6 4 2 3" xfId="2961"/>
    <cellStyle name="20% - Accent6 4 2 3 2" xfId="2962"/>
    <cellStyle name="20% - Accent6 4 2 3 2 2" xfId="2963"/>
    <cellStyle name="20% - Accent6 4 2 3 2 2 2" xfId="2964"/>
    <cellStyle name="20% - Accent6 4 2 3 2 3" xfId="2965"/>
    <cellStyle name="20% - Accent6 4 2 3 3" xfId="2966"/>
    <cellStyle name="20% - Accent6 4 2 3 3 2" xfId="2967"/>
    <cellStyle name="20% - Accent6 4 2 3 4" xfId="2968"/>
    <cellStyle name="20% - Accent6 4 2 4" xfId="2969"/>
    <cellStyle name="20% - Accent6 4 2 4 2" xfId="2970"/>
    <cellStyle name="20% - Accent6 4 2 4 2 2" xfId="2971"/>
    <cellStyle name="20% - Accent6 4 2 4 3" xfId="2972"/>
    <cellStyle name="20% - Accent6 4 2 5" xfId="2973"/>
    <cellStyle name="20% - Accent6 4 2 5 2" xfId="2974"/>
    <cellStyle name="20% - Accent6 4 2 6" xfId="2975"/>
    <cellStyle name="20% - Accent6 4 3" xfId="2976"/>
    <cellStyle name="20% - Accent6 4 3 2" xfId="2977"/>
    <cellStyle name="20% - Accent6 4 3 2 2" xfId="2978"/>
    <cellStyle name="20% - Accent6 4 3 2 2 2" xfId="2979"/>
    <cellStyle name="20% - Accent6 4 3 2 2 2 2" xfId="2980"/>
    <cellStyle name="20% - Accent6 4 3 2 2 2 2 2" xfId="2981"/>
    <cellStyle name="20% - Accent6 4 3 2 2 2 3" xfId="2982"/>
    <cellStyle name="20% - Accent6 4 3 2 2 3" xfId="2983"/>
    <cellStyle name="20% - Accent6 4 3 2 2 3 2" xfId="2984"/>
    <cellStyle name="20% - Accent6 4 3 2 2 4" xfId="2985"/>
    <cellStyle name="20% - Accent6 4 3 2 3" xfId="2986"/>
    <cellStyle name="20% - Accent6 4 3 2 3 2" xfId="2987"/>
    <cellStyle name="20% - Accent6 4 3 2 3 2 2" xfId="2988"/>
    <cellStyle name="20% - Accent6 4 3 2 3 3" xfId="2989"/>
    <cellStyle name="20% - Accent6 4 3 2 4" xfId="2990"/>
    <cellStyle name="20% - Accent6 4 3 2 4 2" xfId="2991"/>
    <cellStyle name="20% - Accent6 4 3 2 5" xfId="2992"/>
    <cellStyle name="20% - Accent6 4 3 3" xfId="2993"/>
    <cellStyle name="20% - Accent6 4 3 3 2" xfId="2994"/>
    <cellStyle name="20% - Accent6 4 3 3 2 2" xfId="2995"/>
    <cellStyle name="20% - Accent6 4 3 3 2 2 2" xfId="2996"/>
    <cellStyle name="20% - Accent6 4 3 3 2 3" xfId="2997"/>
    <cellStyle name="20% - Accent6 4 3 3 3" xfId="2998"/>
    <cellStyle name="20% - Accent6 4 3 3 3 2" xfId="2999"/>
    <cellStyle name="20% - Accent6 4 3 3 4" xfId="3000"/>
    <cellStyle name="20% - Accent6 4 3 4" xfId="3001"/>
    <cellStyle name="20% - Accent6 4 3 4 2" xfId="3002"/>
    <cellStyle name="20% - Accent6 4 3 4 2 2" xfId="3003"/>
    <cellStyle name="20% - Accent6 4 3 4 3" xfId="3004"/>
    <cellStyle name="20% - Accent6 4 3 5" xfId="3005"/>
    <cellStyle name="20% - Accent6 4 3 5 2" xfId="3006"/>
    <cellStyle name="20% - Accent6 4 3 6" xfId="3007"/>
    <cellStyle name="20% - Accent6 4 4" xfId="3008"/>
    <cellStyle name="20% - Accent6 4 4 2" xfId="3009"/>
    <cellStyle name="20% - Accent6 4 4 2 2" xfId="3010"/>
    <cellStyle name="20% - Accent6 4 4 2 2 2" xfId="3011"/>
    <cellStyle name="20% - Accent6 4 4 2 2 2 2" xfId="3012"/>
    <cellStyle name="20% - Accent6 4 4 2 2 3" xfId="3013"/>
    <cellStyle name="20% - Accent6 4 4 2 3" xfId="3014"/>
    <cellStyle name="20% - Accent6 4 4 2 3 2" xfId="3015"/>
    <cellStyle name="20% - Accent6 4 4 2 4" xfId="3016"/>
    <cellStyle name="20% - Accent6 4 4 3" xfId="3017"/>
    <cellStyle name="20% - Accent6 4 4 3 2" xfId="3018"/>
    <cellStyle name="20% - Accent6 4 4 3 2 2" xfId="3019"/>
    <cellStyle name="20% - Accent6 4 4 3 3" xfId="3020"/>
    <cellStyle name="20% - Accent6 4 4 4" xfId="3021"/>
    <cellStyle name="20% - Accent6 4 4 4 2" xfId="3022"/>
    <cellStyle name="20% - Accent6 4 4 5" xfId="3023"/>
    <cellStyle name="20% - Accent6 4 5" xfId="3024"/>
    <cellStyle name="20% - Accent6 4 5 2" xfId="3025"/>
    <cellStyle name="20% - Accent6 4 5 2 2" xfId="3026"/>
    <cellStyle name="20% - Accent6 4 5 2 2 2" xfId="3027"/>
    <cellStyle name="20% - Accent6 4 5 2 3" xfId="3028"/>
    <cellStyle name="20% - Accent6 4 5 3" xfId="3029"/>
    <cellStyle name="20% - Accent6 4 5 3 2" xfId="3030"/>
    <cellStyle name="20% - Accent6 4 5 4" xfId="3031"/>
    <cellStyle name="20% - Accent6 4 6" xfId="3032"/>
    <cellStyle name="20% - Accent6 4 6 2" xfId="3033"/>
    <cellStyle name="20% - Accent6 4 6 2 2" xfId="3034"/>
    <cellStyle name="20% - Accent6 4 6 3" xfId="3035"/>
    <cellStyle name="20% - Accent6 4 6 3 2" xfId="3036"/>
    <cellStyle name="20% - Accent6 4 6 4" xfId="3037"/>
    <cellStyle name="20% - Accent6 4 7" xfId="3038"/>
    <cellStyle name="20% - Accent6 4 7 2" xfId="3039"/>
    <cellStyle name="20% - Accent6 4 8" xfId="3040"/>
    <cellStyle name="20% - Accent6 4 8 2" xfId="3041"/>
    <cellStyle name="20% - Accent6 4 9" xfId="3042"/>
    <cellStyle name="20% - Accent6 5" xfId="3043"/>
    <cellStyle name="20% - Accent6 5 2" xfId="3044"/>
    <cellStyle name="20% - Accent6 5 2 2" xfId="3045"/>
    <cellStyle name="20% - Accent6 5 2 2 2" xfId="3046"/>
    <cellStyle name="20% - Accent6 5 2 2 2 2" xfId="3047"/>
    <cellStyle name="20% - Accent6 5 2 2 2 2 2" xfId="3048"/>
    <cellStyle name="20% - Accent6 5 2 2 2 3" xfId="3049"/>
    <cellStyle name="20% - Accent6 5 2 2 3" xfId="3050"/>
    <cellStyle name="20% - Accent6 5 2 2 3 2" xfId="3051"/>
    <cellStyle name="20% - Accent6 5 2 2 4" xfId="3052"/>
    <cellStyle name="20% - Accent6 5 2 3" xfId="3053"/>
    <cellStyle name="20% - Accent6 5 2 3 2" xfId="3054"/>
    <cellStyle name="20% - Accent6 5 2 3 2 2" xfId="3055"/>
    <cellStyle name="20% - Accent6 5 2 3 3" xfId="3056"/>
    <cellStyle name="20% - Accent6 5 2 4" xfId="3057"/>
    <cellStyle name="20% - Accent6 5 2 4 2" xfId="3058"/>
    <cellStyle name="20% - Accent6 5 2 5" xfId="3059"/>
    <cellStyle name="20% - Accent6 5 3" xfId="3060"/>
    <cellStyle name="20% - Accent6 5 3 2" xfId="3061"/>
    <cellStyle name="20% - Accent6 5 3 2 2" xfId="3062"/>
    <cellStyle name="20% - Accent6 5 3 2 2 2" xfId="3063"/>
    <cellStyle name="20% - Accent6 5 3 2 3" xfId="3064"/>
    <cellStyle name="20% - Accent6 5 3 3" xfId="3065"/>
    <cellStyle name="20% - Accent6 5 3 3 2" xfId="3066"/>
    <cellStyle name="20% - Accent6 5 3 4" xfId="3067"/>
    <cellStyle name="20% - Accent6 5 4" xfId="3068"/>
    <cellStyle name="20% - Accent6 5 4 2" xfId="3069"/>
    <cellStyle name="20% - Accent6 5 4 2 2" xfId="3070"/>
    <cellStyle name="20% - Accent6 5 4 3" xfId="3071"/>
    <cellStyle name="20% - Accent6 5 4 3 2" xfId="3072"/>
    <cellStyle name="20% - Accent6 5 4 4" xfId="3073"/>
    <cellStyle name="20% - Accent6 5 5" xfId="3074"/>
    <cellStyle name="20% - Accent6 5 5 2" xfId="3075"/>
    <cellStyle name="20% - Accent6 6" xfId="3076"/>
    <cellStyle name="20% - Accent6 6 2" xfId="3077"/>
    <cellStyle name="20% - Accent6 6 2 2" xfId="3078"/>
    <cellStyle name="20% - Accent6 6 2 2 2" xfId="3079"/>
    <cellStyle name="20% - Accent6 6 2 2 2 2" xfId="3080"/>
    <cellStyle name="20% - Accent6 6 2 2 3" xfId="3081"/>
    <cellStyle name="20% - Accent6 6 2 3" xfId="3082"/>
    <cellStyle name="20% - Accent6 6 2 3 2" xfId="3083"/>
    <cellStyle name="20% - Accent6 6 2 4" xfId="3084"/>
    <cellStyle name="20% - Accent6 6 3" xfId="3085"/>
    <cellStyle name="20% - Accent6 6 3 2" xfId="3086"/>
    <cellStyle name="20% - Accent6 6 3 2 2" xfId="3087"/>
    <cellStyle name="20% - Accent6 6 3 3" xfId="3088"/>
    <cellStyle name="20% - Accent6 6 4" xfId="3089"/>
    <cellStyle name="20% - Accent6 6 4 2" xfId="3090"/>
    <cellStyle name="20% - Accent6 6 5" xfId="3091"/>
    <cellStyle name="20% - Accent6 7" xfId="3092"/>
    <cellStyle name="20% - Accent6 7 2" xfId="3093"/>
    <cellStyle name="20% - Accent6 7 2 2" xfId="3094"/>
    <cellStyle name="20% - Accent6 7 2 2 2" xfId="3095"/>
    <cellStyle name="20% - Accent6 7 2 3" xfId="3096"/>
    <cellStyle name="20% - Accent6 7 3" xfId="3097"/>
    <cellStyle name="20% - Accent6 7 3 2" xfId="3098"/>
    <cellStyle name="20% - Accent6 7 4" xfId="3099"/>
    <cellStyle name="20% - Accent6 8" xfId="3100"/>
    <cellStyle name="20% - Accent6 8 2" xfId="3101"/>
    <cellStyle name="20% - Accent6 8 2 2" xfId="3102"/>
    <cellStyle name="20% - Accent6 8 3" xfId="3103"/>
    <cellStyle name="20% - Accent6 8 3 2" xfId="3104"/>
    <cellStyle name="20% - Accent6 8 4" xfId="3105"/>
    <cellStyle name="20% - Accent6 9" xfId="3106"/>
    <cellStyle name="20% - Accent6 9 2" xfId="3107"/>
    <cellStyle name="40 % - Accent1" xfId="3108"/>
    <cellStyle name="40 % - Accent2" xfId="3109"/>
    <cellStyle name="40 % - Accent3" xfId="3110"/>
    <cellStyle name="40 % - Accent4" xfId="3111"/>
    <cellStyle name="40 % - Accent5" xfId="3112"/>
    <cellStyle name="40 % - Accent6" xfId="3113"/>
    <cellStyle name="40% - Accent1 10" xfId="3114"/>
    <cellStyle name="40% - Accent1 10 2" xfId="3115"/>
    <cellStyle name="40% - Accent1 2" xfId="3116"/>
    <cellStyle name="40% - Accent1 2 10" xfId="3117"/>
    <cellStyle name="40% - Accent1 2 11" xfId="3118"/>
    <cellStyle name="40% - Accent1 2 2" xfId="3119"/>
    <cellStyle name="40% - Accent1 2 2 2" xfId="3120"/>
    <cellStyle name="40% - Accent1 2 2 2 2" xfId="3121"/>
    <cellStyle name="40% - Accent1 2 2 2 2 2" xfId="3122"/>
    <cellStyle name="40% - Accent1 2 2 2 2 2 2" xfId="3123"/>
    <cellStyle name="40% - Accent1 2 2 2 2 2 2 2" xfId="3124"/>
    <cellStyle name="40% - Accent1 2 2 2 2 2 2 2 2" xfId="3125"/>
    <cellStyle name="40% - Accent1 2 2 2 2 2 2 3" xfId="3126"/>
    <cellStyle name="40% - Accent1 2 2 2 2 2 3" xfId="3127"/>
    <cellStyle name="40% - Accent1 2 2 2 2 2 3 2" xfId="3128"/>
    <cellStyle name="40% - Accent1 2 2 2 2 2 4" xfId="3129"/>
    <cellStyle name="40% - Accent1 2 2 2 2 3" xfId="3130"/>
    <cellStyle name="40% - Accent1 2 2 2 2 3 2" xfId="3131"/>
    <cellStyle name="40% - Accent1 2 2 2 2 3 2 2" xfId="3132"/>
    <cellStyle name="40% - Accent1 2 2 2 2 3 3" xfId="3133"/>
    <cellStyle name="40% - Accent1 2 2 2 2 4" xfId="3134"/>
    <cellStyle name="40% - Accent1 2 2 2 2 4 2" xfId="3135"/>
    <cellStyle name="40% - Accent1 2 2 2 2 5" xfId="3136"/>
    <cellStyle name="40% - Accent1 2 2 2 3" xfId="3137"/>
    <cellStyle name="40% - Accent1 2 2 2 3 2" xfId="3138"/>
    <cellStyle name="40% - Accent1 2 2 2 3 2 2" xfId="3139"/>
    <cellStyle name="40% - Accent1 2 2 2 3 2 2 2" xfId="3140"/>
    <cellStyle name="40% - Accent1 2 2 2 3 2 3" xfId="3141"/>
    <cellStyle name="40% - Accent1 2 2 2 3 3" xfId="3142"/>
    <cellStyle name="40% - Accent1 2 2 2 3 3 2" xfId="3143"/>
    <cellStyle name="40% - Accent1 2 2 2 3 4" xfId="3144"/>
    <cellStyle name="40% - Accent1 2 2 2 4" xfId="3145"/>
    <cellStyle name="40% - Accent1 2 2 2 4 2" xfId="3146"/>
    <cellStyle name="40% - Accent1 2 2 2 4 2 2" xfId="3147"/>
    <cellStyle name="40% - Accent1 2 2 2 4 3" xfId="3148"/>
    <cellStyle name="40% - Accent1 2 2 2 5" xfId="3149"/>
    <cellStyle name="40% - Accent1 2 2 2 5 2" xfId="3150"/>
    <cellStyle name="40% - Accent1 2 2 2 6" xfId="3151"/>
    <cellStyle name="40% - Accent1 2 2 3" xfId="3152"/>
    <cellStyle name="40% - Accent1 2 2 3 2" xfId="3153"/>
    <cellStyle name="40% - Accent1 2 2 3 2 2" xfId="3154"/>
    <cellStyle name="40% - Accent1 2 2 3 2 2 2" xfId="3155"/>
    <cellStyle name="40% - Accent1 2 2 3 2 2 2 2" xfId="3156"/>
    <cellStyle name="40% - Accent1 2 2 3 2 2 3" xfId="3157"/>
    <cellStyle name="40% - Accent1 2 2 3 2 3" xfId="3158"/>
    <cellStyle name="40% - Accent1 2 2 3 2 3 2" xfId="3159"/>
    <cellStyle name="40% - Accent1 2 2 3 2 4" xfId="3160"/>
    <cellStyle name="40% - Accent1 2 2 3 3" xfId="3161"/>
    <cellStyle name="40% - Accent1 2 2 3 3 2" xfId="3162"/>
    <cellStyle name="40% - Accent1 2 2 3 3 2 2" xfId="3163"/>
    <cellStyle name="40% - Accent1 2 2 3 3 3" xfId="3164"/>
    <cellStyle name="40% - Accent1 2 2 3 4" xfId="3165"/>
    <cellStyle name="40% - Accent1 2 2 3 4 2" xfId="3166"/>
    <cellStyle name="40% - Accent1 2 2 3 5" xfId="3167"/>
    <cellStyle name="40% - Accent1 2 2 4" xfId="3168"/>
    <cellStyle name="40% - Accent1 2 2 4 2" xfId="3169"/>
    <cellStyle name="40% - Accent1 2 2 4 2 2" xfId="3170"/>
    <cellStyle name="40% - Accent1 2 2 4 2 2 2" xfId="3171"/>
    <cellStyle name="40% - Accent1 2 2 4 2 3" xfId="3172"/>
    <cellStyle name="40% - Accent1 2 2 4 3" xfId="3173"/>
    <cellStyle name="40% - Accent1 2 2 4 3 2" xfId="3174"/>
    <cellStyle name="40% - Accent1 2 2 4 4" xfId="3175"/>
    <cellStyle name="40% - Accent1 2 2 5" xfId="3176"/>
    <cellStyle name="40% - Accent1 2 2 5 2" xfId="3177"/>
    <cellStyle name="40% - Accent1 2 2 5 2 2" xfId="3178"/>
    <cellStyle name="40% - Accent1 2 2 5 3" xfId="3179"/>
    <cellStyle name="40% - Accent1 2 2 5 3 2" xfId="3180"/>
    <cellStyle name="40% - Accent1 2 2 5 4" xfId="3181"/>
    <cellStyle name="40% - Accent1 2 2 6" xfId="3182"/>
    <cellStyle name="40% - Accent1 2 2 6 2" xfId="3183"/>
    <cellStyle name="40% - Accent1 2 2 7" xfId="3184"/>
    <cellStyle name="40% - Accent1 2 2 7 2" xfId="3185"/>
    <cellStyle name="40% - Accent1 2 2 8" xfId="3186"/>
    <cellStyle name="40% - Accent1 2 3" xfId="3187"/>
    <cellStyle name="40% - Accent1 2 3 2" xfId="3188"/>
    <cellStyle name="40% - Accent1 2 3 2 2" xfId="3189"/>
    <cellStyle name="40% - Accent1 2 3 2 2 2" xfId="3190"/>
    <cellStyle name="40% - Accent1 2 3 2 2 2 2" xfId="3191"/>
    <cellStyle name="40% - Accent1 2 3 2 2 2 2 2" xfId="3192"/>
    <cellStyle name="40% - Accent1 2 3 2 2 2 3" xfId="3193"/>
    <cellStyle name="40% - Accent1 2 3 2 2 3" xfId="3194"/>
    <cellStyle name="40% - Accent1 2 3 2 2 3 2" xfId="3195"/>
    <cellStyle name="40% - Accent1 2 3 2 2 4" xfId="3196"/>
    <cellStyle name="40% - Accent1 2 3 2 3" xfId="3197"/>
    <cellStyle name="40% - Accent1 2 3 2 3 2" xfId="3198"/>
    <cellStyle name="40% - Accent1 2 3 2 3 2 2" xfId="3199"/>
    <cellStyle name="40% - Accent1 2 3 2 3 3" xfId="3200"/>
    <cellStyle name="40% - Accent1 2 3 2 4" xfId="3201"/>
    <cellStyle name="40% - Accent1 2 3 2 4 2" xfId="3202"/>
    <cellStyle name="40% - Accent1 2 3 2 5" xfId="3203"/>
    <cellStyle name="40% - Accent1 2 3 3" xfId="3204"/>
    <cellStyle name="40% - Accent1 2 3 3 2" xfId="3205"/>
    <cellStyle name="40% - Accent1 2 3 3 2 2" xfId="3206"/>
    <cellStyle name="40% - Accent1 2 3 3 2 2 2" xfId="3207"/>
    <cellStyle name="40% - Accent1 2 3 3 2 3" xfId="3208"/>
    <cellStyle name="40% - Accent1 2 3 3 3" xfId="3209"/>
    <cellStyle name="40% - Accent1 2 3 3 3 2" xfId="3210"/>
    <cellStyle name="40% - Accent1 2 3 3 4" xfId="3211"/>
    <cellStyle name="40% - Accent1 2 3 4" xfId="3212"/>
    <cellStyle name="40% - Accent1 2 3 4 2" xfId="3213"/>
    <cellStyle name="40% - Accent1 2 3 4 2 2" xfId="3214"/>
    <cellStyle name="40% - Accent1 2 3 4 3" xfId="3215"/>
    <cellStyle name="40% - Accent1 2 3 5" xfId="3216"/>
    <cellStyle name="40% - Accent1 2 3 5 2" xfId="3217"/>
    <cellStyle name="40% - Accent1 2 3 6" xfId="3218"/>
    <cellStyle name="40% - Accent1 2 4" xfId="3219"/>
    <cellStyle name="40% - Accent1 2 4 2" xfId="3220"/>
    <cellStyle name="40% - Accent1 2 4 2 2" xfId="3221"/>
    <cellStyle name="40% - Accent1 2 4 2 2 2" xfId="3222"/>
    <cellStyle name="40% - Accent1 2 4 2 2 2 2" xfId="3223"/>
    <cellStyle name="40% - Accent1 2 4 2 2 2 2 2" xfId="3224"/>
    <cellStyle name="40% - Accent1 2 4 2 2 2 3" xfId="3225"/>
    <cellStyle name="40% - Accent1 2 4 2 2 3" xfId="3226"/>
    <cellStyle name="40% - Accent1 2 4 2 2 3 2" xfId="3227"/>
    <cellStyle name="40% - Accent1 2 4 2 2 4" xfId="3228"/>
    <cellStyle name="40% - Accent1 2 4 2 3" xfId="3229"/>
    <cellStyle name="40% - Accent1 2 4 2 3 2" xfId="3230"/>
    <cellStyle name="40% - Accent1 2 4 2 3 2 2" xfId="3231"/>
    <cellStyle name="40% - Accent1 2 4 2 3 3" xfId="3232"/>
    <cellStyle name="40% - Accent1 2 4 2 4" xfId="3233"/>
    <cellStyle name="40% - Accent1 2 4 2 4 2" xfId="3234"/>
    <cellStyle name="40% - Accent1 2 4 2 5" xfId="3235"/>
    <cellStyle name="40% - Accent1 2 4 3" xfId="3236"/>
    <cellStyle name="40% - Accent1 2 4 3 2" xfId="3237"/>
    <cellStyle name="40% - Accent1 2 4 3 2 2" xfId="3238"/>
    <cellStyle name="40% - Accent1 2 4 3 2 2 2" xfId="3239"/>
    <cellStyle name="40% - Accent1 2 4 3 2 3" xfId="3240"/>
    <cellStyle name="40% - Accent1 2 4 3 3" xfId="3241"/>
    <cellStyle name="40% - Accent1 2 4 3 3 2" xfId="3242"/>
    <cellStyle name="40% - Accent1 2 4 3 4" xfId="3243"/>
    <cellStyle name="40% - Accent1 2 4 4" xfId="3244"/>
    <cellStyle name="40% - Accent1 2 4 4 2" xfId="3245"/>
    <cellStyle name="40% - Accent1 2 4 4 2 2" xfId="3246"/>
    <cellStyle name="40% - Accent1 2 4 4 3" xfId="3247"/>
    <cellStyle name="40% - Accent1 2 4 5" xfId="3248"/>
    <cellStyle name="40% - Accent1 2 4 5 2" xfId="3249"/>
    <cellStyle name="40% - Accent1 2 4 6" xfId="3250"/>
    <cellStyle name="40% - Accent1 2 5" xfId="3251"/>
    <cellStyle name="40% - Accent1 2 5 2" xfId="3252"/>
    <cellStyle name="40% - Accent1 2 5 2 2" xfId="3253"/>
    <cellStyle name="40% - Accent1 2 5 2 2 2" xfId="3254"/>
    <cellStyle name="40% - Accent1 2 5 2 2 2 2" xfId="3255"/>
    <cellStyle name="40% - Accent1 2 5 2 2 3" xfId="3256"/>
    <cellStyle name="40% - Accent1 2 5 2 3" xfId="3257"/>
    <cellStyle name="40% - Accent1 2 5 2 3 2" xfId="3258"/>
    <cellStyle name="40% - Accent1 2 5 2 4" xfId="3259"/>
    <cellStyle name="40% - Accent1 2 5 3" xfId="3260"/>
    <cellStyle name="40% - Accent1 2 5 3 2" xfId="3261"/>
    <cellStyle name="40% - Accent1 2 5 3 2 2" xfId="3262"/>
    <cellStyle name="40% - Accent1 2 5 3 3" xfId="3263"/>
    <cellStyle name="40% - Accent1 2 5 4" xfId="3264"/>
    <cellStyle name="40% - Accent1 2 5 4 2" xfId="3265"/>
    <cellStyle name="40% - Accent1 2 5 5" xfId="3266"/>
    <cellStyle name="40% - Accent1 2 6" xfId="3267"/>
    <cellStyle name="40% - Accent1 2 6 2" xfId="3268"/>
    <cellStyle name="40% - Accent1 2 6 2 2" xfId="3269"/>
    <cellStyle name="40% - Accent1 2 6 2 2 2" xfId="3270"/>
    <cellStyle name="40% - Accent1 2 6 2 3" xfId="3271"/>
    <cellStyle name="40% - Accent1 2 6 3" xfId="3272"/>
    <cellStyle name="40% - Accent1 2 6 3 2" xfId="3273"/>
    <cellStyle name="40% - Accent1 2 6 4" xfId="3274"/>
    <cellStyle name="40% - Accent1 2 7" xfId="3275"/>
    <cellStyle name="40% - Accent1 2 7 2" xfId="3276"/>
    <cellStyle name="40% - Accent1 2 7 2 2" xfId="3277"/>
    <cellStyle name="40% - Accent1 2 7 3" xfId="3278"/>
    <cellStyle name="40% - Accent1 2 7 3 2" xfId="3279"/>
    <cellStyle name="40% - Accent1 2 7 4" xfId="3280"/>
    <cellStyle name="40% - Accent1 2 8" xfId="3281"/>
    <cellStyle name="40% - Accent1 2 8 2" xfId="3282"/>
    <cellStyle name="40% - Accent1 2 9" xfId="3283"/>
    <cellStyle name="40% - Accent1 2 9 2" xfId="3284"/>
    <cellStyle name="40% - Accent1 3" xfId="3285"/>
    <cellStyle name="40% - Accent1 3 10" xfId="3286"/>
    <cellStyle name="40% - Accent1 3 2" xfId="3287"/>
    <cellStyle name="40% - Accent1 3 2 2" xfId="3288"/>
    <cellStyle name="40% - Accent1 3 2 2 2" xfId="3289"/>
    <cellStyle name="40% - Accent1 3 2 2 2 2" xfId="3290"/>
    <cellStyle name="40% - Accent1 3 2 2 2 2 2" xfId="3291"/>
    <cellStyle name="40% - Accent1 3 2 2 2 2 2 2" xfId="3292"/>
    <cellStyle name="40% - Accent1 3 2 2 2 2 2 2 2" xfId="3293"/>
    <cellStyle name="40% - Accent1 3 2 2 2 2 2 3" xfId="3294"/>
    <cellStyle name="40% - Accent1 3 2 2 2 2 3" xfId="3295"/>
    <cellStyle name="40% - Accent1 3 2 2 2 2 3 2" xfId="3296"/>
    <cellStyle name="40% - Accent1 3 2 2 2 2 4" xfId="3297"/>
    <cellStyle name="40% - Accent1 3 2 2 2 3" xfId="3298"/>
    <cellStyle name="40% - Accent1 3 2 2 2 3 2" xfId="3299"/>
    <cellStyle name="40% - Accent1 3 2 2 2 3 2 2" xfId="3300"/>
    <cellStyle name="40% - Accent1 3 2 2 2 3 3" xfId="3301"/>
    <cellStyle name="40% - Accent1 3 2 2 2 4" xfId="3302"/>
    <cellStyle name="40% - Accent1 3 2 2 2 4 2" xfId="3303"/>
    <cellStyle name="40% - Accent1 3 2 2 2 5" xfId="3304"/>
    <cellStyle name="40% - Accent1 3 2 2 3" xfId="3305"/>
    <cellStyle name="40% - Accent1 3 2 2 3 2" xfId="3306"/>
    <cellStyle name="40% - Accent1 3 2 2 3 2 2" xfId="3307"/>
    <cellStyle name="40% - Accent1 3 2 2 3 2 2 2" xfId="3308"/>
    <cellStyle name="40% - Accent1 3 2 2 3 2 3" xfId="3309"/>
    <cellStyle name="40% - Accent1 3 2 2 3 3" xfId="3310"/>
    <cellStyle name="40% - Accent1 3 2 2 3 3 2" xfId="3311"/>
    <cellStyle name="40% - Accent1 3 2 2 3 4" xfId="3312"/>
    <cellStyle name="40% - Accent1 3 2 2 4" xfId="3313"/>
    <cellStyle name="40% - Accent1 3 2 2 4 2" xfId="3314"/>
    <cellStyle name="40% - Accent1 3 2 2 4 2 2" xfId="3315"/>
    <cellStyle name="40% - Accent1 3 2 2 4 3" xfId="3316"/>
    <cellStyle name="40% - Accent1 3 2 2 5" xfId="3317"/>
    <cellStyle name="40% - Accent1 3 2 2 5 2" xfId="3318"/>
    <cellStyle name="40% - Accent1 3 2 2 6" xfId="3319"/>
    <cellStyle name="40% - Accent1 3 2 3" xfId="3320"/>
    <cellStyle name="40% - Accent1 3 2 3 2" xfId="3321"/>
    <cellStyle name="40% - Accent1 3 2 3 2 2" xfId="3322"/>
    <cellStyle name="40% - Accent1 3 2 3 2 2 2" xfId="3323"/>
    <cellStyle name="40% - Accent1 3 2 3 2 2 2 2" xfId="3324"/>
    <cellStyle name="40% - Accent1 3 2 3 2 2 3" xfId="3325"/>
    <cellStyle name="40% - Accent1 3 2 3 2 3" xfId="3326"/>
    <cellStyle name="40% - Accent1 3 2 3 2 3 2" xfId="3327"/>
    <cellStyle name="40% - Accent1 3 2 3 2 4" xfId="3328"/>
    <cellStyle name="40% - Accent1 3 2 3 3" xfId="3329"/>
    <cellStyle name="40% - Accent1 3 2 3 3 2" xfId="3330"/>
    <cellStyle name="40% - Accent1 3 2 3 3 2 2" xfId="3331"/>
    <cellStyle name="40% - Accent1 3 2 3 3 3" xfId="3332"/>
    <cellStyle name="40% - Accent1 3 2 3 4" xfId="3333"/>
    <cellStyle name="40% - Accent1 3 2 3 4 2" xfId="3334"/>
    <cellStyle name="40% - Accent1 3 2 3 5" xfId="3335"/>
    <cellStyle name="40% - Accent1 3 2 4" xfId="3336"/>
    <cellStyle name="40% - Accent1 3 2 4 2" xfId="3337"/>
    <cellStyle name="40% - Accent1 3 2 4 2 2" xfId="3338"/>
    <cellStyle name="40% - Accent1 3 2 4 2 2 2" xfId="3339"/>
    <cellStyle name="40% - Accent1 3 2 4 2 3" xfId="3340"/>
    <cellStyle name="40% - Accent1 3 2 4 3" xfId="3341"/>
    <cellStyle name="40% - Accent1 3 2 4 3 2" xfId="3342"/>
    <cellStyle name="40% - Accent1 3 2 4 4" xfId="3343"/>
    <cellStyle name="40% - Accent1 3 2 5" xfId="3344"/>
    <cellStyle name="40% - Accent1 3 2 5 2" xfId="3345"/>
    <cellStyle name="40% - Accent1 3 2 5 2 2" xfId="3346"/>
    <cellStyle name="40% - Accent1 3 2 5 3" xfId="3347"/>
    <cellStyle name="40% - Accent1 3 2 5 3 2" xfId="3348"/>
    <cellStyle name="40% - Accent1 3 2 5 4" xfId="3349"/>
    <cellStyle name="40% - Accent1 3 2 6" xfId="3350"/>
    <cellStyle name="40% - Accent1 3 2 6 2" xfId="3351"/>
    <cellStyle name="40% - Accent1 3 2 7" xfId="3352"/>
    <cellStyle name="40% - Accent1 3 2 7 2" xfId="3353"/>
    <cellStyle name="40% - Accent1 3 2 8" xfId="3354"/>
    <cellStyle name="40% - Accent1 3 3" xfId="3355"/>
    <cellStyle name="40% - Accent1 3 3 2" xfId="3356"/>
    <cellStyle name="40% - Accent1 3 3 2 2" xfId="3357"/>
    <cellStyle name="40% - Accent1 3 3 2 2 2" xfId="3358"/>
    <cellStyle name="40% - Accent1 3 3 2 2 2 2" xfId="3359"/>
    <cellStyle name="40% - Accent1 3 3 2 2 2 2 2" xfId="3360"/>
    <cellStyle name="40% - Accent1 3 3 2 2 2 3" xfId="3361"/>
    <cellStyle name="40% - Accent1 3 3 2 2 3" xfId="3362"/>
    <cellStyle name="40% - Accent1 3 3 2 2 3 2" xfId="3363"/>
    <cellStyle name="40% - Accent1 3 3 2 2 4" xfId="3364"/>
    <cellStyle name="40% - Accent1 3 3 2 3" xfId="3365"/>
    <cellStyle name="40% - Accent1 3 3 2 3 2" xfId="3366"/>
    <cellStyle name="40% - Accent1 3 3 2 3 2 2" xfId="3367"/>
    <cellStyle name="40% - Accent1 3 3 2 3 3" xfId="3368"/>
    <cellStyle name="40% - Accent1 3 3 2 4" xfId="3369"/>
    <cellStyle name="40% - Accent1 3 3 2 4 2" xfId="3370"/>
    <cellStyle name="40% - Accent1 3 3 2 5" xfId="3371"/>
    <cellStyle name="40% - Accent1 3 3 3" xfId="3372"/>
    <cellStyle name="40% - Accent1 3 3 3 2" xfId="3373"/>
    <cellStyle name="40% - Accent1 3 3 3 2 2" xfId="3374"/>
    <cellStyle name="40% - Accent1 3 3 3 2 2 2" xfId="3375"/>
    <cellStyle name="40% - Accent1 3 3 3 2 3" xfId="3376"/>
    <cellStyle name="40% - Accent1 3 3 3 3" xfId="3377"/>
    <cellStyle name="40% - Accent1 3 3 3 3 2" xfId="3378"/>
    <cellStyle name="40% - Accent1 3 3 3 4" xfId="3379"/>
    <cellStyle name="40% - Accent1 3 3 4" xfId="3380"/>
    <cellStyle name="40% - Accent1 3 3 4 2" xfId="3381"/>
    <cellStyle name="40% - Accent1 3 3 4 2 2" xfId="3382"/>
    <cellStyle name="40% - Accent1 3 3 4 3" xfId="3383"/>
    <cellStyle name="40% - Accent1 3 3 5" xfId="3384"/>
    <cellStyle name="40% - Accent1 3 3 5 2" xfId="3385"/>
    <cellStyle name="40% - Accent1 3 3 6" xfId="3386"/>
    <cellStyle name="40% - Accent1 3 4" xfId="3387"/>
    <cellStyle name="40% - Accent1 3 4 2" xfId="3388"/>
    <cellStyle name="40% - Accent1 3 4 2 2" xfId="3389"/>
    <cellStyle name="40% - Accent1 3 4 2 2 2" xfId="3390"/>
    <cellStyle name="40% - Accent1 3 4 2 2 2 2" xfId="3391"/>
    <cellStyle name="40% - Accent1 3 4 2 2 2 2 2" xfId="3392"/>
    <cellStyle name="40% - Accent1 3 4 2 2 2 3" xfId="3393"/>
    <cellStyle name="40% - Accent1 3 4 2 2 3" xfId="3394"/>
    <cellStyle name="40% - Accent1 3 4 2 2 3 2" xfId="3395"/>
    <cellStyle name="40% - Accent1 3 4 2 2 4" xfId="3396"/>
    <cellStyle name="40% - Accent1 3 4 2 3" xfId="3397"/>
    <cellStyle name="40% - Accent1 3 4 2 3 2" xfId="3398"/>
    <cellStyle name="40% - Accent1 3 4 2 3 2 2" xfId="3399"/>
    <cellStyle name="40% - Accent1 3 4 2 3 3" xfId="3400"/>
    <cellStyle name="40% - Accent1 3 4 2 4" xfId="3401"/>
    <cellStyle name="40% - Accent1 3 4 2 4 2" xfId="3402"/>
    <cellStyle name="40% - Accent1 3 4 2 5" xfId="3403"/>
    <cellStyle name="40% - Accent1 3 4 3" xfId="3404"/>
    <cellStyle name="40% - Accent1 3 4 3 2" xfId="3405"/>
    <cellStyle name="40% - Accent1 3 4 3 2 2" xfId="3406"/>
    <cellStyle name="40% - Accent1 3 4 3 2 2 2" xfId="3407"/>
    <cellStyle name="40% - Accent1 3 4 3 2 3" xfId="3408"/>
    <cellStyle name="40% - Accent1 3 4 3 3" xfId="3409"/>
    <cellStyle name="40% - Accent1 3 4 3 3 2" xfId="3410"/>
    <cellStyle name="40% - Accent1 3 4 3 4" xfId="3411"/>
    <cellStyle name="40% - Accent1 3 4 4" xfId="3412"/>
    <cellStyle name="40% - Accent1 3 4 4 2" xfId="3413"/>
    <cellStyle name="40% - Accent1 3 4 4 2 2" xfId="3414"/>
    <cellStyle name="40% - Accent1 3 4 4 3" xfId="3415"/>
    <cellStyle name="40% - Accent1 3 4 5" xfId="3416"/>
    <cellStyle name="40% - Accent1 3 4 5 2" xfId="3417"/>
    <cellStyle name="40% - Accent1 3 4 6" xfId="3418"/>
    <cellStyle name="40% - Accent1 3 5" xfId="3419"/>
    <cellStyle name="40% - Accent1 3 5 2" xfId="3420"/>
    <cellStyle name="40% - Accent1 3 5 2 2" xfId="3421"/>
    <cellStyle name="40% - Accent1 3 5 2 2 2" xfId="3422"/>
    <cellStyle name="40% - Accent1 3 5 2 2 2 2" xfId="3423"/>
    <cellStyle name="40% - Accent1 3 5 2 2 3" xfId="3424"/>
    <cellStyle name="40% - Accent1 3 5 2 3" xfId="3425"/>
    <cellStyle name="40% - Accent1 3 5 2 3 2" xfId="3426"/>
    <cellStyle name="40% - Accent1 3 5 2 4" xfId="3427"/>
    <cellStyle name="40% - Accent1 3 5 3" xfId="3428"/>
    <cellStyle name="40% - Accent1 3 5 3 2" xfId="3429"/>
    <cellStyle name="40% - Accent1 3 5 3 2 2" xfId="3430"/>
    <cellStyle name="40% - Accent1 3 5 3 3" xfId="3431"/>
    <cellStyle name="40% - Accent1 3 5 4" xfId="3432"/>
    <cellStyle name="40% - Accent1 3 5 4 2" xfId="3433"/>
    <cellStyle name="40% - Accent1 3 5 5" xfId="3434"/>
    <cellStyle name="40% - Accent1 3 6" xfId="3435"/>
    <cellStyle name="40% - Accent1 3 6 2" xfId="3436"/>
    <cellStyle name="40% - Accent1 3 6 2 2" xfId="3437"/>
    <cellStyle name="40% - Accent1 3 6 2 2 2" xfId="3438"/>
    <cellStyle name="40% - Accent1 3 6 2 3" xfId="3439"/>
    <cellStyle name="40% - Accent1 3 6 3" xfId="3440"/>
    <cellStyle name="40% - Accent1 3 6 3 2" xfId="3441"/>
    <cellStyle name="40% - Accent1 3 6 4" xfId="3442"/>
    <cellStyle name="40% - Accent1 3 7" xfId="3443"/>
    <cellStyle name="40% - Accent1 3 7 2" xfId="3444"/>
    <cellStyle name="40% - Accent1 3 7 2 2" xfId="3445"/>
    <cellStyle name="40% - Accent1 3 7 3" xfId="3446"/>
    <cellStyle name="40% - Accent1 3 7 3 2" xfId="3447"/>
    <cellStyle name="40% - Accent1 3 7 4" xfId="3448"/>
    <cellStyle name="40% - Accent1 3 8" xfId="3449"/>
    <cellStyle name="40% - Accent1 3 8 2" xfId="3450"/>
    <cellStyle name="40% - Accent1 3 9" xfId="3451"/>
    <cellStyle name="40% - Accent1 3 9 2" xfId="3452"/>
    <cellStyle name="40% - Accent1 4" xfId="3453"/>
    <cellStyle name="40% - Accent1 4 2" xfId="3454"/>
    <cellStyle name="40% - Accent1 4 2 2" xfId="3455"/>
    <cellStyle name="40% - Accent1 4 2 2 2" xfId="3456"/>
    <cellStyle name="40% - Accent1 4 2 2 2 2" xfId="3457"/>
    <cellStyle name="40% - Accent1 4 2 2 2 2 2" xfId="3458"/>
    <cellStyle name="40% - Accent1 4 2 2 2 2 2 2" xfId="3459"/>
    <cellStyle name="40% - Accent1 4 2 2 2 2 3" xfId="3460"/>
    <cellStyle name="40% - Accent1 4 2 2 2 3" xfId="3461"/>
    <cellStyle name="40% - Accent1 4 2 2 2 3 2" xfId="3462"/>
    <cellStyle name="40% - Accent1 4 2 2 2 4" xfId="3463"/>
    <cellStyle name="40% - Accent1 4 2 2 3" xfId="3464"/>
    <cellStyle name="40% - Accent1 4 2 2 3 2" xfId="3465"/>
    <cellStyle name="40% - Accent1 4 2 2 3 2 2" xfId="3466"/>
    <cellStyle name="40% - Accent1 4 2 2 3 3" xfId="3467"/>
    <cellStyle name="40% - Accent1 4 2 2 4" xfId="3468"/>
    <cellStyle name="40% - Accent1 4 2 2 4 2" xfId="3469"/>
    <cellStyle name="40% - Accent1 4 2 2 5" xfId="3470"/>
    <cellStyle name="40% - Accent1 4 2 3" xfId="3471"/>
    <cellStyle name="40% - Accent1 4 2 3 2" xfId="3472"/>
    <cellStyle name="40% - Accent1 4 2 3 2 2" xfId="3473"/>
    <cellStyle name="40% - Accent1 4 2 3 2 2 2" xfId="3474"/>
    <cellStyle name="40% - Accent1 4 2 3 2 3" xfId="3475"/>
    <cellStyle name="40% - Accent1 4 2 3 3" xfId="3476"/>
    <cellStyle name="40% - Accent1 4 2 3 3 2" xfId="3477"/>
    <cellStyle name="40% - Accent1 4 2 3 4" xfId="3478"/>
    <cellStyle name="40% - Accent1 4 2 4" xfId="3479"/>
    <cellStyle name="40% - Accent1 4 2 4 2" xfId="3480"/>
    <cellStyle name="40% - Accent1 4 2 4 2 2" xfId="3481"/>
    <cellStyle name="40% - Accent1 4 2 4 3" xfId="3482"/>
    <cellStyle name="40% - Accent1 4 2 5" xfId="3483"/>
    <cellStyle name="40% - Accent1 4 2 5 2" xfId="3484"/>
    <cellStyle name="40% - Accent1 4 2 6" xfId="3485"/>
    <cellStyle name="40% - Accent1 4 3" xfId="3486"/>
    <cellStyle name="40% - Accent1 4 3 2" xfId="3487"/>
    <cellStyle name="40% - Accent1 4 3 2 2" xfId="3488"/>
    <cellStyle name="40% - Accent1 4 3 2 2 2" xfId="3489"/>
    <cellStyle name="40% - Accent1 4 3 2 2 2 2" xfId="3490"/>
    <cellStyle name="40% - Accent1 4 3 2 2 2 2 2" xfId="3491"/>
    <cellStyle name="40% - Accent1 4 3 2 2 2 3" xfId="3492"/>
    <cellStyle name="40% - Accent1 4 3 2 2 3" xfId="3493"/>
    <cellStyle name="40% - Accent1 4 3 2 2 3 2" xfId="3494"/>
    <cellStyle name="40% - Accent1 4 3 2 2 4" xfId="3495"/>
    <cellStyle name="40% - Accent1 4 3 2 3" xfId="3496"/>
    <cellStyle name="40% - Accent1 4 3 2 3 2" xfId="3497"/>
    <cellStyle name="40% - Accent1 4 3 2 3 2 2" xfId="3498"/>
    <cellStyle name="40% - Accent1 4 3 2 3 3" xfId="3499"/>
    <cellStyle name="40% - Accent1 4 3 2 4" xfId="3500"/>
    <cellStyle name="40% - Accent1 4 3 2 4 2" xfId="3501"/>
    <cellStyle name="40% - Accent1 4 3 2 5" xfId="3502"/>
    <cellStyle name="40% - Accent1 4 3 3" xfId="3503"/>
    <cellStyle name="40% - Accent1 4 3 3 2" xfId="3504"/>
    <cellStyle name="40% - Accent1 4 3 3 2 2" xfId="3505"/>
    <cellStyle name="40% - Accent1 4 3 3 2 2 2" xfId="3506"/>
    <cellStyle name="40% - Accent1 4 3 3 2 3" xfId="3507"/>
    <cellStyle name="40% - Accent1 4 3 3 3" xfId="3508"/>
    <cellStyle name="40% - Accent1 4 3 3 3 2" xfId="3509"/>
    <cellStyle name="40% - Accent1 4 3 3 4" xfId="3510"/>
    <cellStyle name="40% - Accent1 4 3 4" xfId="3511"/>
    <cellStyle name="40% - Accent1 4 3 4 2" xfId="3512"/>
    <cellStyle name="40% - Accent1 4 3 4 2 2" xfId="3513"/>
    <cellStyle name="40% - Accent1 4 3 4 3" xfId="3514"/>
    <cellStyle name="40% - Accent1 4 3 5" xfId="3515"/>
    <cellStyle name="40% - Accent1 4 3 5 2" xfId="3516"/>
    <cellStyle name="40% - Accent1 4 3 6" xfId="3517"/>
    <cellStyle name="40% - Accent1 4 4" xfId="3518"/>
    <cellStyle name="40% - Accent1 4 4 2" xfId="3519"/>
    <cellStyle name="40% - Accent1 4 4 2 2" xfId="3520"/>
    <cellStyle name="40% - Accent1 4 4 2 2 2" xfId="3521"/>
    <cellStyle name="40% - Accent1 4 4 2 2 2 2" xfId="3522"/>
    <cellStyle name="40% - Accent1 4 4 2 2 3" xfId="3523"/>
    <cellStyle name="40% - Accent1 4 4 2 3" xfId="3524"/>
    <cellStyle name="40% - Accent1 4 4 2 3 2" xfId="3525"/>
    <cellStyle name="40% - Accent1 4 4 2 4" xfId="3526"/>
    <cellStyle name="40% - Accent1 4 4 3" xfId="3527"/>
    <cellStyle name="40% - Accent1 4 4 3 2" xfId="3528"/>
    <cellStyle name="40% - Accent1 4 4 3 2 2" xfId="3529"/>
    <cellStyle name="40% - Accent1 4 4 3 3" xfId="3530"/>
    <cellStyle name="40% - Accent1 4 4 4" xfId="3531"/>
    <cellStyle name="40% - Accent1 4 4 4 2" xfId="3532"/>
    <cellStyle name="40% - Accent1 4 4 5" xfId="3533"/>
    <cellStyle name="40% - Accent1 4 5" xfId="3534"/>
    <cellStyle name="40% - Accent1 4 5 2" xfId="3535"/>
    <cellStyle name="40% - Accent1 4 5 2 2" xfId="3536"/>
    <cellStyle name="40% - Accent1 4 5 2 2 2" xfId="3537"/>
    <cellStyle name="40% - Accent1 4 5 2 3" xfId="3538"/>
    <cellStyle name="40% - Accent1 4 5 3" xfId="3539"/>
    <cellStyle name="40% - Accent1 4 5 3 2" xfId="3540"/>
    <cellStyle name="40% - Accent1 4 5 4" xfId="3541"/>
    <cellStyle name="40% - Accent1 4 6" xfId="3542"/>
    <cellStyle name="40% - Accent1 4 6 2" xfId="3543"/>
    <cellStyle name="40% - Accent1 4 6 2 2" xfId="3544"/>
    <cellStyle name="40% - Accent1 4 6 3" xfId="3545"/>
    <cellStyle name="40% - Accent1 4 6 3 2" xfId="3546"/>
    <cellStyle name="40% - Accent1 4 6 4" xfId="3547"/>
    <cellStyle name="40% - Accent1 4 7" xfId="3548"/>
    <cellStyle name="40% - Accent1 4 7 2" xfId="3549"/>
    <cellStyle name="40% - Accent1 4 8" xfId="3550"/>
    <cellStyle name="40% - Accent1 4 8 2" xfId="3551"/>
    <cellStyle name="40% - Accent1 4 9" xfId="3552"/>
    <cellStyle name="40% - Accent1 5" xfId="3553"/>
    <cellStyle name="40% - Accent1 5 2" xfId="3554"/>
    <cellStyle name="40% - Accent1 5 2 2" xfId="3555"/>
    <cellStyle name="40% - Accent1 5 2 2 2" xfId="3556"/>
    <cellStyle name="40% - Accent1 5 2 2 2 2" xfId="3557"/>
    <cellStyle name="40% - Accent1 5 2 2 2 2 2" xfId="3558"/>
    <cellStyle name="40% - Accent1 5 2 2 2 3" xfId="3559"/>
    <cellStyle name="40% - Accent1 5 2 2 3" xfId="3560"/>
    <cellStyle name="40% - Accent1 5 2 2 3 2" xfId="3561"/>
    <cellStyle name="40% - Accent1 5 2 2 4" xfId="3562"/>
    <cellStyle name="40% - Accent1 5 2 3" xfId="3563"/>
    <cellStyle name="40% - Accent1 5 2 3 2" xfId="3564"/>
    <cellStyle name="40% - Accent1 5 2 3 2 2" xfId="3565"/>
    <cellStyle name="40% - Accent1 5 2 3 3" xfId="3566"/>
    <cellStyle name="40% - Accent1 5 2 4" xfId="3567"/>
    <cellStyle name="40% - Accent1 5 2 4 2" xfId="3568"/>
    <cellStyle name="40% - Accent1 5 2 5" xfId="3569"/>
    <cellStyle name="40% - Accent1 5 3" xfId="3570"/>
    <cellStyle name="40% - Accent1 5 3 2" xfId="3571"/>
    <cellStyle name="40% - Accent1 5 3 2 2" xfId="3572"/>
    <cellStyle name="40% - Accent1 5 3 2 2 2" xfId="3573"/>
    <cellStyle name="40% - Accent1 5 3 2 3" xfId="3574"/>
    <cellStyle name="40% - Accent1 5 3 3" xfId="3575"/>
    <cellStyle name="40% - Accent1 5 3 3 2" xfId="3576"/>
    <cellStyle name="40% - Accent1 5 3 4" xfId="3577"/>
    <cellStyle name="40% - Accent1 5 4" xfId="3578"/>
    <cellStyle name="40% - Accent1 5 4 2" xfId="3579"/>
    <cellStyle name="40% - Accent1 5 4 2 2" xfId="3580"/>
    <cellStyle name="40% - Accent1 5 4 3" xfId="3581"/>
    <cellStyle name="40% - Accent1 5 4 3 2" xfId="3582"/>
    <cellStyle name="40% - Accent1 5 4 4" xfId="3583"/>
    <cellStyle name="40% - Accent1 5 5" xfId="3584"/>
    <cellStyle name="40% - Accent1 5 5 2" xfId="3585"/>
    <cellStyle name="40% - Accent1 6" xfId="3586"/>
    <cellStyle name="40% - Accent1 6 2" xfId="3587"/>
    <cellStyle name="40% - Accent1 6 2 2" xfId="3588"/>
    <cellStyle name="40% - Accent1 6 2 2 2" xfId="3589"/>
    <cellStyle name="40% - Accent1 6 2 2 2 2" xfId="3590"/>
    <cellStyle name="40% - Accent1 6 2 2 3" xfId="3591"/>
    <cellStyle name="40% - Accent1 6 2 3" xfId="3592"/>
    <cellStyle name="40% - Accent1 6 2 3 2" xfId="3593"/>
    <cellStyle name="40% - Accent1 6 2 4" xfId="3594"/>
    <cellStyle name="40% - Accent1 6 3" xfId="3595"/>
    <cellStyle name="40% - Accent1 6 3 2" xfId="3596"/>
    <cellStyle name="40% - Accent1 6 3 2 2" xfId="3597"/>
    <cellStyle name="40% - Accent1 6 3 3" xfId="3598"/>
    <cellStyle name="40% - Accent1 6 4" xfId="3599"/>
    <cellStyle name="40% - Accent1 6 4 2" xfId="3600"/>
    <cellStyle name="40% - Accent1 6 5" xfId="3601"/>
    <cellStyle name="40% - Accent1 7" xfId="3602"/>
    <cellStyle name="40% - Accent1 7 2" xfId="3603"/>
    <cellStyle name="40% - Accent1 7 2 2" xfId="3604"/>
    <cellStyle name="40% - Accent1 7 2 2 2" xfId="3605"/>
    <cellStyle name="40% - Accent1 7 2 3" xfId="3606"/>
    <cellStyle name="40% - Accent1 7 3" xfId="3607"/>
    <cellStyle name="40% - Accent1 7 3 2" xfId="3608"/>
    <cellStyle name="40% - Accent1 7 4" xfId="3609"/>
    <cellStyle name="40% - Accent1 8" xfId="3610"/>
    <cellStyle name="40% - Accent1 8 2" xfId="3611"/>
    <cellStyle name="40% - Accent1 8 2 2" xfId="3612"/>
    <cellStyle name="40% - Accent1 8 3" xfId="3613"/>
    <cellStyle name="40% - Accent1 8 3 2" xfId="3614"/>
    <cellStyle name="40% - Accent1 8 4" xfId="3615"/>
    <cellStyle name="40% - Accent1 9" xfId="3616"/>
    <cellStyle name="40% - Accent1 9 2" xfId="3617"/>
    <cellStyle name="40% - Accent2 10" xfId="3618"/>
    <cellStyle name="40% - Accent2 10 2" xfId="3619"/>
    <cellStyle name="40% - Accent2 2" xfId="3620"/>
    <cellStyle name="40% - Accent2 2 10" xfId="3621"/>
    <cellStyle name="40% - Accent2 2 11" xfId="3622"/>
    <cellStyle name="40% - Accent2 2 2" xfId="3623"/>
    <cellStyle name="40% - Accent2 2 2 2" xfId="3624"/>
    <cellStyle name="40% - Accent2 2 2 2 2" xfId="3625"/>
    <cellStyle name="40% - Accent2 2 2 2 2 2" xfId="3626"/>
    <cellStyle name="40% - Accent2 2 2 2 2 2 2" xfId="3627"/>
    <cellStyle name="40% - Accent2 2 2 2 2 2 2 2" xfId="3628"/>
    <cellStyle name="40% - Accent2 2 2 2 2 2 2 2 2" xfId="3629"/>
    <cellStyle name="40% - Accent2 2 2 2 2 2 2 3" xfId="3630"/>
    <cellStyle name="40% - Accent2 2 2 2 2 2 3" xfId="3631"/>
    <cellStyle name="40% - Accent2 2 2 2 2 2 3 2" xfId="3632"/>
    <cellStyle name="40% - Accent2 2 2 2 2 2 4" xfId="3633"/>
    <cellStyle name="40% - Accent2 2 2 2 2 3" xfId="3634"/>
    <cellStyle name="40% - Accent2 2 2 2 2 3 2" xfId="3635"/>
    <cellStyle name="40% - Accent2 2 2 2 2 3 2 2" xfId="3636"/>
    <cellStyle name="40% - Accent2 2 2 2 2 3 3" xfId="3637"/>
    <cellStyle name="40% - Accent2 2 2 2 2 4" xfId="3638"/>
    <cellStyle name="40% - Accent2 2 2 2 2 4 2" xfId="3639"/>
    <cellStyle name="40% - Accent2 2 2 2 2 5" xfId="3640"/>
    <cellStyle name="40% - Accent2 2 2 2 3" xfId="3641"/>
    <cellStyle name="40% - Accent2 2 2 2 3 2" xfId="3642"/>
    <cellStyle name="40% - Accent2 2 2 2 3 2 2" xfId="3643"/>
    <cellStyle name="40% - Accent2 2 2 2 3 2 2 2" xfId="3644"/>
    <cellStyle name="40% - Accent2 2 2 2 3 2 3" xfId="3645"/>
    <cellStyle name="40% - Accent2 2 2 2 3 3" xfId="3646"/>
    <cellStyle name="40% - Accent2 2 2 2 3 3 2" xfId="3647"/>
    <cellStyle name="40% - Accent2 2 2 2 3 4" xfId="3648"/>
    <cellStyle name="40% - Accent2 2 2 2 4" xfId="3649"/>
    <cellStyle name="40% - Accent2 2 2 2 4 2" xfId="3650"/>
    <cellStyle name="40% - Accent2 2 2 2 4 2 2" xfId="3651"/>
    <cellStyle name="40% - Accent2 2 2 2 4 3" xfId="3652"/>
    <cellStyle name="40% - Accent2 2 2 2 5" xfId="3653"/>
    <cellStyle name="40% - Accent2 2 2 2 5 2" xfId="3654"/>
    <cellStyle name="40% - Accent2 2 2 2 6" xfId="3655"/>
    <cellStyle name="40% - Accent2 2 2 3" xfId="3656"/>
    <cellStyle name="40% - Accent2 2 2 3 2" xfId="3657"/>
    <cellStyle name="40% - Accent2 2 2 3 2 2" xfId="3658"/>
    <cellStyle name="40% - Accent2 2 2 3 2 2 2" xfId="3659"/>
    <cellStyle name="40% - Accent2 2 2 3 2 2 2 2" xfId="3660"/>
    <cellStyle name="40% - Accent2 2 2 3 2 2 3" xfId="3661"/>
    <cellStyle name="40% - Accent2 2 2 3 2 3" xfId="3662"/>
    <cellStyle name="40% - Accent2 2 2 3 2 3 2" xfId="3663"/>
    <cellStyle name="40% - Accent2 2 2 3 2 4" xfId="3664"/>
    <cellStyle name="40% - Accent2 2 2 3 3" xfId="3665"/>
    <cellStyle name="40% - Accent2 2 2 3 3 2" xfId="3666"/>
    <cellStyle name="40% - Accent2 2 2 3 3 2 2" xfId="3667"/>
    <cellStyle name="40% - Accent2 2 2 3 3 3" xfId="3668"/>
    <cellStyle name="40% - Accent2 2 2 3 4" xfId="3669"/>
    <cellStyle name="40% - Accent2 2 2 3 4 2" xfId="3670"/>
    <cellStyle name="40% - Accent2 2 2 3 5" xfId="3671"/>
    <cellStyle name="40% - Accent2 2 2 4" xfId="3672"/>
    <cellStyle name="40% - Accent2 2 2 4 2" xfId="3673"/>
    <cellStyle name="40% - Accent2 2 2 4 2 2" xfId="3674"/>
    <cellStyle name="40% - Accent2 2 2 4 2 2 2" xfId="3675"/>
    <cellStyle name="40% - Accent2 2 2 4 2 3" xfId="3676"/>
    <cellStyle name="40% - Accent2 2 2 4 3" xfId="3677"/>
    <cellStyle name="40% - Accent2 2 2 4 3 2" xfId="3678"/>
    <cellStyle name="40% - Accent2 2 2 4 4" xfId="3679"/>
    <cellStyle name="40% - Accent2 2 2 5" xfId="3680"/>
    <cellStyle name="40% - Accent2 2 2 5 2" xfId="3681"/>
    <cellStyle name="40% - Accent2 2 2 5 2 2" xfId="3682"/>
    <cellStyle name="40% - Accent2 2 2 5 3" xfId="3683"/>
    <cellStyle name="40% - Accent2 2 2 5 3 2" xfId="3684"/>
    <cellStyle name="40% - Accent2 2 2 5 4" xfId="3685"/>
    <cellStyle name="40% - Accent2 2 2 6" xfId="3686"/>
    <cellStyle name="40% - Accent2 2 2 6 2" xfId="3687"/>
    <cellStyle name="40% - Accent2 2 2 7" xfId="3688"/>
    <cellStyle name="40% - Accent2 2 2 7 2" xfId="3689"/>
    <cellStyle name="40% - Accent2 2 2 8" xfId="3690"/>
    <cellStyle name="40% - Accent2 2 3" xfId="3691"/>
    <cellStyle name="40% - Accent2 2 3 2" xfId="3692"/>
    <cellStyle name="40% - Accent2 2 3 2 2" xfId="3693"/>
    <cellStyle name="40% - Accent2 2 3 2 2 2" xfId="3694"/>
    <cellStyle name="40% - Accent2 2 3 2 2 2 2" xfId="3695"/>
    <cellStyle name="40% - Accent2 2 3 2 2 2 2 2" xfId="3696"/>
    <cellStyle name="40% - Accent2 2 3 2 2 2 3" xfId="3697"/>
    <cellStyle name="40% - Accent2 2 3 2 2 3" xfId="3698"/>
    <cellStyle name="40% - Accent2 2 3 2 2 3 2" xfId="3699"/>
    <cellStyle name="40% - Accent2 2 3 2 2 4" xfId="3700"/>
    <cellStyle name="40% - Accent2 2 3 2 3" xfId="3701"/>
    <cellStyle name="40% - Accent2 2 3 2 3 2" xfId="3702"/>
    <cellStyle name="40% - Accent2 2 3 2 3 2 2" xfId="3703"/>
    <cellStyle name="40% - Accent2 2 3 2 3 3" xfId="3704"/>
    <cellStyle name="40% - Accent2 2 3 2 4" xfId="3705"/>
    <cellStyle name="40% - Accent2 2 3 2 4 2" xfId="3706"/>
    <cellStyle name="40% - Accent2 2 3 2 5" xfId="3707"/>
    <cellStyle name="40% - Accent2 2 3 3" xfId="3708"/>
    <cellStyle name="40% - Accent2 2 3 3 2" xfId="3709"/>
    <cellStyle name="40% - Accent2 2 3 3 2 2" xfId="3710"/>
    <cellStyle name="40% - Accent2 2 3 3 2 2 2" xfId="3711"/>
    <cellStyle name="40% - Accent2 2 3 3 2 3" xfId="3712"/>
    <cellStyle name="40% - Accent2 2 3 3 3" xfId="3713"/>
    <cellStyle name="40% - Accent2 2 3 3 3 2" xfId="3714"/>
    <cellStyle name="40% - Accent2 2 3 3 4" xfId="3715"/>
    <cellStyle name="40% - Accent2 2 3 4" xfId="3716"/>
    <cellStyle name="40% - Accent2 2 3 4 2" xfId="3717"/>
    <cellStyle name="40% - Accent2 2 3 4 2 2" xfId="3718"/>
    <cellStyle name="40% - Accent2 2 3 4 3" xfId="3719"/>
    <cellStyle name="40% - Accent2 2 3 5" xfId="3720"/>
    <cellStyle name="40% - Accent2 2 3 5 2" xfId="3721"/>
    <cellStyle name="40% - Accent2 2 3 6" xfId="3722"/>
    <cellStyle name="40% - Accent2 2 4" xfId="3723"/>
    <cellStyle name="40% - Accent2 2 4 2" xfId="3724"/>
    <cellStyle name="40% - Accent2 2 4 2 2" xfId="3725"/>
    <cellStyle name="40% - Accent2 2 4 2 2 2" xfId="3726"/>
    <cellStyle name="40% - Accent2 2 4 2 2 2 2" xfId="3727"/>
    <cellStyle name="40% - Accent2 2 4 2 2 2 2 2" xfId="3728"/>
    <cellStyle name="40% - Accent2 2 4 2 2 2 3" xfId="3729"/>
    <cellStyle name="40% - Accent2 2 4 2 2 3" xfId="3730"/>
    <cellStyle name="40% - Accent2 2 4 2 2 3 2" xfId="3731"/>
    <cellStyle name="40% - Accent2 2 4 2 2 4" xfId="3732"/>
    <cellStyle name="40% - Accent2 2 4 2 3" xfId="3733"/>
    <cellStyle name="40% - Accent2 2 4 2 3 2" xfId="3734"/>
    <cellStyle name="40% - Accent2 2 4 2 3 2 2" xfId="3735"/>
    <cellStyle name="40% - Accent2 2 4 2 3 3" xfId="3736"/>
    <cellStyle name="40% - Accent2 2 4 2 4" xfId="3737"/>
    <cellStyle name="40% - Accent2 2 4 2 4 2" xfId="3738"/>
    <cellStyle name="40% - Accent2 2 4 2 5" xfId="3739"/>
    <cellStyle name="40% - Accent2 2 4 3" xfId="3740"/>
    <cellStyle name="40% - Accent2 2 4 3 2" xfId="3741"/>
    <cellStyle name="40% - Accent2 2 4 3 2 2" xfId="3742"/>
    <cellStyle name="40% - Accent2 2 4 3 2 2 2" xfId="3743"/>
    <cellStyle name="40% - Accent2 2 4 3 2 3" xfId="3744"/>
    <cellStyle name="40% - Accent2 2 4 3 3" xfId="3745"/>
    <cellStyle name="40% - Accent2 2 4 3 3 2" xfId="3746"/>
    <cellStyle name="40% - Accent2 2 4 3 4" xfId="3747"/>
    <cellStyle name="40% - Accent2 2 4 4" xfId="3748"/>
    <cellStyle name="40% - Accent2 2 4 4 2" xfId="3749"/>
    <cellStyle name="40% - Accent2 2 4 4 2 2" xfId="3750"/>
    <cellStyle name="40% - Accent2 2 4 4 3" xfId="3751"/>
    <cellStyle name="40% - Accent2 2 4 5" xfId="3752"/>
    <cellStyle name="40% - Accent2 2 4 5 2" xfId="3753"/>
    <cellStyle name="40% - Accent2 2 4 6" xfId="3754"/>
    <cellStyle name="40% - Accent2 2 5" xfId="3755"/>
    <cellStyle name="40% - Accent2 2 5 2" xfId="3756"/>
    <cellStyle name="40% - Accent2 2 5 2 2" xfId="3757"/>
    <cellStyle name="40% - Accent2 2 5 2 2 2" xfId="3758"/>
    <cellStyle name="40% - Accent2 2 5 2 2 2 2" xfId="3759"/>
    <cellStyle name="40% - Accent2 2 5 2 2 3" xfId="3760"/>
    <cellStyle name="40% - Accent2 2 5 2 3" xfId="3761"/>
    <cellStyle name="40% - Accent2 2 5 2 3 2" xfId="3762"/>
    <cellStyle name="40% - Accent2 2 5 2 4" xfId="3763"/>
    <cellStyle name="40% - Accent2 2 5 3" xfId="3764"/>
    <cellStyle name="40% - Accent2 2 5 3 2" xfId="3765"/>
    <cellStyle name="40% - Accent2 2 5 3 2 2" xfId="3766"/>
    <cellStyle name="40% - Accent2 2 5 3 3" xfId="3767"/>
    <cellStyle name="40% - Accent2 2 5 4" xfId="3768"/>
    <cellStyle name="40% - Accent2 2 5 4 2" xfId="3769"/>
    <cellStyle name="40% - Accent2 2 5 5" xfId="3770"/>
    <cellStyle name="40% - Accent2 2 6" xfId="3771"/>
    <cellStyle name="40% - Accent2 2 6 2" xfId="3772"/>
    <cellStyle name="40% - Accent2 2 6 2 2" xfId="3773"/>
    <cellStyle name="40% - Accent2 2 6 2 2 2" xfId="3774"/>
    <cellStyle name="40% - Accent2 2 6 2 3" xfId="3775"/>
    <cellStyle name="40% - Accent2 2 6 3" xfId="3776"/>
    <cellStyle name="40% - Accent2 2 6 3 2" xfId="3777"/>
    <cellStyle name="40% - Accent2 2 6 4" xfId="3778"/>
    <cellStyle name="40% - Accent2 2 7" xfId="3779"/>
    <cellStyle name="40% - Accent2 2 7 2" xfId="3780"/>
    <cellStyle name="40% - Accent2 2 7 2 2" xfId="3781"/>
    <cellStyle name="40% - Accent2 2 7 3" xfId="3782"/>
    <cellStyle name="40% - Accent2 2 7 3 2" xfId="3783"/>
    <cellStyle name="40% - Accent2 2 7 4" xfId="3784"/>
    <cellStyle name="40% - Accent2 2 8" xfId="3785"/>
    <cellStyle name="40% - Accent2 2 8 2" xfId="3786"/>
    <cellStyle name="40% - Accent2 2 9" xfId="3787"/>
    <cellStyle name="40% - Accent2 2 9 2" xfId="3788"/>
    <cellStyle name="40% - Accent2 3" xfId="3789"/>
    <cellStyle name="40% - Accent2 3 10" xfId="3790"/>
    <cellStyle name="40% - Accent2 3 2" xfId="3791"/>
    <cellStyle name="40% - Accent2 3 2 2" xfId="3792"/>
    <cellStyle name="40% - Accent2 3 2 2 2" xfId="3793"/>
    <cellStyle name="40% - Accent2 3 2 2 2 2" xfId="3794"/>
    <cellStyle name="40% - Accent2 3 2 2 2 2 2" xfId="3795"/>
    <cellStyle name="40% - Accent2 3 2 2 2 2 2 2" xfId="3796"/>
    <cellStyle name="40% - Accent2 3 2 2 2 2 2 2 2" xfId="3797"/>
    <cellStyle name="40% - Accent2 3 2 2 2 2 2 3" xfId="3798"/>
    <cellStyle name="40% - Accent2 3 2 2 2 2 3" xfId="3799"/>
    <cellStyle name="40% - Accent2 3 2 2 2 2 3 2" xfId="3800"/>
    <cellStyle name="40% - Accent2 3 2 2 2 2 4" xfId="3801"/>
    <cellStyle name="40% - Accent2 3 2 2 2 3" xfId="3802"/>
    <cellStyle name="40% - Accent2 3 2 2 2 3 2" xfId="3803"/>
    <cellStyle name="40% - Accent2 3 2 2 2 3 2 2" xfId="3804"/>
    <cellStyle name="40% - Accent2 3 2 2 2 3 3" xfId="3805"/>
    <cellStyle name="40% - Accent2 3 2 2 2 4" xfId="3806"/>
    <cellStyle name="40% - Accent2 3 2 2 2 4 2" xfId="3807"/>
    <cellStyle name="40% - Accent2 3 2 2 2 5" xfId="3808"/>
    <cellStyle name="40% - Accent2 3 2 2 3" xfId="3809"/>
    <cellStyle name="40% - Accent2 3 2 2 3 2" xfId="3810"/>
    <cellStyle name="40% - Accent2 3 2 2 3 2 2" xfId="3811"/>
    <cellStyle name="40% - Accent2 3 2 2 3 2 2 2" xfId="3812"/>
    <cellStyle name="40% - Accent2 3 2 2 3 2 3" xfId="3813"/>
    <cellStyle name="40% - Accent2 3 2 2 3 3" xfId="3814"/>
    <cellStyle name="40% - Accent2 3 2 2 3 3 2" xfId="3815"/>
    <cellStyle name="40% - Accent2 3 2 2 3 4" xfId="3816"/>
    <cellStyle name="40% - Accent2 3 2 2 4" xfId="3817"/>
    <cellStyle name="40% - Accent2 3 2 2 4 2" xfId="3818"/>
    <cellStyle name="40% - Accent2 3 2 2 4 2 2" xfId="3819"/>
    <cellStyle name="40% - Accent2 3 2 2 4 3" xfId="3820"/>
    <cellStyle name="40% - Accent2 3 2 2 5" xfId="3821"/>
    <cellStyle name="40% - Accent2 3 2 2 5 2" xfId="3822"/>
    <cellStyle name="40% - Accent2 3 2 2 6" xfId="3823"/>
    <cellStyle name="40% - Accent2 3 2 3" xfId="3824"/>
    <cellStyle name="40% - Accent2 3 2 3 2" xfId="3825"/>
    <cellStyle name="40% - Accent2 3 2 3 2 2" xfId="3826"/>
    <cellStyle name="40% - Accent2 3 2 3 2 2 2" xfId="3827"/>
    <cellStyle name="40% - Accent2 3 2 3 2 2 2 2" xfId="3828"/>
    <cellStyle name="40% - Accent2 3 2 3 2 2 3" xfId="3829"/>
    <cellStyle name="40% - Accent2 3 2 3 2 3" xfId="3830"/>
    <cellStyle name="40% - Accent2 3 2 3 2 3 2" xfId="3831"/>
    <cellStyle name="40% - Accent2 3 2 3 2 4" xfId="3832"/>
    <cellStyle name="40% - Accent2 3 2 3 3" xfId="3833"/>
    <cellStyle name="40% - Accent2 3 2 3 3 2" xfId="3834"/>
    <cellStyle name="40% - Accent2 3 2 3 3 2 2" xfId="3835"/>
    <cellStyle name="40% - Accent2 3 2 3 3 3" xfId="3836"/>
    <cellStyle name="40% - Accent2 3 2 3 4" xfId="3837"/>
    <cellStyle name="40% - Accent2 3 2 3 4 2" xfId="3838"/>
    <cellStyle name="40% - Accent2 3 2 3 5" xfId="3839"/>
    <cellStyle name="40% - Accent2 3 2 4" xfId="3840"/>
    <cellStyle name="40% - Accent2 3 2 4 2" xfId="3841"/>
    <cellStyle name="40% - Accent2 3 2 4 2 2" xfId="3842"/>
    <cellStyle name="40% - Accent2 3 2 4 2 2 2" xfId="3843"/>
    <cellStyle name="40% - Accent2 3 2 4 2 3" xfId="3844"/>
    <cellStyle name="40% - Accent2 3 2 4 3" xfId="3845"/>
    <cellStyle name="40% - Accent2 3 2 4 3 2" xfId="3846"/>
    <cellStyle name="40% - Accent2 3 2 4 4" xfId="3847"/>
    <cellStyle name="40% - Accent2 3 2 5" xfId="3848"/>
    <cellStyle name="40% - Accent2 3 2 5 2" xfId="3849"/>
    <cellStyle name="40% - Accent2 3 2 5 2 2" xfId="3850"/>
    <cellStyle name="40% - Accent2 3 2 5 3" xfId="3851"/>
    <cellStyle name="40% - Accent2 3 2 5 3 2" xfId="3852"/>
    <cellStyle name="40% - Accent2 3 2 5 4" xfId="3853"/>
    <cellStyle name="40% - Accent2 3 2 6" xfId="3854"/>
    <cellStyle name="40% - Accent2 3 2 6 2" xfId="3855"/>
    <cellStyle name="40% - Accent2 3 2 7" xfId="3856"/>
    <cellStyle name="40% - Accent2 3 2 7 2" xfId="3857"/>
    <cellStyle name="40% - Accent2 3 2 8" xfId="3858"/>
    <cellStyle name="40% - Accent2 3 3" xfId="3859"/>
    <cellStyle name="40% - Accent2 3 3 2" xfId="3860"/>
    <cellStyle name="40% - Accent2 3 3 2 2" xfId="3861"/>
    <cellStyle name="40% - Accent2 3 3 2 2 2" xfId="3862"/>
    <cellStyle name="40% - Accent2 3 3 2 2 2 2" xfId="3863"/>
    <cellStyle name="40% - Accent2 3 3 2 2 2 2 2" xfId="3864"/>
    <cellStyle name="40% - Accent2 3 3 2 2 2 3" xfId="3865"/>
    <cellStyle name="40% - Accent2 3 3 2 2 3" xfId="3866"/>
    <cellStyle name="40% - Accent2 3 3 2 2 3 2" xfId="3867"/>
    <cellStyle name="40% - Accent2 3 3 2 2 4" xfId="3868"/>
    <cellStyle name="40% - Accent2 3 3 2 3" xfId="3869"/>
    <cellStyle name="40% - Accent2 3 3 2 3 2" xfId="3870"/>
    <cellStyle name="40% - Accent2 3 3 2 3 2 2" xfId="3871"/>
    <cellStyle name="40% - Accent2 3 3 2 3 3" xfId="3872"/>
    <cellStyle name="40% - Accent2 3 3 2 4" xfId="3873"/>
    <cellStyle name="40% - Accent2 3 3 2 4 2" xfId="3874"/>
    <cellStyle name="40% - Accent2 3 3 2 5" xfId="3875"/>
    <cellStyle name="40% - Accent2 3 3 3" xfId="3876"/>
    <cellStyle name="40% - Accent2 3 3 3 2" xfId="3877"/>
    <cellStyle name="40% - Accent2 3 3 3 2 2" xfId="3878"/>
    <cellStyle name="40% - Accent2 3 3 3 2 2 2" xfId="3879"/>
    <cellStyle name="40% - Accent2 3 3 3 2 3" xfId="3880"/>
    <cellStyle name="40% - Accent2 3 3 3 3" xfId="3881"/>
    <cellStyle name="40% - Accent2 3 3 3 3 2" xfId="3882"/>
    <cellStyle name="40% - Accent2 3 3 3 4" xfId="3883"/>
    <cellStyle name="40% - Accent2 3 3 4" xfId="3884"/>
    <cellStyle name="40% - Accent2 3 3 4 2" xfId="3885"/>
    <cellStyle name="40% - Accent2 3 3 4 2 2" xfId="3886"/>
    <cellStyle name="40% - Accent2 3 3 4 3" xfId="3887"/>
    <cellStyle name="40% - Accent2 3 3 5" xfId="3888"/>
    <cellStyle name="40% - Accent2 3 3 5 2" xfId="3889"/>
    <cellStyle name="40% - Accent2 3 3 6" xfId="3890"/>
    <cellStyle name="40% - Accent2 3 4" xfId="3891"/>
    <cellStyle name="40% - Accent2 3 4 2" xfId="3892"/>
    <cellStyle name="40% - Accent2 3 4 2 2" xfId="3893"/>
    <cellStyle name="40% - Accent2 3 4 2 2 2" xfId="3894"/>
    <cellStyle name="40% - Accent2 3 4 2 2 2 2" xfId="3895"/>
    <cellStyle name="40% - Accent2 3 4 2 2 2 2 2" xfId="3896"/>
    <cellStyle name="40% - Accent2 3 4 2 2 2 3" xfId="3897"/>
    <cellStyle name="40% - Accent2 3 4 2 2 3" xfId="3898"/>
    <cellStyle name="40% - Accent2 3 4 2 2 3 2" xfId="3899"/>
    <cellStyle name="40% - Accent2 3 4 2 2 4" xfId="3900"/>
    <cellStyle name="40% - Accent2 3 4 2 3" xfId="3901"/>
    <cellStyle name="40% - Accent2 3 4 2 3 2" xfId="3902"/>
    <cellStyle name="40% - Accent2 3 4 2 3 2 2" xfId="3903"/>
    <cellStyle name="40% - Accent2 3 4 2 3 3" xfId="3904"/>
    <cellStyle name="40% - Accent2 3 4 2 4" xfId="3905"/>
    <cellStyle name="40% - Accent2 3 4 2 4 2" xfId="3906"/>
    <cellStyle name="40% - Accent2 3 4 2 5" xfId="3907"/>
    <cellStyle name="40% - Accent2 3 4 3" xfId="3908"/>
    <cellStyle name="40% - Accent2 3 4 3 2" xfId="3909"/>
    <cellStyle name="40% - Accent2 3 4 3 2 2" xfId="3910"/>
    <cellStyle name="40% - Accent2 3 4 3 2 2 2" xfId="3911"/>
    <cellStyle name="40% - Accent2 3 4 3 2 3" xfId="3912"/>
    <cellStyle name="40% - Accent2 3 4 3 3" xfId="3913"/>
    <cellStyle name="40% - Accent2 3 4 3 3 2" xfId="3914"/>
    <cellStyle name="40% - Accent2 3 4 3 4" xfId="3915"/>
    <cellStyle name="40% - Accent2 3 4 4" xfId="3916"/>
    <cellStyle name="40% - Accent2 3 4 4 2" xfId="3917"/>
    <cellStyle name="40% - Accent2 3 4 4 2 2" xfId="3918"/>
    <cellStyle name="40% - Accent2 3 4 4 3" xfId="3919"/>
    <cellStyle name="40% - Accent2 3 4 5" xfId="3920"/>
    <cellStyle name="40% - Accent2 3 4 5 2" xfId="3921"/>
    <cellStyle name="40% - Accent2 3 4 6" xfId="3922"/>
    <cellStyle name="40% - Accent2 3 5" xfId="3923"/>
    <cellStyle name="40% - Accent2 3 5 2" xfId="3924"/>
    <cellStyle name="40% - Accent2 3 5 2 2" xfId="3925"/>
    <cellStyle name="40% - Accent2 3 5 2 2 2" xfId="3926"/>
    <cellStyle name="40% - Accent2 3 5 2 2 2 2" xfId="3927"/>
    <cellStyle name="40% - Accent2 3 5 2 2 3" xfId="3928"/>
    <cellStyle name="40% - Accent2 3 5 2 3" xfId="3929"/>
    <cellStyle name="40% - Accent2 3 5 2 3 2" xfId="3930"/>
    <cellStyle name="40% - Accent2 3 5 2 4" xfId="3931"/>
    <cellStyle name="40% - Accent2 3 5 3" xfId="3932"/>
    <cellStyle name="40% - Accent2 3 5 3 2" xfId="3933"/>
    <cellStyle name="40% - Accent2 3 5 3 2 2" xfId="3934"/>
    <cellStyle name="40% - Accent2 3 5 3 3" xfId="3935"/>
    <cellStyle name="40% - Accent2 3 5 4" xfId="3936"/>
    <cellStyle name="40% - Accent2 3 5 4 2" xfId="3937"/>
    <cellStyle name="40% - Accent2 3 5 5" xfId="3938"/>
    <cellStyle name="40% - Accent2 3 6" xfId="3939"/>
    <cellStyle name="40% - Accent2 3 6 2" xfId="3940"/>
    <cellStyle name="40% - Accent2 3 6 2 2" xfId="3941"/>
    <cellStyle name="40% - Accent2 3 6 2 2 2" xfId="3942"/>
    <cellStyle name="40% - Accent2 3 6 2 3" xfId="3943"/>
    <cellStyle name="40% - Accent2 3 6 3" xfId="3944"/>
    <cellStyle name="40% - Accent2 3 6 3 2" xfId="3945"/>
    <cellStyle name="40% - Accent2 3 6 4" xfId="3946"/>
    <cellStyle name="40% - Accent2 3 7" xfId="3947"/>
    <cellStyle name="40% - Accent2 3 7 2" xfId="3948"/>
    <cellStyle name="40% - Accent2 3 7 2 2" xfId="3949"/>
    <cellStyle name="40% - Accent2 3 7 3" xfId="3950"/>
    <cellStyle name="40% - Accent2 3 7 3 2" xfId="3951"/>
    <cellStyle name="40% - Accent2 3 7 4" xfId="3952"/>
    <cellStyle name="40% - Accent2 3 8" xfId="3953"/>
    <cellStyle name="40% - Accent2 3 8 2" xfId="3954"/>
    <cellStyle name="40% - Accent2 3 9" xfId="3955"/>
    <cellStyle name="40% - Accent2 3 9 2" xfId="3956"/>
    <cellStyle name="40% - Accent2 4" xfId="3957"/>
    <cellStyle name="40% - Accent2 4 2" xfId="3958"/>
    <cellStyle name="40% - Accent2 4 2 2" xfId="3959"/>
    <cellStyle name="40% - Accent2 4 2 2 2" xfId="3960"/>
    <cellStyle name="40% - Accent2 4 2 2 2 2" xfId="3961"/>
    <cellStyle name="40% - Accent2 4 2 2 2 2 2" xfId="3962"/>
    <cellStyle name="40% - Accent2 4 2 2 2 2 2 2" xfId="3963"/>
    <cellStyle name="40% - Accent2 4 2 2 2 2 3" xfId="3964"/>
    <cellStyle name="40% - Accent2 4 2 2 2 3" xfId="3965"/>
    <cellStyle name="40% - Accent2 4 2 2 2 3 2" xfId="3966"/>
    <cellStyle name="40% - Accent2 4 2 2 2 4" xfId="3967"/>
    <cellStyle name="40% - Accent2 4 2 2 3" xfId="3968"/>
    <cellStyle name="40% - Accent2 4 2 2 3 2" xfId="3969"/>
    <cellStyle name="40% - Accent2 4 2 2 3 2 2" xfId="3970"/>
    <cellStyle name="40% - Accent2 4 2 2 3 3" xfId="3971"/>
    <cellStyle name="40% - Accent2 4 2 2 4" xfId="3972"/>
    <cellStyle name="40% - Accent2 4 2 2 4 2" xfId="3973"/>
    <cellStyle name="40% - Accent2 4 2 2 5" xfId="3974"/>
    <cellStyle name="40% - Accent2 4 2 3" xfId="3975"/>
    <cellStyle name="40% - Accent2 4 2 3 2" xfId="3976"/>
    <cellStyle name="40% - Accent2 4 2 3 2 2" xfId="3977"/>
    <cellStyle name="40% - Accent2 4 2 3 2 2 2" xfId="3978"/>
    <cellStyle name="40% - Accent2 4 2 3 2 3" xfId="3979"/>
    <cellStyle name="40% - Accent2 4 2 3 3" xfId="3980"/>
    <cellStyle name="40% - Accent2 4 2 3 3 2" xfId="3981"/>
    <cellStyle name="40% - Accent2 4 2 3 4" xfId="3982"/>
    <cellStyle name="40% - Accent2 4 2 4" xfId="3983"/>
    <cellStyle name="40% - Accent2 4 2 4 2" xfId="3984"/>
    <cellStyle name="40% - Accent2 4 2 4 2 2" xfId="3985"/>
    <cellStyle name="40% - Accent2 4 2 4 3" xfId="3986"/>
    <cellStyle name="40% - Accent2 4 2 5" xfId="3987"/>
    <cellStyle name="40% - Accent2 4 2 5 2" xfId="3988"/>
    <cellStyle name="40% - Accent2 4 2 6" xfId="3989"/>
    <cellStyle name="40% - Accent2 4 3" xfId="3990"/>
    <cellStyle name="40% - Accent2 4 3 2" xfId="3991"/>
    <cellStyle name="40% - Accent2 4 3 2 2" xfId="3992"/>
    <cellStyle name="40% - Accent2 4 3 2 2 2" xfId="3993"/>
    <cellStyle name="40% - Accent2 4 3 2 2 2 2" xfId="3994"/>
    <cellStyle name="40% - Accent2 4 3 2 2 2 2 2" xfId="3995"/>
    <cellStyle name="40% - Accent2 4 3 2 2 2 3" xfId="3996"/>
    <cellStyle name="40% - Accent2 4 3 2 2 3" xfId="3997"/>
    <cellStyle name="40% - Accent2 4 3 2 2 3 2" xfId="3998"/>
    <cellStyle name="40% - Accent2 4 3 2 2 4" xfId="3999"/>
    <cellStyle name="40% - Accent2 4 3 2 3" xfId="4000"/>
    <cellStyle name="40% - Accent2 4 3 2 3 2" xfId="4001"/>
    <cellStyle name="40% - Accent2 4 3 2 3 2 2" xfId="4002"/>
    <cellStyle name="40% - Accent2 4 3 2 3 3" xfId="4003"/>
    <cellStyle name="40% - Accent2 4 3 2 4" xfId="4004"/>
    <cellStyle name="40% - Accent2 4 3 2 4 2" xfId="4005"/>
    <cellStyle name="40% - Accent2 4 3 2 5" xfId="4006"/>
    <cellStyle name="40% - Accent2 4 3 3" xfId="4007"/>
    <cellStyle name="40% - Accent2 4 3 3 2" xfId="4008"/>
    <cellStyle name="40% - Accent2 4 3 3 2 2" xfId="4009"/>
    <cellStyle name="40% - Accent2 4 3 3 2 2 2" xfId="4010"/>
    <cellStyle name="40% - Accent2 4 3 3 2 3" xfId="4011"/>
    <cellStyle name="40% - Accent2 4 3 3 3" xfId="4012"/>
    <cellStyle name="40% - Accent2 4 3 3 3 2" xfId="4013"/>
    <cellStyle name="40% - Accent2 4 3 3 4" xfId="4014"/>
    <cellStyle name="40% - Accent2 4 3 4" xfId="4015"/>
    <cellStyle name="40% - Accent2 4 3 4 2" xfId="4016"/>
    <cellStyle name="40% - Accent2 4 3 4 2 2" xfId="4017"/>
    <cellStyle name="40% - Accent2 4 3 4 3" xfId="4018"/>
    <cellStyle name="40% - Accent2 4 3 5" xfId="4019"/>
    <cellStyle name="40% - Accent2 4 3 5 2" xfId="4020"/>
    <cellStyle name="40% - Accent2 4 3 6" xfId="4021"/>
    <cellStyle name="40% - Accent2 4 4" xfId="4022"/>
    <cellStyle name="40% - Accent2 4 4 2" xfId="4023"/>
    <cellStyle name="40% - Accent2 4 4 2 2" xfId="4024"/>
    <cellStyle name="40% - Accent2 4 4 2 2 2" xfId="4025"/>
    <cellStyle name="40% - Accent2 4 4 2 2 2 2" xfId="4026"/>
    <cellStyle name="40% - Accent2 4 4 2 2 3" xfId="4027"/>
    <cellStyle name="40% - Accent2 4 4 2 3" xfId="4028"/>
    <cellStyle name="40% - Accent2 4 4 2 3 2" xfId="4029"/>
    <cellStyle name="40% - Accent2 4 4 2 4" xfId="4030"/>
    <cellStyle name="40% - Accent2 4 4 3" xfId="4031"/>
    <cellStyle name="40% - Accent2 4 4 3 2" xfId="4032"/>
    <cellStyle name="40% - Accent2 4 4 3 2 2" xfId="4033"/>
    <cellStyle name="40% - Accent2 4 4 3 3" xfId="4034"/>
    <cellStyle name="40% - Accent2 4 4 4" xfId="4035"/>
    <cellStyle name="40% - Accent2 4 4 4 2" xfId="4036"/>
    <cellStyle name="40% - Accent2 4 4 5" xfId="4037"/>
    <cellStyle name="40% - Accent2 4 5" xfId="4038"/>
    <cellStyle name="40% - Accent2 4 5 2" xfId="4039"/>
    <cellStyle name="40% - Accent2 4 5 2 2" xfId="4040"/>
    <cellStyle name="40% - Accent2 4 5 2 2 2" xfId="4041"/>
    <cellStyle name="40% - Accent2 4 5 2 3" xfId="4042"/>
    <cellStyle name="40% - Accent2 4 5 3" xfId="4043"/>
    <cellStyle name="40% - Accent2 4 5 3 2" xfId="4044"/>
    <cellStyle name="40% - Accent2 4 5 4" xfId="4045"/>
    <cellStyle name="40% - Accent2 4 6" xfId="4046"/>
    <cellStyle name="40% - Accent2 4 6 2" xfId="4047"/>
    <cellStyle name="40% - Accent2 4 6 2 2" xfId="4048"/>
    <cellStyle name="40% - Accent2 4 6 3" xfId="4049"/>
    <cellStyle name="40% - Accent2 4 6 3 2" xfId="4050"/>
    <cellStyle name="40% - Accent2 4 6 4" xfId="4051"/>
    <cellStyle name="40% - Accent2 4 7" xfId="4052"/>
    <cellStyle name="40% - Accent2 4 7 2" xfId="4053"/>
    <cellStyle name="40% - Accent2 4 8" xfId="4054"/>
    <cellStyle name="40% - Accent2 4 8 2" xfId="4055"/>
    <cellStyle name="40% - Accent2 4 9" xfId="4056"/>
    <cellStyle name="40% - Accent2 5" xfId="4057"/>
    <cellStyle name="40% - Accent2 5 2" xfId="4058"/>
    <cellStyle name="40% - Accent2 5 2 2" xfId="4059"/>
    <cellStyle name="40% - Accent2 5 2 2 2" xfId="4060"/>
    <cellStyle name="40% - Accent2 5 2 2 2 2" xfId="4061"/>
    <cellStyle name="40% - Accent2 5 2 2 2 2 2" xfId="4062"/>
    <cellStyle name="40% - Accent2 5 2 2 2 3" xfId="4063"/>
    <cellStyle name="40% - Accent2 5 2 2 3" xfId="4064"/>
    <cellStyle name="40% - Accent2 5 2 2 3 2" xfId="4065"/>
    <cellStyle name="40% - Accent2 5 2 2 4" xfId="4066"/>
    <cellStyle name="40% - Accent2 5 2 3" xfId="4067"/>
    <cellStyle name="40% - Accent2 5 2 3 2" xfId="4068"/>
    <cellStyle name="40% - Accent2 5 2 3 2 2" xfId="4069"/>
    <cellStyle name="40% - Accent2 5 2 3 3" xfId="4070"/>
    <cellStyle name="40% - Accent2 5 2 4" xfId="4071"/>
    <cellStyle name="40% - Accent2 5 2 4 2" xfId="4072"/>
    <cellStyle name="40% - Accent2 5 2 5" xfId="4073"/>
    <cellStyle name="40% - Accent2 5 3" xfId="4074"/>
    <cellStyle name="40% - Accent2 5 3 2" xfId="4075"/>
    <cellStyle name="40% - Accent2 5 3 2 2" xfId="4076"/>
    <cellStyle name="40% - Accent2 5 3 2 2 2" xfId="4077"/>
    <cellStyle name="40% - Accent2 5 3 2 3" xfId="4078"/>
    <cellStyle name="40% - Accent2 5 3 3" xfId="4079"/>
    <cellStyle name="40% - Accent2 5 3 3 2" xfId="4080"/>
    <cellStyle name="40% - Accent2 5 3 4" xfId="4081"/>
    <cellStyle name="40% - Accent2 5 4" xfId="4082"/>
    <cellStyle name="40% - Accent2 5 4 2" xfId="4083"/>
    <cellStyle name="40% - Accent2 5 4 2 2" xfId="4084"/>
    <cellStyle name="40% - Accent2 5 4 3" xfId="4085"/>
    <cellStyle name="40% - Accent2 5 4 3 2" xfId="4086"/>
    <cellStyle name="40% - Accent2 5 4 4" xfId="4087"/>
    <cellStyle name="40% - Accent2 5 5" xfId="4088"/>
    <cellStyle name="40% - Accent2 5 5 2" xfId="4089"/>
    <cellStyle name="40% - Accent2 6" xfId="4090"/>
    <cellStyle name="40% - Accent2 6 2" xfId="4091"/>
    <cellStyle name="40% - Accent2 6 2 2" xfId="4092"/>
    <cellStyle name="40% - Accent2 6 2 2 2" xfId="4093"/>
    <cellStyle name="40% - Accent2 6 2 2 2 2" xfId="4094"/>
    <cellStyle name="40% - Accent2 6 2 2 3" xfId="4095"/>
    <cellStyle name="40% - Accent2 6 2 3" xfId="4096"/>
    <cellStyle name="40% - Accent2 6 2 3 2" xfId="4097"/>
    <cellStyle name="40% - Accent2 6 2 4" xfId="4098"/>
    <cellStyle name="40% - Accent2 6 3" xfId="4099"/>
    <cellStyle name="40% - Accent2 6 3 2" xfId="4100"/>
    <cellStyle name="40% - Accent2 6 3 2 2" xfId="4101"/>
    <cellStyle name="40% - Accent2 6 3 3" xfId="4102"/>
    <cellStyle name="40% - Accent2 6 4" xfId="4103"/>
    <cellStyle name="40% - Accent2 6 4 2" xfId="4104"/>
    <cellStyle name="40% - Accent2 6 5" xfId="4105"/>
    <cellStyle name="40% - Accent2 7" xfId="4106"/>
    <cellStyle name="40% - Accent2 7 2" xfId="4107"/>
    <cellStyle name="40% - Accent2 7 2 2" xfId="4108"/>
    <cellStyle name="40% - Accent2 7 2 2 2" xfId="4109"/>
    <cellStyle name="40% - Accent2 7 2 3" xfId="4110"/>
    <cellStyle name="40% - Accent2 7 3" xfId="4111"/>
    <cellStyle name="40% - Accent2 7 3 2" xfId="4112"/>
    <cellStyle name="40% - Accent2 7 4" xfId="4113"/>
    <cellStyle name="40% - Accent2 8" xfId="4114"/>
    <cellStyle name="40% - Accent2 8 2" xfId="4115"/>
    <cellStyle name="40% - Accent2 8 2 2" xfId="4116"/>
    <cellStyle name="40% - Accent2 8 3" xfId="4117"/>
    <cellStyle name="40% - Accent2 8 3 2" xfId="4118"/>
    <cellStyle name="40% - Accent2 8 4" xfId="4119"/>
    <cellStyle name="40% - Accent2 9" xfId="4120"/>
    <cellStyle name="40% - Accent2 9 2" xfId="4121"/>
    <cellStyle name="40% - Accent3 10" xfId="4122"/>
    <cellStyle name="40% - Accent3 10 2" xfId="4123"/>
    <cellStyle name="40% - Accent3 2" xfId="4124"/>
    <cellStyle name="40% - Accent3 2 10" xfId="4125"/>
    <cellStyle name="40% - Accent3 2 11" xfId="4126"/>
    <cellStyle name="40% - Accent3 2 2" xfId="4127"/>
    <cellStyle name="40% - Accent3 2 2 2" xfId="4128"/>
    <cellStyle name="40% - Accent3 2 2 2 2" xfId="4129"/>
    <cellStyle name="40% - Accent3 2 2 2 2 2" xfId="4130"/>
    <cellStyle name="40% - Accent3 2 2 2 2 2 2" xfId="4131"/>
    <cellStyle name="40% - Accent3 2 2 2 2 2 2 2" xfId="4132"/>
    <cellStyle name="40% - Accent3 2 2 2 2 2 2 2 2" xfId="4133"/>
    <cellStyle name="40% - Accent3 2 2 2 2 2 2 3" xfId="4134"/>
    <cellStyle name="40% - Accent3 2 2 2 2 2 3" xfId="4135"/>
    <cellStyle name="40% - Accent3 2 2 2 2 2 3 2" xfId="4136"/>
    <cellStyle name="40% - Accent3 2 2 2 2 2 4" xfId="4137"/>
    <cellStyle name="40% - Accent3 2 2 2 2 3" xfId="4138"/>
    <cellStyle name="40% - Accent3 2 2 2 2 3 2" xfId="4139"/>
    <cellStyle name="40% - Accent3 2 2 2 2 3 2 2" xfId="4140"/>
    <cellStyle name="40% - Accent3 2 2 2 2 3 3" xfId="4141"/>
    <cellStyle name="40% - Accent3 2 2 2 2 4" xfId="4142"/>
    <cellStyle name="40% - Accent3 2 2 2 2 4 2" xfId="4143"/>
    <cellStyle name="40% - Accent3 2 2 2 2 5" xfId="4144"/>
    <cellStyle name="40% - Accent3 2 2 2 3" xfId="4145"/>
    <cellStyle name="40% - Accent3 2 2 2 3 2" xfId="4146"/>
    <cellStyle name="40% - Accent3 2 2 2 3 2 2" xfId="4147"/>
    <cellStyle name="40% - Accent3 2 2 2 3 2 2 2" xfId="4148"/>
    <cellStyle name="40% - Accent3 2 2 2 3 2 3" xfId="4149"/>
    <cellStyle name="40% - Accent3 2 2 2 3 3" xfId="4150"/>
    <cellStyle name="40% - Accent3 2 2 2 3 3 2" xfId="4151"/>
    <cellStyle name="40% - Accent3 2 2 2 3 4" xfId="4152"/>
    <cellStyle name="40% - Accent3 2 2 2 4" xfId="4153"/>
    <cellStyle name="40% - Accent3 2 2 2 4 2" xfId="4154"/>
    <cellStyle name="40% - Accent3 2 2 2 4 2 2" xfId="4155"/>
    <cellStyle name="40% - Accent3 2 2 2 4 3" xfId="4156"/>
    <cellStyle name="40% - Accent3 2 2 2 5" xfId="4157"/>
    <cellStyle name="40% - Accent3 2 2 2 5 2" xfId="4158"/>
    <cellStyle name="40% - Accent3 2 2 2 6" xfId="4159"/>
    <cellStyle name="40% - Accent3 2 2 3" xfId="4160"/>
    <cellStyle name="40% - Accent3 2 2 3 2" xfId="4161"/>
    <cellStyle name="40% - Accent3 2 2 3 2 2" xfId="4162"/>
    <cellStyle name="40% - Accent3 2 2 3 2 2 2" xfId="4163"/>
    <cellStyle name="40% - Accent3 2 2 3 2 2 2 2" xfId="4164"/>
    <cellStyle name="40% - Accent3 2 2 3 2 2 3" xfId="4165"/>
    <cellStyle name="40% - Accent3 2 2 3 2 3" xfId="4166"/>
    <cellStyle name="40% - Accent3 2 2 3 2 3 2" xfId="4167"/>
    <cellStyle name="40% - Accent3 2 2 3 2 4" xfId="4168"/>
    <cellStyle name="40% - Accent3 2 2 3 3" xfId="4169"/>
    <cellStyle name="40% - Accent3 2 2 3 3 2" xfId="4170"/>
    <cellStyle name="40% - Accent3 2 2 3 3 2 2" xfId="4171"/>
    <cellStyle name="40% - Accent3 2 2 3 3 3" xfId="4172"/>
    <cellStyle name="40% - Accent3 2 2 3 4" xfId="4173"/>
    <cellStyle name="40% - Accent3 2 2 3 4 2" xfId="4174"/>
    <cellStyle name="40% - Accent3 2 2 3 5" xfId="4175"/>
    <cellStyle name="40% - Accent3 2 2 4" xfId="4176"/>
    <cellStyle name="40% - Accent3 2 2 4 2" xfId="4177"/>
    <cellStyle name="40% - Accent3 2 2 4 2 2" xfId="4178"/>
    <cellStyle name="40% - Accent3 2 2 4 2 2 2" xfId="4179"/>
    <cellStyle name="40% - Accent3 2 2 4 2 3" xfId="4180"/>
    <cellStyle name="40% - Accent3 2 2 4 3" xfId="4181"/>
    <cellStyle name="40% - Accent3 2 2 4 3 2" xfId="4182"/>
    <cellStyle name="40% - Accent3 2 2 4 4" xfId="4183"/>
    <cellStyle name="40% - Accent3 2 2 5" xfId="4184"/>
    <cellStyle name="40% - Accent3 2 2 5 2" xfId="4185"/>
    <cellStyle name="40% - Accent3 2 2 5 2 2" xfId="4186"/>
    <cellStyle name="40% - Accent3 2 2 5 3" xfId="4187"/>
    <cellStyle name="40% - Accent3 2 2 5 3 2" xfId="4188"/>
    <cellStyle name="40% - Accent3 2 2 5 4" xfId="4189"/>
    <cellStyle name="40% - Accent3 2 2 6" xfId="4190"/>
    <cellStyle name="40% - Accent3 2 2 6 2" xfId="4191"/>
    <cellStyle name="40% - Accent3 2 2 7" xfId="4192"/>
    <cellStyle name="40% - Accent3 2 2 7 2" xfId="4193"/>
    <cellStyle name="40% - Accent3 2 2 8" xfId="4194"/>
    <cellStyle name="40% - Accent3 2 3" xfId="4195"/>
    <cellStyle name="40% - Accent3 2 3 2" xfId="4196"/>
    <cellStyle name="40% - Accent3 2 3 2 2" xfId="4197"/>
    <cellStyle name="40% - Accent3 2 3 2 2 2" xfId="4198"/>
    <cellStyle name="40% - Accent3 2 3 2 2 2 2" xfId="4199"/>
    <cellStyle name="40% - Accent3 2 3 2 2 2 2 2" xfId="4200"/>
    <cellStyle name="40% - Accent3 2 3 2 2 2 3" xfId="4201"/>
    <cellStyle name="40% - Accent3 2 3 2 2 3" xfId="4202"/>
    <cellStyle name="40% - Accent3 2 3 2 2 3 2" xfId="4203"/>
    <cellStyle name="40% - Accent3 2 3 2 2 4" xfId="4204"/>
    <cellStyle name="40% - Accent3 2 3 2 3" xfId="4205"/>
    <cellStyle name="40% - Accent3 2 3 2 3 2" xfId="4206"/>
    <cellStyle name="40% - Accent3 2 3 2 3 2 2" xfId="4207"/>
    <cellStyle name="40% - Accent3 2 3 2 3 3" xfId="4208"/>
    <cellStyle name="40% - Accent3 2 3 2 4" xfId="4209"/>
    <cellStyle name="40% - Accent3 2 3 2 4 2" xfId="4210"/>
    <cellStyle name="40% - Accent3 2 3 2 5" xfId="4211"/>
    <cellStyle name="40% - Accent3 2 3 3" xfId="4212"/>
    <cellStyle name="40% - Accent3 2 3 3 2" xfId="4213"/>
    <cellStyle name="40% - Accent3 2 3 3 2 2" xfId="4214"/>
    <cellStyle name="40% - Accent3 2 3 3 2 2 2" xfId="4215"/>
    <cellStyle name="40% - Accent3 2 3 3 2 3" xfId="4216"/>
    <cellStyle name="40% - Accent3 2 3 3 3" xfId="4217"/>
    <cellStyle name="40% - Accent3 2 3 3 3 2" xfId="4218"/>
    <cellStyle name="40% - Accent3 2 3 3 4" xfId="4219"/>
    <cellStyle name="40% - Accent3 2 3 4" xfId="4220"/>
    <cellStyle name="40% - Accent3 2 3 4 2" xfId="4221"/>
    <cellStyle name="40% - Accent3 2 3 4 2 2" xfId="4222"/>
    <cellStyle name="40% - Accent3 2 3 4 3" xfId="4223"/>
    <cellStyle name="40% - Accent3 2 3 5" xfId="4224"/>
    <cellStyle name="40% - Accent3 2 3 5 2" xfId="4225"/>
    <cellStyle name="40% - Accent3 2 3 6" xfId="4226"/>
    <cellStyle name="40% - Accent3 2 4" xfId="4227"/>
    <cellStyle name="40% - Accent3 2 4 2" xfId="4228"/>
    <cellStyle name="40% - Accent3 2 4 2 2" xfId="4229"/>
    <cellStyle name="40% - Accent3 2 4 2 2 2" xfId="4230"/>
    <cellStyle name="40% - Accent3 2 4 2 2 2 2" xfId="4231"/>
    <cellStyle name="40% - Accent3 2 4 2 2 2 2 2" xfId="4232"/>
    <cellStyle name="40% - Accent3 2 4 2 2 2 3" xfId="4233"/>
    <cellStyle name="40% - Accent3 2 4 2 2 3" xfId="4234"/>
    <cellStyle name="40% - Accent3 2 4 2 2 3 2" xfId="4235"/>
    <cellStyle name="40% - Accent3 2 4 2 2 4" xfId="4236"/>
    <cellStyle name="40% - Accent3 2 4 2 3" xfId="4237"/>
    <cellStyle name="40% - Accent3 2 4 2 3 2" xfId="4238"/>
    <cellStyle name="40% - Accent3 2 4 2 3 2 2" xfId="4239"/>
    <cellStyle name="40% - Accent3 2 4 2 3 3" xfId="4240"/>
    <cellStyle name="40% - Accent3 2 4 2 4" xfId="4241"/>
    <cellStyle name="40% - Accent3 2 4 2 4 2" xfId="4242"/>
    <cellStyle name="40% - Accent3 2 4 2 5" xfId="4243"/>
    <cellStyle name="40% - Accent3 2 4 3" xfId="4244"/>
    <cellStyle name="40% - Accent3 2 4 3 2" xfId="4245"/>
    <cellStyle name="40% - Accent3 2 4 3 2 2" xfId="4246"/>
    <cellStyle name="40% - Accent3 2 4 3 2 2 2" xfId="4247"/>
    <cellStyle name="40% - Accent3 2 4 3 2 3" xfId="4248"/>
    <cellStyle name="40% - Accent3 2 4 3 3" xfId="4249"/>
    <cellStyle name="40% - Accent3 2 4 3 3 2" xfId="4250"/>
    <cellStyle name="40% - Accent3 2 4 3 4" xfId="4251"/>
    <cellStyle name="40% - Accent3 2 4 4" xfId="4252"/>
    <cellStyle name="40% - Accent3 2 4 4 2" xfId="4253"/>
    <cellStyle name="40% - Accent3 2 4 4 2 2" xfId="4254"/>
    <cellStyle name="40% - Accent3 2 4 4 3" xfId="4255"/>
    <cellStyle name="40% - Accent3 2 4 5" xfId="4256"/>
    <cellStyle name="40% - Accent3 2 4 5 2" xfId="4257"/>
    <cellStyle name="40% - Accent3 2 4 6" xfId="4258"/>
    <cellStyle name="40% - Accent3 2 5" xfId="4259"/>
    <cellStyle name="40% - Accent3 2 5 2" xfId="4260"/>
    <cellStyle name="40% - Accent3 2 5 2 2" xfId="4261"/>
    <cellStyle name="40% - Accent3 2 5 2 2 2" xfId="4262"/>
    <cellStyle name="40% - Accent3 2 5 2 2 2 2" xfId="4263"/>
    <cellStyle name="40% - Accent3 2 5 2 2 3" xfId="4264"/>
    <cellStyle name="40% - Accent3 2 5 2 3" xfId="4265"/>
    <cellStyle name="40% - Accent3 2 5 2 3 2" xfId="4266"/>
    <cellStyle name="40% - Accent3 2 5 2 4" xfId="4267"/>
    <cellStyle name="40% - Accent3 2 5 3" xfId="4268"/>
    <cellStyle name="40% - Accent3 2 5 3 2" xfId="4269"/>
    <cellStyle name="40% - Accent3 2 5 3 2 2" xfId="4270"/>
    <cellStyle name="40% - Accent3 2 5 3 3" xfId="4271"/>
    <cellStyle name="40% - Accent3 2 5 4" xfId="4272"/>
    <cellStyle name="40% - Accent3 2 5 4 2" xfId="4273"/>
    <cellStyle name="40% - Accent3 2 5 5" xfId="4274"/>
    <cellStyle name="40% - Accent3 2 6" xfId="4275"/>
    <cellStyle name="40% - Accent3 2 6 2" xfId="4276"/>
    <cellStyle name="40% - Accent3 2 6 2 2" xfId="4277"/>
    <cellStyle name="40% - Accent3 2 6 2 2 2" xfId="4278"/>
    <cellStyle name="40% - Accent3 2 6 2 3" xfId="4279"/>
    <cellStyle name="40% - Accent3 2 6 3" xfId="4280"/>
    <cellStyle name="40% - Accent3 2 6 3 2" xfId="4281"/>
    <cellStyle name="40% - Accent3 2 6 4" xfId="4282"/>
    <cellStyle name="40% - Accent3 2 7" xfId="4283"/>
    <cellStyle name="40% - Accent3 2 7 2" xfId="4284"/>
    <cellStyle name="40% - Accent3 2 7 2 2" xfId="4285"/>
    <cellStyle name="40% - Accent3 2 7 3" xfId="4286"/>
    <cellStyle name="40% - Accent3 2 7 3 2" xfId="4287"/>
    <cellStyle name="40% - Accent3 2 7 4" xfId="4288"/>
    <cellStyle name="40% - Accent3 2 8" xfId="4289"/>
    <cellStyle name="40% - Accent3 2 8 2" xfId="4290"/>
    <cellStyle name="40% - Accent3 2 9" xfId="4291"/>
    <cellStyle name="40% - Accent3 2 9 2" xfId="4292"/>
    <cellStyle name="40% - Accent3 3" xfId="4293"/>
    <cellStyle name="40% - Accent3 3 10" xfId="4294"/>
    <cellStyle name="40% - Accent3 3 2" xfId="4295"/>
    <cellStyle name="40% - Accent3 3 2 2" xfId="4296"/>
    <cellStyle name="40% - Accent3 3 2 2 2" xfId="4297"/>
    <cellStyle name="40% - Accent3 3 2 2 2 2" xfId="4298"/>
    <cellStyle name="40% - Accent3 3 2 2 2 2 2" xfId="4299"/>
    <cellStyle name="40% - Accent3 3 2 2 2 2 2 2" xfId="4300"/>
    <cellStyle name="40% - Accent3 3 2 2 2 2 2 2 2" xfId="4301"/>
    <cellStyle name="40% - Accent3 3 2 2 2 2 2 3" xfId="4302"/>
    <cellStyle name="40% - Accent3 3 2 2 2 2 3" xfId="4303"/>
    <cellStyle name="40% - Accent3 3 2 2 2 2 3 2" xfId="4304"/>
    <cellStyle name="40% - Accent3 3 2 2 2 2 4" xfId="4305"/>
    <cellStyle name="40% - Accent3 3 2 2 2 3" xfId="4306"/>
    <cellStyle name="40% - Accent3 3 2 2 2 3 2" xfId="4307"/>
    <cellStyle name="40% - Accent3 3 2 2 2 3 2 2" xfId="4308"/>
    <cellStyle name="40% - Accent3 3 2 2 2 3 3" xfId="4309"/>
    <cellStyle name="40% - Accent3 3 2 2 2 4" xfId="4310"/>
    <cellStyle name="40% - Accent3 3 2 2 2 4 2" xfId="4311"/>
    <cellStyle name="40% - Accent3 3 2 2 2 5" xfId="4312"/>
    <cellStyle name="40% - Accent3 3 2 2 3" xfId="4313"/>
    <cellStyle name="40% - Accent3 3 2 2 3 2" xfId="4314"/>
    <cellStyle name="40% - Accent3 3 2 2 3 2 2" xfId="4315"/>
    <cellStyle name="40% - Accent3 3 2 2 3 2 2 2" xfId="4316"/>
    <cellStyle name="40% - Accent3 3 2 2 3 2 3" xfId="4317"/>
    <cellStyle name="40% - Accent3 3 2 2 3 3" xfId="4318"/>
    <cellStyle name="40% - Accent3 3 2 2 3 3 2" xfId="4319"/>
    <cellStyle name="40% - Accent3 3 2 2 3 4" xfId="4320"/>
    <cellStyle name="40% - Accent3 3 2 2 4" xfId="4321"/>
    <cellStyle name="40% - Accent3 3 2 2 4 2" xfId="4322"/>
    <cellStyle name="40% - Accent3 3 2 2 4 2 2" xfId="4323"/>
    <cellStyle name="40% - Accent3 3 2 2 4 3" xfId="4324"/>
    <cellStyle name="40% - Accent3 3 2 2 5" xfId="4325"/>
    <cellStyle name="40% - Accent3 3 2 2 5 2" xfId="4326"/>
    <cellStyle name="40% - Accent3 3 2 2 6" xfId="4327"/>
    <cellStyle name="40% - Accent3 3 2 3" xfId="4328"/>
    <cellStyle name="40% - Accent3 3 2 3 2" xfId="4329"/>
    <cellStyle name="40% - Accent3 3 2 3 2 2" xfId="4330"/>
    <cellStyle name="40% - Accent3 3 2 3 2 2 2" xfId="4331"/>
    <cellStyle name="40% - Accent3 3 2 3 2 2 2 2" xfId="4332"/>
    <cellStyle name="40% - Accent3 3 2 3 2 2 3" xfId="4333"/>
    <cellStyle name="40% - Accent3 3 2 3 2 3" xfId="4334"/>
    <cellStyle name="40% - Accent3 3 2 3 2 3 2" xfId="4335"/>
    <cellStyle name="40% - Accent3 3 2 3 2 4" xfId="4336"/>
    <cellStyle name="40% - Accent3 3 2 3 3" xfId="4337"/>
    <cellStyle name="40% - Accent3 3 2 3 3 2" xfId="4338"/>
    <cellStyle name="40% - Accent3 3 2 3 3 2 2" xfId="4339"/>
    <cellStyle name="40% - Accent3 3 2 3 3 3" xfId="4340"/>
    <cellStyle name="40% - Accent3 3 2 3 4" xfId="4341"/>
    <cellStyle name="40% - Accent3 3 2 3 4 2" xfId="4342"/>
    <cellStyle name="40% - Accent3 3 2 3 5" xfId="4343"/>
    <cellStyle name="40% - Accent3 3 2 4" xfId="4344"/>
    <cellStyle name="40% - Accent3 3 2 4 2" xfId="4345"/>
    <cellStyle name="40% - Accent3 3 2 4 2 2" xfId="4346"/>
    <cellStyle name="40% - Accent3 3 2 4 2 2 2" xfId="4347"/>
    <cellStyle name="40% - Accent3 3 2 4 2 3" xfId="4348"/>
    <cellStyle name="40% - Accent3 3 2 4 3" xfId="4349"/>
    <cellStyle name="40% - Accent3 3 2 4 3 2" xfId="4350"/>
    <cellStyle name="40% - Accent3 3 2 4 4" xfId="4351"/>
    <cellStyle name="40% - Accent3 3 2 5" xfId="4352"/>
    <cellStyle name="40% - Accent3 3 2 5 2" xfId="4353"/>
    <cellStyle name="40% - Accent3 3 2 5 2 2" xfId="4354"/>
    <cellStyle name="40% - Accent3 3 2 5 3" xfId="4355"/>
    <cellStyle name="40% - Accent3 3 2 5 3 2" xfId="4356"/>
    <cellStyle name="40% - Accent3 3 2 5 4" xfId="4357"/>
    <cellStyle name="40% - Accent3 3 2 6" xfId="4358"/>
    <cellStyle name="40% - Accent3 3 2 6 2" xfId="4359"/>
    <cellStyle name="40% - Accent3 3 2 7" xfId="4360"/>
    <cellStyle name="40% - Accent3 3 2 7 2" xfId="4361"/>
    <cellStyle name="40% - Accent3 3 2 8" xfId="4362"/>
    <cellStyle name="40% - Accent3 3 3" xfId="4363"/>
    <cellStyle name="40% - Accent3 3 3 2" xfId="4364"/>
    <cellStyle name="40% - Accent3 3 3 2 2" xfId="4365"/>
    <cellStyle name="40% - Accent3 3 3 2 2 2" xfId="4366"/>
    <cellStyle name="40% - Accent3 3 3 2 2 2 2" xfId="4367"/>
    <cellStyle name="40% - Accent3 3 3 2 2 2 2 2" xfId="4368"/>
    <cellStyle name="40% - Accent3 3 3 2 2 2 3" xfId="4369"/>
    <cellStyle name="40% - Accent3 3 3 2 2 3" xfId="4370"/>
    <cellStyle name="40% - Accent3 3 3 2 2 3 2" xfId="4371"/>
    <cellStyle name="40% - Accent3 3 3 2 2 4" xfId="4372"/>
    <cellStyle name="40% - Accent3 3 3 2 3" xfId="4373"/>
    <cellStyle name="40% - Accent3 3 3 2 3 2" xfId="4374"/>
    <cellStyle name="40% - Accent3 3 3 2 3 2 2" xfId="4375"/>
    <cellStyle name="40% - Accent3 3 3 2 3 3" xfId="4376"/>
    <cellStyle name="40% - Accent3 3 3 2 4" xfId="4377"/>
    <cellStyle name="40% - Accent3 3 3 2 4 2" xfId="4378"/>
    <cellStyle name="40% - Accent3 3 3 2 5" xfId="4379"/>
    <cellStyle name="40% - Accent3 3 3 3" xfId="4380"/>
    <cellStyle name="40% - Accent3 3 3 3 2" xfId="4381"/>
    <cellStyle name="40% - Accent3 3 3 3 2 2" xfId="4382"/>
    <cellStyle name="40% - Accent3 3 3 3 2 2 2" xfId="4383"/>
    <cellStyle name="40% - Accent3 3 3 3 2 3" xfId="4384"/>
    <cellStyle name="40% - Accent3 3 3 3 3" xfId="4385"/>
    <cellStyle name="40% - Accent3 3 3 3 3 2" xfId="4386"/>
    <cellStyle name="40% - Accent3 3 3 3 4" xfId="4387"/>
    <cellStyle name="40% - Accent3 3 3 4" xfId="4388"/>
    <cellStyle name="40% - Accent3 3 3 4 2" xfId="4389"/>
    <cellStyle name="40% - Accent3 3 3 4 2 2" xfId="4390"/>
    <cellStyle name="40% - Accent3 3 3 4 3" xfId="4391"/>
    <cellStyle name="40% - Accent3 3 3 5" xfId="4392"/>
    <cellStyle name="40% - Accent3 3 3 5 2" xfId="4393"/>
    <cellStyle name="40% - Accent3 3 3 6" xfId="4394"/>
    <cellStyle name="40% - Accent3 3 4" xfId="4395"/>
    <cellStyle name="40% - Accent3 3 4 2" xfId="4396"/>
    <cellStyle name="40% - Accent3 3 4 2 2" xfId="4397"/>
    <cellStyle name="40% - Accent3 3 4 2 2 2" xfId="4398"/>
    <cellStyle name="40% - Accent3 3 4 2 2 2 2" xfId="4399"/>
    <cellStyle name="40% - Accent3 3 4 2 2 2 2 2" xfId="4400"/>
    <cellStyle name="40% - Accent3 3 4 2 2 2 3" xfId="4401"/>
    <cellStyle name="40% - Accent3 3 4 2 2 3" xfId="4402"/>
    <cellStyle name="40% - Accent3 3 4 2 2 3 2" xfId="4403"/>
    <cellStyle name="40% - Accent3 3 4 2 2 4" xfId="4404"/>
    <cellStyle name="40% - Accent3 3 4 2 3" xfId="4405"/>
    <cellStyle name="40% - Accent3 3 4 2 3 2" xfId="4406"/>
    <cellStyle name="40% - Accent3 3 4 2 3 2 2" xfId="4407"/>
    <cellStyle name="40% - Accent3 3 4 2 3 3" xfId="4408"/>
    <cellStyle name="40% - Accent3 3 4 2 4" xfId="4409"/>
    <cellStyle name="40% - Accent3 3 4 2 4 2" xfId="4410"/>
    <cellStyle name="40% - Accent3 3 4 2 5" xfId="4411"/>
    <cellStyle name="40% - Accent3 3 4 3" xfId="4412"/>
    <cellStyle name="40% - Accent3 3 4 3 2" xfId="4413"/>
    <cellStyle name="40% - Accent3 3 4 3 2 2" xfId="4414"/>
    <cellStyle name="40% - Accent3 3 4 3 2 2 2" xfId="4415"/>
    <cellStyle name="40% - Accent3 3 4 3 2 3" xfId="4416"/>
    <cellStyle name="40% - Accent3 3 4 3 3" xfId="4417"/>
    <cellStyle name="40% - Accent3 3 4 3 3 2" xfId="4418"/>
    <cellStyle name="40% - Accent3 3 4 3 4" xfId="4419"/>
    <cellStyle name="40% - Accent3 3 4 4" xfId="4420"/>
    <cellStyle name="40% - Accent3 3 4 4 2" xfId="4421"/>
    <cellStyle name="40% - Accent3 3 4 4 2 2" xfId="4422"/>
    <cellStyle name="40% - Accent3 3 4 4 3" xfId="4423"/>
    <cellStyle name="40% - Accent3 3 4 5" xfId="4424"/>
    <cellStyle name="40% - Accent3 3 4 5 2" xfId="4425"/>
    <cellStyle name="40% - Accent3 3 4 6" xfId="4426"/>
    <cellStyle name="40% - Accent3 3 5" xfId="4427"/>
    <cellStyle name="40% - Accent3 3 5 2" xfId="4428"/>
    <cellStyle name="40% - Accent3 3 5 2 2" xfId="4429"/>
    <cellStyle name="40% - Accent3 3 5 2 2 2" xfId="4430"/>
    <cellStyle name="40% - Accent3 3 5 2 2 2 2" xfId="4431"/>
    <cellStyle name="40% - Accent3 3 5 2 2 3" xfId="4432"/>
    <cellStyle name="40% - Accent3 3 5 2 3" xfId="4433"/>
    <cellStyle name="40% - Accent3 3 5 2 3 2" xfId="4434"/>
    <cellStyle name="40% - Accent3 3 5 2 4" xfId="4435"/>
    <cellStyle name="40% - Accent3 3 5 3" xfId="4436"/>
    <cellStyle name="40% - Accent3 3 5 3 2" xfId="4437"/>
    <cellStyle name="40% - Accent3 3 5 3 2 2" xfId="4438"/>
    <cellStyle name="40% - Accent3 3 5 3 3" xfId="4439"/>
    <cellStyle name="40% - Accent3 3 5 4" xfId="4440"/>
    <cellStyle name="40% - Accent3 3 5 4 2" xfId="4441"/>
    <cellStyle name="40% - Accent3 3 5 5" xfId="4442"/>
    <cellStyle name="40% - Accent3 3 6" xfId="4443"/>
    <cellStyle name="40% - Accent3 3 6 2" xfId="4444"/>
    <cellStyle name="40% - Accent3 3 6 2 2" xfId="4445"/>
    <cellStyle name="40% - Accent3 3 6 2 2 2" xfId="4446"/>
    <cellStyle name="40% - Accent3 3 6 2 3" xfId="4447"/>
    <cellStyle name="40% - Accent3 3 6 3" xfId="4448"/>
    <cellStyle name="40% - Accent3 3 6 3 2" xfId="4449"/>
    <cellStyle name="40% - Accent3 3 6 4" xfId="4450"/>
    <cellStyle name="40% - Accent3 3 7" xfId="4451"/>
    <cellStyle name="40% - Accent3 3 7 2" xfId="4452"/>
    <cellStyle name="40% - Accent3 3 7 2 2" xfId="4453"/>
    <cellStyle name="40% - Accent3 3 7 3" xfId="4454"/>
    <cellStyle name="40% - Accent3 3 7 3 2" xfId="4455"/>
    <cellStyle name="40% - Accent3 3 7 4" xfId="4456"/>
    <cellStyle name="40% - Accent3 3 8" xfId="4457"/>
    <cellStyle name="40% - Accent3 3 8 2" xfId="4458"/>
    <cellStyle name="40% - Accent3 3 9" xfId="4459"/>
    <cellStyle name="40% - Accent3 3 9 2" xfId="4460"/>
    <cellStyle name="40% - Accent3 4" xfId="4461"/>
    <cellStyle name="40% - Accent3 4 2" xfId="4462"/>
    <cellStyle name="40% - Accent3 4 2 2" xfId="4463"/>
    <cellStyle name="40% - Accent3 4 2 2 2" xfId="4464"/>
    <cellStyle name="40% - Accent3 4 2 2 2 2" xfId="4465"/>
    <cellStyle name="40% - Accent3 4 2 2 2 2 2" xfId="4466"/>
    <cellStyle name="40% - Accent3 4 2 2 2 2 2 2" xfId="4467"/>
    <cellStyle name="40% - Accent3 4 2 2 2 2 3" xfId="4468"/>
    <cellStyle name="40% - Accent3 4 2 2 2 3" xfId="4469"/>
    <cellStyle name="40% - Accent3 4 2 2 2 3 2" xfId="4470"/>
    <cellStyle name="40% - Accent3 4 2 2 2 4" xfId="4471"/>
    <cellStyle name="40% - Accent3 4 2 2 3" xfId="4472"/>
    <cellStyle name="40% - Accent3 4 2 2 3 2" xfId="4473"/>
    <cellStyle name="40% - Accent3 4 2 2 3 2 2" xfId="4474"/>
    <cellStyle name="40% - Accent3 4 2 2 3 3" xfId="4475"/>
    <cellStyle name="40% - Accent3 4 2 2 4" xfId="4476"/>
    <cellStyle name="40% - Accent3 4 2 2 4 2" xfId="4477"/>
    <cellStyle name="40% - Accent3 4 2 2 5" xfId="4478"/>
    <cellStyle name="40% - Accent3 4 2 3" xfId="4479"/>
    <cellStyle name="40% - Accent3 4 2 3 2" xfId="4480"/>
    <cellStyle name="40% - Accent3 4 2 3 2 2" xfId="4481"/>
    <cellStyle name="40% - Accent3 4 2 3 2 2 2" xfId="4482"/>
    <cellStyle name="40% - Accent3 4 2 3 2 3" xfId="4483"/>
    <cellStyle name="40% - Accent3 4 2 3 3" xfId="4484"/>
    <cellStyle name="40% - Accent3 4 2 3 3 2" xfId="4485"/>
    <cellStyle name="40% - Accent3 4 2 3 4" xfId="4486"/>
    <cellStyle name="40% - Accent3 4 2 4" xfId="4487"/>
    <cellStyle name="40% - Accent3 4 2 4 2" xfId="4488"/>
    <cellStyle name="40% - Accent3 4 2 4 2 2" xfId="4489"/>
    <cellStyle name="40% - Accent3 4 2 4 3" xfId="4490"/>
    <cellStyle name="40% - Accent3 4 2 5" xfId="4491"/>
    <cellStyle name="40% - Accent3 4 2 5 2" xfId="4492"/>
    <cellStyle name="40% - Accent3 4 2 6" xfId="4493"/>
    <cellStyle name="40% - Accent3 4 3" xfId="4494"/>
    <cellStyle name="40% - Accent3 4 3 2" xfId="4495"/>
    <cellStyle name="40% - Accent3 4 3 2 2" xfId="4496"/>
    <cellStyle name="40% - Accent3 4 3 2 2 2" xfId="4497"/>
    <cellStyle name="40% - Accent3 4 3 2 2 2 2" xfId="4498"/>
    <cellStyle name="40% - Accent3 4 3 2 2 2 2 2" xfId="4499"/>
    <cellStyle name="40% - Accent3 4 3 2 2 2 3" xfId="4500"/>
    <cellStyle name="40% - Accent3 4 3 2 2 3" xfId="4501"/>
    <cellStyle name="40% - Accent3 4 3 2 2 3 2" xfId="4502"/>
    <cellStyle name="40% - Accent3 4 3 2 2 4" xfId="4503"/>
    <cellStyle name="40% - Accent3 4 3 2 3" xfId="4504"/>
    <cellStyle name="40% - Accent3 4 3 2 3 2" xfId="4505"/>
    <cellStyle name="40% - Accent3 4 3 2 3 2 2" xfId="4506"/>
    <cellStyle name="40% - Accent3 4 3 2 3 3" xfId="4507"/>
    <cellStyle name="40% - Accent3 4 3 2 4" xfId="4508"/>
    <cellStyle name="40% - Accent3 4 3 2 4 2" xfId="4509"/>
    <cellStyle name="40% - Accent3 4 3 2 5" xfId="4510"/>
    <cellStyle name="40% - Accent3 4 3 3" xfId="4511"/>
    <cellStyle name="40% - Accent3 4 3 3 2" xfId="4512"/>
    <cellStyle name="40% - Accent3 4 3 3 2 2" xfId="4513"/>
    <cellStyle name="40% - Accent3 4 3 3 2 2 2" xfId="4514"/>
    <cellStyle name="40% - Accent3 4 3 3 2 3" xfId="4515"/>
    <cellStyle name="40% - Accent3 4 3 3 3" xfId="4516"/>
    <cellStyle name="40% - Accent3 4 3 3 3 2" xfId="4517"/>
    <cellStyle name="40% - Accent3 4 3 3 4" xfId="4518"/>
    <cellStyle name="40% - Accent3 4 3 4" xfId="4519"/>
    <cellStyle name="40% - Accent3 4 3 4 2" xfId="4520"/>
    <cellStyle name="40% - Accent3 4 3 4 2 2" xfId="4521"/>
    <cellStyle name="40% - Accent3 4 3 4 3" xfId="4522"/>
    <cellStyle name="40% - Accent3 4 3 5" xfId="4523"/>
    <cellStyle name="40% - Accent3 4 3 5 2" xfId="4524"/>
    <cellStyle name="40% - Accent3 4 3 6" xfId="4525"/>
    <cellStyle name="40% - Accent3 4 4" xfId="4526"/>
    <cellStyle name="40% - Accent3 4 4 2" xfId="4527"/>
    <cellStyle name="40% - Accent3 4 4 2 2" xfId="4528"/>
    <cellStyle name="40% - Accent3 4 4 2 2 2" xfId="4529"/>
    <cellStyle name="40% - Accent3 4 4 2 2 2 2" xfId="4530"/>
    <cellStyle name="40% - Accent3 4 4 2 2 3" xfId="4531"/>
    <cellStyle name="40% - Accent3 4 4 2 3" xfId="4532"/>
    <cellStyle name="40% - Accent3 4 4 2 3 2" xfId="4533"/>
    <cellStyle name="40% - Accent3 4 4 2 4" xfId="4534"/>
    <cellStyle name="40% - Accent3 4 4 3" xfId="4535"/>
    <cellStyle name="40% - Accent3 4 4 3 2" xfId="4536"/>
    <cellStyle name="40% - Accent3 4 4 3 2 2" xfId="4537"/>
    <cellStyle name="40% - Accent3 4 4 3 3" xfId="4538"/>
    <cellStyle name="40% - Accent3 4 4 4" xfId="4539"/>
    <cellStyle name="40% - Accent3 4 4 4 2" xfId="4540"/>
    <cellStyle name="40% - Accent3 4 4 5" xfId="4541"/>
    <cellStyle name="40% - Accent3 4 5" xfId="4542"/>
    <cellStyle name="40% - Accent3 4 5 2" xfId="4543"/>
    <cellStyle name="40% - Accent3 4 5 2 2" xfId="4544"/>
    <cellStyle name="40% - Accent3 4 5 2 2 2" xfId="4545"/>
    <cellStyle name="40% - Accent3 4 5 2 3" xfId="4546"/>
    <cellStyle name="40% - Accent3 4 5 3" xfId="4547"/>
    <cellStyle name="40% - Accent3 4 5 3 2" xfId="4548"/>
    <cellStyle name="40% - Accent3 4 5 4" xfId="4549"/>
    <cellStyle name="40% - Accent3 4 6" xfId="4550"/>
    <cellStyle name="40% - Accent3 4 6 2" xfId="4551"/>
    <cellStyle name="40% - Accent3 4 6 2 2" xfId="4552"/>
    <cellStyle name="40% - Accent3 4 6 3" xfId="4553"/>
    <cellStyle name="40% - Accent3 4 6 3 2" xfId="4554"/>
    <cellStyle name="40% - Accent3 4 6 4" xfId="4555"/>
    <cellStyle name="40% - Accent3 4 7" xfId="4556"/>
    <cellStyle name="40% - Accent3 4 7 2" xfId="4557"/>
    <cellStyle name="40% - Accent3 4 8" xfId="4558"/>
    <cellStyle name="40% - Accent3 4 8 2" xfId="4559"/>
    <cellStyle name="40% - Accent3 4 9" xfId="4560"/>
    <cellStyle name="40% - Accent3 5" xfId="4561"/>
    <cellStyle name="40% - Accent3 5 2" xfId="4562"/>
    <cellStyle name="40% - Accent3 5 2 2" xfId="4563"/>
    <cellStyle name="40% - Accent3 5 2 2 2" xfId="4564"/>
    <cellStyle name="40% - Accent3 5 2 2 2 2" xfId="4565"/>
    <cellStyle name="40% - Accent3 5 2 2 2 2 2" xfId="4566"/>
    <cellStyle name="40% - Accent3 5 2 2 2 3" xfId="4567"/>
    <cellStyle name="40% - Accent3 5 2 2 3" xfId="4568"/>
    <cellStyle name="40% - Accent3 5 2 2 3 2" xfId="4569"/>
    <cellStyle name="40% - Accent3 5 2 2 4" xfId="4570"/>
    <cellStyle name="40% - Accent3 5 2 3" xfId="4571"/>
    <cellStyle name="40% - Accent3 5 2 3 2" xfId="4572"/>
    <cellStyle name="40% - Accent3 5 2 3 2 2" xfId="4573"/>
    <cellStyle name="40% - Accent3 5 2 3 3" xfId="4574"/>
    <cellStyle name="40% - Accent3 5 2 4" xfId="4575"/>
    <cellStyle name="40% - Accent3 5 2 4 2" xfId="4576"/>
    <cellStyle name="40% - Accent3 5 2 5" xfId="4577"/>
    <cellStyle name="40% - Accent3 5 3" xfId="4578"/>
    <cellStyle name="40% - Accent3 5 3 2" xfId="4579"/>
    <cellStyle name="40% - Accent3 5 3 2 2" xfId="4580"/>
    <cellStyle name="40% - Accent3 5 3 2 2 2" xfId="4581"/>
    <cellStyle name="40% - Accent3 5 3 2 3" xfId="4582"/>
    <cellStyle name="40% - Accent3 5 3 3" xfId="4583"/>
    <cellStyle name="40% - Accent3 5 3 3 2" xfId="4584"/>
    <cellStyle name="40% - Accent3 5 3 4" xfId="4585"/>
    <cellStyle name="40% - Accent3 5 4" xfId="4586"/>
    <cellStyle name="40% - Accent3 5 4 2" xfId="4587"/>
    <cellStyle name="40% - Accent3 5 4 2 2" xfId="4588"/>
    <cellStyle name="40% - Accent3 5 4 3" xfId="4589"/>
    <cellStyle name="40% - Accent3 5 4 3 2" xfId="4590"/>
    <cellStyle name="40% - Accent3 5 4 4" xfId="4591"/>
    <cellStyle name="40% - Accent3 5 5" xfId="4592"/>
    <cellStyle name="40% - Accent3 5 5 2" xfId="4593"/>
    <cellStyle name="40% - Accent3 6" xfId="4594"/>
    <cellStyle name="40% - Accent3 6 2" xfId="4595"/>
    <cellStyle name="40% - Accent3 6 2 2" xfId="4596"/>
    <cellStyle name="40% - Accent3 6 2 2 2" xfId="4597"/>
    <cellStyle name="40% - Accent3 6 2 2 2 2" xfId="4598"/>
    <cellStyle name="40% - Accent3 6 2 2 3" xfId="4599"/>
    <cellStyle name="40% - Accent3 6 2 3" xfId="4600"/>
    <cellStyle name="40% - Accent3 6 2 3 2" xfId="4601"/>
    <cellStyle name="40% - Accent3 6 2 4" xfId="4602"/>
    <cellStyle name="40% - Accent3 6 3" xfId="4603"/>
    <cellStyle name="40% - Accent3 6 3 2" xfId="4604"/>
    <cellStyle name="40% - Accent3 6 3 2 2" xfId="4605"/>
    <cellStyle name="40% - Accent3 6 3 3" xfId="4606"/>
    <cellStyle name="40% - Accent3 6 4" xfId="4607"/>
    <cellStyle name="40% - Accent3 6 4 2" xfId="4608"/>
    <cellStyle name="40% - Accent3 6 5" xfId="4609"/>
    <cellStyle name="40% - Accent3 7" xfId="4610"/>
    <cellStyle name="40% - Accent3 7 2" xfId="4611"/>
    <cellStyle name="40% - Accent3 7 2 2" xfId="4612"/>
    <cellStyle name="40% - Accent3 7 2 2 2" xfId="4613"/>
    <cellStyle name="40% - Accent3 7 2 3" xfId="4614"/>
    <cellStyle name="40% - Accent3 7 3" xfId="4615"/>
    <cellStyle name="40% - Accent3 7 3 2" xfId="4616"/>
    <cellStyle name="40% - Accent3 7 4" xfId="4617"/>
    <cellStyle name="40% - Accent3 8" xfId="4618"/>
    <cellStyle name="40% - Accent3 8 2" xfId="4619"/>
    <cellStyle name="40% - Accent3 8 2 2" xfId="4620"/>
    <cellStyle name="40% - Accent3 8 3" xfId="4621"/>
    <cellStyle name="40% - Accent3 8 3 2" xfId="4622"/>
    <cellStyle name="40% - Accent3 8 4" xfId="4623"/>
    <cellStyle name="40% - Accent3 9" xfId="4624"/>
    <cellStyle name="40% - Accent3 9 2" xfId="4625"/>
    <cellStyle name="40% - Accent4 10" xfId="4626"/>
    <cellStyle name="40% - Accent4 10 2" xfId="4627"/>
    <cellStyle name="40% - Accent4 2" xfId="4628"/>
    <cellStyle name="40% - Accent4 2 10" xfId="4629"/>
    <cellStyle name="40% - Accent4 2 11" xfId="4630"/>
    <cellStyle name="40% - Accent4 2 2" xfId="4631"/>
    <cellStyle name="40% - Accent4 2 2 2" xfId="4632"/>
    <cellStyle name="40% - Accent4 2 2 2 2" xfId="4633"/>
    <cellStyle name="40% - Accent4 2 2 2 2 2" xfId="4634"/>
    <cellStyle name="40% - Accent4 2 2 2 2 2 2" xfId="4635"/>
    <cellStyle name="40% - Accent4 2 2 2 2 2 2 2" xfId="4636"/>
    <cellStyle name="40% - Accent4 2 2 2 2 2 2 2 2" xfId="4637"/>
    <cellStyle name="40% - Accent4 2 2 2 2 2 2 3" xfId="4638"/>
    <cellStyle name="40% - Accent4 2 2 2 2 2 3" xfId="4639"/>
    <cellStyle name="40% - Accent4 2 2 2 2 2 3 2" xfId="4640"/>
    <cellStyle name="40% - Accent4 2 2 2 2 2 4" xfId="4641"/>
    <cellStyle name="40% - Accent4 2 2 2 2 3" xfId="4642"/>
    <cellStyle name="40% - Accent4 2 2 2 2 3 2" xfId="4643"/>
    <cellStyle name="40% - Accent4 2 2 2 2 3 2 2" xfId="4644"/>
    <cellStyle name="40% - Accent4 2 2 2 2 3 3" xfId="4645"/>
    <cellStyle name="40% - Accent4 2 2 2 2 4" xfId="4646"/>
    <cellStyle name="40% - Accent4 2 2 2 2 4 2" xfId="4647"/>
    <cellStyle name="40% - Accent4 2 2 2 2 5" xfId="4648"/>
    <cellStyle name="40% - Accent4 2 2 2 3" xfId="4649"/>
    <cellStyle name="40% - Accent4 2 2 2 3 2" xfId="4650"/>
    <cellStyle name="40% - Accent4 2 2 2 3 2 2" xfId="4651"/>
    <cellStyle name="40% - Accent4 2 2 2 3 2 2 2" xfId="4652"/>
    <cellStyle name="40% - Accent4 2 2 2 3 2 3" xfId="4653"/>
    <cellStyle name="40% - Accent4 2 2 2 3 3" xfId="4654"/>
    <cellStyle name="40% - Accent4 2 2 2 3 3 2" xfId="4655"/>
    <cellStyle name="40% - Accent4 2 2 2 3 4" xfId="4656"/>
    <cellStyle name="40% - Accent4 2 2 2 4" xfId="4657"/>
    <cellStyle name="40% - Accent4 2 2 2 4 2" xfId="4658"/>
    <cellStyle name="40% - Accent4 2 2 2 4 2 2" xfId="4659"/>
    <cellStyle name="40% - Accent4 2 2 2 4 3" xfId="4660"/>
    <cellStyle name="40% - Accent4 2 2 2 5" xfId="4661"/>
    <cellStyle name="40% - Accent4 2 2 2 5 2" xfId="4662"/>
    <cellStyle name="40% - Accent4 2 2 2 6" xfId="4663"/>
    <cellStyle name="40% - Accent4 2 2 3" xfId="4664"/>
    <cellStyle name="40% - Accent4 2 2 3 2" xfId="4665"/>
    <cellStyle name="40% - Accent4 2 2 3 2 2" xfId="4666"/>
    <cellStyle name="40% - Accent4 2 2 3 2 2 2" xfId="4667"/>
    <cellStyle name="40% - Accent4 2 2 3 2 2 2 2" xfId="4668"/>
    <cellStyle name="40% - Accent4 2 2 3 2 2 3" xfId="4669"/>
    <cellStyle name="40% - Accent4 2 2 3 2 3" xfId="4670"/>
    <cellStyle name="40% - Accent4 2 2 3 2 3 2" xfId="4671"/>
    <cellStyle name="40% - Accent4 2 2 3 2 4" xfId="4672"/>
    <cellStyle name="40% - Accent4 2 2 3 3" xfId="4673"/>
    <cellStyle name="40% - Accent4 2 2 3 3 2" xfId="4674"/>
    <cellStyle name="40% - Accent4 2 2 3 3 2 2" xfId="4675"/>
    <cellStyle name="40% - Accent4 2 2 3 3 3" xfId="4676"/>
    <cellStyle name="40% - Accent4 2 2 3 4" xfId="4677"/>
    <cellStyle name="40% - Accent4 2 2 3 4 2" xfId="4678"/>
    <cellStyle name="40% - Accent4 2 2 3 5" xfId="4679"/>
    <cellStyle name="40% - Accent4 2 2 4" xfId="4680"/>
    <cellStyle name="40% - Accent4 2 2 4 2" xfId="4681"/>
    <cellStyle name="40% - Accent4 2 2 4 2 2" xfId="4682"/>
    <cellStyle name="40% - Accent4 2 2 4 2 2 2" xfId="4683"/>
    <cellStyle name="40% - Accent4 2 2 4 2 3" xfId="4684"/>
    <cellStyle name="40% - Accent4 2 2 4 3" xfId="4685"/>
    <cellStyle name="40% - Accent4 2 2 4 3 2" xfId="4686"/>
    <cellStyle name="40% - Accent4 2 2 4 4" xfId="4687"/>
    <cellStyle name="40% - Accent4 2 2 5" xfId="4688"/>
    <cellStyle name="40% - Accent4 2 2 5 2" xfId="4689"/>
    <cellStyle name="40% - Accent4 2 2 5 2 2" xfId="4690"/>
    <cellStyle name="40% - Accent4 2 2 5 3" xfId="4691"/>
    <cellStyle name="40% - Accent4 2 2 5 3 2" xfId="4692"/>
    <cellStyle name="40% - Accent4 2 2 5 4" xfId="4693"/>
    <cellStyle name="40% - Accent4 2 2 6" xfId="4694"/>
    <cellStyle name="40% - Accent4 2 2 6 2" xfId="4695"/>
    <cellStyle name="40% - Accent4 2 2 7" xfId="4696"/>
    <cellStyle name="40% - Accent4 2 2 7 2" xfId="4697"/>
    <cellStyle name="40% - Accent4 2 2 8" xfId="4698"/>
    <cellStyle name="40% - Accent4 2 3" xfId="4699"/>
    <cellStyle name="40% - Accent4 2 3 2" xfId="4700"/>
    <cellStyle name="40% - Accent4 2 3 2 2" xfId="4701"/>
    <cellStyle name="40% - Accent4 2 3 2 2 2" xfId="4702"/>
    <cellStyle name="40% - Accent4 2 3 2 2 2 2" xfId="4703"/>
    <cellStyle name="40% - Accent4 2 3 2 2 2 2 2" xfId="4704"/>
    <cellStyle name="40% - Accent4 2 3 2 2 2 3" xfId="4705"/>
    <cellStyle name="40% - Accent4 2 3 2 2 3" xfId="4706"/>
    <cellStyle name="40% - Accent4 2 3 2 2 3 2" xfId="4707"/>
    <cellStyle name="40% - Accent4 2 3 2 2 4" xfId="4708"/>
    <cellStyle name="40% - Accent4 2 3 2 3" xfId="4709"/>
    <cellStyle name="40% - Accent4 2 3 2 3 2" xfId="4710"/>
    <cellStyle name="40% - Accent4 2 3 2 3 2 2" xfId="4711"/>
    <cellStyle name="40% - Accent4 2 3 2 3 3" xfId="4712"/>
    <cellStyle name="40% - Accent4 2 3 2 4" xfId="4713"/>
    <cellStyle name="40% - Accent4 2 3 2 4 2" xfId="4714"/>
    <cellStyle name="40% - Accent4 2 3 2 5" xfId="4715"/>
    <cellStyle name="40% - Accent4 2 3 3" xfId="4716"/>
    <cellStyle name="40% - Accent4 2 3 3 2" xfId="4717"/>
    <cellStyle name="40% - Accent4 2 3 3 2 2" xfId="4718"/>
    <cellStyle name="40% - Accent4 2 3 3 2 2 2" xfId="4719"/>
    <cellStyle name="40% - Accent4 2 3 3 2 3" xfId="4720"/>
    <cellStyle name="40% - Accent4 2 3 3 3" xfId="4721"/>
    <cellStyle name="40% - Accent4 2 3 3 3 2" xfId="4722"/>
    <cellStyle name="40% - Accent4 2 3 3 4" xfId="4723"/>
    <cellStyle name="40% - Accent4 2 3 4" xfId="4724"/>
    <cellStyle name="40% - Accent4 2 3 4 2" xfId="4725"/>
    <cellStyle name="40% - Accent4 2 3 4 2 2" xfId="4726"/>
    <cellStyle name="40% - Accent4 2 3 4 3" xfId="4727"/>
    <cellStyle name="40% - Accent4 2 3 5" xfId="4728"/>
    <cellStyle name="40% - Accent4 2 3 5 2" xfId="4729"/>
    <cellStyle name="40% - Accent4 2 3 6" xfId="4730"/>
    <cellStyle name="40% - Accent4 2 4" xfId="4731"/>
    <cellStyle name="40% - Accent4 2 4 2" xfId="4732"/>
    <cellStyle name="40% - Accent4 2 4 2 2" xfId="4733"/>
    <cellStyle name="40% - Accent4 2 4 2 2 2" xfId="4734"/>
    <cellStyle name="40% - Accent4 2 4 2 2 2 2" xfId="4735"/>
    <cellStyle name="40% - Accent4 2 4 2 2 2 2 2" xfId="4736"/>
    <cellStyle name="40% - Accent4 2 4 2 2 2 3" xfId="4737"/>
    <cellStyle name="40% - Accent4 2 4 2 2 3" xfId="4738"/>
    <cellStyle name="40% - Accent4 2 4 2 2 3 2" xfId="4739"/>
    <cellStyle name="40% - Accent4 2 4 2 2 4" xfId="4740"/>
    <cellStyle name="40% - Accent4 2 4 2 3" xfId="4741"/>
    <cellStyle name="40% - Accent4 2 4 2 3 2" xfId="4742"/>
    <cellStyle name="40% - Accent4 2 4 2 3 2 2" xfId="4743"/>
    <cellStyle name="40% - Accent4 2 4 2 3 3" xfId="4744"/>
    <cellStyle name="40% - Accent4 2 4 2 4" xfId="4745"/>
    <cellStyle name="40% - Accent4 2 4 2 4 2" xfId="4746"/>
    <cellStyle name="40% - Accent4 2 4 2 5" xfId="4747"/>
    <cellStyle name="40% - Accent4 2 4 3" xfId="4748"/>
    <cellStyle name="40% - Accent4 2 4 3 2" xfId="4749"/>
    <cellStyle name="40% - Accent4 2 4 3 2 2" xfId="4750"/>
    <cellStyle name="40% - Accent4 2 4 3 2 2 2" xfId="4751"/>
    <cellStyle name="40% - Accent4 2 4 3 2 3" xfId="4752"/>
    <cellStyle name="40% - Accent4 2 4 3 3" xfId="4753"/>
    <cellStyle name="40% - Accent4 2 4 3 3 2" xfId="4754"/>
    <cellStyle name="40% - Accent4 2 4 3 4" xfId="4755"/>
    <cellStyle name="40% - Accent4 2 4 4" xfId="4756"/>
    <cellStyle name="40% - Accent4 2 4 4 2" xfId="4757"/>
    <cellStyle name="40% - Accent4 2 4 4 2 2" xfId="4758"/>
    <cellStyle name="40% - Accent4 2 4 4 3" xfId="4759"/>
    <cellStyle name="40% - Accent4 2 4 5" xfId="4760"/>
    <cellStyle name="40% - Accent4 2 4 5 2" xfId="4761"/>
    <cellStyle name="40% - Accent4 2 4 6" xfId="4762"/>
    <cellStyle name="40% - Accent4 2 5" xfId="4763"/>
    <cellStyle name="40% - Accent4 2 5 2" xfId="4764"/>
    <cellStyle name="40% - Accent4 2 5 2 2" xfId="4765"/>
    <cellStyle name="40% - Accent4 2 5 2 2 2" xfId="4766"/>
    <cellStyle name="40% - Accent4 2 5 2 2 2 2" xfId="4767"/>
    <cellStyle name="40% - Accent4 2 5 2 2 3" xfId="4768"/>
    <cellStyle name="40% - Accent4 2 5 2 3" xfId="4769"/>
    <cellStyle name="40% - Accent4 2 5 2 3 2" xfId="4770"/>
    <cellStyle name="40% - Accent4 2 5 2 4" xfId="4771"/>
    <cellStyle name="40% - Accent4 2 5 3" xfId="4772"/>
    <cellStyle name="40% - Accent4 2 5 3 2" xfId="4773"/>
    <cellStyle name="40% - Accent4 2 5 3 2 2" xfId="4774"/>
    <cellStyle name="40% - Accent4 2 5 3 3" xfId="4775"/>
    <cellStyle name="40% - Accent4 2 5 4" xfId="4776"/>
    <cellStyle name="40% - Accent4 2 5 4 2" xfId="4777"/>
    <cellStyle name="40% - Accent4 2 5 5" xfId="4778"/>
    <cellStyle name="40% - Accent4 2 6" xfId="4779"/>
    <cellStyle name="40% - Accent4 2 6 2" xfId="4780"/>
    <cellStyle name="40% - Accent4 2 6 2 2" xfId="4781"/>
    <cellStyle name="40% - Accent4 2 6 2 2 2" xfId="4782"/>
    <cellStyle name="40% - Accent4 2 6 2 3" xfId="4783"/>
    <cellStyle name="40% - Accent4 2 6 3" xfId="4784"/>
    <cellStyle name="40% - Accent4 2 6 3 2" xfId="4785"/>
    <cellStyle name="40% - Accent4 2 6 4" xfId="4786"/>
    <cellStyle name="40% - Accent4 2 7" xfId="4787"/>
    <cellStyle name="40% - Accent4 2 7 2" xfId="4788"/>
    <cellStyle name="40% - Accent4 2 7 2 2" xfId="4789"/>
    <cellStyle name="40% - Accent4 2 7 3" xfId="4790"/>
    <cellStyle name="40% - Accent4 2 7 3 2" xfId="4791"/>
    <cellStyle name="40% - Accent4 2 7 4" xfId="4792"/>
    <cellStyle name="40% - Accent4 2 8" xfId="4793"/>
    <cellStyle name="40% - Accent4 2 8 2" xfId="4794"/>
    <cellStyle name="40% - Accent4 2 9" xfId="4795"/>
    <cellStyle name="40% - Accent4 2 9 2" xfId="4796"/>
    <cellStyle name="40% - Accent4 3" xfId="4797"/>
    <cellStyle name="40% - Accent4 3 10" xfId="4798"/>
    <cellStyle name="40% - Accent4 3 2" xfId="4799"/>
    <cellStyle name="40% - Accent4 3 2 2" xfId="4800"/>
    <cellStyle name="40% - Accent4 3 2 2 2" xfId="4801"/>
    <cellStyle name="40% - Accent4 3 2 2 2 2" xfId="4802"/>
    <cellStyle name="40% - Accent4 3 2 2 2 2 2" xfId="4803"/>
    <cellStyle name="40% - Accent4 3 2 2 2 2 2 2" xfId="4804"/>
    <cellStyle name="40% - Accent4 3 2 2 2 2 2 2 2" xfId="4805"/>
    <cellStyle name="40% - Accent4 3 2 2 2 2 2 3" xfId="4806"/>
    <cellStyle name="40% - Accent4 3 2 2 2 2 3" xfId="4807"/>
    <cellStyle name="40% - Accent4 3 2 2 2 2 3 2" xfId="4808"/>
    <cellStyle name="40% - Accent4 3 2 2 2 2 4" xfId="4809"/>
    <cellStyle name="40% - Accent4 3 2 2 2 3" xfId="4810"/>
    <cellStyle name="40% - Accent4 3 2 2 2 3 2" xfId="4811"/>
    <cellStyle name="40% - Accent4 3 2 2 2 3 2 2" xfId="4812"/>
    <cellStyle name="40% - Accent4 3 2 2 2 3 3" xfId="4813"/>
    <cellStyle name="40% - Accent4 3 2 2 2 4" xfId="4814"/>
    <cellStyle name="40% - Accent4 3 2 2 2 4 2" xfId="4815"/>
    <cellStyle name="40% - Accent4 3 2 2 2 5" xfId="4816"/>
    <cellStyle name="40% - Accent4 3 2 2 3" xfId="4817"/>
    <cellStyle name="40% - Accent4 3 2 2 3 2" xfId="4818"/>
    <cellStyle name="40% - Accent4 3 2 2 3 2 2" xfId="4819"/>
    <cellStyle name="40% - Accent4 3 2 2 3 2 2 2" xfId="4820"/>
    <cellStyle name="40% - Accent4 3 2 2 3 2 3" xfId="4821"/>
    <cellStyle name="40% - Accent4 3 2 2 3 3" xfId="4822"/>
    <cellStyle name="40% - Accent4 3 2 2 3 3 2" xfId="4823"/>
    <cellStyle name="40% - Accent4 3 2 2 3 4" xfId="4824"/>
    <cellStyle name="40% - Accent4 3 2 2 4" xfId="4825"/>
    <cellStyle name="40% - Accent4 3 2 2 4 2" xfId="4826"/>
    <cellStyle name="40% - Accent4 3 2 2 4 2 2" xfId="4827"/>
    <cellStyle name="40% - Accent4 3 2 2 4 3" xfId="4828"/>
    <cellStyle name="40% - Accent4 3 2 2 5" xfId="4829"/>
    <cellStyle name="40% - Accent4 3 2 2 5 2" xfId="4830"/>
    <cellStyle name="40% - Accent4 3 2 2 6" xfId="4831"/>
    <cellStyle name="40% - Accent4 3 2 3" xfId="4832"/>
    <cellStyle name="40% - Accent4 3 2 3 2" xfId="4833"/>
    <cellStyle name="40% - Accent4 3 2 3 2 2" xfId="4834"/>
    <cellStyle name="40% - Accent4 3 2 3 2 2 2" xfId="4835"/>
    <cellStyle name="40% - Accent4 3 2 3 2 2 2 2" xfId="4836"/>
    <cellStyle name="40% - Accent4 3 2 3 2 2 3" xfId="4837"/>
    <cellStyle name="40% - Accent4 3 2 3 2 3" xfId="4838"/>
    <cellStyle name="40% - Accent4 3 2 3 2 3 2" xfId="4839"/>
    <cellStyle name="40% - Accent4 3 2 3 2 4" xfId="4840"/>
    <cellStyle name="40% - Accent4 3 2 3 3" xfId="4841"/>
    <cellStyle name="40% - Accent4 3 2 3 3 2" xfId="4842"/>
    <cellStyle name="40% - Accent4 3 2 3 3 2 2" xfId="4843"/>
    <cellStyle name="40% - Accent4 3 2 3 3 3" xfId="4844"/>
    <cellStyle name="40% - Accent4 3 2 3 4" xfId="4845"/>
    <cellStyle name="40% - Accent4 3 2 3 4 2" xfId="4846"/>
    <cellStyle name="40% - Accent4 3 2 3 5" xfId="4847"/>
    <cellStyle name="40% - Accent4 3 2 4" xfId="4848"/>
    <cellStyle name="40% - Accent4 3 2 4 2" xfId="4849"/>
    <cellStyle name="40% - Accent4 3 2 4 2 2" xfId="4850"/>
    <cellStyle name="40% - Accent4 3 2 4 2 2 2" xfId="4851"/>
    <cellStyle name="40% - Accent4 3 2 4 2 3" xfId="4852"/>
    <cellStyle name="40% - Accent4 3 2 4 3" xfId="4853"/>
    <cellStyle name="40% - Accent4 3 2 4 3 2" xfId="4854"/>
    <cellStyle name="40% - Accent4 3 2 4 4" xfId="4855"/>
    <cellStyle name="40% - Accent4 3 2 5" xfId="4856"/>
    <cellStyle name="40% - Accent4 3 2 5 2" xfId="4857"/>
    <cellStyle name="40% - Accent4 3 2 5 2 2" xfId="4858"/>
    <cellStyle name="40% - Accent4 3 2 5 3" xfId="4859"/>
    <cellStyle name="40% - Accent4 3 2 5 3 2" xfId="4860"/>
    <cellStyle name="40% - Accent4 3 2 5 4" xfId="4861"/>
    <cellStyle name="40% - Accent4 3 2 6" xfId="4862"/>
    <cellStyle name="40% - Accent4 3 2 6 2" xfId="4863"/>
    <cellStyle name="40% - Accent4 3 2 7" xfId="4864"/>
    <cellStyle name="40% - Accent4 3 2 7 2" xfId="4865"/>
    <cellStyle name="40% - Accent4 3 2 8" xfId="4866"/>
    <cellStyle name="40% - Accent4 3 3" xfId="4867"/>
    <cellStyle name="40% - Accent4 3 3 2" xfId="4868"/>
    <cellStyle name="40% - Accent4 3 3 2 2" xfId="4869"/>
    <cellStyle name="40% - Accent4 3 3 2 2 2" xfId="4870"/>
    <cellStyle name="40% - Accent4 3 3 2 2 2 2" xfId="4871"/>
    <cellStyle name="40% - Accent4 3 3 2 2 2 2 2" xfId="4872"/>
    <cellStyle name="40% - Accent4 3 3 2 2 2 3" xfId="4873"/>
    <cellStyle name="40% - Accent4 3 3 2 2 3" xfId="4874"/>
    <cellStyle name="40% - Accent4 3 3 2 2 3 2" xfId="4875"/>
    <cellStyle name="40% - Accent4 3 3 2 2 4" xfId="4876"/>
    <cellStyle name="40% - Accent4 3 3 2 3" xfId="4877"/>
    <cellStyle name="40% - Accent4 3 3 2 3 2" xfId="4878"/>
    <cellStyle name="40% - Accent4 3 3 2 3 2 2" xfId="4879"/>
    <cellStyle name="40% - Accent4 3 3 2 3 3" xfId="4880"/>
    <cellStyle name="40% - Accent4 3 3 2 4" xfId="4881"/>
    <cellStyle name="40% - Accent4 3 3 2 4 2" xfId="4882"/>
    <cellStyle name="40% - Accent4 3 3 2 5" xfId="4883"/>
    <cellStyle name="40% - Accent4 3 3 3" xfId="4884"/>
    <cellStyle name="40% - Accent4 3 3 3 2" xfId="4885"/>
    <cellStyle name="40% - Accent4 3 3 3 2 2" xfId="4886"/>
    <cellStyle name="40% - Accent4 3 3 3 2 2 2" xfId="4887"/>
    <cellStyle name="40% - Accent4 3 3 3 2 3" xfId="4888"/>
    <cellStyle name="40% - Accent4 3 3 3 3" xfId="4889"/>
    <cellStyle name="40% - Accent4 3 3 3 3 2" xfId="4890"/>
    <cellStyle name="40% - Accent4 3 3 3 4" xfId="4891"/>
    <cellStyle name="40% - Accent4 3 3 4" xfId="4892"/>
    <cellStyle name="40% - Accent4 3 3 4 2" xfId="4893"/>
    <cellStyle name="40% - Accent4 3 3 4 2 2" xfId="4894"/>
    <cellStyle name="40% - Accent4 3 3 4 3" xfId="4895"/>
    <cellStyle name="40% - Accent4 3 3 5" xfId="4896"/>
    <cellStyle name="40% - Accent4 3 3 5 2" xfId="4897"/>
    <cellStyle name="40% - Accent4 3 3 6" xfId="4898"/>
    <cellStyle name="40% - Accent4 3 4" xfId="4899"/>
    <cellStyle name="40% - Accent4 3 4 2" xfId="4900"/>
    <cellStyle name="40% - Accent4 3 4 2 2" xfId="4901"/>
    <cellStyle name="40% - Accent4 3 4 2 2 2" xfId="4902"/>
    <cellStyle name="40% - Accent4 3 4 2 2 2 2" xfId="4903"/>
    <cellStyle name="40% - Accent4 3 4 2 2 2 2 2" xfId="4904"/>
    <cellStyle name="40% - Accent4 3 4 2 2 2 3" xfId="4905"/>
    <cellStyle name="40% - Accent4 3 4 2 2 3" xfId="4906"/>
    <cellStyle name="40% - Accent4 3 4 2 2 3 2" xfId="4907"/>
    <cellStyle name="40% - Accent4 3 4 2 2 4" xfId="4908"/>
    <cellStyle name="40% - Accent4 3 4 2 3" xfId="4909"/>
    <cellStyle name="40% - Accent4 3 4 2 3 2" xfId="4910"/>
    <cellStyle name="40% - Accent4 3 4 2 3 2 2" xfId="4911"/>
    <cellStyle name="40% - Accent4 3 4 2 3 3" xfId="4912"/>
    <cellStyle name="40% - Accent4 3 4 2 4" xfId="4913"/>
    <cellStyle name="40% - Accent4 3 4 2 4 2" xfId="4914"/>
    <cellStyle name="40% - Accent4 3 4 2 5" xfId="4915"/>
    <cellStyle name="40% - Accent4 3 4 3" xfId="4916"/>
    <cellStyle name="40% - Accent4 3 4 3 2" xfId="4917"/>
    <cellStyle name="40% - Accent4 3 4 3 2 2" xfId="4918"/>
    <cellStyle name="40% - Accent4 3 4 3 2 2 2" xfId="4919"/>
    <cellStyle name="40% - Accent4 3 4 3 2 3" xfId="4920"/>
    <cellStyle name="40% - Accent4 3 4 3 3" xfId="4921"/>
    <cellStyle name="40% - Accent4 3 4 3 3 2" xfId="4922"/>
    <cellStyle name="40% - Accent4 3 4 3 4" xfId="4923"/>
    <cellStyle name="40% - Accent4 3 4 4" xfId="4924"/>
    <cellStyle name="40% - Accent4 3 4 4 2" xfId="4925"/>
    <cellStyle name="40% - Accent4 3 4 4 2 2" xfId="4926"/>
    <cellStyle name="40% - Accent4 3 4 4 3" xfId="4927"/>
    <cellStyle name="40% - Accent4 3 4 5" xfId="4928"/>
    <cellStyle name="40% - Accent4 3 4 5 2" xfId="4929"/>
    <cellStyle name="40% - Accent4 3 4 6" xfId="4930"/>
    <cellStyle name="40% - Accent4 3 5" xfId="4931"/>
    <cellStyle name="40% - Accent4 3 5 2" xfId="4932"/>
    <cellStyle name="40% - Accent4 3 5 2 2" xfId="4933"/>
    <cellStyle name="40% - Accent4 3 5 2 2 2" xfId="4934"/>
    <cellStyle name="40% - Accent4 3 5 2 2 2 2" xfId="4935"/>
    <cellStyle name="40% - Accent4 3 5 2 2 3" xfId="4936"/>
    <cellStyle name="40% - Accent4 3 5 2 3" xfId="4937"/>
    <cellStyle name="40% - Accent4 3 5 2 3 2" xfId="4938"/>
    <cellStyle name="40% - Accent4 3 5 2 4" xfId="4939"/>
    <cellStyle name="40% - Accent4 3 5 3" xfId="4940"/>
    <cellStyle name="40% - Accent4 3 5 3 2" xfId="4941"/>
    <cellStyle name="40% - Accent4 3 5 3 2 2" xfId="4942"/>
    <cellStyle name="40% - Accent4 3 5 3 3" xfId="4943"/>
    <cellStyle name="40% - Accent4 3 5 4" xfId="4944"/>
    <cellStyle name="40% - Accent4 3 5 4 2" xfId="4945"/>
    <cellStyle name="40% - Accent4 3 5 5" xfId="4946"/>
    <cellStyle name="40% - Accent4 3 6" xfId="4947"/>
    <cellStyle name="40% - Accent4 3 6 2" xfId="4948"/>
    <cellStyle name="40% - Accent4 3 6 2 2" xfId="4949"/>
    <cellStyle name="40% - Accent4 3 6 2 2 2" xfId="4950"/>
    <cellStyle name="40% - Accent4 3 6 2 3" xfId="4951"/>
    <cellStyle name="40% - Accent4 3 6 3" xfId="4952"/>
    <cellStyle name="40% - Accent4 3 6 3 2" xfId="4953"/>
    <cellStyle name="40% - Accent4 3 6 4" xfId="4954"/>
    <cellStyle name="40% - Accent4 3 7" xfId="4955"/>
    <cellStyle name="40% - Accent4 3 7 2" xfId="4956"/>
    <cellStyle name="40% - Accent4 3 7 2 2" xfId="4957"/>
    <cellStyle name="40% - Accent4 3 7 3" xfId="4958"/>
    <cellStyle name="40% - Accent4 3 7 3 2" xfId="4959"/>
    <cellStyle name="40% - Accent4 3 7 4" xfId="4960"/>
    <cellStyle name="40% - Accent4 3 8" xfId="4961"/>
    <cellStyle name="40% - Accent4 3 8 2" xfId="4962"/>
    <cellStyle name="40% - Accent4 3 9" xfId="4963"/>
    <cellStyle name="40% - Accent4 3 9 2" xfId="4964"/>
    <cellStyle name="40% - Accent4 4" xfId="4965"/>
    <cellStyle name="40% - Accent4 4 2" xfId="4966"/>
    <cellStyle name="40% - Accent4 4 2 2" xfId="4967"/>
    <cellStyle name="40% - Accent4 4 2 2 2" xfId="4968"/>
    <cellStyle name="40% - Accent4 4 2 2 2 2" xfId="4969"/>
    <cellStyle name="40% - Accent4 4 2 2 2 2 2" xfId="4970"/>
    <cellStyle name="40% - Accent4 4 2 2 2 2 2 2" xfId="4971"/>
    <cellStyle name="40% - Accent4 4 2 2 2 2 3" xfId="4972"/>
    <cellStyle name="40% - Accent4 4 2 2 2 3" xfId="4973"/>
    <cellStyle name="40% - Accent4 4 2 2 2 3 2" xfId="4974"/>
    <cellStyle name="40% - Accent4 4 2 2 2 4" xfId="4975"/>
    <cellStyle name="40% - Accent4 4 2 2 3" xfId="4976"/>
    <cellStyle name="40% - Accent4 4 2 2 3 2" xfId="4977"/>
    <cellStyle name="40% - Accent4 4 2 2 3 2 2" xfId="4978"/>
    <cellStyle name="40% - Accent4 4 2 2 3 3" xfId="4979"/>
    <cellStyle name="40% - Accent4 4 2 2 4" xfId="4980"/>
    <cellStyle name="40% - Accent4 4 2 2 4 2" xfId="4981"/>
    <cellStyle name="40% - Accent4 4 2 2 5" xfId="4982"/>
    <cellStyle name="40% - Accent4 4 2 3" xfId="4983"/>
    <cellStyle name="40% - Accent4 4 2 3 2" xfId="4984"/>
    <cellStyle name="40% - Accent4 4 2 3 2 2" xfId="4985"/>
    <cellStyle name="40% - Accent4 4 2 3 2 2 2" xfId="4986"/>
    <cellStyle name="40% - Accent4 4 2 3 2 3" xfId="4987"/>
    <cellStyle name="40% - Accent4 4 2 3 3" xfId="4988"/>
    <cellStyle name="40% - Accent4 4 2 3 3 2" xfId="4989"/>
    <cellStyle name="40% - Accent4 4 2 3 4" xfId="4990"/>
    <cellStyle name="40% - Accent4 4 2 4" xfId="4991"/>
    <cellStyle name="40% - Accent4 4 2 4 2" xfId="4992"/>
    <cellStyle name="40% - Accent4 4 2 4 2 2" xfId="4993"/>
    <cellStyle name="40% - Accent4 4 2 4 3" xfId="4994"/>
    <cellStyle name="40% - Accent4 4 2 5" xfId="4995"/>
    <cellStyle name="40% - Accent4 4 2 5 2" xfId="4996"/>
    <cellStyle name="40% - Accent4 4 2 6" xfId="4997"/>
    <cellStyle name="40% - Accent4 4 3" xfId="4998"/>
    <cellStyle name="40% - Accent4 4 3 2" xfId="4999"/>
    <cellStyle name="40% - Accent4 4 3 2 2" xfId="5000"/>
    <cellStyle name="40% - Accent4 4 3 2 2 2" xfId="5001"/>
    <cellStyle name="40% - Accent4 4 3 2 2 2 2" xfId="5002"/>
    <cellStyle name="40% - Accent4 4 3 2 2 2 2 2" xfId="5003"/>
    <cellStyle name="40% - Accent4 4 3 2 2 2 3" xfId="5004"/>
    <cellStyle name="40% - Accent4 4 3 2 2 3" xfId="5005"/>
    <cellStyle name="40% - Accent4 4 3 2 2 3 2" xfId="5006"/>
    <cellStyle name="40% - Accent4 4 3 2 2 4" xfId="5007"/>
    <cellStyle name="40% - Accent4 4 3 2 3" xfId="5008"/>
    <cellStyle name="40% - Accent4 4 3 2 3 2" xfId="5009"/>
    <cellStyle name="40% - Accent4 4 3 2 3 2 2" xfId="5010"/>
    <cellStyle name="40% - Accent4 4 3 2 3 3" xfId="5011"/>
    <cellStyle name="40% - Accent4 4 3 2 4" xfId="5012"/>
    <cellStyle name="40% - Accent4 4 3 2 4 2" xfId="5013"/>
    <cellStyle name="40% - Accent4 4 3 2 5" xfId="5014"/>
    <cellStyle name="40% - Accent4 4 3 3" xfId="5015"/>
    <cellStyle name="40% - Accent4 4 3 3 2" xfId="5016"/>
    <cellStyle name="40% - Accent4 4 3 3 2 2" xfId="5017"/>
    <cellStyle name="40% - Accent4 4 3 3 2 2 2" xfId="5018"/>
    <cellStyle name="40% - Accent4 4 3 3 2 3" xfId="5019"/>
    <cellStyle name="40% - Accent4 4 3 3 3" xfId="5020"/>
    <cellStyle name="40% - Accent4 4 3 3 3 2" xfId="5021"/>
    <cellStyle name="40% - Accent4 4 3 3 4" xfId="5022"/>
    <cellStyle name="40% - Accent4 4 3 4" xfId="5023"/>
    <cellStyle name="40% - Accent4 4 3 4 2" xfId="5024"/>
    <cellStyle name="40% - Accent4 4 3 4 2 2" xfId="5025"/>
    <cellStyle name="40% - Accent4 4 3 4 3" xfId="5026"/>
    <cellStyle name="40% - Accent4 4 3 5" xfId="5027"/>
    <cellStyle name="40% - Accent4 4 3 5 2" xfId="5028"/>
    <cellStyle name="40% - Accent4 4 3 6" xfId="5029"/>
    <cellStyle name="40% - Accent4 4 4" xfId="5030"/>
    <cellStyle name="40% - Accent4 4 4 2" xfId="5031"/>
    <cellStyle name="40% - Accent4 4 4 2 2" xfId="5032"/>
    <cellStyle name="40% - Accent4 4 4 2 2 2" xfId="5033"/>
    <cellStyle name="40% - Accent4 4 4 2 2 2 2" xfId="5034"/>
    <cellStyle name="40% - Accent4 4 4 2 2 3" xfId="5035"/>
    <cellStyle name="40% - Accent4 4 4 2 3" xfId="5036"/>
    <cellStyle name="40% - Accent4 4 4 2 3 2" xfId="5037"/>
    <cellStyle name="40% - Accent4 4 4 2 4" xfId="5038"/>
    <cellStyle name="40% - Accent4 4 4 3" xfId="5039"/>
    <cellStyle name="40% - Accent4 4 4 3 2" xfId="5040"/>
    <cellStyle name="40% - Accent4 4 4 3 2 2" xfId="5041"/>
    <cellStyle name="40% - Accent4 4 4 3 3" xfId="5042"/>
    <cellStyle name="40% - Accent4 4 4 4" xfId="5043"/>
    <cellStyle name="40% - Accent4 4 4 4 2" xfId="5044"/>
    <cellStyle name="40% - Accent4 4 4 5" xfId="5045"/>
    <cellStyle name="40% - Accent4 4 5" xfId="5046"/>
    <cellStyle name="40% - Accent4 4 5 2" xfId="5047"/>
    <cellStyle name="40% - Accent4 4 5 2 2" xfId="5048"/>
    <cellStyle name="40% - Accent4 4 5 2 2 2" xfId="5049"/>
    <cellStyle name="40% - Accent4 4 5 2 3" xfId="5050"/>
    <cellStyle name="40% - Accent4 4 5 3" xfId="5051"/>
    <cellStyle name="40% - Accent4 4 5 3 2" xfId="5052"/>
    <cellStyle name="40% - Accent4 4 5 4" xfId="5053"/>
    <cellStyle name="40% - Accent4 4 6" xfId="5054"/>
    <cellStyle name="40% - Accent4 4 6 2" xfId="5055"/>
    <cellStyle name="40% - Accent4 4 6 2 2" xfId="5056"/>
    <cellStyle name="40% - Accent4 4 6 3" xfId="5057"/>
    <cellStyle name="40% - Accent4 4 6 3 2" xfId="5058"/>
    <cellStyle name="40% - Accent4 4 6 4" xfId="5059"/>
    <cellStyle name="40% - Accent4 4 7" xfId="5060"/>
    <cellStyle name="40% - Accent4 4 7 2" xfId="5061"/>
    <cellStyle name="40% - Accent4 4 8" xfId="5062"/>
    <cellStyle name="40% - Accent4 4 8 2" xfId="5063"/>
    <cellStyle name="40% - Accent4 4 9" xfId="5064"/>
    <cellStyle name="40% - Accent4 5" xfId="5065"/>
    <cellStyle name="40% - Accent4 5 2" xfId="5066"/>
    <cellStyle name="40% - Accent4 5 2 2" xfId="5067"/>
    <cellStyle name="40% - Accent4 5 2 2 2" xfId="5068"/>
    <cellStyle name="40% - Accent4 5 2 2 2 2" xfId="5069"/>
    <cellStyle name="40% - Accent4 5 2 2 2 2 2" xfId="5070"/>
    <cellStyle name="40% - Accent4 5 2 2 2 3" xfId="5071"/>
    <cellStyle name="40% - Accent4 5 2 2 3" xfId="5072"/>
    <cellStyle name="40% - Accent4 5 2 2 3 2" xfId="5073"/>
    <cellStyle name="40% - Accent4 5 2 2 4" xfId="5074"/>
    <cellStyle name="40% - Accent4 5 2 3" xfId="5075"/>
    <cellStyle name="40% - Accent4 5 2 3 2" xfId="5076"/>
    <cellStyle name="40% - Accent4 5 2 3 2 2" xfId="5077"/>
    <cellStyle name="40% - Accent4 5 2 3 3" xfId="5078"/>
    <cellStyle name="40% - Accent4 5 2 4" xfId="5079"/>
    <cellStyle name="40% - Accent4 5 2 4 2" xfId="5080"/>
    <cellStyle name="40% - Accent4 5 2 5" xfId="5081"/>
    <cellStyle name="40% - Accent4 5 3" xfId="5082"/>
    <cellStyle name="40% - Accent4 5 3 2" xfId="5083"/>
    <cellStyle name="40% - Accent4 5 3 2 2" xfId="5084"/>
    <cellStyle name="40% - Accent4 5 3 2 2 2" xfId="5085"/>
    <cellStyle name="40% - Accent4 5 3 2 3" xfId="5086"/>
    <cellStyle name="40% - Accent4 5 3 3" xfId="5087"/>
    <cellStyle name="40% - Accent4 5 3 3 2" xfId="5088"/>
    <cellStyle name="40% - Accent4 5 3 4" xfId="5089"/>
    <cellStyle name="40% - Accent4 5 4" xfId="5090"/>
    <cellStyle name="40% - Accent4 5 4 2" xfId="5091"/>
    <cellStyle name="40% - Accent4 5 4 2 2" xfId="5092"/>
    <cellStyle name="40% - Accent4 5 4 3" xfId="5093"/>
    <cellStyle name="40% - Accent4 5 4 3 2" xfId="5094"/>
    <cellStyle name="40% - Accent4 5 4 4" xfId="5095"/>
    <cellStyle name="40% - Accent4 5 5" xfId="5096"/>
    <cellStyle name="40% - Accent4 5 5 2" xfId="5097"/>
    <cellStyle name="40% - Accent4 6" xfId="5098"/>
    <cellStyle name="40% - Accent4 6 2" xfId="5099"/>
    <cellStyle name="40% - Accent4 6 2 2" xfId="5100"/>
    <cellStyle name="40% - Accent4 6 2 2 2" xfId="5101"/>
    <cellStyle name="40% - Accent4 6 2 2 2 2" xfId="5102"/>
    <cellStyle name="40% - Accent4 6 2 2 3" xfId="5103"/>
    <cellStyle name="40% - Accent4 6 2 3" xfId="5104"/>
    <cellStyle name="40% - Accent4 6 2 3 2" xfId="5105"/>
    <cellStyle name="40% - Accent4 6 2 4" xfId="5106"/>
    <cellStyle name="40% - Accent4 6 3" xfId="5107"/>
    <cellStyle name="40% - Accent4 6 3 2" xfId="5108"/>
    <cellStyle name="40% - Accent4 6 3 2 2" xfId="5109"/>
    <cellStyle name="40% - Accent4 6 3 3" xfId="5110"/>
    <cellStyle name="40% - Accent4 6 4" xfId="5111"/>
    <cellStyle name="40% - Accent4 6 4 2" xfId="5112"/>
    <cellStyle name="40% - Accent4 6 5" xfId="5113"/>
    <cellStyle name="40% - Accent4 7" xfId="5114"/>
    <cellStyle name="40% - Accent4 7 2" xfId="5115"/>
    <cellStyle name="40% - Accent4 7 2 2" xfId="5116"/>
    <cellStyle name="40% - Accent4 7 2 2 2" xfId="5117"/>
    <cellStyle name="40% - Accent4 7 2 3" xfId="5118"/>
    <cellStyle name="40% - Accent4 7 3" xfId="5119"/>
    <cellStyle name="40% - Accent4 7 3 2" xfId="5120"/>
    <cellStyle name="40% - Accent4 7 4" xfId="5121"/>
    <cellStyle name="40% - Accent4 8" xfId="5122"/>
    <cellStyle name="40% - Accent4 8 2" xfId="5123"/>
    <cellStyle name="40% - Accent4 8 2 2" xfId="5124"/>
    <cellStyle name="40% - Accent4 8 3" xfId="5125"/>
    <cellStyle name="40% - Accent4 8 3 2" xfId="5126"/>
    <cellStyle name="40% - Accent4 8 4" xfId="5127"/>
    <cellStyle name="40% - Accent4 9" xfId="5128"/>
    <cellStyle name="40% - Accent4 9 2" xfId="5129"/>
    <cellStyle name="40% - Accent5 10" xfId="5130"/>
    <cellStyle name="40% - Accent5 10 2" xfId="5131"/>
    <cellStyle name="40% - Accent5 2" xfId="5132"/>
    <cellStyle name="40% - Accent5 2 10" xfId="5133"/>
    <cellStyle name="40% - Accent5 2 11" xfId="5134"/>
    <cellStyle name="40% - Accent5 2 2" xfId="5135"/>
    <cellStyle name="40% - Accent5 2 2 2" xfId="5136"/>
    <cellStyle name="40% - Accent5 2 2 2 2" xfId="5137"/>
    <cellStyle name="40% - Accent5 2 2 2 2 2" xfId="5138"/>
    <cellStyle name="40% - Accent5 2 2 2 2 2 2" xfId="5139"/>
    <cellStyle name="40% - Accent5 2 2 2 2 2 2 2" xfId="5140"/>
    <cellStyle name="40% - Accent5 2 2 2 2 2 2 2 2" xfId="5141"/>
    <cellStyle name="40% - Accent5 2 2 2 2 2 2 3" xfId="5142"/>
    <cellStyle name="40% - Accent5 2 2 2 2 2 3" xfId="5143"/>
    <cellStyle name="40% - Accent5 2 2 2 2 2 3 2" xfId="5144"/>
    <cellStyle name="40% - Accent5 2 2 2 2 2 4" xfId="5145"/>
    <cellStyle name="40% - Accent5 2 2 2 2 3" xfId="5146"/>
    <cellStyle name="40% - Accent5 2 2 2 2 3 2" xfId="5147"/>
    <cellStyle name="40% - Accent5 2 2 2 2 3 2 2" xfId="5148"/>
    <cellStyle name="40% - Accent5 2 2 2 2 3 3" xfId="5149"/>
    <cellStyle name="40% - Accent5 2 2 2 2 4" xfId="5150"/>
    <cellStyle name="40% - Accent5 2 2 2 2 4 2" xfId="5151"/>
    <cellStyle name="40% - Accent5 2 2 2 2 5" xfId="5152"/>
    <cellStyle name="40% - Accent5 2 2 2 3" xfId="5153"/>
    <cellStyle name="40% - Accent5 2 2 2 3 2" xfId="5154"/>
    <cellStyle name="40% - Accent5 2 2 2 3 2 2" xfId="5155"/>
    <cellStyle name="40% - Accent5 2 2 2 3 2 2 2" xfId="5156"/>
    <cellStyle name="40% - Accent5 2 2 2 3 2 3" xfId="5157"/>
    <cellStyle name="40% - Accent5 2 2 2 3 3" xfId="5158"/>
    <cellStyle name="40% - Accent5 2 2 2 3 3 2" xfId="5159"/>
    <cellStyle name="40% - Accent5 2 2 2 3 4" xfId="5160"/>
    <cellStyle name="40% - Accent5 2 2 2 4" xfId="5161"/>
    <cellStyle name="40% - Accent5 2 2 2 4 2" xfId="5162"/>
    <cellStyle name="40% - Accent5 2 2 2 4 2 2" xfId="5163"/>
    <cellStyle name="40% - Accent5 2 2 2 4 3" xfId="5164"/>
    <cellStyle name="40% - Accent5 2 2 2 5" xfId="5165"/>
    <cellStyle name="40% - Accent5 2 2 2 5 2" xfId="5166"/>
    <cellStyle name="40% - Accent5 2 2 2 6" xfId="5167"/>
    <cellStyle name="40% - Accent5 2 2 3" xfId="5168"/>
    <cellStyle name="40% - Accent5 2 2 3 2" xfId="5169"/>
    <cellStyle name="40% - Accent5 2 2 3 2 2" xfId="5170"/>
    <cellStyle name="40% - Accent5 2 2 3 2 2 2" xfId="5171"/>
    <cellStyle name="40% - Accent5 2 2 3 2 2 2 2" xfId="5172"/>
    <cellStyle name="40% - Accent5 2 2 3 2 2 3" xfId="5173"/>
    <cellStyle name="40% - Accent5 2 2 3 2 3" xfId="5174"/>
    <cellStyle name="40% - Accent5 2 2 3 2 3 2" xfId="5175"/>
    <cellStyle name="40% - Accent5 2 2 3 2 4" xfId="5176"/>
    <cellStyle name="40% - Accent5 2 2 3 3" xfId="5177"/>
    <cellStyle name="40% - Accent5 2 2 3 3 2" xfId="5178"/>
    <cellStyle name="40% - Accent5 2 2 3 3 2 2" xfId="5179"/>
    <cellStyle name="40% - Accent5 2 2 3 3 3" xfId="5180"/>
    <cellStyle name="40% - Accent5 2 2 3 4" xfId="5181"/>
    <cellStyle name="40% - Accent5 2 2 3 4 2" xfId="5182"/>
    <cellStyle name="40% - Accent5 2 2 3 5" xfId="5183"/>
    <cellStyle name="40% - Accent5 2 2 4" xfId="5184"/>
    <cellStyle name="40% - Accent5 2 2 4 2" xfId="5185"/>
    <cellStyle name="40% - Accent5 2 2 4 2 2" xfId="5186"/>
    <cellStyle name="40% - Accent5 2 2 4 2 2 2" xfId="5187"/>
    <cellStyle name="40% - Accent5 2 2 4 2 3" xfId="5188"/>
    <cellStyle name="40% - Accent5 2 2 4 3" xfId="5189"/>
    <cellStyle name="40% - Accent5 2 2 4 3 2" xfId="5190"/>
    <cellStyle name="40% - Accent5 2 2 4 4" xfId="5191"/>
    <cellStyle name="40% - Accent5 2 2 5" xfId="5192"/>
    <cellStyle name="40% - Accent5 2 2 5 2" xfId="5193"/>
    <cellStyle name="40% - Accent5 2 2 5 2 2" xfId="5194"/>
    <cellStyle name="40% - Accent5 2 2 5 3" xfId="5195"/>
    <cellStyle name="40% - Accent5 2 2 5 3 2" xfId="5196"/>
    <cellStyle name="40% - Accent5 2 2 5 4" xfId="5197"/>
    <cellStyle name="40% - Accent5 2 2 6" xfId="5198"/>
    <cellStyle name="40% - Accent5 2 2 6 2" xfId="5199"/>
    <cellStyle name="40% - Accent5 2 2 7" xfId="5200"/>
    <cellStyle name="40% - Accent5 2 2 7 2" xfId="5201"/>
    <cellStyle name="40% - Accent5 2 2 8" xfId="5202"/>
    <cellStyle name="40% - Accent5 2 3" xfId="5203"/>
    <cellStyle name="40% - Accent5 2 3 2" xfId="5204"/>
    <cellStyle name="40% - Accent5 2 3 2 2" xfId="5205"/>
    <cellStyle name="40% - Accent5 2 3 2 2 2" xfId="5206"/>
    <cellStyle name="40% - Accent5 2 3 2 2 2 2" xfId="5207"/>
    <cellStyle name="40% - Accent5 2 3 2 2 2 2 2" xfId="5208"/>
    <cellStyle name="40% - Accent5 2 3 2 2 2 3" xfId="5209"/>
    <cellStyle name="40% - Accent5 2 3 2 2 3" xfId="5210"/>
    <cellStyle name="40% - Accent5 2 3 2 2 3 2" xfId="5211"/>
    <cellStyle name="40% - Accent5 2 3 2 2 4" xfId="5212"/>
    <cellStyle name="40% - Accent5 2 3 2 3" xfId="5213"/>
    <cellStyle name="40% - Accent5 2 3 2 3 2" xfId="5214"/>
    <cellStyle name="40% - Accent5 2 3 2 3 2 2" xfId="5215"/>
    <cellStyle name="40% - Accent5 2 3 2 3 3" xfId="5216"/>
    <cellStyle name="40% - Accent5 2 3 2 4" xfId="5217"/>
    <cellStyle name="40% - Accent5 2 3 2 4 2" xfId="5218"/>
    <cellStyle name="40% - Accent5 2 3 2 5" xfId="5219"/>
    <cellStyle name="40% - Accent5 2 3 3" xfId="5220"/>
    <cellStyle name="40% - Accent5 2 3 3 2" xfId="5221"/>
    <cellStyle name="40% - Accent5 2 3 3 2 2" xfId="5222"/>
    <cellStyle name="40% - Accent5 2 3 3 2 2 2" xfId="5223"/>
    <cellStyle name="40% - Accent5 2 3 3 2 3" xfId="5224"/>
    <cellStyle name="40% - Accent5 2 3 3 3" xfId="5225"/>
    <cellStyle name="40% - Accent5 2 3 3 3 2" xfId="5226"/>
    <cellStyle name="40% - Accent5 2 3 3 4" xfId="5227"/>
    <cellStyle name="40% - Accent5 2 3 4" xfId="5228"/>
    <cellStyle name="40% - Accent5 2 3 4 2" xfId="5229"/>
    <cellStyle name="40% - Accent5 2 3 4 2 2" xfId="5230"/>
    <cellStyle name="40% - Accent5 2 3 4 3" xfId="5231"/>
    <cellStyle name="40% - Accent5 2 3 5" xfId="5232"/>
    <cellStyle name="40% - Accent5 2 3 5 2" xfId="5233"/>
    <cellStyle name="40% - Accent5 2 3 6" xfId="5234"/>
    <cellStyle name="40% - Accent5 2 4" xfId="5235"/>
    <cellStyle name="40% - Accent5 2 4 2" xfId="5236"/>
    <cellStyle name="40% - Accent5 2 4 2 2" xfId="5237"/>
    <cellStyle name="40% - Accent5 2 4 2 2 2" xfId="5238"/>
    <cellStyle name="40% - Accent5 2 4 2 2 2 2" xfId="5239"/>
    <cellStyle name="40% - Accent5 2 4 2 2 2 2 2" xfId="5240"/>
    <cellStyle name="40% - Accent5 2 4 2 2 2 3" xfId="5241"/>
    <cellStyle name="40% - Accent5 2 4 2 2 3" xfId="5242"/>
    <cellStyle name="40% - Accent5 2 4 2 2 3 2" xfId="5243"/>
    <cellStyle name="40% - Accent5 2 4 2 2 4" xfId="5244"/>
    <cellStyle name="40% - Accent5 2 4 2 3" xfId="5245"/>
    <cellStyle name="40% - Accent5 2 4 2 3 2" xfId="5246"/>
    <cellStyle name="40% - Accent5 2 4 2 3 2 2" xfId="5247"/>
    <cellStyle name="40% - Accent5 2 4 2 3 3" xfId="5248"/>
    <cellStyle name="40% - Accent5 2 4 2 4" xfId="5249"/>
    <cellStyle name="40% - Accent5 2 4 2 4 2" xfId="5250"/>
    <cellStyle name="40% - Accent5 2 4 2 5" xfId="5251"/>
    <cellStyle name="40% - Accent5 2 4 3" xfId="5252"/>
    <cellStyle name="40% - Accent5 2 4 3 2" xfId="5253"/>
    <cellStyle name="40% - Accent5 2 4 3 2 2" xfId="5254"/>
    <cellStyle name="40% - Accent5 2 4 3 2 2 2" xfId="5255"/>
    <cellStyle name="40% - Accent5 2 4 3 2 3" xfId="5256"/>
    <cellStyle name="40% - Accent5 2 4 3 3" xfId="5257"/>
    <cellStyle name="40% - Accent5 2 4 3 3 2" xfId="5258"/>
    <cellStyle name="40% - Accent5 2 4 3 4" xfId="5259"/>
    <cellStyle name="40% - Accent5 2 4 4" xfId="5260"/>
    <cellStyle name="40% - Accent5 2 4 4 2" xfId="5261"/>
    <cellStyle name="40% - Accent5 2 4 4 2 2" xfId="5262"/>
    <cellStyle name="40% - Accent5 2 4 4 3" xfId="5263"/>
    <cellStyle name="40% - Accent5 2 4 5" xfId="5264"/>
    <cellStyle name="40% - Accent5 2 4 5 2" xfId="5265"/>
    <cellStyle name="40% - Accent5 2 4 6" xfId="5266"/>
    <cellStyle name="40% - Accent5 2 5" xfId="5267"/>
    <cellStyle name="40% - Accent5 2 5 2" xfId="5268"/>
    <cellStyle name="40% - Accent5 2 5 2 2" xfId="5269"/>
    <cellStyle name="40% - Accent5 2 5 2 2 2" xfId="5270"/>
    <cellStyle name="40% - Accent5 2 5 2 2 2 2" xfId="5271"/>
    <cellStyle name="40% - Accent5 2 5 2 2 3" xfId="5272"/>
    <cellStyle name="40% - Accent5 2 5 2 3" xfId="5273"/>
    <cellStyle name="40% - Accent5 2 5 2 3 2" xfId="5274"/>
    <cellStyle name="40% - Accent5 2 5 2 4" xfId="5275"/>
    <cellStyle name="40% - Accent5 2 5 3" xfId="5276"/>
    <cellStyle name="40% - Accent5 2 5 3 2" xfId="5277"/>
    <cellStyle name="40% - Accent5 2 5 3 2 2" xfId="5278"/>
    <cellStyle name="40% - Accent5 2 5 3 3" xfId="5279"/>
    <cellStyle name="40% - Accent5 2 5 4" xfId="5280"/>
    <cellStyle name="40% - Accent5 2 5 4 2" xfId="5281"/>
    <cellStyle name="40% - Accent5 2 5 5" xfId="5282"/>
    <cellStyle name="40% - Accent5 2 6" xfId="5283"/>
    <cellStyle name="40% - Accent5 2 6 2" xfId="5284"/>
    <cellStyle name="40% - Accent5 2 6 2 2" xfId="5285"/>
    <cellStyle name="40% - Accent5 2 6 2 2 2" xfId="5286"/>
    <cellStyle name="40% - Accent5 2 6 2 3" xfId="5287"/>
    <cellStyle name="40% - Accent5 2 6 3" xfId="5288"/>
    <cellStyle name="40% - Accent5 2 6 3 2" xfId="5289"/>
    <cellStyle name="40% - Accent5 2 6 4" xfId="5290"/>
    <cellStyle name="40% - Accent5 2 7" xfId="5291"/>
    <cellStyle name="40% - Accent5 2 7 2" xfId="5292"/>
    <cellStyle name="40% - Accent5 2 7 2 2" xfId="5293"/>
    <cellStyle name="40% - Accent5 2 7 3" xfId="5294"/>
    <cellStyle name="40% - Accent5 2 7 3 2" xfId="5295"/>
    <cellStyle name="40% - Accent5 2 7 4" xfId="5296"/>
    <cellStyle name="40% - Accent5 2 8" xfId="5297"/>
    <cellStyle name="40% - Accent5 2 8 2" xfId="5298"/>
    <cellStyle name="40% - Accent5 2 9" xfId="5299"/>
    <cellStyle name="40% - Accent5 2 9 2" xfId="5300"/>
    <cellStyle name="40% - Accent5 3" xfId="5301"/>
    <cellStyle name="40% - Accent5 3 10" xfId="5302"/>
    <cellStyle name="40% - Accent5 3 2" xfId="5303"/>
    <cellStyle name="40% - Accent5 3 2 2" xfId="5304"/>
    <cellStyle name="40% - Accent5 3 2 2 2" xfId="5305"/>
    <cellStyle name="40% - Accent5 3 2 2 2 2" xfId="5306"/>
    <cellStyle name="40% - Accent5 3 2 2 2 2 2" xfId="5307"/>
    <cellStyle name="40% - Accent5 3 2 2 2 2 2 2" xfId="5308"/>
    <cellStyle name="40% - Accent5 3 2 2 2 2 2 2 2" xfId="5309"/>
    <cellStyle name="40% - Accent5 3 2 2 2 2 2 3" xfId="5310"/>
    <cellStyle name="40% - Accent5 3 2 2 2 2 3" xfId="5311"/>
    <cellStyle name="40% - Accent5 3 2 2 2 2 3 2" xfId="5312"/>
    <cellStyle name="40% - Accent5 3 2 2 2 2 4" xfId="5313"/>
    <cellStyle name="40% - Accent5 3 2 2 2 3" xfId="5314"/>
    <cellStyle name="40% - Accent5 3 2 2 2 3 2" xfId="5315"/>
    <cellStyle name="40% - Accent5 3 2 2 2 3 2 2" xfId="5316"/>
    <cellStyle name="40% - Accent5 3 2 2 2 3 3" xfId="5317"/>
    <cellStyle name="40% - Accent5 3 2 2 2 4" xfId="5318"/>
    <cellStyle name="40% - Accent5 3 2 2 2 4 2" xfId="5319"/>
    <cellStyle name="40% - Accent5 3 2 2 2 5" xfId="5320"/>
    <cellStyle name="40% - Accent5 3 2 2 3" xfId="5321"/>
    <cellStyle name="40% - Accent5 3 2 2 3 2" xfId="5322"/>
    <cellStyle name="40% - Accent5 3 2 2 3 2 2" xfId="5323"/>
    <cellStyle name="40% - Accent5 3 2 2 3 2 2 2" xfId="5324"/>
    <cellStyle name="40% - Accent5 3 2 2 3 2 3" xfId="5325"/>
    <cellStyle name="40% - Accent5 3 2 2 3 3" xfId="5326"/>
    <cellStyle name="40% - Accent5 3 2 2 3 3 2" xfId="5327"/>
    <cellStyle name="40% - Accent5 3 2 2 3 4" xfId="5328"/>
    <cellStyle name="40% - Accent5 3 2 2 4" xfId="5329"/>
    <cellStyle name="40% - Accent5 3 2 2 4 2" xfId="5330"/>
    <cellStyle name="40% - Accent5 3 2 2 4 2 2" xfId="5331"/>
    <cellStyle name="40% - Accent5 3 2 2 4 3" xfId="5332"/>
    <cellStyle name="40% - Accent5 3 2 2 5" xfId="5333"/>
    <cellStyle name="40% - Accent5 3 2 2 5 2" xfId="5334"/>
    <cellStyle name="40% - Accent5 3 2 2 6" xfId="5335"/>
    <cellStyle name="40% - Accent5 3 2 3" xfId="5336"/>
    <cellStyle name="40% - Accent5 3 2 3 2" xfId="5337"/>
    <cellStyle name="40% - Accent5 3 2 3 2 2" xfId="5338"/>
    <cellStyle name="40% - Accent5 3 2 3 2 2 2" xfId="5339"/>
    <cellStyle name="40% - Accent5 3 2 3 2 2 2 2" xfId="5340"/>
    <cellStyle name="40% - Accent5 3 2 3 2 2 3" xfId="5341"/>
    <cellStyle name="40% - Accent5 3 2 3 2 3" xfId="5342"/>
    <cellStyle name="40% - Accent5 3 2 3 2 3 2" xfId="5343"/>
    <cellStyle name="40% - Accent5 3 2 3 2 4" xfId="5344"/>
    <cellStyle name="40% - Accent5 3 2 3 3" xfId="5345"/>
    <cellStyle name="40% - Accent5 3 2 3 3 2" xfId="5346"/>
    <cellStyle name="40% - Accent5 3 2 3 3 2 2" xfId="5347"/>
    <cellStyle name="40% - Accent5 3 2 3 3 3" xfId="5348"/>
    <cellStyle name="40% - Accent5 3 2 3 4" xfId="5349"/>
    <cellStyle name="40% - Accent5 3 2 3 4 2" xfId="5350"/>
    <cellStyle name="40% - Accent5 3 2 3 5" xfId="5351"/>
    <cellStyle name="40% - Accent5 3 2 4" xfId="5352"/>
    <cellStyle name="40% - Accent5 3 2 4 2" xfId="5353"/>
    <cellStyle name="40% - Accent5 3 2 4 2 2" xfId="5354"/>
    <cellStyle name="40% - Accent5 3 2 4 2 2 2" xfId="5355"/>
    <cellStyle name="40% - Accent5 3 2 4 2 3" xfId="5356"/>
    <cellStyle name="40% - Accent5 3 2 4 3" xfId="5357"/>
    <cellStyle name="40% - Accent5 3 2 4 3 2" xfId="5358"/>
    <cellStyle name="40% - Accent5 3 2 4 4" xfId="5359"/>
    <cellStyle name="40% - Accent5 3 2 5" xfId="5360"/>
    <cellStyle name="40% - Accent5 3 2 5 2" xfId="5361"/>
    <cellStyle name="40% - Accent5 3 2 5 2 2" xfId="5362"/>
    <cellStyle name="40% - Accent5 3 2 5 3" xfId="5363"/>
    <cellStyle name="40% - Accent5 3 2 5 3 2" xfId="5364"/>
    <cellStyle name="40% - Accent5 3 2 5 4" xfId="5365"/>
    <cellStyle name="40% - Accent5 3 2 6" xfId="5366"/>
    <cellStyle name="40% - Accent5 3 2 6 2" xfId="5367"/>
    <cellStyle name="40% - Accent5 3 2 7" xfId="5368"/>
    <cellStyle name="40% - Accent5 3 2 7 2" xfId="5369"/>
    <cellStyle name="40% - Accent5 3 2 8" xfId="5370"/>
    <cellStyle name="40% - Accent5 3 3" xfId="5371"/>
    <cellStyle name="40% - Accent5 3 3 2" xfId="5372"/>
    <cellStyle name="40% - Accent5 3 3 2 2" xfId="5373"/>
    <cellStyle name="40% - Accent5 3 3 2 2 2" xfId="5374"/>
    <cellStyle name="40% - Accent5 3 3 2 2 2 2" xfId="5375"/>
    <cellStyle name="40% - Accent5 3 3 2 2 2 2 2" xfId="5376"/>
    <cellStyle name="40% - Accent5 3 3 2 2 2 3" xfId="5377"/>
    <cellStyle name="40% - Accent5 3 3 2 2 3" xfId="5378"/>
    <cellStyle name="40% - Accent5 3 3 2 2 3 2" xfId="5379"/>
    <cellStyle name="40% - Accent5 3 3 2 2 4" xfId="5380"/>
    <cellStyle name="40% - Accent5 3 3 2 3" xfId="5381"/>
    <cellStyle name="40% - Accent5 3 3 2 3 2" xfId="5382"/>
    <cellStyle name="40% - Accent5 3 3 2 3 2 2" xfId="5383"/>
    <cellStyle name="40% - Accent5 3 3 2 3 3" xfId="5384"/>
    <cellStyle name="40% - Accent5 3 3 2 4" xfId="5385"/>
    <cellStyle name="40% - Accent5 3 3 2 4 2" xfId="5386"/>
    <cellStyle name="40% - Accent5 3 3 2 5" xfId="5387"/>
    <cellStyle name="40% - Accent5 3 3 3" xfId="5388"/>
    <cellStyle name="40% - Accent5 3 3 3 2" xfId="5389"/>
    <cellStyle name="40% - Accent5 3 3 3 2 2" xfId="5390"/>
    <cellStyle name="40% - Accent5 3 3 3 2 2 2" xfId="5391"/>
    <cellStyle name="40% - Accent5 3 3 3 2 3" xfId="5392"/>
    <cellStyle name="40% - Accent5 3 3 3 3" xfId="5393"/>
    <cellStyle name="40% - Accent5 3 3 3 3 2" xfId="5394"/>
    <cellStyle name="40% - Accent5 3 3 3 4" xfId="5395"/>
    <cellStyle name="40% - Accent5 3 3 4" xfId="5396"/>
    <cellStyle name="40% - Accent5 3 3 4 2" xfId="5397"/>
    <cellStyle name="40% - Accent5 3 3 4 2 2" xfId="5398"/>
    <cellStyle name="40% - Accent5 3 3 4 3" xfId="5399"/>
    <cellStyle name="40% - Accent5 3 3 5" xfId="5400"/>
    <cellStyle name="40% - Accent5 3 3 5 2" xfId="5401"/>
    <cellStyle name="40% - Accent5 3 3 6" xfId="5402"/>
    <cellStyle name="40% - Accent5 3 4" xfId="5403"/>
    <cellStyle name="40% - Accent5 3 4 2" xfId="5404"/>
    <cellStyle name="40% - Accent5 3 4 2 2" xfId="5405"/>
    <cellStyle name="40% - Accent5 3 4 2 2 2" xfId="5406"/>
    <cellStyle name="40% - Accent5 3 4 2 2 2 2" xfId="5407"/>
    <cellStyle name="40% - Accent5 3 4 2 2 2 2 2" xfId="5408"/>
    <cellStyle name="40% - Accent5 3 4 2 2 2 3" xfId="5409"/>
    <cellStyle name="40% - Accent5 3 4 2 2 3" xfId="5410"/>
    <cellStyle name="40% - Accent5 3 4 2 2 3 2" xfId="5411"/>
    <cellStyle name="40% - Accent5 3 4 2 2 4" xfId="5412"/>
    <cellStyle name="40% - Accent5 3 4 2 3" xfId="5413"/>
    <cellStyle name="40% - Accent5 3 4 2 3 2" xfId="5414"/>
    <cellStyle name="40% - Accent5 3 4 2 3 2 2" xfId="5415"/>
    <cellStyle name="40% - Accent5 3 4 2 3 3" xfId="5416"/>
    <cellStyle name="40% - Accent5 3 4 2 4" xfId="5417"/>
    <cellStyle name="40% - Accent5 3 4 2 4 2" xfId="5418"/>
    <cellStyle name="40% - Accent5 3 4 2 5" xfId="5419"/>
    <cellStyle name="40% - Accent5 3 4 3" xfId="5420"/>
    <cellStyle name="40% - Accent5 3 4 3 2" xfId="5421"/>
    <cellStyle name="40% - Accent5 3 4 3 2 2" xfId="5422"/>
    <cellStyle name="40% - Accent5 3 4 3 2 2 2" xfId="5423"/>
    <cellStyle name="40% - Accent5 3 4 3 2 3" xfId="5424"/>
    <cellStyle name="40% - Accent5 3 4 3 3" xfId="5425"/>
    <cellStyle name="40% - Accent5 3 4 3 3 2" xfId="5426"/>
    <cellStyle name="40% - Accent5 3 4 3 4" xfId="5427"/>
    <cellStyle name="40% - Accent5 3 4 4" xfId="5428"/>
    <cellStyle name="40% - Accent5 3 4 4 2" xfId="5429"/>
    <cellStyle name="40% - Accent5 3 4 4 2 2" xfId="5430"/>
    <cellStyle name="40% - Accent5 3 4 4 3" xfId="5431"/>
    <cellStyle name="40% - Accent5 3 4 5" xfId="5432"/>
    <cellStyle name="40% - Accent5 3 4 5 2" xfId="5433"/>
    <cellStyle name="40% - Accent5 3 4 6" xfId="5434"/>
    <cellStyle name="40% - Accent5 3 5" xfId="5435"/>
    <cellStyle name="40% - Accent5 3 5 2" xfId="5436"/>
    <cellStyle name="40% - Accent5 3 5 2 2" xfId="5437"/>
    <cellStyle name="40% - Accent5 3 5 2 2 2" xfId="5438"/>
    <cellStyle name="40% - Accent5 3 5 2 2 2 2" xfId="5439"/>
    <cellStyle name="40% - Accent5 3 5 2 2 3" xfId="5440"/>
    <cellStyle name="40% - Accent5 3 5 2 3" xfId="5441"/>
    <cellStyle name="40% - Accent5 3 5 2 3 2" xfId="5442"/>
    <cellStyle name="40% - Accent5 3 5 2 4" xfId="5443"/>
    <cellStyle name="40% - Accent5 3 5 3" xfId="5444"/>
    <cellStyle name="40% - Accent5 3 5 3 2" xfId="5445"/>
    <cellStyle name="40% - Accent5 3 5 3 2 2" xfId="5446"/>
    <cellStyle name="40% - Accent5 3 5 3 3" xfId="5447"/>
    <cellStyle name="40% - Accent5 3 5 4" xfId="5448"/>
    <cellStyle name="40% - Accent5 3 5 4 2" xfId="5449"/>
    <cellStyle name="40% - Accent5 3 5 5" xfId="5450"/>
    <cellStyle name="40% - Accent5 3 6" xfId="5451"/>
    <cellStyle name="40% - Accent5 3 6 2" xfId="5452"/>
    <cellStyle name="40% - Accent5 3 6 2 2" xfId="5453"/>
    <cellStyle name="40% - Accent5 3 6 2 2 2" xfId="5454"/>
    <cellStyle name="40% - Accent5 3 6 2 3" xfId="5455"/>
    <cellStyle name="40% - Accent5 3 6 3" xfId="5456"/>
    <cellStyle name="40% - Accent5 3 6 3 2" xfId="5457"/>
    <cellStyle name="40% - Accent5 3 6 4" xfId="5458"/>
    <cellStyle name="40% - Accent5 3 7" xfId="5459"/>
    <cellStyle name="40% - Accent5 3 7 2" xfId="5460"/>
    <cellStyle name="40% - Accent5 3 7 2 2" xfId="5461"/>
    <cellStyle name="40% - Accent5 3 7 3" xfId="5462"/>
    <cellStyle name="40% - Accent5 3 7 3 2" xfId="5463"/>
    <cellStyle name="40% - Accent5 3 7 4" xfId="5464"/>
    <cellStyle name="40% - Accent5 3 8" xfId="5465"/>
    <cellStyle name="40% - Accent5 3 8 2" xfId="5466"/>
    <cellStyle name="40% - Accent5 3 9" xfId="5467"/>
    <cellStyle name="40% - Accent5 3 9 2" xfId="5468"/>
    <cellStyle name="40% - Accent5 4" xfId="5469"/>
    <cellStyle name="40% - Accent5 4 2" xfId="5470"/>
    <cellStyle name="40% - Accent5 4 2 2" xfId="5471"/>
    <cellStyle name="40% - Accent5 4 2 2 2" xfId="5472"/>
    <cellStyle name="40% - Accent5 4 2 2 2 2" xfId="5473"/>
    <cellStyle name="40% - Accent5 4 2 2 2 2 2" xfId="5474"/>
    <cellStyle name="40% - Accent5 4 2 2 2 2 2 2" xfId="5475"/>
    <cellStyle name="40% - Accent5 4 2 2 2 2 3" xfId="5476"/>
    <cellStyle name="40% - Accent5 4 2 2 2 3" xfId="5477"/>
    <cellStyle name="40% - Accent5 4 2 2 2 3 2" xfId="5478"/>
    <cellStyle name="40% - Accent5 4 2 2 2 4" xfId="5479"/>
    <cellStyle name="40% - Accent5 4 2 2 3" xfId="5480"/>
    <cellStyle name="40% - Accent5 4 2 2 3 2" xfId="5481"/>
    <cellStyle name="40% - Accent5 4 2 2 3 2 2" xfId="5482"/>
    <cellStyle name="40% - Accent5 4 2 2 3 3" xfId="5483"/>
    <cellStyle name="40% - Accent5 4 2 2 4" xfId="5484"/>
    <cellStyle name="40% - Accent5 4 2 2 4 2" xfId="5485"/>
    <cellStyle name="40% - Accent5 4 2 2 5" xfId="5486"/>
    <cellStyle name="40% - Accent5 4 2 3" xfId="5487"/>
    <cellStyle name="40% - Accent5 4 2 3 2" xfId="5488"/>
    <cellStyle name="40% - Accent5 4 2 3 2 2" xfId="5489"/>
    <cellStyle name="40% - Accent5 4 2 3 2 2 2" xfId="5490"/>
    <cellStyle name="40% - Accent5 4 2 3 2 3" xfId="5491"/>
    <cellStyle name="40% - Accent5 4 2 3 3" xfId="5492"/>
    <cellStyle name="40% - Accent5 4 2 3 3 2" xfId="5493"/>
    <cellStyle name="40% - Accent5 4 2 3 4" xfId="5494"/>
    <cellStyle name="40% - Accent5 4 2 4" xfId="5495"/>
    <cellStyle name="40% - Accent5 4 2 4 2" xfId="5496"/>
    <cellStyle name="40% - Accent5 4 2 4 2 2" xfId="5497"/>
    <cellStyle name="40% - Accent5 4 2 4 3" xfId="5498"/>
    <cellStyle name="40% - Accent5 4 2 5" xfId="5499"/>
    <cellStyle name="40% - Accent5 4 2 5 2" xfId="5500"/>
    <cellStyle name="40% - Accent5 4 2 6" xfId="5501"/>
    <cellStyle name="40% - Accent5 4 3" xfId="5502"/>
    <cellStyle name="40% - Accent5 4 3 2" xfId="5503"/>
    <cellStyle name="40% - Accent5 4 3 2 2" xfId="5504"/>
    <cellStyle name="40% - Accent5 4 3 2 2 2" xfId="5505"/>
    <cellStyle name="40% - Accent5 4 3 2 2 2 2" xfId="5506"/>
    <cellStyle name="40% - Accent5 4 3 2 2 2 2 2" xfId="5507"/>
    <cellStyle name="40% - Accent5 4 3 2 2 2 3" xfId="5508"/>
    <cellStyle name="40% - Accent5 4 3 2 2 3" xfId="5509"/>
    <cellStyle name="40% - Accent5 4 3 2 2 3 2" xfId="5510"/>
    <cellStyle name="40% - Accent5 4 3 2 2 4" xfId="5511"/>
    <cellStyle name="40% - Accent5 4 3 2 3" xfId="5512"/>
    <cellStyle name="40% - Accent5 4 3 2 3 2" xfId="5513"/>
    <cellStyle name="40% - Accent5 4 3 2 3 2 2" xfId="5514"/>
    <cellStyle name="40% - Accent5 4 3 2 3 3" xfId="5515"/>
    <cellStyle name="40% - Accent5 4 3 2 4" xfId="5516"/>
    <cellStyle name="40% - Accent5 4 3 2 4 2" xfId="5517"/>
    <cellStyle name="40% - Accent5 4 3 2 5" xfId="5518"/>
    <cellStyle name="40% - Accent5 4 3 3" xfId="5519"/>
    <cellStyle name="40% - Accent5 4 3 3 2" xfId="5520"/>
    <cellStyle name="40% - Accent5 4 3 3 2 2" xfId="5521"/>
    <cellStyle name="40% - Accent5 4 3 3 2 2 2" xfId="5522"/>
    <cellStyle name="40% - Accent5 4 3 3 2 3" xfId="5523"/>
    <cellStyle name="40% - Accent5 4 3 3 3" xfId="5524"/>
    <cellStyle name="40% - Accent5 4 3 3 3 2" xfId="5525"/>
    <cellStyle name="40% - Accent5 4 3 3 4" xfId="5526"/>
    <cellStyle name="40% - Accent5 4 3 4" xfId="5527"/>
    <cellStyle name="40% - Accent5 4 3 4 2" xfId="5528"/>
    <cellStyle name="40% - Accent5 4 3 4 2 2" xfId="5529"/>
    <cellStyle name="40% - Accent5 4 3 4 3" xfId="5530"/>
    <cellStyle name="40% - Accent5 4 3 5" xfId="5531"/>
    <cellStyle name="40% - Accent5 4 3 5 2" xfId="5532"/>
    <cellStyle name="40% - Accent5 4 3 6" xfId="5533"/>
    <cellStyle name="40% - Accent5 4 4" xfId="5534"/>
    <cellStyle name="40% - Accent5 4 4 2" xfId="5535"/>
    <cellStyle name="40% - Accent5 4 4 2 2" xfId="5536"/>
    <cellStyle name="40% - Accent5 4 4 2 2 2" xfId="5537"/>
    <cellStyle name="40% - Accent5 4 4 2 2 2 2" xfId="5538"/>
    <cellStyle name="40% - Accent5 4 4 2 2 3" xfId="5539"/>
    <cellStyle name="40% - Accent5 4 4 2 3" xfId="5540"/>
    <cellStyle name="40% - Accent5 4 4 2 3 2" xfId="5541"/>
    <cellStyle name="40% - Accent5 4 4 2 4" xfId="5542"/>
    <cellStyle name="40% - Accent5 4 4 3" xfId="5543"/>
    <cellStyle name="40% - Accent5 4 4 3 2" xfId="5544"/>
    <cellStyle name="40% - Accent5 4 4 3 2 2" xfId="5545"/>
    <cellStyle name="40% - Accent5 4 4 3 3" xfId="5546"/>
    <cellStyle name="40% - Accent5 4 4 4" xfId="5547"/>
    <cellStyle name="40% - Accent5 4 4 4 2" xfId="5548"/>
    <cellStyle name="40% - Accent5 4 4 5" xfId="5549"/>
    <cellStyle name="40% - Accent5 4 5" xfId="5550"/>
    <cellStyle name="40% - Accent5 4 5 2" xfId="5551"/>
    <cellStyle name="40% - Accent5 4 5 2 2" xfId="5552"/>
    <cellStyle name="40% - Accent5 4 5 2 2 2" xfId="5553"/>
    <cellStyle name="40% - Accent5 4 5 2 3" xfId="5554"/>
    <cellStyle name="40% - Accent5 4 5 3" xfId="5555"/>
    <cellStyle name="40% - Accent5 4 5 3 2" xfId="5556"/>
    <cellStyle name="40% - Accent5 4 5 4" xfId="5557"/>
    <cellStyle name="40% - Accent5 4 6" xfId="5558"/>
    <cellStyle name="40% - Accent5 4 6 2" xfId="5559"/>
    <cellStyle name="40% - Accent5 4 6 2 2" xfId="5560"/>
    <cellStyle name="40% - Accent5 4 6 3" xfId="5561"/>
    <cellStyle name="40% - Accent5 4 6 3 2" xfId="5562"/>
    <cellStyle name="40% - Accent5 4 6 4" xfId="5563"/>
    <cellStyle name="40% - Accent5 4 7" xfId="5564"/>
    <cellStyle name="40% - Accent5 4 7 2" xfId="5565"/>
    <cellStyle name="40% - Accent5 4 8" xfId="5566"/>
    <cellStyle name="40% - Accent5 4 8 2" xfId="5567"/>
    <cellStyle name="40% - Accent5 4 9" xfId="5568"/>
    <cellStyle name="40% - Accent5 5" xfId="5569"/>
    <cellStyle name="40% - Accent5 5 2" xfId="5570"/>
    <cellStyle name="40% - Accent5 5 2 2" xfId="5571"/>
    <cellStyle name="40% - Accent5 5 2 2 2" xfId="5572"/>
    <cellStyle name="40% - Accent5 5 2 2 2 2" xfId="5573"/>
    <cellStyle name="40% - Accent5 5 2 2 2 2 2" xfId="5574"/>
    <cellStyle name="40% - Accent5 5 2 2 2 3" xfId="5575"/>
    <cellStyle name="40% - Accent5 5 2 2 3" xfId="5576"/>
    <cellStyle name="40% - Accent5 5 2 2 3 2" xfId="5577"/>
    <cellStyle name="40% - Accent5 5 2 2 4" xfId="5578"/>
    <cellStyle name="40% - Accent5 5 2 3" xfId="5579"/>
    <cellStyle name="40% - Accent5 5 2 3 2" xfId="5580"/>
    <cellStyle name="40% - Accent5 5 2 3 2 2" xfId="5581"/>
    <cellStyle name="40% - Accent5 5 2 3 3" xfId="5582"/>
    <cellStyle name="40% - Accent5 5 2 4" xfId="5583"/>
    <cellStyle name="40% - Accent5 5 2 4 2" xfId="5584"/>
    <cellStyle name="40% - Accent5 5 2 5" xfId="5585"/>
    <cellStyle name="40% - Accent5 5 3" xfId="5586"/>
    <cellStyle name="40% - Accent5 5 3 2" xfId="5587"/>
    <cellStyle name="40% - Accent5 5 3 2 2" xfId="5588"/>
    <cellStyle name="40% - Accent5 5 3 2 2 2" xfId="5589"/>
    <cellStyle name="40% - Accent5 5 3 2 3" xfId="5590"/>
    <cellStyle name="40% - Accent5 5 3 3" xfId="5591"/>
    <cellStyle name="40% - Accent5 5 3 3 2" xfId="5592"/>
    <cellStyle name="40% - Accent5 5 3 4" xfId="5593"/>
    <cellStyle name="40% - Accent5 5 4" xfId="5594"/>
    <cellStyle name="40% - Accent5 5 4 2" xfId="5595"/>
    <cellStyle name="40% - Accent5 5 4 2 2" xfId="5596"/>
    <cellStyle name="40% - Accent5 5 4 3" xfId="5597"/>
    <cellStyle name="40% - Accent5 5 4 3 2" xfId="5598"/>
    <cellStyle name="40% - Accent5 5 4 4" xfId="5599"/>
    <cellStyle name="40% - Accent5 5 5" xfId="5600"/>
    <cellStyle name="40% - Accent5 5 5 2" xfId="5601"/>
    <cellStyle name="40% - Accent5 6" xfId="5602"/>
    <cellStyle name="40% - Accent5 6 2" xfId="5603"/>
    <cellStyle name="40% - Accent5 6 2 2" xfId="5604"/>
    <cellStyle name="40% - Accent5 6 2 2 2" xfId="5605"/>
    <cellStyle name="40% - Accent5 6 2 2 2 2" xfId="5606"/>
    <cellStyle name="40% - Accent5 6 2 2 3" xfId="5607"/>
    <cellStyle name="40% - Accent5 6 2 3" xfId="5608"/>
    <cellStyle name="40% - Accent5 6 2 3 2" xfId="5609"/>
    <cellStyle name="40% - Accent5 6 2 4" xfId="5610"/>
    <cellStyle name="40% - Accent5 6 3" xfId="5611"/>
    <cellStyle name="40% - Accent5 6 3 2" xfId="5612"/>
    <cellStyle name="40% - Accent5 6 3 2 2" xfId="5613"/>
    <cellStyle name="40% - Accent5 6 3 3" xfId="5614"/>
    <cellStyle name="40% - Accent5 6 4" xfId="5615"/>
    <cellStyle name="40% - Accent5 6 4 2" xfId="5616"/>
    <cellStyle name="40% - Accent5 6 5" xfId="5617"/>
    <cellStyle name="40% - Accent5 7" xfId="5618"/>
    <cellStyle name="40% - Accent5 7 2" xfId="5619"/>
    <cellStyle name="40% - Accent5 7 2 2" xfId="5620"/>
    <cellStyle name="40% - Accent5 7 2 2 2" xfId="5621"/>
    <cellStyle name="40% - Accent5 7 2 3" xfId="5622"/>
    <cellStyle name="40% - Accent5 7 3" xfId="5623"/>
    <cellStyle name="40% - Accent5 7 3 2" xfId="5624"/>
    <cellStyle name="40% - Accent5 7 4" xfId="5625"/>
    <cellStyle name="40% - Accent5 8" xfId="5626"/>
    <cellStyle name="40% - Accent5 8 2" xfId="5627"/>
    <cellStyle name="40% - Accent5 8 2 2" xfId="5628"/>
    <cellStyle name="40% - Accent5 8 3" xfId="5629"/>
    <cellStyle name="40% - Accent5 8 3 2" xfId="5630"/>
    <cellStyle name="40% - Accent5 8 4" xfId="5631"/>
    <cellStyle name="40% - Accent5 9" xfId="5632"/>
    <cellStyle name="40% - Accent5 9 2" xfId="5633"/>
    <cellStyle name="40% - Accent6 10" xfId="5634"/>
    <cellStyle name="40% - Accent6 10 2" xfId="5635"/>
    <cellStyle name="40% - Accent6 2" xfId="5636"/>
    <cellStyle name="40% - Accent6 2 10" xfId="5637"/>
    <cellStyle name="40% - Accent6 2 11" xfId="5638"/>
    <cellStyle name="40% - Accent6 2 2" xfId="5639"/>
    <cellStyle name="40% - Accent6 2 2 2" xfId="5640"/>
    <cellStyle name="40% - Accent6 2 2 2 2" xfId="5641"/>
    <cellStyle name="40% - Accent6 2 2 2 2 2" xfId="5642"/>
    <cellStyle name="40% - Accent6 2 2 2 2 2 2" xfId="5643"/>
    <cellStyle name="40% - Accent6 2 2 2 2 2 2 2" xfId="5644"/>
    <cellStyle name="40% - Accent6 2 2 2 2 2 2 2 2" xfId="5645"/>
    <cellStyle name="40% - Accent6 2 2 2 2 2 2 3" xfId="5646"/>
    <cellStyle name="40% - Accent6 2 2 2 2 2 3" xfId="5647"/>
    <cellStyle name="40% - Accent6 2 2 2 2 2 3 2" xfId="5648"/>
    <cellStyle name="40% - Accent6 2 2 2 2 2 4" xfId="5649"/>
    <cellStyle name="40% - Accent6 2 2 2 2 3" xfId="5650"/>
    <cellStyle name="40% - Accent6 2 2 2 2 3 2" xfId="5651"/>
    <cellStyle name="40% - Accent6 2 2 2 2 3 2 2" xfId="5652"/>
    <cellStyle name="40% - Accent6 2 2 2 2 3 3" xfId="5653"/>
    <cellStyle name="40% - Accent6 2 2 2 2 4" xfId="5654"/>
    <cellStyle name="40% - Accent6 2 2 2 2 4 2" xfId="5655"/>
    <cellStyle name="40% - Accent6 2 2 2 2 5" xfId="5656"/>
    <cellStyle name="40% - Accent6 2 2 2 3" xfId="5657"/>
    <cellStyle name="40% - Accent6 2 2 2 3 2" xfId="5658"/>
    <cellStyle name="40% - Accent6 2 2 2 3 2 2" xfId="5659"/>
    <cellStyle name="40% - Accent6 2 2 2 3 2 2 2" xfId="5660"/>
    <cellStyle name="40% - Accent6 2 2 2 3 2 3" xfId="5661"/>
    <cellStyle name="40% - Accent6 2 2 2 3 3" xfId="5662"/>
    <cellStyle name="40% - Accent6 2 2 2 3 3 2" xfId="5663"/>
    <cellStyle name="40% - Accent6 2 2 2 3 4" xfId="5664"/>
    <cellStyle name="40% - Accent6 2 2 2 4" xfId="5665"/>
    <cellStyle name="40% - Accent6 2 2 2 4 2" xfId="5666"/>
    <cellStyle name="40% - Accent6 2 2 2 4 2 2" xfId="5667"/>
    <cellStyle name="40% - Accent6 2 2 2 4 3" xfId="5668"/>
    <cellStyle name="40% - Accent6 2 2 2 5" xfId="5669"/>
    <cellStyle name="40% - Accent6 2 2 2 5 2" xfId="5670"/>
    <cellStyle name="40% - Accent6 2 2 2 6" xfId="5671"/>
    <cellStyle name="40% - Accent6 2 2 3" xfId="5672"/>
    <cellStyle name="40% - Accent6 2 2 3 2" xfId="5673"/>
    <cellStyle name="40% - Accent6 2 2 3 2 2" xfId="5674"/>
    <cellStyle name="40% - Accent6 2 2 3 2 2 2" xfId="5675"/>
    <cellStyle name="40% - Accent6 2 2 3 2 2 2 2" xfId="5676"/>
    <cellStyle name="40% - Accent6 2 2 3 2 2 3" xfId="5677"/>
    <cellStyle name="40% - Accent6 2 2 3 2 3" xfId="5678"/>
    <cellStyle name="40% - Accent6 2 2 3 2 3 2" xfId="5679"/>
    <cellStyle name="40% - Accent6 2 2 3 2 4" xfId="5680"/>
    <cellStyle name="40% - Accent6 2 2 3 3" xfId="5681"/>
    <cellStyle name="40% - Accent6 2 2 3 3 2" xfId="5682"/>
    <cellStyle name="40% - Accent6 2 2 3 3 2 2" xfId="5683"/>
    <cellStyle name="40% - Accent6 2 2 3 3 3" xfId="5684"/>
    <cellStyle name="40% - Accent6 2 2 3 4" xfId="5685"/>
    <cellStyle name="40% - Accent6 2 2 3 4 2" xfId="5686"/>
    <cellStyle name="40% - Accent6 2 2 3 5" xfId="5687"/>
    <cellStyle name="40% - Accent6 2 2 4" xfId="5688"/>
    <cellStyle name="40% - Accent6 2 2 4 2" xfId="5689"/>
    <cellStyle name="40% - Accent6 2 2 4 2 2" xfId="5690"/>
    <cellStyle name="40% - Accent6 2 2 4 2 2 2" xfId="5691"/>
    <cellStyle name="40% - Accent6 2 2 4 2 3" xfId="5692"/>
    <cellStyle name="40% - Accent6 2 2 4 3" xfId="5693"/>
    <cellStyle name="40% - Accent6 2 2 4 3 2" xfId="5694"/>
    <cellStyle name="40% - Accent6 2 2 4 4" xfId="5695"/>
    <cellStyle name="40% - Accent6 2 2 5" xfId="5696"/>
    <cellStyle name="40% - Accent6 2 2 5 2" xfId="5697"/>
    <cellStyle name="40% - Accent6 2 2 5 2 2" xfId="5698"/>
    <cellStyle name="40% - Accent6 2 2 5 3" xfId="5699"/>
    <cellStyle name="40% - Accent6 2 2 5 3 2" xfId="5700"/>
    <cellStyle name="40% - Accent6 2 2 5 4" xfId="5701"/>
    <cellStyle name="40% - Accent6 2 2 6" xfId="5702"/>
    <cellStyle name="40% - Accent6 2 2 6 2" xfId="5703"/>
    <cellStyle name="40% - Accent6 2 2 7" xfId="5704"/>
    <cellStyle name="40% - Accent6 2 2 7 2" xfId="5705"/>
    <cellStyle name="40% - Accent6 2 2 8" xfId="5706"/>
    <cellStyle name="40% - Accent6 2 3" xfId="5707"/>
    <cellStyle name="40% - Accent6 2 3 2" xfId="5708"/>
    <cellStyle name="40% - Accent6 2 3 2 2" xfId="5709"/>
    <cellStyle name="40% - Accent6 2 3 2 2 2" xfId="5710"/>
    <cellStyle name="40% - Accent6 2 3 2 2 2 2" xfId="5711"/>
    <cellStyle name="40% - Accent6 2 3 2 2 2 2 2" xfId="5712"/>
    <cellStyle name="40% - Accent6 2 3 2 2 2 3" xfId="5713"/>
    <cellStyle name="40% - Accent6 2 3 2 2 3" xfId="5714"/>
    <cellStyle name="40% - Accent6 2 3 2 2 3 2" xfId="5715"/>
    <cellStyle name="40% - Accent6 2 3 2 2 4" xfId="5716"/>
    <cellStyle name="40% - Accent6 2 3 2 3" xfId="5717"/>
    <cellStyle name="40% - Accent6 2 3 2 3 2" xfId="5718"/>
    <cellStyle name="40% - Accent6 2 3 2 3 2 2" xfId="5719"/>
    <cellStyle name="40% - Accent6 2 3 2 3 3" xfId="5720"/>
    <cellStyle name="40% - Accent6 2 3 2 4" xfId="5721"/>
    <cellStyle name="40% - Accent6 2 3 2 4 2" xfId="5722"/>
    <cellStyle name="40% - Accent6 2 3 2 5" xfId="5723"/>
    <cellStyle name="40% - Accent6 2 3 3" xfId="5724"/>
    <cellStyle name="40% - Accent6 2 3 3 2" xfId="5725"/>
    <cellStyle name="40% - Accent6 2 3 3 2 2" xfId="5726"/>
    <cellStyle name="40% - Accent6 2 3 3 2 2 2" xfId="5727"/>
    <cellStyle name="40% - Accent6 2 3 3 2 3" xfId="5728"/>
    <cellStyle name="40% - Accent6 2 3 3 3" xfId="5729"/>
    <cellStyle name="40% - Accent6 2 3 3 3 2" xfId="5730"/>
    <cellStyle name="40% - Accent6 2 3 3 4" xfId="5731"/>
    <cellStyle name="40% - Accent6 2 3 4" xfId="5732"/>
    <cellStyle name="40% - Accent6 2 3 4 2" xfId="5733"/>
    <cellStyle name="40% - Accent6 2 3 4 2 2" xfId="5734"/>
    <cellStyle name="40% - Accent6 2 3 4 3" xfId="5735"/>
    <cellStyle name="40% - Accent6 2 3 5" xfId="5736"/>
    <cellStyle name="40% - Accent6 2 3 5 2" xfId="5737"/>
    <cellStyle name="40% - Accent6 2 3 6" xfId="5738"/>
    <cellStyle name="40% - Accent6 2 4" xfId="5739"/>
    <cellStyle name="40% - Accent6 2 4 2" xfId="5740"/>
    <cellStyle name="40% - Accent6 2 4 2 2" xfId="5741"/>
    <cellStyle name="40% - Accent6 2 4 2 2 2" xfId="5742"/>
    <cellStyle name="40% - Accent6 2 4 2 2 2 2" xfId="5743"/>
    <cellStyle name="40% - Accent6 2 4 2 2 2 2 2" xfId="5744"/>
    <cellStyle name="40% - Accent6 2 4 2 2 2 3" xfId="5745"/>
    <cellStyle name="40% - Accent6 2 4 2 2 3" xfId="5746"/>
    <cellStyle name="40% - Accent6 2 4 2 2 3 2" xfId="5747"/>
    <cellStyle name="40% - Accent6 2 4 2 2 4" xfId="5748"/>
    <cellStyle name="40% - Accent6 2 4 2 3" xfId="5749"/>
    <cellStyle name="40% - Accent6 2 4 2 3 2" xfId="5750"/>
    <cellStyle name="40% - Accent6 2 4 2 3 2 2" xfId="5751"/>
    <cellStyle name="40% - Accent6 2 4 2 3 3" xfId="5752"/>
    <cellStyle name="40% - Accent6 2 4 2 4" xfId="5753"/>
    <cellStyle name="40% - Accent6 2 4 2 4 2" xfId="5754"/>
    <cellStyle name="40% - Accent6 2 4 2 5" xfId="5755"/>
    <cellStyle name="40% - Accent6 2 4 3" xfId="5756"/>
    <cellStyle name="40% - Accent6 2 4 3 2" xfId="5757"/>
    <cellStyle name="40% - Accent6 2 4 3 2 2" xfId="5758"/>
    <cellStyle name="40% - Accent6 2 4 3 2 2 2" xfId="5759"/>
    <cellStyle name="40% - Accent6 2 4 3 2 3" xfId="5760"/>
    <cellStyle name="40% - Accent6 2 4 3 3" xfId="5761"/>
    <cellStyle name="40% - Accent6 2 4 3 3 2" xfId="5762"/>
    <cellStyle name="40% - Accent6 2 4 3 4" xfId="5763"/>
    <cellStyle name="40% - Accent6 2 4 4" xfId="5764"/>
    <cellStyle name="40% - Accent6 2 4 4 2" xfId="5765"/>
    <cellStyle name="40% - Accent6 2 4 4 2 2" xfId="5766"/>
    <cellStyle name="40% - Accent6 2 4 4 3" xfId="5767"/>
    <cellStyle name="40% - Accent6 2 4 5" xfId="5768"/>
    <cellStyle name="40% - Accent6 2 4 5 2" xfId="5769"/>
    <cellStyle name="40% - Accent6 2 4 6" xfId="5770"/>
    <cellStyle name="40% - Accent6 2 5" xfId="5771"/>
    <cellStyle name="40% - Accent6 2 5 2" xfId="5772"/>
    <cellStyle name="40% - Accent6 2 5 2 2" xfId="5773"/>
    <cellStyle name="40% - Accent6 2 5 2 2 2" xfId="5774"/>
    <cellStyle name="40% - Accent6 2 5 2 2 2 2" xfId="5775"/>
    <cellStyle name="40% - Accent6 2 5 2 2 3" xfId="5776"/>
    <cellStyle name="40% - Accent6 2 5 2 3" xfId="5777"/>
    <cellStyle name="40% - Accent6 2 5 2 3 2" xfId="5778"/>
    <cellStyle name="40% - Accent6 2 5 2 4" xfId="5779"/>
    <cellStyle name="40% - Accent6 2 5 3" xfId="5780"/>
    <cellStyle name="40% - Accent6 2 5 3 2" xfId="5781"/>
    <cellStyle name="40% - Accent6 2 5 3 2 2" xfId="5782"/>
    <cellStyle name="40% - Accent6 2 5 3 3" xfId="5783"/>
    <cellStyle name="40% - Accent6 2 5 4" xfId="5784"/>
    <cellStyle name="40% - Accent6 2 5 4 2" xfId="5785"/>
    <cellStyle name="40% - Accent6 2 5 5" xfId="5786"/>
    <cellStyle name="40% - Accent6 2 6" xfId="5787"/>
    <cellStyle name="40% - Accent6 2 6 2" xfId="5788"/>
    <cellStyle name="40% - Accent6 2 6 2 2" xfId="5789"/>
    <cellStyle name="40% - Accent6 2 6 2 2 2" xfId="5790"/>
    <cellStyle name="40% - Accent6 2 6 2 3" xfId="5791"/>
    <cellStyle name="40% - Accent6 2 6 3" xfId="5792"/>
    <cellStyle name="40% - Accent6 2 6 3 2" xfId="5793"/>
    <cellStyle name="40% - Accent6 2 6 4" xfId="5794"/>
    <cellStyle name="40% - Accent6 2 7" xfId="5795"/>
    <cellStyle name="40% - Accent6 2 7 2" xfId="5796"/>
    <cellStyle name="40% - Accent6 2 7 2 2" xfId="5797"/>
    <cellStyle name="40% - Accent6 2 7 3" xfId="5798"/>
    <cellStyle name="40% - Accent6 2 7 3 2" xfId="5799"/>
    <cellStyle name="40% - Accent6 2 7 4" xfId="5800"/>
    <cellStyle name="40% - Accent6 2 8" xfId="5801"/>
    <cellStyle name="40% - Accent6 2 8 2" xfId="5802"/>
    <cellStyle name="40% - Accent6 2 9" xfId="5803"/>
    <cellStyle name="40% - Accent6 2 9 2" xfId="5804"/>
    <cellStyle name="40% - Accent6 3" xfId="5805"/>
    <cellStyle name="40% - Accent6 3 10" xfId="5806"/>
    <cellStyle name="40% - Accent6 3 2" xfId="5807"/>
    <cellStyle name="40% - Accent6 3 2 2" xfId="5808"/>
    <cellStyle name="40% - Accent6 3 2 2 2" xfId="5809"/>
    <cellStyle name="40% - Accent6 3 2 2 2 2" xfId="5810"/>
    <cellStyle name="40% - Accent6 3 2 2 2 2 2" xfId="5811"/>
    <cellStyle name="40% - Accent6 3 2 2 2 2 2 2" xfId="5812"/>
    <cellStyle name="40% - Accent6 3 2 2 2 2 2 2 2" xfId="5813"/>
    <cellStyle name="40% - Accent6 3 2 2 2 2 2 3" xfId="5814"/>
    <cellStyle name="40% - Accent6 3 2 2 2 2 3" xfId="5815"/>
    <cellStyle name="40% - Accent6 3 2 2 2 2 3 2" xfId="5816"/>
    <cellStyle name="40% - Accent6 3 2 2 2 2 4" xfId="5817"/>
    <cellStyle name="40% - Accent6 3 2 2 2 3" xfId="5818"/>
    <cellStyle name="40% - Accent6 3 2 2 2 3 2" xfId="5819"/>
    <cellStyle name="40% - Accent6 3 2 2 2 3 2 2" xfId="5820"/>
    <cellStyle name="40% - Accent6 3 2 2 2 3 3" xfId="5821"/>
    <cellStyle name="40% - Accent6 3 2 2 2 4" xfId="5822"/>
    <cellStyle name="40% - Accent6 3 2 2 2 4 2" xfId="5823"/>
    <cellStyle name="40% - Accent6 3 2 2 2 5" xfId="5824"/>
    <cellStyle name="40% - Accent6 3 2 2 3" xfId="5825"/>
    <cellStyle name="40% - Accent6 3 2 2 3 2" xfId="5826"/>
    <cellStyle name="40% - Accent6 3 2 2 3 2 2" xfId="5827"/>
    <cellStyle name="40% - Accent6 3 2 2 3 2 2 2" xfId="5828"/>
    <cellStyle name="40% - Accent6 3 2 2 3 2 3" xfId="5829"/>
    <cellStyle name="40% - Accent6 3 2 2 3 3" xfId="5830"/>
    <cellStyle name="40% - Accent6 3 2 2 3 3 2" xfId="5831"/>
    <cellStyle name="40% - Accent6 3 2 2 3 4" xfId="5832"/>
    <cellStyle name="40% - Accent6 3 2 2 4" xfId="5833"/>
    <cellStyle name="40% - Accent6 3 2 2 4 2" xfId="5834"/>
    <cellStyle name="40% - Accent6 3 2 2 4 2 2" xfId="5835"/>
    <cellStyle name="40% - Accent6 3 2 2 4 3" xfId="5836"/>
    <cellStyle name="40% - Accent6 3 2 2 5" xfId="5837"/>
    <cellStyle name="40% - Accent6 3 2 2 5 2" xfId="5838"/>
    <cellStyle name="40% - Accent6 3 2 2 6" xfId="5839"/>
    <cellStyle name="40% - Accent6 3 2 3" xfId="5840"/>
    <cellStyle name="40% - Accent6 3 2 3 2" xfId="5841"/>
    <cellStyle name="40% - Accent6 3 2 3 2 2" xfId="5842"/>
    <cellStyle name="40% - Accent6 3 2 3 2 2 2" xfId="5843"/>
    <cellStyle name="40% - Accent6 3 2 3 2 2 2 2" xfId="5844"/>
    <cellStyle name="40% - Accent6 3 2 3 2 2 3" xfId="5845"/>
    <cellStyle name="40% - Accent6 3 2 3 2 3" xfId="5846"/>
    <cellStyle name="40% - Accent6 3 2 3 2 3 2" xfId="5847"/>
    <cellStyle name="40% - Accent6 3 2 3 2 4" xfId="5848"/>
    <cellStyle name="40% - Accent6 3 2 3 3" xfId="5849"/>
    <cellStyle name="40% - Accent6 3 2 3 3 2" xfId="5850"/>
    <cellStyle name="40% - Accent6 3 2 3 3 2 2" xfId="5851"/>
    <cellStyle name="40% - Accent6 3 2 3 3 3" xfId="5852"/>
    <cellStyle name="40% - Accent6 3 2 3 4" xfId="5853"/>
    <cellStyle name="40% - Accent6 3 2 3 4 2" xfId="5854"/>
    <cellStyle name="40% - Accent6 3 2 3 5" xfId="5855"/>
    <cellStyle name="40% - Accent6 3 2 4" xfId="5856"/>
    <cellStyle name="40% - Accent6 3 2 4 2" xfId="5857"/>
    <cellStyle name="40% - Accent6 3 2 4 2 2" xfId="5858"/>
    <cellStyle name="40% - Accent6 3 2 4 2 2 2" xfId="5859"/>
    <cellStyle name="40% - Accent6 3 2 4 2 3" xfId="5860"/>
    <cellStyle name="40% - Accent6 3 2 4 3" xfId="5861"/>
    <cellStyle name="40% - Accent6 3 2 4 3 2" xfId="5862"/>
    <cellStyle name="40% - Accent6 3 2 4 4" xfId="5863"/>
    <cellStyle name="40% - Accent6 3 2 5" xfId="5864"/>
    <cellStyle name="40% - Accent6 3 2 5 2" xfId="5865"/>
    <cellStyle name="40% - Accent6 3 2 5 2 2" xfId="5866"/>
    <cellStyle name="40% - Accent6 3 2 5 3" xfId="5867"/>
    <cellStyle name="40% - Accent6 3 2 5 3 2" xfId="5868"/>
    <cellStyle name="40% - Accent6 3 2 5 4" xfId="5869"/>
    <cellStyle name="40% - Accent6 3 2 6" xfId="5870"/>
    <cellStyle name="40% - Accent6 3 2 6 2" xfId="5871"/>
    <cellStyle name="40% - Accent6 3 2 7" xfId="5872"/>
    <cellStyle name="40% - Accent6 3 2 7 2" xfId="5873"/>
    <cellStyle name="40% - Accent6 3 2 8" xfId="5874"/>
    <cellStyle name="40% - Accent6 3 3" xfId="5875"/>
    <cellStyle name="40% - Accent6 3 3 2" xfId="5876"/>
    <cellStyle name="40% - Accent6 3 3 2 2" xfId="5877"/>
    <cellStyle name="40% - Accent6 3 3 2 2 2" xfId="5878"/>
    <cellStyle name="40% - Accent6 3 3 2 2 2 2" xfId="5879"/>
    <cellStyle name="40% - Accent6 3 3 2 2 2 2 2" xfId="5880"/>
    <cellStyle name="40% - Accent6 3 3 2 2 2 3" xfId="5881"/>
    <cellStyle name="40% - Accent6 3 3 2 2 3" xfId="5882"/>
    <cellStyle name="40% - Accent6 3 3 2 2 3 2" xfId="5883"/>
    <cellStyle name="40% - Accent6 3 3 2 2 4" xfId="5884"/>
    <cellStyle name="40% - Accent6 3 3 2 3" xfId="5885"/>
    <cellStyle name="40% - Accent6 3 3 2 3 2" xfId="5886"/>
    <cellStyle name="40% - Accent6 3 3 2 3 2 2" xfId="5887"/>
    <cellStyle name="40% - Accent6 3 3 2 3 3" xfId="5888"/>
    <cellStyle name="40% - Accent6 3 3 2 4" xfId="5889"/>
    <cellStyle name="40% - Accent6 3 3 2 4 2" xfId="5890"/>
    <cellStyle name="40% - Accent6 3 3 2 5" xfId="5891"/>
    <cellStyle name="40% - Accent6 3 3 3" xfId="5892"/>
    <cellStyle name="40% - Accent6 3 3 3 2" xfId="5893"/>
    <cellStyle name="40% - Accent6 3 3 3 2 2" xfId="5894"/>
    <cellStyle name="40% - Accent6 3 3 3 2 2 2" xfId="5895"/>
    <cellStyle name="40% - Accent6 3 3 3 2 3" xfId="5896"/>
    <cellStyle name="40% - Accent6 3 3 3 3" xfId="5897"/>
    <cellStyle name="40% - Accent6 3 3 3 3 2" xfId="5898"/>
    <cellStyle name="40% - Accent6 3 3 3 4" xfId="5899"/>
    <cellStyle name="40% - Accent6 3 3 4" xfId="5900"/>
    <cellStyle name="40% - Accent6 3 3 4 2" xfId="5901"/>
    <cellStyle name="40% - Accent6 3 3 4 2 2" xfId="5902"/>
    <cellStyle name="40% - Accent6 3 3 4 3" xfId="5903"/>
    <cellStyle name="40% - Accent6 3 3 5" xfId="5904"/>
    <cellStyle name="40% - Accent6 3 3 5 2" xfId="5905"/>
    <cellStyle name="40% - Accent6 3 3 6" xfId="5906"/>
    <cellStyle name="40% - Accent6 3 4" xfId="5907"/>
    <cellStyle name="40% - Accent6 3 4 2" xfId="5908"/>
    <cellStyle name="40% - Accent6 3 4 2 2" xfId="5909"/>
    <cellStyle name="40% - Accent6 3 4 2 2 2" xfId="5910"/>
    <cellStyle name="40% - Accent6 3 4 2 2 2 2" xfId="5911"/>
    <cellStyle name="40% - Accent6 3 4 2 2 2 2 2" xfId="5912"/>
    <cellStyle name="40% - Accent6 3 4 2 2 2 3" xfId="5913"/>
    <cellStyle name="40% - Accent6 3 4 2 2 3" xfId="5914"/>
    <cellStyle name="40% - Accent6 3 4 2 2 3 2" xfId="5915"/>
    <cellStyle name="40% - Accent6 3 4 2 2 4" xfId="5916"/>
    <cellStyle name="40% - Accent6 3 4 2 3" xfId="5917"/>
    <cellStyle name="40% - Accent6 3 4 2 3 2" xfId="5918"/>
    <cellStyle name="40% - Accent6 3 4 2 3 2 2" xfId="5919"/>
    <cellStyle name="40% - Accent6 3 4 2 3 3" xfId="5920"/>
    <cellStyle name="40% - Accent6 3 4 2 4" xfId="5921"/>
    <cellStyle name="40% - Accent6 3 4 2 4 2" xfId="5922"/>
    <cellStyle name="40% - Accent6 3 4 2 5" xfId="5923"/>
    <cellStyle name="40% - Accent6 3 4 3" xfId="5924"/>
    <cellStyle name="40% - Accent6 3 4 3 2" xfId="5925"/>
    <cellStyle name="40% - Accent6 3 4 3 2 2" xfId="5926"/>
    <cellStyle name="40% - Accent6 3 4 3 2 2 2" xfId="5927"/>
    <cellStyle name="40% - Accent6 3 4 3 2 3" xfId="5928"/>
    <cellStyle name="40% - Accent6 3 4 3 3" xfId="5929"/>
    <cellStyle name="40% - Accent6 3 4 3 3 2" xfId="5930"/>
    <cellStyle name="40% - Accent6 3 4 3 4" xfId="5931"/>
    <cellStyle name="40% - Accent6 3 4 4" xfId="5932"/>
    <cellStyle name="40% - Accent6 3 4 4 2" xfId="5933"/>
    <cellStyle name="40% - Accent6 3 4 4 2 2" xfId="5934"/>
    <cellStyle name="40% - Accent6 3 4 4 3" xfId="5935"/>
    <cellStyle name="40% - Accent6 3 4 5" xfId="5936"/>
    <cellStyle name="40% - Accent6 3 4 5 2" xfId="5937"/>
    <cellStyle name="40% - Accent6 3 4 6" xfId="5938"/>
    <cellStyle name="40% - Accent6 3 5" xfId="5939"/>
    <cellStyle name="40% - Accent6 3 5 2" xfId="5940"/>
    <cellStyle name="40% - Accent6 3 5 2 2" xfId="5941"/>
    <cellStyle name="40% - Accent6 3 5 2 2 2" xfId="5942"/>
    <cellStyle name="40% - Accent6 3 5 2 2 2 2" xfId="5943"/>
    <cellStyle name="40% - Accent6 3 5 2 2 3" xfId="5944"/>
    <cellStyle name="40% - Accent6 3 5 2 3" xfId="5945"/>
    <cellStyle name="40% - Accent6 3 5 2 3 2" xfId="5946"/>
    <cellStyle name="40% - Accent6 3 5 2 4" xfId="5947"/>
    <cellStyle name="40% - Accent6 3 5 3" xfId="5948"/>
    <cellStyle name="40% - Accent6 3 5 3 2" xfId="5949"/>
    <cellStyle name="40% - Accent6 3 5 3 2 2" xfId="5950"/>
    <cellStyle name="40% - Accent6 3 5 3 3" xfId="5951"/>
    <cellStyle name="40% - Accent6 3 5 4" xfId="5952"/>
    <cellStyle name="40% - Accent6 3 5 4 2" xfId="5953"/>
    <cellStyle name="40% - Accent6 3 5 5" xfId="5954"/>
    <cellStyle name="40% - Accent6 3 6" xfId="5955"/>
    <cellStyle name="40% - Accent6 3 6 2" xfId="5956"/>
    <cellStyle name="40% - Accent6 3 6 2 2" xfId="5957"/>
    <cellStyle name="40% - Accent6 3 6 2 2 2" xfId="5958"/>
    <cellStyle name="40% - Accent6 3 6 2 3" xfId="5959"/>
    <cellStyle name="40% - Accent6 3 6 3" xfId="5960"/>
    <cellStyle name="40% - Accent6 3 6 3 2" xfId="5961"/>
    <cellStyle name="40% - Accent6 3 6 4" xfId="5962"/>
    <cellStyle name="40% - Accent6 3 7" xfId="5963"/>
    <cellStyle name="40% - Accent6 3 7 2" xfId="5964"/>
    <cellStyle name="40% - Accent6 3 7 2 2" xfId="5965"/>
    <cellStyle name="40% - Accent6 3 7 3" xfId="5966"/>
    <cellStyle name="40% - Accent6 3 7 3 2" xfId="5967"/>
    <cellStyle name="40% - Accent6 3 7 4" xfId="5968"/>
    <cellStyle name="40% - Accent6 3 8" xfId="5969"/>
    <cellStyle name="40% - Accent6 3 8 2" xfId="5970"/>
    <cellStyle name="40% - Accent6 3 9" xfId="5971"/>
    <cellStyle name="40% - Accent6 3 9 2" xfId="5972"/>
    <cellStyle name="40% - Accent6 4" xfId="5973"/>
    <cellStyle name="40% - Accent6 4 2" xfId="5974"/>
    <cellStyle name="40% - Accent6 4 2 2" xfId="5975"/>
    <cellStyle name="40% - Accent6 4 2 2 2" xfId="5976"/>
    <cellStyle name="40% - Accent6 4 2 2 2 2" xfId="5977"/>
    <cellStyle name="40% - Accent6 4 2 2 2 2 2" xfId="5978"/>
    <cellStyle name="40% - Accent6 4 2 2 2 2 2 2" xfId="5979"/>
    <cellStyle name="40% - Accent6 4 2 2 2 2 3" xfId="5980"/>
    <cellStyle name="40% - Accent6 4 2 2 2 3" xfId="5981"/>
    <cellStyle name="40% - Accent6 4 2 2 2 3 2" xfId="5982"/>
    <cellStyle name="40% - Accent6 4 2 2 2 4" xfId="5983"/>
    <cellStyle name="40% - Accent6 4 2 2 3" xfId="5984"/>
    <cellStyle name="40% - Accent6 4 2 2 3 2" xfId="5985"/>
    <cellStyle name="40% - Accent6 4 2 2 3 2 2" xfId="5986"/>
    <cellStyle name="40% - Accent6 4 2 2 3 3" xfId="5987"/>
    <cellStyle name="40% - Accent6 4 2 2 4" xfId="5988"/>
    <cellStyle name="40% - Accent6 4 2 2 4 2" xfId="5989"/>
    <cellStyle name="40% - Accent6 4 2 2 5" xfId="5990"/>
    <cellStyle name="40% - Accent6 4 2 3" xfId="5991"/>
    <cellStyle name="40% - Accent6 4 2 3 2" xfId="5992"/>
    <cellStyle name="40% - Accent6 4 2 3 2 2" xfId="5993"/>
    <cellStyle name="40% - Accent6 4 2 3 2 2 2" xfId="5994"/>
    <cellStyle name="40% - Accent6 4 2 3 2 3" xfId="5995"/>
    <cellStyle name="40% - Accent6 4 2 3 3" xfId="5996"/>
    <cellStyle name="40% - Accent6 4 2 3 3 2" xfId="5997"/>
    <cellStyle name="40% - Accent6 4 2 3 4" xfId="5998"/>
    <cellStyle name="40% - Accent6 4 2 4" xfId="5999"/>
    <cellStyle name="40% - Accent6 4 2 4 2" xfId="6000"/>
    <cellStyle name="40% - Accent6 4 2 4 2 2" xfId="6001"/>
    <cellStyle name="40% - Accent6 4 2 4 3" xfId="6002"/>
    <cellStyle name="40% - Accent6 4 2 5" xfId="6003"/>
    <cellStyle name="40% - Accent6 4 2 5 2" xfId="6004"/>
    <cellStyle name="40% - Accent6 4 2 6" xfId="6005"/>
    <cellStyle name="40% - Accent6 4 3" xfId="6006"/>
    <cellStyle name="40% - Accent6 4 3 2" xfId="6007"/>
    <cellStyle name="40% - Accent6 4 3 2 2" xfId="6008"/>
    <cellStyle name="40% - Accent6 4 3 2 2 2" xfId="6009"/>
    <cellStyle name="40% - Accent6 4 3 2 2 2 2" xfId="6010"/>
    <cellStyle name="40% - Accent6 4 3 2 2 2 2 2" xfId="6011"/>
    <cellStyle name="40% - Accent6 4 3 2 2 2 3" xfId="6012"/>
    <cellStyle name="40% - Accent6 4 3 2 2 3" xfId="6013"/>
    <cellStyle name="40% - Accent6 4 3 2 2 3 2" xfId="6014"/>
    <cellStyle name="40% - Accent6 4 3 2 2 4" xfId="6015"/>
    <cellStyle name="40% - Accent6 4 3 2 3" xfId="6016"/>
    <cellStyle name="40% - Accent6 4 3 2 3 2" xfId="6017"/>
    <cellStyle name="40% - Accent6 4 3 2 3 2 2" xfId="6018"/>
    <cellStyle name="40% - Accent6 4 3 2 3 3" xfId="6019"/>
    <cellStyle name="40% - Accent6 4 3 2 4" xfId="6020"/>
    <cellStyle name="40% - Accent6 4 3 2 4 2" xfId="6021"/>
    <cellStyle name="40% - Accent6 4 3 2 5" xfId="6022"/>
    <cellStyle name="40% - Accent6 4 3 3" xfId="6023"/>
    <cellStyle name="40% - Accent6 4 3 3 2" xfId="6024"/>
    <cellStyle name="40% - Accent6 4 3 3 2 2" xfId="6025"/>
    <cellStyle name="40% - Accent6 4 3 3 2 2 2" xfId="6026"/>
    <cellStyle name="40% - Accent6 4 3 3 2 3" xfId="6027"/>
    <cellStyle name="40% - Accent6 4 3 3 3" xfId="6028"/>
    <cellStyle name="40% - Accent6 4 3 3 3 2" xfId="6029"/>
    <cellStyle name="40% - Accent6 4 3 3 4" xfId="6030"/>
    <cellStyle name="40% - Accent6 4 3 4" xfId="6031"/>
    <cellStyle name="40% - Accent6 4 3 4 2" xfId="6032"/>
    <cellStyle name="40% - Accent6 4 3 4 2 2" xfId="6033"/>
    <cellStyle name="40% - Accent6 4 3 4 3" xfId="6034"/>
    <cellStyle name="40% - Accent6 4 3 5" xfId="6035"/>
    <cellStyle name="40% - Accent6 4 3 5 2" xfId="6036"/>
    <cellStyle name="40% - Accent6 4 3 6" xfId="6037"/>
    <cellStyle name="40% - Accent6 4 4" xfId="6038"/>
    <cellStyle name="40% - Accent6 4 4 2" xfId="6039"/>
    <cellStyle name="40% - Accent6 4 4 2 2" xfId="6040"/>
    <cellStyle name="40% - Accent6 4 4 2 2 2" xfId="6041"/>
    <cellStyle name="40% - Accent6 4 4 2 2 2 2" xfId="6042"/>
    <cellStyle name="40% - Accent6 4 4 2 2 3" xfId="6043"/>
    <cellStyle name="40% - Accent6 4 4 2 3" xfId="6044"/>
    <cellStyle name="40% - Accent6 4 4 2 3 2" xfId="6045"/>
    <cellStyle name="40% - Accent6 4 4 2 4" xfId="6046"/>
    <cellStyle name="40% - Accent6 4 4 3" xfId="6047"/>
    <cellStyle name="40% - Accent6 4 4 3 2" xfId="6048"/>
    <cellStyle name="40% - Accent6 4 4 3 2 2" xfId="6049"/>
    <cellStyle name="40% - Accent6 4 4 3 3" xfId="6050"/>
    <cellStyle name="40% - Accent6 4 4 4" xfId="6051"/>
    <cellStyle name="40% - Accent6 4 4 4 2" xfId="6052"/>
    <cellStyle name="40% - Accent6 4 4 5" xfId="6053"/>
    <cellStyle name="40% - Accent6 4 5" xfId="6054"/>
    <cellStyle name="40% - Accent6 4 5 2" xfId="6055"/>
    <cellStyle name="40% - Accent6 4 5 2 2" xfId="6056"/>
    <cellStyle name="40% - Accent6 4 5 2 2 2" xfId="6057"/>
    <cellStyle name="40% - Accent6 4 5 2 3" xfId="6058"/>
    <cellStyle name="40% - Accent6 4 5 3" xfId="6059"/>
    <cellStyle name="40% - Accent6 4 5 3 2" xfId="6060"/>
    <cellStyle name="40% - Accent6 4 5 4" xfId="6061"/>
    <cellStyle name="40% - Accent6 4 6" xfId="6062"/>
    <cellStyle name="40% - Accent6 4 6 2" xfId="6063"/>
    <cellStyle name="40% - Accent6 4 6 2 2" xfId="6064"/>
    <cellStyle name="40% - Accent6 4 6 3" xfId="6065"/>
    <cellStyle name="40% - Accent6 4 6 3 2" xfId="6066"/>
    <cellStyle name="40% - Accent6 4 6 4" xfId="6067"/>
    <cellStyle name="40% - Accent6 4 7" xfId="6068"/>
    <cellStyle name="40% - Accent6 4 7 2" xfId="6069"/>
    <cellStyle name="40% - Accent6 4 8" xfId="6070"/>
    <cellStyle name="40% - Accent6 4 8 2" xfId="6071"/>
    <cellStyle name="40% - Accent6 4 9" xfId="6072"/>
    <cellStyle name="40% - Accent6 5" xfId="6073"/>
    <cellStyle name="40% - Accent6 5 2" xfId="6074"/>
    <cellStyle name="40% - Accent6 5 2 2" xfId="6075"/>
    <cellStyle name="40% - Accent6 5 2 2 2" xfId="6076"/>
    <cellStyle name="40% - Accent6 5 2 2 2 2" xfId="6077"/>
    <cellStyle name="40% - Accent6 5 2 2 2 2 2" xfId="6078"/>
    <cellStyle name="40% - Accent6 5 2 2 2 3" xfId="6079"/>
    <cellStyle name="40% - Accent6 5 2 2 3" xfId="6080"/>
    <cellStyle name="40% - Accent6 5 2 2 3 2" xfId="6081"/>
    <cellStyle name="40% - Accent6 5 2 2 4" xfId="6082"/>
    <cellStyle name="40% - Accent6 5 2 3" xfId="6083"/>
    <cellStyle name="40% - Accent6 5 2 3 2" xfId="6084"/>
    <cellStyle name="40% - Accent6 5 2 3 2 2" xfId="6085"/>
    <cellStyle name="40% - Accent6 5 2 3 3" xfId="6086"/>
    <cellStyle name="40% - Accent6 5 2 4" xfId="6087"/>
    <cellStyle name="40% - Accent6 5 2 4 2" xfId="6088"/>
    <cellStyle name="40% - Accent6 5 2 5" xfId="6089"/>
    <cellStyle name="40% - Accent6 5 3" xfId="6090"/>
    <cellStyle name="40% - Accent6 5 3 2" xfId="6091"/>
    <cellStyle name="40% - Accent6 5 3 2 2" xfId="6092"/>
    <cellStyle name="40% - Accent6 5 3 2 2 2" xfId="6093"/>
    <cellStyle name="40% - Accent6 5 3 2 3" xfId="6094"/>
    <cellStyle name="40% - Accent6 5 3 3" xfId="6095"/>
    <cellStyle name="40% - Accent6 5 3 3 2" xfId="6096"/>
    <cellStyle name="40% - Accent6 5 3 4" xfId="6097"/>
    <cellStyle name="40% - Accent6 5 4" xfId="6098"/>
    <cellStyle name="40% - Accent6 5 4 2" xfId="6099"/>
    <cellStyle name="40% - Accent6 5 4 2 2" xfId="6100"/>
    <cellStyle name="40% - Accent6 5 4 3" xfId="6101"/>
    <cellStyle name="40% - Accent6 5 4 3 2" xfId="6102"/>
    <cellStyle name="40% - Accent6 5 4 4" xfId="6103"/>
    <cellStyle name="40% - Accent6 5 5" xfId="6104"/>
    <cellStyle name="40% - Accent6 5 5 2" xfId="6105"/>
    <cellStyle name="40% - Accent6 6" xfId="6106"/>
    <cellStyle name="40% - Accent6 6 2" xfId="6107"/>
    <cellStyle name="40% - Accent6 6 2 2" xfId="6108"/>
    <cellStyle name="40% - Accent6 6 2 2 2" xfId="6109"/>
    <cellStyle name="40% - Accent6 6 2 2 2 2" xfId="6110"/>
    <cellStyle name="40% - Accent6 6 2 2 3" xfId="6111"/>
    <cellStyle name="40% - Accent6 6 2 3" xfId="6112"/>
    <cellStyle name="40% - Accent6 6 2 3 2" xfId="6113"/>
    <cellStyle name="40% - Accent6 6 2 4" xfId="6114"/>
    <cellStyle name="40% - Accent6 6 3" xfId="6115"/>
    <cellStyle name="40% - Accent6 6 3 2" xfId="6116"/>
    <cellStyle name="40% - Accent6 6 3 2 2" xfId="6117"/>
    <cellStyle name="40% - Accent6 6 3 3" xfId="6118"/>
    <cellStyle name="40% - Accent6 6 4" xfId="6119"/>
    <cellStyle name="40% - Accent6 6 4 2" xfId="6120"/>
    <cellStyle name="40% - Accent6 6 5" xfId="6121"/>
    <cellStyle name="40% - Accent6 7" xfId="6122"/>
    <cellStyle name="40% - Accent6 7 2" xfId="6123"/>
    <cellStyle name="40% - Accent6 7 2 2" xfId="6124"/>
    <cellStyle name="40% - Accent6 7 2 2 2" xfId="6125"/>
    <cellStyle name="40% - Accent6 7 2 3" xfId="6126"/>
    <cellStyle name="40% - Accent6 7 3" xfId="6127"/>
    <cellStyle name="40% - Accent6 7 3 2" xfId="6128"/>
    <cellStyle name="40% - Accent6 7 4" xfId="6129"/>
    <cellStyle name="40% - Accent6 8" xfId="6130"/>
    <cellStyle name="40% - Accent6 8 2" xfId="6131"/>
    <cellStyle name="40% - Accent6 8 2 2" xfId="6132"/>
    <cellStyle name="40% - Accent6 8 3" xfId="6133"/>
    <cellStyle name="40% - Accent6 8 3 2" xfId="6134"/>
    <cellStyle name="40% - Accent6 8 4" xfId="6135"/>
    <cellStyle name="40% - Accent6 9" xfId="6136"/>
    <cellStyle name="40% - Accent6 9 2" xfId="6137"/>
    <cellStyle name="60 % - Accent1" xfId="6138"/>
    <cellStyle name="60 % - Accent2" xfId="6139"/>
    <cellStyle name="60 % - Accent3" xfId="6140"/>
    <cellStyle name="60 % - Accent4" xfId="6141"/>
    <cellStyle name="60 % - Accent5" xfId="6142"/>
    <cellStyle name="60 % - Accent6" xfId="6143"/>
    <cellStyle name="60% - Accent1 2" xfId="6144"/>
    <cellStyle name="60% - Accent1 2 10" xfId="6145"/>
    <cellStyle name="60% - Accent1 2 2" xfId="6146"/>
    <cellStyle name="60% - Accent1 2 3" xfId="6147"/>
    <cellStyle name="60% - Accent1 2 4" xfId="6148"/>
    <cellStyle name="60% - Accent1 2 5" xfId="6149"/>
    <cellStyle name="60% - Accent1 2 6" xfId="6150"/>
    <cellStyle name="60% - Accent1 2 7" xfId="6151"/>
    <cellStyle name="60% - Accent1 2 8" xfId="6152"/>
    <cellStyle name="60% - Accent1 2 9" xfId="6153"/>
    <cellStyle name="60% - Accent1 3" xfId="6154"/>
    <cellStyle name="60% - Accent1 3 2" xfId="6155"/>
    <cellStyle name="60% - Accent2 2" xfId="6156"/>
    <cellStyle name="60% - Accent2 2 10" xfId="6157"/>
    <cellStyle name="60% - Accent2 2 2" xfId="6158"/>
    <cellStyle name="60% - Accent2 2 3" xfId="6159"/>
    <cellStyle name="60% - Accent2 2 4" xfId="6160"/>
    <cellStyle name="60% - Accent2 2 5" xfId="6161"/>
    <cellStyle name="60% - Accent2 2 6" xfId="6162"/>
    <cellStyle name="60% - Accent2 2 7" xfId="6163"/>
    <cellStyle name="60% - Accent2 2 8" xfId="6164"/>
    <cellStyle name="60% - Accent2 2 9" xfId="6165"/>
    <cellStyle name="60% - Accent2 3" xfId="6166"/>
    <cellStyle name="60% - Accent2 3 2" xfId="6167"/>
    <cellStyle name="60% - Accent3 2" xfId="6168"/>
    <cellStyle name="60% - Accent3 2 10" xfId="6169"/>
    <cellStyle name="60% - Accent3 2 2" xfId="6170"/>
    <cellStyle name="60% - Accent3 2 3" xfId="6171"/>
    <cellStyle name="60% - Accent3 2 4" xfId="6172"/>
    <cellStyle name="60% - Accent3 2 5" xfId="6173"/>
    <cellStyle name="60% - Accent3 2 6" xfId="6174"/>
    <cellStyle name="60% - Accent3 2 7" xfId="6175"/>
    <cellStyle name="60% - Accent3 2 8" xfId="6176"/>
    <cellStyle name="60% - Accent3 2 9" xfId="6177"/>
    <cellStyle name="60% - Accent3 3" xfId="6178"/>
    <cellStyle name="60% - Accent3 3 2" xfId="6179"/>
    <cellStyle name="60% - Accent4 2" xfId="6180"/>
    <cellStyle name="60% - Accent4 2 10" xfId="6181"/>
    <cellStyle name="60% - Accent4 2 2" xfId="6182"/>
    <cellStyle name="60% - Accent4 2 3" xfId="6183"/>
    <cellStyle name="60% - Accent4 2 4" xfId="6184"/>
    <cellStyle name="60% - Accent4 2 5" xfId="6185"/>
    <cellStyle name="60% - Accent4 2 6" xfId="6186"/>
    <cellStyle name="60% - Accent4 2 7" xfId="6187"/>
    <cellStyle name="60% - Accent4 2 8" xfId="6188"/>
    <cellStyle name="60% - Accent4 2 9" xfId="6189"/>
    <cellStyle name="60% - Accent4 3" xfId="6190"/>
    <cellStyle name="60% - Accent4 3 2" xfId="6191"/>
    <cellStyle name="60% - Accent5 2" xfId="6192"/>
    <cellStyle name="60% - Accent5 2 10" xfId="6193"/>
    <cellStyle name="60% - Accent5 2 2" xfId="6194"/>
    <cellStyle name="60% - Accent5 2 3" xfId="6195"/>
    <cellStyle name="60% - Accent5 2 4" xfId="6196"/>
    <cellStyle name="60% - Accent5 2 5" xfId="6197"/>
    <cellStyle name="60% - Accent5 2 6" xfId="6198"/>
    <cellStyle name="60% - Accent5 2 7" xfId="6199"/>
    <cellStyle name="60% - Accent5 2 8" xfId="6200"/>
    <cellStyle name="60% - Accent5 2 9" xfId="6201"/>
    <cellStyle name="60% - Accent5 3" xfId="6202"/>
    <cellStyle name="60% - Accent5 3 2" xfId="6203"/>
    <cellStyle name="60% - Accent6 2" xfId="6204"/>
    <cellStyle name="60% - Accent6 2 10" xfId="6205"/>
    <cellStyle name="60% - Accent6 2 2" xfId="6206"/>
    <cellStyle name="60% - Accent6 2 3" xfId="6207"/>
    <cellStyle name="60% - Accent6 2 4" xfId="6208"/>
    <cellStyle name="60% - Accent6 2 5" xfId="6209"/>
    <cellStyle name="60% - Accent6 2 6" xfId="6210"/>
    <cellStyle name="60% - Accent6 2 7" xfId="6211"/>
    <cellStyle name="60% - Accent6 2 8" xfId="6212"/>
    <cellStyle name="60% - Accent6 2 9" xfId="6213"/>
    <cellStyle name="60% - Accent6 3" xfId="6214"/>
    <cellStyle name="60% - Accent6 3 2" xfId="6215"/>
    <cellStyle name="A%" xfId="6216"/>
    <cellStyle name="A% 2" xfId="6217"/>
    <cellStyle name="Accent1 2" xfId="6218"/>
    <cellStyle name="Accent1 2 10" xfId="6219"/>
    <cellStyle name="Accent1 2 2" xfId="6220"/>
    <cellStyle name="Accent1 2 3" xfId="6221"/>
    <cellStyle name="Accent1 2 4" xfId="6222"/>
    <cellStyle name="Accent1 2 5" xfId="6223"/>
    <cellStyle name="Accent1 2 6" xfId="6224"/>
    <cellStyle name="Accent1 2 7" xfId="6225"/>
    <cellStyle name="Accent1 2 8" xfId="6226"/>
    <cellStyle name="Accent1 2 9" xfId="6227"/>
    <cellStyle name="Accent1 3" xfId="6228"/>
    <cellStyle name="Accent1 3 2" xfId="6229"/>
    <cellStyle name="Accent2 2" xfId="6230"/>
    <cellStyle name="Accent2 2 10" xfId="6231"/>
    <cellStyle name="Accent2 2 2" xfId="6232"/>
    <cellStyle name="Accent2 2 3" xfId="6233"/>
    <cellStyle name="Accent2 2 4" xfId="6234"/>
    <cellStyle name="Accent2 2 5" xfId="6235"/>
    <cellStyle name="Accent2 2 6" xfId="6236"/>
    <cellStyle name="Accent2 2 7" xfId="6237"/>
    <cellStyle name="Accent2 2 8" xfId="6238"/>
    <cellStyle name="Accent2 2 9" xfId="6239"/>
    <cellStyle name="Accent2 3" xfId="6240"/>
    <cellStyle name="Accent2 3 2" xfId="6241"/>
    <cellStyle name="Accent3 2" xfId="6242"/>
    <cellStyle name="Accent3 2 10" xfId="6243"/>
    <cellStyle name="Accent3 2 2" xfId="6244"/>
    <cellStyle name="Accent3 2 3" xfId="6245"/>
    <cellStyle name="Accent3 2 4" xfId="6246"/>
    <cellStyle name="Accent3 2 5" xfId="6247"/>
    <cellStyle name="Accent3 2 6" xfId="6248"/>
    <cellStyle name="Accent3 2 7" xfId="6249"/>
    <cellStyle name="Accent3 2 8" xfId="6250"/>
    <cellStyle name="Accent3 2 9" xfId="6251"/>
    <cellStyle name="Accent3 3" xfId="6252"/>
    <cellStyle name="Accent3 3 2" xfId="6253"/>
    <cellStyle name="Accent4 2" xfId="6254"/>
    <cellStyle name="Accent4 2 10" xfId="6255"/>
    <cellStyle name="Accent4 2 2" xfId="6256"/>
    <cellStyle name="Accent4 2 3" xfId="6257"/>
    <cellStyle name="Accent4 2 4" xfId="6258"/>
    <cellStyle name="Accent4 2 5" xfId="6259"/>
    <cellStyle name="Accent4 2 6" xfId="6260"/>
    <cellStyle name="Accent4 2 7" xfId="6261"/>
    <cellStyle name="Accent4 2 8" xfId="6262"/>
    <cellStyle name="Accent4 2 9" xfId="6263"/>
    <cellStyle name="Accent4 3" xfId="6264"/>
    <cellStyle name="Accent4 3 2" xfId="6265"/>
    <cellStyle name="Accent5 2" xfId="6266"/>
    <cellStyle name="Accent5 2 10" xfId="6267"/>
    <cellStyle name="Accent5 2 2" xfId="6268"/>
    <cellStyle name="Accent5 2 3" xfId="6269"/>
    <cellStyle name="Accent5 2 4" xfId="6270"/>
    <cellStyle name="Accent5 2 5" xfId="6271"/>
    <cellStyle name="Accent5 2 6" xfId="6272"/>
    <cellStyle name="Accent5 2 7" xfId="6273"/>
    <cellStyle name="Accent5 2 8" xfId="6274"/>
    <cellStyle name="Accent5 2 9" xfId="6275"/>
    <cellStyle name="Accent5 3" xfId="6276"/>
    <cellStyle name="Accent5 3 2" xfId="6277"/>
    <cellStyle name="Accent6 2" xfId="6278"/>
    <cellStyle name="Accent6 2 10" xfId="6279"/>
    <cellStyle name="Accent6 2 2" xfId="6280"/>
    <cellStyle name="Accent6 2 3" xfId="6281"/>
    <cellStyle name="Accent6 2 4" xfId="6282"/>
    <cellStyle name="Accent6 2 5" xfId="6283"/>
    <cellStyle name="Accent6 2 6" xfId="6284"/>
    <cellStyle name="Accent6 2 7" xfId="6285"/>
    <cellStyle name="Accent6 2 8" xfId="6286"/>
    <cellStyle name="Accent6 2 9" xfId="6287"/>
    <cellStyle name="Accent6 3" xfId="6288"/>
    <cellStyle name="Accent6 3 2" xfId="6289"/>
    <cellStyle name="Accounting w/$" xfId="6290"/>
    <cellStyle name="Accounting w/$ Total" xfId="6291"/>
    <cellStyle name="Accounting w/o $" xfId="6292"/>
    <cellStyle name="Acinput" xfId="6293"/>
    <cellStyle name="Acinput 2" xfId="6294"/>
    <cellStyle name="Acinput,," xfId="6295"/>
    <cellStyle name="Acinput,, 2" xfId="6296"/>
    <cellStyle name="Acoutput" xfId="6297"/>
    <cellStyle name="Acoutput 2" xfId="6298"/>
    <cellStyle name="Acoutput,," xfId="6299"/>
    <cellStyle name="Acoutput,, 2" xfId="6300"/>
    <cellStyle name="Actual Date" xfId="6301"/>
    <cellStyle name="AFE" xfId="6302"/>
    <cellStyle name="al" xfId="6303"/>
    <cellStyle name="Amount_EQU_RIGH.XLS_Equity market_Preferred Securities " xfId="6304"/>
    <cellStyle name="Apershare" xfId="6305"/>
    <cellStyle name="Apershare 2" xfId="6306"/>
    <cellStyle name="Aprice" xfId="6307"/>
    <cellStyle name="Aprice 2" xfId="6308"/>
    <cellStyle name="ar" xfId="6309"/>
    <cellStyle name="ar 2" xfId="6310"/>
    <cellStyle name="ar 2 2" xfId="6311"/>
    <cellStyle name="ar 2 3" xfId="6312"/>
    <cellStyle name="ar 3" xfId="6313"/>
    <cellStyle name="ar 4" xfId="6314"/>
    <cellStyle name="Arial 10" xfId="6315"/>
    <cellStyle name="Arial 12" xfId="6316"/>
    <cellStyle name="Availability" xfId="6317"/>
    <cellStyle name="Avertissement" xfId="6318"/>
    <cellStyle name="Bad 2" xfId="6319"/>
    <cellStyle name="Bad 2 10" xfId="6320"/>
    <cellStyle name="Bad 2 2" xfId="6321"/>
    <cellStyle name="Bad 2 3" xfId="6322"/>
    <cellStyle name="Bad 2 4" xfId="6323"/>
    <cellStyle name="Bad 2 5" xfId="6324"/>
    <cellStyle name="Bad 2 6" xfId="6325"/>
    <cellStyle name="Bad 2 7" xfId="6326"/>
    <cellStyle name="Bad 2 8" xfId="6327"/>
    <cellStyle name="Bad 2 9" xfId="6328"/>
    <cellStyle name="Bad 3" xfId="6329"/>
    <cellStyle name="Bad 3 2" xfId="6330"/>
    <cellStyle name="Band 2" xfId="6331"/>
    <cellStyle name="Band 2 2" xfId="6332"/>
    <cellStyle name="Blank" xfId="6333"/>
    <cellStyle name="Blue" xfId="6334"/>
    <cellStyle name="Bold/Border" xfId="6335"/>
    <cellStyle name="Bold/Border 2" xfId="6336"/>
    <cellStyle name="Border Heavy" xfId="6337"/>
    <cellStyle name="Border Thin" xfId="6338"/>
    <cellStyle name="Border, Bottom" xfId="6339"/>
    <cellStyle name="Border, Bottom 2" xfId="6340"/>
    <cellStyle name="Border, Bottom 2 2" xfId="6341"/>
    <cellStyle name="Border, Bottom 3" xfId="6342"/>
    <cellStyle name="Border, Left" xfId="6343"/>
    <cellStyle name="Border, Left 2" xfId="6344"/>
    <cellStyle name="Border, Left 2 2" xfId="6345"/>
    <cellStyle name="Border, Left 3" xfId="6346"/>
    <cellStyle name="Border, Right" xfId="6347"/>
    <cellStyle name="Border, Right 2" xfId="6348"/>
    <cellStyle name="Border, Top" xfId="6349"/>
    <cellStyle name="Border, Top 2" xfId="6350"/>
    <cellStyle name="British Pound" xfId="6351"/>
    <cellStyle name="BritPound" xfId="6352"/>
    <cellStyle name="Bullet" xfId="6353"/>
    <cellStyle name="Calc Currency (0)" xfId="6354"/>
    <cellStyle name="Calc Currency (2)" xfId="6355"/>
    <cellStyle name="Calc Percent (0)" xfId="6356"/>
    <cellStyle name="Calc Percent (1)" xfId="6357"/>
    <cellStyle name="Calc Percent (2)" xfId="6358"/>
    <cellStyle name="Calc Units (0)" xfId="6359"/>
    <cellStyle name="Calc Units (1)" xfId="6360"/>
    <cellStyle name="Calc Units (2)" xfId="6361"/>
    <cellStyle name="Calcul" xfId="6362"/>
    <cellStyle name="Calcul 2" xfId="6363"/>
    <cellStyle name="Calculation 2" xfId="6364"/>
    <cellStyle name="Calculation 2 10" xfId="6365"/>
    <cellStyle name="Calculation 2 10 2" xfId="6366"/>
    <cellStyle name="Calculation 2 11" xfId="6367"/>
    <cellStyle name="Calculation 2 2" xfId="6368"/>
    <cellStyle name="Calculation 2 2 2" xfId="6369"/>
    <cellStyle name="Calculation 2 2 2 2" xfId="6370"/>
    <cellStyle name="Calculation 2 2 2 2 2" xfId="6371"/>
    <cellStyle name="Calculation 2 2 3" xfId="6372"/>
    <cellStyle name="Calculation 2 2 3 2" xfId="6373"/>
    <cellStyle name="Calculation 2 3" xfId="6374"/>
    <cellStyle name="Calculation 2 3 2" xfId="6375"/>
    <cellStyle name="Calculation 2 3 2 2" xfId="6376"/>
    <cellStyle name="Calculation 2 4" xfId="6377"/>
    <cellStyle name="Calculation 2 5" xfId="6378"/>
    <cellStyle name="Calculation 2 6" xfId="6379"/>
    <cellStyle name="Calculation 2 7" xfId="6380"/>
    <cellStyle name="Calculation 2 8" xfId="6381"/>
    <cellStyle name="Calculation 2 9" xfId="6382"/>
    <cellStyle name="Calculation 3" xfId="6383"/>
    <cellStyle name="Calculation 3 2" xfId="6384"/>
    <cellStyle name="Case" xfId="6385"/>
    <cellStyle name="Cellule liée" xfId="6386"/>
    <cellStyle name="Check" xfId="6387"/>
    <cellStyle name="Check Cell 2" xfId="6388"/>
    <cellStyle name="Check Cell 2 10" xfId="6389"/>
    <cellStyle name="Check Cell 2 2" xfId="6390"/>
    <cellStyle name="Check Cell 2 3" xfId="6391"/>
    <cellStyle name="Check Cell 2 4" xfId="6392"/>
    <cellStyle name="Check Cell 2 5" xfId="6393"/>
    <cellStyle name="Check Cell 2 6" xfId="6394"/>
    <cellStyle name="Check Cell 2 7" xfId="6395"/>
    <cellStyle name="Check Cell 2 8" xfId="6396"/>
    <cellStyle name="Check Cell 2 9" xfId="6397"/>
    <cellStyle name="Check Cell 3" xfId="6398"/>
    <cellStyle name="Check Cell 3 2" xfId="6399"/>
    <cellStyle name="Chiffre" xfId="6400"/>
    <cellStyle name="Colhead_left" xfId="6401"/>
    <cellStyle name="ColHeading" xfId="6402"/>
    <cellStyle name="Column Title" xfId="6403"/>
    <cellStyle name="ColumnHeadings" xfId="6404"/>
    <cellStyle name="ColumnHeadings2" xfId="6405"/>
    <cellStyle name="Comma" xfId="1" builtinId="3"/>
    <cellStyle name="Comma  - Style1" xfId="6406"/>
    <cellStyle name="Comma  - Style2" xfId="6407"/>
    <cellStyle name="Comma  - Style3" xfId="6408"/>
    <cellStyle name="Comma  - Style4" xfId="6409"/>
    <cellStyle name="Comma  - Style5" xfId="6410"/>
    <cellStyle name="Comma  - Style6" xfId="6411"/>
    <cellStyle name="Comma  - Style7" xfId="6412"/>
    <cellStyle name="Comma  - Style8" xfId="6413"/>
    <cellStyle name="Comma ," xfId="6414"/>
    <cellStyle name="Comma [0] 2" xfId="6415"/>
    <cellStyle name="Comma [0] 2 2" xfId="6416"/>
    <cellStyle name="Comma [00]" xfId="6417"/>
    <cellStyle name="Comma [1]" xfId="6418"/>
    <cellStyle name="Comma [2]" xfId="6419"/>
    <cellStyle name="Comma [3]" xfId="6420"/>
    <cellStyle name="Comma 0" xfId="6421"/>
    <cellStyle name="Comma 0*" xfId="6422"/>
    <cellStyle name="Comma 10" xfId="6423"/>
    <cellStyle name="Comma 10 2" xfId="6424"/>
    <cellStyle name="Comma 10 3" xfId="6425"/>
    <cellStyle name="Comma 10 4" xfId="6426"/>
    <cellStyle name="Comma 10 5" xfId="6427"/>
    <cellStyle name="Comma 10 6" xfId="6428"/>
    <cellStyle name="Comma 11" xfId="6429"/>
    <cellStyle name="Comma 11 2" xfId="6430"/>
    <cellStyle name="Comma 11 2 2" xfId="6431"/>
    <cellStyle name="Comma 11 2 2 2" xfId="6432"/>
    <cellStyle name="Comma 11 2 2 2 2" xfId="6433"/>
    <cellStyle name="Comma 11 2 2 2 2 2" xfId="6434"/>
    <cellStyle name="Comma 11 2 2 2 3" xfId="6435"/>
    <cellStyle name="Comma 11 2 2 3" xfId="6436"/>
    <cellStyle name="Comma 11 2 2 3 2" xfId="6437"/>
    <cellStyle name="Comma 11 2 2 4" xfId="6438"/>
    <cellStyle name="Comma 11 2 3" xfId="6439"/>
    <cellStyle name="Comma 11 2 3 2" xfId="6440"/>
    <cellStyle name="Comma 11 2 3 2 2" xfId="6441"/>
    <cellStyle name="Comma 11 2 3 3" xfId="6442"/>
    <cellStyle name="Comma 11 2 4" xfId="6443"/>
    <cellStyle name="Comma 11 2 4 2" xfId="6444"/>
    <cellStyle name="Comma 11 2 5" xfId="6445"/>
    <cellStyle name="Comma 11 3" xfId="6446"/>
    <cellStyle name="Comma 11 3 2" xfId="6447"/>
    <cellStyle name="Comma 11 3 2 2" xfId="6448"/>
    <cellStyle name="Comma 11 3 2 2 2" xfId="6449"/>
    <cellStyle name="Comma 11 3 2 3" xfId="6450"/>
    <cellStyle name="Comma 11 3 3" xfId="6451"/>
    <cellStyle name="Comma 11 3 3 2" xfId="6452"/>
    <cellStyle name="Comma 11 3 4" xfId="6453"/>
    <cellStyle name="Comma 11 4" xfId="6454"/>
    <cellStyle name="Comma 11 4 2" xfId="6455"/>
    <cellStyle name="Comma 11 4 2 2" xfId="6456"/>
    <cellStyle name="Comma 11 4 3" xfId="6457"/>
    <cellStyle name="Comma 11 4 3 2" xfId="6458"/>
    <cellStyle name="Comma 11 4 4" xfId="6459"/>
    <cellStyle name="Comma 11 5" xfId="6460"/>
    <cellStyle name="Comma 11 5 2" xfId="6461"/>
    <cellStyle name="Comma 11 6" xfId="6462"/>
    <cellStyle name="Comma 11 6 2" xfId="6463"/>
    <cellStyle name="Comma 11 7" xfId="6464"/>
    <cellStyle name="Comma 12" xfId="6465"/>
    <cellStyle name="Comma 12 2" xfId="6466"/>
    <cellStyle name="Comma 12 2 2" xfId="6467"/>
    <cellStyle name="Comma 12 2 3" xfId="6468"/>
    <cellStyle name="Comma 12 2 3 2" xfId="6469"/>
    <cellStyle name="Comma 12 2 4" xfId="6470"/>
    <cellStyle name="Comma 12 3" xfId="6471"/>
    <cellStyle name="Comma 12 3 2" xfId="6472"/>
    <cellStyle name="Comma 12 3 2 2" xfId="6473"/>
    <cellStyle name="Comma 12 3 2 2 2" xfId="6474"/>
    <cellStyle name="Comma 12 3 2 2 2 2" xfId="6475"/>
    <cellStyle name="Comma 12 3 2 2 3" xfId="6476"/>
    <cellStyle name="Comma 12 3 2 3" xfId="6477"/>
    <cellStyle name="Comma 12 3 2 3 2" xfId="6478"/>
    <cellStyle name="Comma 12 3 2 4" xfId="6479"/>
    <cellStyle name="Comma 12 3 3" xfId="6480"/>
    <cellStyle name="Comma 12 3 3 2" xfId="6481"/>
    <cellStyle name="Comma 12 3 3 2 2" xfId="6482"/>
    <cellStyle name="Comma 12 3 3 3" xfId="6483"/>
    <cellStyle name="Comma 12 3 4" xfId="6484"/>
    <cellStyle name="Comma 12 3 4 2" xfId="6485"/>
    <cellStyle name="Comma 12 3 5" xfId="6486"/>
    <cellStyle name="Comma 12 4" xfId="6487"/>
    <cellStyle name="Comma 12 4 2" xfId="6488"/>
    <cellStyle name="Comma 12 4 2 2" xfId="6489"/>
    <cellStyle name="Comma 12 4 2 2 2" xfId="6490"/>
    <cellStyle name="Comma 12 4 2 3" xfId="6491"/>
    <cellStyle name="Comma 12 4 3" xfId="6492"/>
    <cellStyle name="Comma 12 4 3 2" xfId="6493"/>
    <cellStyle name="Comma 12 4 4" xfId="6494"/>
    <cellStyle name="Comma 12 5" xfId="6495"/>
    <cellStyle name="Comma 12 5 2" xfId="6496"/>
    <cellStyle name="Comma 12 5 2 2" xfId="6497"/>
    <cellStyle name="Comma 12 5 3" xfId="6498"/>
    <cellStyle name="Comma 12 5 3 2" xfId="6499"/>
    <cellStyle name="Comma 12 5 4" xfId="6500"/>
    <cellStyle name="Comma 12 6" xfId="6501"/>
    <cellStyle name="Comma 12 6 2" xfId="6502"/>
    <cellStyle name="Comma 12 7" xfId="6503"/>
    <cellStyle name="Comma 12 7 2" xfId="6504"/>
    <cellStyle name="Comma 12 8" xfId="6505"/>
    <cellStyle name="Comma 13" xfId="6506"/>
    <cellStyle name="Comma 13 2" xfId="6507"/>
    <cellStyle name="Comma 13 3" xfId="6508"/>
    <cellStyle name="Comma 13 3 2" xfId="6509"/>
    <cellStyle name="Comma 13 3 2 2" xfId="6510"/>
    <cellStyle name="Comma 13 3 2 2 2" xfId="6511"/>
    <cellStyle name="Comma 13 3 2 2 2 2" xfId="6512"/>
    <cellStyle name="Comma 13 3 2 2 3" xfId="6513"/>
    <cellStyle name="Comma 13 3 2 3" xfId="6514"/>
    <cellStyle name="Comma 13 3 2 3 2" xfId="6515"/>
    <cellStyle name="Comma 13 3 2 4" xfId="6516"/>
    <cellStyle name="Comma 13 3 3" xfId="6517"/>
    <cellStyle name="Comma 13 3 3 2" xfId="6518"/>
    <cellStyle name="Comma 13 3 3 2 2" xfId="6519"/>
    <cellStyle name="Comma 13 3 3 3" xfId="6520"/>
    <cellStyle name="Comma 13 3 4" xfId="6521"/>
    <cellStyle name="Comma 13 3 4 2" xfId="6522"/>
    <cellStyle name="Comma 13 3 5" xfId="6523"/>
    <cellStyle name="Comma 13 4" xfId="6524"/>
    <cellStyle name="Comma 13 4 2" xfId="6525"/>
    <cellStyle name="Comma 13 4 2 2" xfId="6526"/>
    <cellStyle name="Comma 13 4 2 2 2" xfId="6527"/>
    <cellStyle name="Comma 13 4 2 3" xfId="6528"/>
    <cellStyle name="Comma 13 4 3" xfId="6529"/>
    <cellStyle name="Comma 13 4 3 2" xfId="6530"/>
    <cellStyle name="Comma 13 4 4" xfId="6531"/>
    <cellStyle name="Comma 13 5" xfId="6532"/>
    <cellStyle name="Comma 13 5 2" xfId="6533"/>
    <cellStyle name="Comma 13 5 2 2" xfId="6534"/>
    <cellStyle name="Comma 13 5 3" xfId="6535"/>
    <cellStyle name="Comma 13 5 3 2" xfId="6536"/>
    <cellStyle name="Comma 13 5 4" xfId="6537"/>
    <cellStyle name="Comma 13 6" xfId="6538"/>
    <cellStyle name="Comma 13 6 2" xfId="6539"/>
    <cellStyle name="Comma 13 7" xfId="6540"/>
    <cellStyle name="Comma 13 7 2" xfId="6541"/>
    <cellStyle name="Comma 13 8" xfId="6542"/>
    <cellStyle name="Comma 14" xfId="6543"/>
    <cellStyle name="Comma 14 2" xfId="6544"/>
    <cellStyle name="Comma 14 3" xfId="6545"/>
    <cellStyle name="Comma 14 3 2" xfId="6546"/>
    <cellStyle name="Comma 14 3 2 2" xfId="6547"/>
    <cellStyle name="Comma 14 3 2 2 2" xfId="6548"/>
    <cellStyle name="Comma 14 3 2 2 2 2" xfId="6549"/>
    <cellStyle name="Comma 14 3 2 2 3" xfId="6550"/>
    <cellStyle name="Comma 14 3 2 3" xfId="6551"/>
    <cellStyle name="Comma 14 3 2 3 2" xfId="6552"/>
    <cellStyle name="Comma 14 3 2 4" xfId="6553"/>
    <cellStyle name="Comma 14 3 3" xfId="6554"/>
    <cellStyle name="Comma 14 3 3 2" xfId="6555"/>
    <cellStyle name="Comma 14 3 3 2 2" xfId="6556"/>
    <cellStyle name="Comma 14 3 3 3" xfId="6557"/>
    <cellStyle name="Comma 14 3 4" xfId="6558"/>
    <cellStyle name="Comma 14 3 4 2" xfId="6559"/>
    <cellStyle name="Comma 14 3 5" xfId="6560"/>
    <cellStyle name="Comma 14 4" xfId="6561"/>
    <cellStyle name="Comma 14 4 2" xfId="6562"/>
    <cellStyle name="Comma 14 4 2 2" xfId="6563"/>
    <cellStyle name="Comma 14 4 2 2 2" xfId="6564"/>
    <cellStyle name="Comma 14 4 2 3" xfId="6565"/>
    <cellStyle name="Comma 14 4 3" xfId="6566"/>
    <cellStyle name="Comma 14 4 3 2" xfId="6567"/>
    <cellStyle name="Comma 14 4 4" xfId="6568"/>
    <cellStyle name="Comma 14 5" xfId="6569"/>
    <cellStyle name="Comma 14 5 2" xfId="6570"/>
    <cellStyle name="Comma 14 5 2 2" xfId="6571"/>
    <cellStyle name="Comma 14 5 3" xfId="6572"/>
    <cellStyle name="Comma 14 5 3 2" xfId="6573"/>
    <cellStyle name="Comma 14 5 4" xfId="6574"/>
    <cellStyle name="Comma 14 6" xfId="6575"/>
    <cellStyle name="Comma 14 6 2" xfId="6576"/>
    <cellStyle name="Comma 14 7" xfId="6577"/>
    <cellStyle name="Comma 14 7 2" xfId="6578"/>
    <cellStyle name="Comma 14 8" xfId="6579"/>
    <cellStyle name="Comma 15" xfId="6580"/>
    <cellStyle name="Comma 15 2" xfId="6581"/>
    <cellStyle name="Comma 15 3" xfId="6582"/>
    <cellStyle name="Comma 15 3 2" xfId="6583"/>
    <cellStyle name="Comma 15 3 2 2" xfId="6584"/>
    <cellStyle name="Comma 15 3 2 2 2" xfId="6585"/>
    <cellStyle name="Comma 15 3 2 2 2 2" xfId="6586"/>
    <cellStyle name="Comma 15 3 2 2 3" xfId="6587"/>
    <cellStyle name="Comma 15 3 2 3" xfId="6588"/>
    <cellStyle name="Comma 15 3 2 3 2" xfId="6589"/>
    <cellStyle name="Comma 15 3 2 4" xfId="6590"/>
    <cellStyle name="Comma 15 3 3" xfId="6591"/>
    <cellStyle name="Comma 15 3 3 2" xfId="6592"/>
    <cellStyle name="Comma 15 3 3 2 2" xfId="6593"/>
    <cellStyle name="Comma 15 3 3 3" xfId="6594"/>
    <cellStyle name="Comma 15 3 4" xfId="6595"/>
    <cellStyle name="Comma 15 3 4 2" xfId="6596"/>
    <cellStyle name="Comma 15 3 5" xfId="6597"/>
    <cellStyle name="Comma 15 4" xfId="6598"/>
    <cellStyle name="Comma 15 4 2" xfId="6599"/>
    <cellStyle name="Comma 15 4 2 2" xfId="6600"/>
    <cellStyle name="Comma 15 4 2 2 2" xfId="6601"/>
    <cellStyle name="Comma 15 4 2 3" xfId="6602"/>
    <cellStyle name="Comma 15 4 3" xfId="6603"/>
    <cellStyle name="Comma 15 4 3 2" xfId="6604"/>
    <cellStyle name="Comma 15 4 4" xfId="6605"/>
    <cellStyle name="Comma 15 5" xfId="6606"/>
    <cellStyle name="Comma 15 5 2" xfId="6607"/>
    <cellStyle name="Comma 15 5 2 2" xfId="6608"/>
    <cellStyle name="Comma 15 5 3" xfId="6609"/>
    <cellStyle name="Comma 15 6" xfId="6610"/>
    <cellStyle name="Comma 15 6 2" xfId="6611"/>
    <cellStyle name="Comma 15 7" xfId="6612"/>
    <cellStyle name="Comma 16" xfId="6613"/>
    <cellStyle name="Comma 16 2" xfId="6614"/>
    <cellStyle name="Comma 16 2 2" xfId="6615"/>
    <cellStyle name="Comma 16 2 2 2" xfId="6616"/>
    <cellStyle name="Comma 16 2 2 2 2" xfId="6617"/>
    <cellStyle name="Comma 16 2 2 2 2 2" xfId="6618"/>
    <cellStyle name="Comma 16 2 2 2 2 2 2" xfId="6619"/>
    <cellStyle name="Comma 16 2 2 2 2 3" xfId="6620"/>
    <cellStyle name="Comma 16 2 2 2 3" xfId="6621"/>
    <cellStyle name="Comma 16 2 2 2 3 2" xfId="6622"/>
    <cellStyle name="Comma 16 2 2 2 4" xfId="6623"/>
    <cellStyle name="Comma 16 2 2 3" xfId="6624"/>
    <cellStyle name="Comma 16 2 2 3 2" xfId="6625"/>
    <cellStyle name="Comma 16 2 2 3 2 2" xfId="6626"/>
    <cellStyle name="Comma 16 2 2 3 3" xfId="6627"/>
    <cellStyle name="Comma 16 2 2 4" xfId="6628"/>
    <cellStyle name="Comma 16 2 2 4 2" xfId="6629"/>
    <cellStyle name="Comma 16 2 2 5" xfId="6630"/>
    <cellStyle name="Comma 16 2 3" xfId="6631"/>
    <cellStyle name="Comma 16 2 3 2" xfId="6632"/>
    <cellStyle name="Comma 16 2 3 2 2" xfId="6633"/>
    <cellStyle name="Comma 16 2 3 2 2 2" xfId="6634"/>
    <cellStyle name="Comma 16 2 3 2 3" xfId="6635"/>
    <cellStyle name="Comma 16 2 3 3" xfId="6636"/>
    <cellStyle name="Comma 16 2 3 3 2" xfId="6637"/>
    <cellStyle name="Comma 16 2 3 4" xfId="6638"/>
    <cellStyle name="Comma 16 2 4" xfId="6639"/>
    <cellStyle name="Comma 16 2 4 2" xfId="6640"/>
    <cellStyle name="Comma 16 2 4 2 2" xfId="6641"/>
    <cellStyle name="Comma 16 2 4 3" xfId="6642"/>
    <cellStyle name="Comma 16 2 5" xfId="6643"/>
    <cellStyle name="Comma 16 2 5 2" xfId="6644"/>
    <cellStyle name="Comma 16 2 6" xfId="6645"/>
    <cellStyle name="Comma 16 3" xfId="6646"/>
    <cellStyle name="Comma 16 3 2" xfId="6647"/>
    <cellStyle name="Comma 16 3 2 2" xfId="6648"/>
    <cellStyle name="Comma 16 3 2 2 2" xfId="6649"/>
    <cellStyle name="Comma 16 3 2 2 2 2" xfId="6650"/>
    <cellStyle name="Comma 16 3 2 2 3" xfId="6651"/>
    <cellStyle name="Comma 16 3 2 3" xfId="6652"/>
    <cellStyle name="Comma 16 3 2 3 2" xfId="6653"/>
    <cellStyle name="Comma 16 3 2 4" xfId="6654"/>
    <cellStyle name="Comma 16 3 3" xfId="6655"/>
    <cellStyle name="Comma 16 3 3 2" xfId="6656"/>
    <cellStyle name="Comma 16 3 3 2 2" xfId="6657"/>
    <cellStyle name="Comma 16 3 3 3" xfId="6658"/>
    <cellStyle name="Comma 16 3 4" xfId="6659"/>
    <cellStyle name="Comma 16 3 4 2" xfId="6660"/>
    <cellStyle name="Comma 16 3 5" xfId="6661"/>
    <cellStyle name="Comma 16 4" xfId="6662"/>
    <cellStyle name="Comma 16 4 2" xfId="6663"/>
    <cellStyle name="Comma 16 4 2 2" xfId="6664"/>
    <cellStyle name="Comma 16 4 2 2 2" xfId="6665"/>
    <cellStyle name="Comma 16 4 2 3" xfId="6666"/>
    <cellStyle name="Comma 16 4 3" xfId="6667"/>
    <cellStyle name="Comma 16 4 3 2" xfId="6668"/>
    <cellStyle name="Comma 16 4 4" xfId="6669"/>
    <cellStyle name="Comma 16 5" xfId="6670"/>
    <cellStyle name="Comma 16 5 2" xfId="6671"/>
    <cellStyle name="Comma 16 5 2 2" xfId="6672"/>
    <cellStyle name="Comma 16 5 3" xfId="6673"/>
    <cellStyle name="Comma 16 6" xfId="6674"/>
    <cellStyle name="Comma 16 6 2" xfId="6675"/>
    <cellStyle name="Comma 16 7" xfId="6676"/>
    <cellStyle name="Comma 17" xfId="6677"/>
    <cellStyle name="Comma 17 2" xfId="6678"/>
    <cellStyle name="Comma 17 2 2" xfId="6679"/>
    <cellStyle name="Comma 17 2 2 2" xfId="6680"/>
    <cellStyle name="Comma 17 2 2 2 2" xfId="6681"/>
    <cellStyle name="Comma 17 2 2 2 2 2" xfId="6682"/>
    <cellStyle name="Comma 17 2 2 2 2 2 2" xfId="6683"/>
    <cellStyle name="Comma 17 2 2 2 2 3" xfId="6684"/>
    <cellStyle name="Comma 17 2 2 2 3" xfId="6685"/>
    <cellStyle name="Comma 17 2 2 2 3 2" xfId="6686"/>
    <cellStyle name="Comma 17 2 2 2 4" xfId="6687"/>
    <cellStyle name="Comma 17 2 2 3" xfId="6688"/>
    <cellStyle name="Comma 17 2 2 3 2" xfId="6689"/>
    <cellStyle name="Comma 17 2 2 3 2 2" xfId="6690"/>
    <cellStyle name="Comma 17 2 2 3 3" xfId="6691"/>
    <cellStyle name="Comma 17 2 2 4" xfId="6692"/>
    <cellStyle name="Comma 17 2 2 4 2" xfId="6693"/>
    <cellStyle name="Comma 17 2 2 5" xfId="6694"/>
    <cellStyle name="Comma 17 2 3" xfId="6695"/>
    <cellStyle name="Comma 17 2 3 2" xfId="6696"/>
    <cellStyle name="Comma 17 2 3 2 2" xfId="6697"/>
    <cellStyle name="Comma 17 2 3 2 2 2" xfId="6698"/>
    <cellStyle name="Comma 17 2 3 2 3" xfId="6699"/>
    <cellStyle name="Comma 17 2 3 3" xfId="6700"/>
    <cellStyle name="Comma 17 2 3 3 2" xfId="6701"/>
    <cellStyle name="Comma 17 2 3 4" xfId="6702"/>
    <cellStyle name="Comma 17 2 4" xfId="6703"/>
    <cellStyle name="Comma 17 2 4 2" xfId="6704"/>
    <cellStyle name="Comma 17 2 4 2 2" xfId="6705"/>
    <cellStyle name="Comma 17 2 4 3" xfId="6706"/>
    <cellStyle name="Comma 17 2 5" xfId="6707"/>
    <cellStyle name="Comma 17 2 5 2" xfId="6708"/>
    <cellStyle name="Comma 17 2 6" xfId="6709"/>
    <cellStyle name="Comma 17 3" xfId="6710"/>
    <cellStyle name="Comma 17 3 2" xfId="6711"/>
    <cellStyle name="Comma 17 3 2 2" xfId="6712"/>
    <cellStyle name="Comma 17 3 2 2 2" xfId="6713"/>
    <cellStyle name="Comma 17 3 2 2 2 2" xfId="6714"/>
    <cellStyle name="Comma 17 3 2 2 3" xfId="6715"/>
    <cellStyle name="Comma 17 3 2 3" xfId="6716"/>
    <cellStyle name="Comma 17 3 2 3 2" xfId="6717"/>
    <cellStyle name="Comma 17 3 2 4" xfId="6718"/>
    <cellStyle name="Comma 17 3 3" xfId="6719"/>
    <cellStyle name="Comma 17 3 3 2" xfId="6720"/>
    <cellStyle name="Comma 17 3 3 2 2" xfId="6721"/>
    <cellStyle name="Comma 17 3 3 3" xfId="6722"/>
    <cellStyle name="Comma 17 3 4" xfId="6723"/>
    <cellStyle name="Comma 17 3 4 2" xfId="6724"/>
    <cellStyle name="Comma 17 3 5" xfId="6725"/>
    <cellStyle name="Comma 17 4" xfId="6726"/>
    <cellStyle name="Comma 17 4 2" xfId="6727"/>
    <cellStyle name="Comma 17 4 2 2" xfId="6728"/>
    <cellStyle name="Comma 17 4 2 2 2" xfId="6729"/>
    <cellStyle name="Comma 17 4 2 3" xfId="6730"/>
    <cellStyle name="Comma 17 4 3" xfId="6731"/>
    <cellStyle name="Comma 17 4 3 2" xfId="6732"/>
    <cellStyle name="Comma 17 4 4" xfId="6733"/>
    <cellStyle name="Comma 17 5" xfId="6734"/>
    <cellStyle name="Comma 17 5 2" xfId="6735"/>
    <cellStyle name="Comma 17 5 2 2" xfId="6736"/>
    <cellStyle name="Comma 17 5 3" xfId="6737"/>
    <cellStyle name="Comma 17 6" xfId="6738"/>
    <cellStyle name="Comma 17 6 2" xfId="6739"/>
    <cellStyle name="Comma 17 7" xfId="6740"/>
    <cellStyle name="Comma 18" xfId="6741"/>
    <cellStyle name="Comma 18 2" xfId="6742"/>
    <cellStyle name="Comma 18 2 2" xfId="6743"/>
    <cellStyle name="Comma 18 2 2 2" xfId="6744"/>
    <cellStyle name="Comma 18 2 2 2 2" xfId="6745"/>
    <cellStyle name="Comma 18 2 2 2 2 2" xfId="6746"/>
    <cellStyle name="Comma 18 2 2 2 3" xfId="6747"/>
    <cellStyle name="Comma 18 2 2 3" xfId="6748"/>
    <cellStyle name="Comma 18 2 2 3 2" xfId="6749"/>
    <cellStyle name="Comma 18 2 2 4" xfId="6750"/>
    <cellStyle name="Comma 18 2 3" xfId="6751"/>
    <cellStyle name="Comma 18 2 3 2" xfId="6752"/>
    <cellStyle name="Comma 18 2 3 2 2" xfId="6753"/>
    <cellStyle name="Comma 18 2 3 3" xfId="6754"/>
    <cellStyle name="Comma 18 2 4" xfId="6755"/>
    <cellStyle name="Comma 18 2 4 2" xfId="6756"/>
    <cellStyle name="Comma 18 2 5" xfId="6757"/>
    <cellStyle name="Comma 18 3" xfId="6758"/>
    <cellStyle name="Comma 18 3 2" xfId="6759"/>
    <cellStyle name="Comma 18 3 2 2" xfId="6760"/>
    <cellStyle name="Comma 18 3 2 2 2" xfId="6761"/>
    <cellStyle name="Comma 18 3 2 3" xfId="6762"/>
    <cellStyle name="Comma 18 3 3" xfId="6763"/>
    <cellStyle name="Comma 18 3 3 2" xfId="6764"/>
    <cellStyle name="Comma 18 3 4" xfId="6765"/>
    <cellStyle name="Comma 18 4" xfId="6766"/>
    <cellStyle name="Comma 18 4 2" xfId="6767"/>
    <cellStyle name="Comma 18 4 2 2" xfId="6768"/>
    <cellStyle name="Comma 18 4 3" xfId="6769"/>
    <cellStyle name="Comma 18 5" xfId="6770"/>
    <cellStyle name="Comma 18 5 2" xfId="6771"/>
    <cellStyle name="Comma 18 6" xfId="6772"/>
    <cellStyle name="Comma 19" xfId="6773"/>
    <cellStyle name="Comma 19 2" xfId="6774"/>
    <cellStyle name="Comma 19 2 2" xfId="6775"/>
    <cellStyle name="Comma 19 2 2 2" xfId="6776"/>
    <cellStyle name="Comma 19 2 2 2 2" xfId="6777"/>
    <cellStyle name="Comma 19 2 2 2 2 2" xfId="6778"/>
    <cellStyle name="Comma 19 2 2 2 3" xfId="6779"/>
    <cellStyle name="Comma 19 2 2 3" xfId="6780"/>
    <cellStyle name="Comma 19 2 2 3 2" xfId="6781"/>
    <cellStyle name="Comma 19 2 2 4" xfId="6782"/>
    <cellStyle name="Comma 19 2 3" xfId="6783"/>
    <cellStyle name="Comma 19 2 3 2" xfId="6784"/>
    <cellStyle name="Comma 19 2 3 2 2" xfId="6785"/>
    <cellStyle name="Comma 19 2 3 3" xfId="6786"/>
    <cellStyle name="Comma 19 2 4" xfId="6787"/>
    <cellStyle name="Comma 19 2 4 2" xfId="6788"/>
    <cellStyle name="Comma 19 2 5" xfId="6789"/>
    <cellStyle name="Comma 19 3" xfId="6790"/>
    <cellStyle name="Comma 19 3 2" xfId="6791"/>
    <cellStyle name="Comma 19 3 2 2" xfId="6792"/>
    <cellStyle name="Comma 19 3 2 2 2" xfId="6793"/>
    <cellStyle name="Comma 19 3 2 3" xfId="6794"/>
    <cellStyle name="Comma 19 3 3" xfId="6795"/>
    <cellStyle name="Comma 19 3 3 2" xfId="6796"/>
    <cellStyle name="Comma 19 3 4" xfId="6797"/>
    <cellStyle name="Comma 19 4" xfId="6798"/>
    <cellStyle name="Comma 19 4 2" xfId="6799"/>
    <cellStyle name="Comma 19 4 2 2" xfId="6800"/>
    <cellStyle name="Comma 19 4 3" xfId="6801"/>
    <cellStyle name="Comma 19 5" xfId="6802"/>
    <cellStyle name="Comma 19 5 2" xfId="6803"/>
    <cellStyle name="Comma 19 6" xfId="6804"/>
    <cellStyle name="Comma 2" xfId="6805"/>
    <cellStyle name="Comma 2 10" xfId="6806"/>
    <cellStyle name="Comma 2 11" xfId="6807"/>
    <cellStyle name="Comma 2 11 2" xfId="6808"/>
    <cellStyle name="Comma 2 11 2 2" xfId="6809"/>
    <cellStyle name="Comma 2 11 3" xfId="6810"/>
    <cellStyle name="Comma 2 12" xfId="6811"/>
    <cellStyle name="Comma 2 12 2" xfId="6812"/>
    <cellStyle name="Comma 2 13" xfId="6813"/>
    <cellStyle name="Comma 2 14" xfId="6814"/>
    <cellStyle name="Comma 2 15" xfId="6815"/>
    <cellStyle name="Comma 2 16" xfId="6816"/>
    <cellStyle name="Comma 2 17" xfId="6817"/>
    <cellStyle name="Comma 2 18" xfId="6818"/>
    <cellStyle name="Comma 2 19" xfId="6819"/>
    <cellStyle name="Comma 2 2" xfId="6820"/>
    <cellStyle name="Comma 2 2 10" xfId="6821"/>
    <cellStyle name="Comma 2 2 11" xfId="6822"/>
    <cellStyle name="Comma 2 2 12" xfId="6823"/>
    <cellStyle name="Comma 2 2 2" xfId="6824"/>
    <cellStyle name="Comma 2 2 2 2" xfId="6825"/>
    <cellStyle name="Comma 2 2 2 2 2" xfId="6826"/>
    <cellStyle name="Comma 2 2 2 3" xfId="6827"/>
    <cellStyle name="Comma 2 2 3" xfId="6828"/>
    <cellStyle name="Comma 2 2 3 2" xfId="6829"/>
    <cellStyle name="Comma 2 2 3 3" xfId="6830"/>
    <cellStyle name="Comma 2 2 3 3 2" xfId="6831"/>
    <cellStyle name="Comma 2 2 3 4" xfId="6832"/>
    <cellStyle name="Comma 2 2 4" xfId="6833"/>
    <cellStyle name="Comma 2 2 4 2" xfId="6834"/>
    <cellStyle name="Comma 2 2 5" xfId="6835"/>
    <cellStyle name="Comma 2 2 5 2" xfId="6836"/>
    <cellStyle name="Comma 2 2 6" xfId="6837"/>
    <cellStyle name="Comma 2 2 7" xfId="6838"/>
    <cellStyle name="Comma 2 2 8" xfId="6839"/>
    <cellStyle name="Comma 2 2 9" xfId="6840"/>
    <cellStyle name="Comma 2 2_Database" xfId="6841"/>
    <cellStyle name="Comma 2 3" xfId="6842"/>
    <cellStyle name="Comma 2 3 2" xfId="6843"/>
    <cellStyle name="Comma 2 3 2 2" xfId="6844"/>
    <cellStyle name="Comma 2 3 3" xfId="6845"/>
    <cellStyle name="Comma 2 3 4" xfId="6846"/>
    <cellStyle name="Comma 2 3 5" xfId="6847"/>
    <cellStyle name="Comma 2 3 6" xfId="6848"/>
    <cellStyle name="Comma 2 3 7" xfId="6849"/>
    <cellStyle name="Comma 2 3 8" xfId="6850"/>
    <cellStyle name="Comma 2 3 9" xfId="6851"/>
    <cellStyle name="Comma 2 4" xfId="6852"/>
    <cellStyle name="Comma 2 4 2" xfId="6853"/>
    <cellStyle name="Comma 2 4 3" xfId="6854"/>
    <cellStyle name="Comma 2 4 4" xfId="6855"/>
    <cellStyle name="Comma 2 5" xfId="6856"/>
    <cellStyle name="Comma 2 5 2" xfId="6857"/>
    <cellStyle name="Comma 2 5 2 2" xfId="6858"/>
    <cellStyle name="Comma 2 5 2 2 2" xfId="6859"/>
    <cellStyle name="Comma 2 5 2 2 2 2" xfId="6860"/>
    <cellStyle name="Comma 2 5 2 2 2 2 2" xfId="6861"/>
    <cellStyle name="Comma 2 5 2 2 2 3" xfId="6862"/>
    <cellStyle name="Comma 2 5 2 2 3" xfId="6863"/>
    <cellStyle name="Comma 2 5 2 2 3 2" xfId="6864"/>
    <cellStyle name="Comma 2 5 2 2 4" xfId="6865"/>
    <cellStyle name="Comma 2 5 2 3" xfId="6866"/>
    <cellStyle name="Comma 2 5 2 3 2" xfId="6867"/>
    <cellStyle name="Comma 2 5 2 3 2 2" xfId="6868"/>
    <cellStyle name="Comma 2 5 2 3 3" xfId="6869"/>
    <cellStyle name="Comma 2 5 2 4" xfId="6870"/>
    <cellStyle name="Comma 2 5 2 4 2" xfId="6871"/>
    <cellStyle name="Comma 2 5 2 5" xfId="6872"/>
    <cellStyle name="Comma 2 5 3" xfId="6873"/>
    <cellStyle name="Comma 2 5 3 2" xfId="6874"/>
    <cellStyle name="Comma 2 5 3 2 2" xfId="6875"/>
    <cellStyle name="Comma 2 5 3 2 2 2" xfId="6876"/>
    <cellStyle name="Comma 2 5 3 2 3" xfId="6877"/>
    <cellStyle name="Comma 2 5 3 3" xfId="6878"/>
    <cellStyle name="Comma 2 5 3 3 2" xfId="6879"/>
    <cellStyle name="Comma 2 5 3 4" xfId="6880"/>
    <cellStyle name="Comma 2 5 4" xfId="6881"/>
    <cellStyle name="Comma 2 5 4 2" xfId="6882"/>
    <cellStyle name="Comma 2 5 4 2 2" xfId="6883"/>
    <cellStyle name="Comma 2 5 4 3" xfId="6884"/>
    <cellStyle name="Comma 2 5 4 3 2" xfId="6885"/>
    <cellStyle name="Comma 2 5 4 4" xfId="6886"/>
    <cellStyle name="Comma 2 5 5" xfId="6887"/>
    <cellStyle name="Comma 2 5 5 2" xfId="6888"/>
    <cellStyle name="Comma 2 5 6" xfId="6889"/>
    <cellStyle name="Comma 2 5 6 2" xfId="6890"/>
    <cellStyle name="Comma 2 5 7" xfId="6891"/>
    <cellStyle name="Comma 2 6" xfId="6892"/>
    <cellStyle name="Comma 2 6 2" xfId="6893"/>
    <cellStyle name="Comma 2 6 2 2" xfId="6894"/>
    <cellStyle name="Comma 2 6 2 2 2" xfId="6895"/>
    <cellStyle name="Comma 2 6 2 3" xfId="6896"/>
    <cellStyle name="Comma 2 6 3" xfId="6897"/>
    <cellStyle name="Comma 2 6 3 2" xfId="6898"/>
    <cellStyle name="Comma 2 6 4" xfId="6899"/>
    <cellStyle name="Comma 2 6 5" xfId="6900"/>
    <cellStyle name="Comma 2 7" xfId="6901"/>
    <cellStyle name="Comma 2 7 2" xfId="6902"/>
    <cellStyle name="Comma 2 7 2 2" xfId="6903"/>
    <cellStyle name="Comma 2 7 2 2 2" xfId="6904"/>
    <cellStyle name="Comma 2 7 2 3" xfId="6905"/>
    <cellStyle name="Comma 2 7 3" xfId="6906"/>
    <cellStyle name="Comma 2 7 3 2" xfId="6907"/>
    <cellStyle name="Comma 2 7 4" xfId="6908"/>
    <cellStyle name="Comma 2 7 5" xfId="6909"/>
    <cellStyle name="Comma 2 8" xfId="6910"/>
    <cellStyle name="Comma 2 9" xfId="6911"/>
    <cellStyle name="Comma 2 9 2" xfId="6912"/>
    <cellStyle name="Comma 2 9 2 2" xfId="6913"/>
    <cellStyle name="Comma 2 9 3" xfId="6914"/>
    <cellStyle name="Comma 2*" xfId="6915"/>
    <cellStyle name="Comma 20" xfId="6916"/>
    <cellStyle name="Comma 20 2" xfId="6917"/>
    <cellStyle name="Comma 20 2 2" xfId="6918"/>
    <cellStyle name="Comma 20 2 2 2" xfId="6919"/>
    <cellStyle name="Comma 20 2 2 2 2" xfId="6920"/>
    <cellStyle name="Comma 20 2 2 2 2 2" xfId="6921"/>
    <cellStyle name="Comma 20 2 2 2 3" xfId="6922"/>
    <cellStyle name="Comma 20 2 2 3" xfId="6923"/>
    <cellStyle name="Comma 20 2 2 3 2" xfId="6924"/>
    <cellStyle name="Comma 20 2 2 4" xfId="6925"/>
    <cellStyle name="Comma 20 2 3" xfId="6926"/>
    <cellStyle name="Comma 20 2 3 2" xfId="6927"/>
    <cellStyle name="Comma 20 2 3 2 2" xfId="6928"/>
    <cellStyle name="Comma 20 2 3 3" xfId="6929"/>
    <cellStyle name="Comma 20 2 4" xfId="6930"/>
    <cellStyle name="Comma 20 2 4 2" xfId="6931"/>
    <cellStyle name="Comma 20 2 5" xfId="6932"/>
    <cellStyle name="Comma 20 3" xfId="6933"/>
    <cellStyle name="Comma 20 3 2" xfId="6934"/>
    <cellStyle name="Comma 20 3 2 2" xfId="6935"/>
    <cellStyle name="Comma 20 3 2 2 2" xfId="6936"/>
    <cellStyle name="Comma 20 3 2 3" xfId="6937"/>
    <cellStyle name="Comma 20 3 3" xfId="6938"/>
    <cellStyle name="Comma 20 3 3 2" xfId="6939"/>
    <cellStyle name="Comma 20 3 4" xfId="6940"/>
    <cellStyle name="Comma 20 4" xfId="6941"/>
    <cellStyle name="Comma 20 4 2" xfId="6942"/>
    <cellStyle name="Comma 20 4 2 2" xfId="6943"/>
    <cellStyle name="Comma 20 4 3" xfId="6944"/>
    <cellStyle name="Comma 20 5" xfId="6945"/>
    <cellStyle name="Comma 20 5 2" xfId="6946"/>
    <cellStyle name="Comma 20 6" xfId="6947"/>
    <cellStyle name="Comma 21" xfId="6948"/>
    <cellStyle name="Comma 21 2" xfId="6949"/>
    <cellStyle name="Comma 21 2 2" xfId="6950"/>
    <cellStyle name="Comma 21 2 2 2" xfId="6951"/>
    <cellStyle name="Comma 21 2 2 2 2" xfId="6952"/>
    <cellStyle name="Comma 21 2 2 2 2 2" xfId="6953"/>
    <cellStyle name="Comma 21 2 2 2 3" xfId="6954"/>
    <cellStyle name="Comma 21 2 2 3" xfId="6955"/>
    <cellStyle name="Comma 21 2 2 3 2" xfId="6956"/>
    <cellStyle name="Comma 21 2 2 4" xfId="6957"/>
    <cellStyle name="Comma 21 2 3" xfId="6958"/>
    <cellStyle name="Comma 21 2 3 2" xfId="6959"/>
    <cellStyle name="Comma 21 2 3 2 2" xfId="6960"/>
    <cellStyle name="Comma 21 2 3 3" xfId="6961"/>
    <cellStyle name="Comma 21 2 4" xfId="6962"/>
    <cellStyle name="Comma 21 2 4 2" xfId="6963"/>
    <cellStyle name="Comma 21 2 5" xfId="6964"/>
    <cellStyle name="Comma 21 3" xfId="6965"/>
    <cellStyle name="Comma 21 3 2" xfId="6966"/>
    <cellStyle name="Comma 21 3 2 2" xfId="6967"/>
    <cellStyle name="Comma 21 3 2 2 2" xfId="6968"/>
    <cellStyle name="Comma 21 3 2 3" xfId="6969"/>
    <cellStyle name="Comma 21 3 3" xfId="6970"/>
    <cellStyle name="Comma 21 3 3 2" xfId="6971"/>
    <cellStyle name="Comma 21 3 4" xfId="6972"/>
    <cellStyle name="Comma 21 4" xfId="6973"/>
    <cellStyle name="Comma 21 4 2" xfId="6974"/>
    <cellStyle name="Comma 21 4 2 2" xfId="6975"/>
    <cellStyle name="Comma 21 4 3" xfId="6976"/>
    <cellStyle name="Comma 21 5" xfId="6977"/>
    <cellStyle name="Comma 21 5 2" xfId="6978"/>
    <cellStyle name="Comma 21 6" xfId="6979"/>
    <cellStyle name="Comma 22" xfId="6980"/>
    <cellStyle name="Comma 22 2" xfId="6981"/>
    <cellStyle name="Comma 22 2 2" xfId="6982"/>
    <cellStyle name="Comma 22 2 2 2" xfId="6983"/>
    <cellStyle name="Comma 22 2 2 2 2" xfId="6984"/>
    <cellStyle name="Comma 22 2 2 2 2 2" xfId="6985"/>
    <cellStyle name="Comma 22 2 2 2 3" xfId="6986"/>
    <cellStyle name="Comma 22 2 2 3" xfId="6987"/>
    <cellStyle name="Comma 22 2 2 3 2" xfId="6988"/>
    <cellStyle name="Comma 22 2 2 4" xfId="6989"/>
    <cellStyle name="Comma 22 2 3" xfId="6990"/>
    <cellStyle name="Comma 22 2 3 2" xfId="6991"/>
    <cellStyle name="Comma 22 2 3 2 2" xfId="6992"/>
    <cellStyle name="Comma 22 2 3 3" xfId="6993"/>
    <cellStyle name="Comma 22 2 4" xfId="6994"/>
    <cellStyle name="Comma 22 2 4 2" xfId="6995"/>
    <cellStyle name="Comma 22 2 5" xfId="6996"/>
    <cellStyle name="Comma 22 3" xfId="6997"/>
    <cellStyle name="Comma 22 3 2" xfId="6998"/>
    <cellStyle name="Comma 22 3 2 2" xfId="6999"/>
    <cellStyle name="Comma 22 3 2 2 2" xfId="7000"/>
    <cellStyle name="Comma 22 3 2 3" xfId="7001"/>
    <cellStyle name="Comma 22 3 3" xfId="7002"/>
    <cellStyle name="Comma 22 3 3 2" xfId="7003"/>
    <cellStyle name="Comma 22 3 4" xfId="7004"/>
    <cellStyle name="Comma 22 4" xfId="7005"/>
    <cellStyle name="Comma 22 4 2" xfId="7006"/>
    <cellStyle name="Comma 22 4 2 2" xfId="7007"/>
    <cellStyle name="Comma 22 4 3" xfId="7008"/>
    <cellStyle name="Comma 22 5" xfId="7009"/>
    <cellStyle name="Comma 22 5 2" xfId="7010"/>
    <cellStyle name="Comma 22 6" xfId="7011"/>
    <cellStyle name="Comma 23" xfId="7012"/>
    <cellStyle name="Comma 23 2" xfId="7013"/>
    <cellStyle name="Comma 23 2 2" xfId="7014"/>
    <cellStyle name="Comma 23 2 2 2" xfId="7015"/>
    <cellStyle name="Comma 23 2 2 2 2" xfId="7016"/>
    <cellStyle name="Comma 23 2 2 2 2 2" xfId="7017"/>
    <cellStyle name="Comma 23 2 2 2 3" xfId="7018"/>
    <cellStyle name="Comma 23 2 2 3" xfId="7019"/>
    <cellStyle name="Comma 23 2 2 3 2" xfId="7020"/>
    <cellStyle name="Comma 23 2 2 4" xfId="7021"/>
    <cellStyle name="Comma 23 2 3" xfId="7022"/>
    <cellStyle name="Comma 23 2 3 2" xfId="7023"/>
    <cellStyle name="Comma 23 2 3 2 2" xfId="7024"/>
    <cellStyle name="Comma 23 2 3 3" xfId="7025"/>
    <cellStyle name="Comma 23 2 4" xfId="7026"/>
    <cellStyle name="Comma 23 2 4 2" xfId="7027"/>
    <cellStyle name="Comma 23 2 5" xfId="7028"/>
    <cellStyle name="Comma 23 3" xfId="7029"/>
    <cellStyle name="Comma 23 3 2" xfId="7030"/>
    <cellStyle name="Comma 23 3 2 2" xfId="7031"/>
    <cellStyle name="Comma 23 3 2 2 2" xfId="7032"/>
    <cellStyle name="Comma 23 3 2 3" xfId="7033"/>
    <cellStyle name="Comma 23 3 3" xfId="7034"/>
    <cellStyle name="Comma 23 3 3 2" xfId="7035"/>
    <cellStyle name="Comma 23 3 4" xfId="7036"/>
    <cellStyle name="Comma 23 4" xfId="7037"/>
    <cellStyle name="Comma 23 4 2" xfId="7038"/>
    <cellStyle name="Comma 23 4 2 2" xfId="7039"/>
    <cellStyle name="Comma 23 4 3" xfId="7040"/>
    <cellStyle name="Comma 23 5" xfId="7041"/>
    <cellStyle name="Comma 23 5 2" xfId="7042"/>
    <cellStyle name="Comma 23 6" xfId="7043"/>
    <cellStyle name="Comma 24" xfId="7044"/>
    <cellStyle name="Comma 24 2" xfId="7045"/>
    <cellStyle name="Comma 24 2 2" xfId="7046"/>
    <cellStyle name="Comma 24 2 2 2" xfId="7047"/>
    <cellStyle name="Comma 24 2 2 2 2" xfId="7048"/>
    <cellStyle name="Comma 24 2 2 2 2 2" xfId="7049"/>
    <cellStyle name="Comma 24 2 2 2 3" xfId="7050"/>
    <cellStyle name="Comma 24 2 2 3" xfId="7051"/>
    <cellStyle name="Comma 24 2 2 3 2" xfId="7052"/>
    <cellStyle name="Comma 24 2 2 4" xfId="7053"/>
    <cellStyle name="Comma 24 2 3" xfId="7054"/>
    <cellStyle name="Comma 24 2 3 2" xfId="7055"/>
    <cellStyle name="Comma 24 2 3 2 2" xfId="7056"/>
    <cellStyle name="Comma 24 2 3 3" xfId="7057"/>
    <cellStyle name="Comma 24 2 4" xfId="7058"/>
    <cellStyle name="Comma 24 2 4 2" xfId="7059"/>
    <cellStyle name="Comma 24 2 5" xfId="7060"/>
    <cellStyle name="Comma 24 3" xfId="7061"/>
    <cellStyle name="Comma 24 3 2" xfId="7062"/>
    <cellStyle name="Comma 24 3 2 2" xfId="7063"/>
    <cellStyle name="Comma 24 3 2 2 2" xfId="7064"/>
    <cellStyle name="Comma 24 3 2 3" xfId="7065"/>
    <cellStyle name="Comma 24 3 3" xfId="7066"/>
    <cellStyle name="Comma 24 3 3 2" xfId="7067"/>
    <cellStyle name="Comma 24 3 4" xfId="7068"/>
    <cellStyle name="Comma 24 4" xfId="7069"/>
    <cellStyle name="Comma 24 4 2" xfId="7070"/>
    <cellStyle name="Comma 24 4 2 2" xfId="7071"/>
    <cellStyle name="Comma 24 4 3" xfId="7072"/>
    <cellStyle name="Comma 24 5" xfId="7073"/>
    <cellStyle name="Comma 24 5 2" xfId="7074"/>
    <cellStyle name="Comma 24 6" xfId="7075"/>
    <cellStyle name="Comma 25" xfId="7076"/>
    <cellStyle name="Comma 25 2" xfId="7077"/>
    <cellStyle name="Comma 25 2 2" xfId="7078"/>
    <cellStyle name="Comma 25 2 2 2" xfId="7079"/>
    <cellStyle name="Comma 25 2 2 2 2" xfId="7080"/>
    <cellStyle name="Comma 25 2 2 2 2 2" xfId="7081"/>
    <cellStyle name="Comma 25 2 2 2 3" xfId="7082"/>
    <cellStyle name="Comma 25 2 2 3" xfId="7083"/>
    <cellStyle name="Comma 25 2 2 3 2" xfId="7084"/>
    <cellStyle name="Comma 25 2 2 4" xfId="7085"/>
    <cellStyle name="Comma 25 2 3" xfId="7086"/>
    <cellStyle name="Comma 25 2 3 2" xfId="7087"/>
    <cellStyle name="Comma 25 2 3 2 2" xfId="7088"/>
    <cellStyle name="Comma 25 2 3 3" xfId="7089"/>
    <cellStyle name="Comma 25 2 4" xfId="7090"/>
    <cellStyle name="Comma 25 2 4 2" xfId="7091"/>
    <cellStyle name="Comma 25 2 5" xfId="7092"/>
    <cellStyle name="Comma 25 3" xfId="7093"/>
    <cellStyle name="Comma 25 3 2" xfId="7094"/>
    <cellStyle name="Comma 25 3 2 2" xfId="7095"/>
    <cellStyle name="Comma 25 3 2 2 2" xfId="7096"/>
    <cellStyle name="Comma 25 3 2 3" xfId="7097"/>
    <cellStyle name="Comma 25 3 3" xfId="7098"/>
    <cellStyle name="Comma 25 3 3 2" xfId="7099"/>
    <cellStyle name="Comma 25 3 4" xfId="7100"/>
    <cellStyle name="Comma 25 4" xfId="7101"/>
    <cellStyle name="Comma 25 4 2" xfId="7102"/>
    <cellStyle name="Comma 25 4 2 2" xfId="7103"/>
    <cellStyle name="Comma 25 4 3" xfId="7104"/>
    <cellStyle name="Comma 25 5" xfId="7105"/>
    <cellStyle name="Comma 25 5 2" xfId="7106"/>
    <cellStyle name="Comma 25 6" xfId="7107"/>
    <cellStyle name="Comma 26" xfId="7108"/>
    <cellStyle name="Comma 26 2" xfId="7109"/>
    <cellStyle name="Comma 26 2 2" xfId="7110"/>
    <cellStyle name="Comma 26 2 2 2" xfId="7111"/>
    <cellStyle name="Comma 26 2 2 2 2" xfId="7112"/>
    <cellStyle name="Comma 26 2 2 2 2 2" xfId="7113"/>
    <cellStyle name="Comma 26 2 2 2 3" xfId="7114"/>
    <cellStyle name="Comma 26 2 2 3" xfId="7115"/>
    <cellStyle name="Comma 26 2 2 3 2" xfId="7116"/>
    <cellStyle name="Comma 26 2 2 4" xfId="7117"/>
    <cellStyle name="Comma 26 2 3" xfId="7118"/>
    <cellStyle name="Comma 26 2 3 2" xfId="7119"/>
    <cellStyle name="Comma 26 2 3 2 2" xfId="7120"/>
    <cellStyle name="Comma 26 2 3 3" xfId="7121"/>
    <cellStyle name="Comma 26 2 4" xfId="7122"/>
    <cellStyle name="Comma 26 2 4 2" xfId="7123"/>
    <cellStyle name="Comma 26 2 5" xfId="7124"/>
    <cellStyle name="Comma 26 3" xfId="7125"/>
    <cellStyle name="Comma 26 3 2" xfId="7126"/>
    <cellStyle name="Comma 26 3 2 2" xfId="7127"/>
    <cellStyle name="Comma 26 3 2 2 2" xfId="7128"/>
    <cellStyle name="Comma 26 3 2 3" xfId="7129"/>
    <cellStyle name="Comma 26 3 3" xfId="7130"/>
    <cellStyle name="Comma 26 3 3 2" xfId="7131"/>
    <cellStyle name="Comma 26 3 4" xfId="7132"/>
    <cellStyle name="Comma 26 4" xfId="7133"/>
    <cellStyle name="Comma 26 4 2" xfId="7134"/>
    <cellStyle name="Comma 26 4 2 2" xfId="7135"/>
    <cellStyle name="Comma 26 4 3" xfId="7136"/>
    <cellStyle name="Comma 26 5" xfId="7137"/>
    <cellStyle name="Comma 26 5 2" xfId="7138"/>
    <cellStyle name="Comma 26 6" xfId="7139"/>
    <cellStyle name="Comma 27" xfId="7140"/>
    <cellStyle name="Comma 28" xfId="7141"/>
    <cellStyle name="Comma 28 2" xfId="7142"/>
    <cellStyle name="Comma 28 2 2" xfId="7143"/>
    <cellStyle name="Comma 28 2 2 2" xfId="7144"/>
    <cellStyle name="Comma 28 2 2 2 2" xfId="7145"/>
    <cellStyle name="Comma 28 2 2 2 2 2" xfId="7146"/>
    <cellStyle name="Comma 28 2 2 2 3" xfId="7147"/>
    <cellStyle name="Comma 28 2 2 3" xfId="7148"/>
    <cellStyle name="Comma 28 2 2 3 2" xfId="7149"/>
    <cellStyle name="Comma 28 2 2 4" xfId="7150"/>
    <cellStyle name="Comma 28 2 3" xfId="7151"/>
    <cellStyle name="Comma 28 2 3 2" xfId="7152"/>
    <cellStyle name="Comma 28 2 3 2 2" xfId="7153"/>
    <cellStyle name="Comma 28 2 3 3" xfId="7154"/>
    <cellStyle name="Comma 28 2 4" xfId="7155"/>
    <cellStyle name="Comma 28 2 4 2" xfId="7156"/>
    <cellStyle name="Comma 28 2 5" xfId="7157"/>
    <cellStyle name="Comma 28 3" xfId="7158"/>
    <cellStyle name="Comma 28 3 2" xfId="7159"/>
    <cellStyle name="Comma 28 3 2 2" xfId="7160"/>
    <cellStyle name="Comma 28 3 2 2 2" xfId="7161"/>
    <cellStyle name="Comma 28 3 2 3" xfId="7162"/>
    <cellStyle name="Comma 28 3 3" xfId="7163"/>
    <cellStyle name="Comma 28 3 3 2" xfId="7164"/>
    <cellStyle name="Comma 28 3 4" xfId="7165"/>
    <cellStyle name="Comma 28 4" xfId="7166"/>
    <cellStyle name="Comma 28 4 2" xfId="7167"/>
    <cellStyle name="Comma 28 4 2 2" xfId="7168"/>
    <cellStyle name="Comma 28 4 3" xfId="7169"/>
    <cellStyle name="Comma 28 5" xfId="7170"/>
    <cellStyle name="Comma 28 5 2" xfId="7171"/>
    <cellStyle name="Comma 28 6" xfId="7172"/>
    <cellStyle name="Comma 29" xfId="7173"/>
    <cellStyle name="Comma 3" xfId="7174"/>
    <cellStyle name="Comma 3 2" xfId="7175"/>
    <cellStyle name="Comma 3 2 2" xfId="7176"/>
    <cellStyle name="Comma 3 2 2 2" xfId="7177"/>
    <cellStyle name="Comma 3 2 2 3" xfId="7178"/>
    <cellStyle name="Comma 3 2 3" xfId="7179"/>
    <cellStyle name="Comma 3 2 3 2" xfId="7180"/>
    <cellStyle name="Comma 3 2 3 2 2" xfId="7181"/>
    <cellStyle name="Comma 3 2 3 3" xfId="7182"/>
    <cellStyle name="Comma 3 2 4" xfId="7183"/>
    <cellStyle name="Comma 3 2 5" xfId="7184"/>
    <cellStyle name="Comma 3 3" xfId="7185"/>
    <cellStyle name="Comma 3 3 2" xfId="7186"/>
    <cellStyle name="Comma 3 3 2 2" xfId="7187"/>
    <cellStyle name="Comma 3 3 2 3" xfId="7188"/>
    <cellStyle name="Comma 3 3 3" xfId="7189"/>
    <cellStyle name="Comma 3 3 3 2" xfId="7190"/>
    <cellStyle name="Comma 3 3 4" xfId="7191"/>
    <cellStyle name="Comma 3 3 5" xfId="7192"/>
    <cellStyle name="Comma 3 4" xfId="7193"/>
    <cellStyle name="Comma 3 4 2" xfId="7194"/>
    <cellStyle name="Comma 3 4 3" xfId="7195"/>
    <cellStyle name="Comma 3 4 4" xfId="7196"/>
    <cellStyle name="Comma 3 5" xfId="7197"/>
    <cellStyle name="Comma 3 5 2" xfId="7198"/>
    <cellStyle name="Comma 3 5 2 2" xfId="7199"/>
    <cellStyle name="Comma 3 5 3" xfId="7200"/>
    <cellStyle name="Comma 3 6" xfId="7201"/>
    <cellStyle name="Comma 3 6 2" xfId="7202"/>
    <cellStyle name="Comma 3 7" xfId="7203"/>
    <cellStyle name="Comma 3 8" xfId="7204"/>
    <cellStyle name="Comma 3 9" xfId="7205"/>
    <cellStyle name="Comma 30" xfId="7206"/>
    <cellStyle name="Comma 31" xfId="7207"/>
    <cellStyle name="Comma 32" xfId="7208"/>
    <cellStyle name="Comma 33" xfId="7209"/>
    <cellStyle name="Comma 34" xfId="7210"/>
    <cellStyle name="Comma 35" xfId="7211"/>
    <cellStyle name="Comma 36" xfId="7212"/>
    <cellStyle name="Comma 4" xfId="7213"/>
    <cellStyle name="Comma 4 10" xfId="7214"/>
    <cellStyle name="Comma 4 10 2" xfId="7215"/>
    <cellStyle name="Comma 4 10 2 2" xfId="7216"/>
    <cellStyle name="Comma 4 10 2 2 2" xfId="7217"/>
    <cellStyle name="Comma 4 10 2 3" xfId="7218"/>
    <cellStyle name="Comma 4 10 3" xfId="7219"/>
    <cellStyle name="Comma 4 10 3 2" xfId="7220"/>
    <cellStyle name="Comma 4 10 4" xfId="7221"/>
    <cellStyle name="Comma 4 11" xfId="7222"/>
    <cellStyle name="Comma 4 11 2" xfId="7223"/>
    <cellStyle name="Comma 4 11 2 2" xfId="7224"/>
    <cellStyle name="Comma 4 11 3" xfId="7225"/>
    <cellStyle name="Comma 4 11 3 2" xfId="7226"/>
    <cellStyle name="Comma 4 11 4" xfId="7227"/>
    <cellStyle name="Comma 4 12" xfId="7228"/>
    <cellStyle name="Comma 4 12 2" xfId="7229"/>
    <cellStyle name="Comma 4 13" xfId="7230"/>
    <cellStyle name="Comma 4 13 2" xfId="7231"/>
    <cellStyle name="Comma 4 14" xfId="7232"/>
    <cellStyle name="Comma 4 2" xfId="7233"/>
    <cellStyle name="Comma 4 2 2" xfId="7234"/>
    <cellStyle name="Comma 4 2 2 2" xfId="7235"/>
    <cellStyle name="Comma 4 2 2 2 2" xfId="7236"/>
    <cellStyle name="Comma 4 2 2 2 2 2" xfId="7237"/>
    <cellStyle name="Comma 4 2 2 2 2 2 2" xfId="7238"/>
    <cellStyle name="Comma 4 2 2 2 2 2 2 2" xfId="7239"/>
    <cellStyle name="Comma 4 2 2 2 2 2 2 2 2" xfId="7240"/>
    <cellStyle name="Comma 4 2 2 2 2 2 2 3" xfId="7241"/>
    <cellStyle name="Comma 4 2 2 2 2 2 3" xfId="7242"/>
    <cellStyle name="Comma 4 2 2 2 2 2 3 2" xfId="7243"/>
    <cellStyle name="Comma 4 2 2 2 2 2 4" xfId="7244"/>
    <cellStyle name="Comma 4 2 2 2 2 3" xfId="7245"/>
    <cellStyle name="Comma 4 2 2 2 2 3 2" xfId="7246"/>
    <cellStyle name="Comma 4 2 2 2 2 3 2 2" xfId="7247"/>
    <cellStyle name="Comma 4 2 2 2 2 3 3" xfId="7248"/>
    <cellStyle name="Comma 4 2 2 2 2 4" xfId="7249"/>
    <cellStyle name="Comma 4 2 2 2 2 4 2" xfId="7250"/>
    <cellStyle name="Comma 4 2 2 2 2 5" xfId="7251"/>
    <cellStyle name="Comma 4 2 2 2 3" xfId="7252"/>
    <cellStyle name="Comma 4 2 2 2 3 2" xfId="7253"/>
    <cellStyle name="Comma 4 2 2 2 3 2 2" xfId="7254"/>
    <cellStyle name="Comma 4 2 2 2 3 2 2 2" xfId="7255"/>
    <cellStyle name="Comma 4 2 2 2 3 2 3" xfId="7256"/>
    <cellStyle name="Comma 4 2 2 2 3 3" xfId="7257"/>
    <cellStyle name="Comma 4 2 2 2 3 3 2" xfId="7258"/>
    <cellStyle name="Comma 4 2 2 2 3 4" xfId="7259"/>
    <cellStyle name="Comma 4 2 2 2 4" xfId="7260"/>
    <cellStyle name="Comma 4 2 2 2 4 2" xfId="7261"/>
    <cellStyle name="Comma 4 2 2 2 4 2 2" xfId="7262"/>
    <cellStyle name="Comma 4 2 2 2 4 3" xfId="7263"/>
    <cellStyle name="Comma 4 2 2 2 5" xfId="7264"/>
    <cellStyle name="Comma 4 2 2 2 5 2" xfId="7265"/>
    <cellStyle name="Comma 4 2 2 2 6" xfId="7266"/>
    <cellStyle name="Comma 4 2 2 3" xfId="7267"/>
    <cellStyle name="Comma 4 2 2 3 2" xfId="7268"/>
    <cellStyle name="Comma 4 2 2 3 2 2" xfId="7269"/>
    <cellStyle name="Comma 4 2 2 3 2 2 2" xfId="7270"/>
    <cellStyle name="Comma 4 2 2 3 2 2 2 2" xfId="7271"/>
    <cellStyle name="Comma 4 2 2 3 2 2 2 2 2" xfId="7272"/>
    <cellStyle name="Comma 4 2 2 3 2 2 2 3" xfId="7273"/>
    <cellStyle name="Comma 4 2 2 3 2 2 3" xfId="7274"/>
    <cellStyle name="Comma 4 2 2 3 2 2 3 2" xfId="7275"/>
    <cellStyle name="Comma 4 2 2 3 2 2 4" xfId="7276"/>
    <cellStyle name="Comma 4 2 2 3 2 3" xfId="7277"/>
    <cellStyle name="Comma 4 2 2 3 2 3 2" xfId="7278"/>
    <cellStyle name="Comma 4 2 2 3 2 3 2 2" xfId="7279"/>
    <cellStyle name="Comma 4 2 2 3 2 3 3" xfId="7280"/>
    <cellStyle name="Comma 4 2 2 3 2 4" xfId="7281"/>
    <cellStyle name="Comma 4 2 2 3 2 4 2" xfId="7282"/>
    <cellStyle name="Comma 4 2 2 3 2 5" xfId="7283"/>
    <cellStyle name="Comma 4 2 2 3 3" xfId="7284"/>
    <cellStyle name="Comma 4 2 2 3 3 2" xfId="7285"/>
    <cellStyle name="Comma 4 2 2 3 3 2 2" xfId="7286"/>
    <cellStyle name="Comma 4 2 2 3 3 2 2 2" xfId="7287"/>
    <cellStyle name="Comma 4 2 2 3 3 2 3" xfId="7288"/>
    <cellStyle name="Comma 4 2 2 3 3 3" xfId="7289"/>
    <cellStyle name="Comma 4 2 2 3 3 3 2" xfId="7290"/>
    <cellStyle name="Comma 4 2 2 3 3 4" xfId="7291"/>
    <cellStyle name="Comma 4 2 2 3 4" xfId="7292"/>
    <cellStyle name="Comma 4 2 2 3 4 2" xfId="7293"/>
    <cellStyle name="Comma 4 2 2 3 4 2 2" xfId="7294"/>
    <cellStyle name="Comma 4 2 2 3 4 3" xfId="7295"/>
    <cellStyle name="Comma 4 2 2 3 5" xfId="7296"/>
    <cellStyle name="Comma 4 2 2 3 5 2" xfId="7297"/>
    <cellStyle name="Comma 4 2 2 3 6" xfId="7298"/>
    <cellStyle name="Comma 4 2 2 4" xfId="7299"/>
    <cellStyle name="Comma 4 2 2 4 2" xfId="7300"/>
    <cellStyle name="Comma 4 2 2 4 2 2" xfId="7301"/>
    <cellStyle name="Comma 4 2 2 4 2 2 2" xfId="7302"/>
    <cellStyle name="Comma 4 2 2 4 2 2 2 2" xfId="7303"/>
    <cellStyle name="Comma 4 2 2 4 2 2 3" xfId="7304"/>
    <cellStyle name="Comma 4 2 2 4 2 3" xfId="7305"/>
    <cellStyle name="Comma 4 2 2 4 2 3 2" xfId="7306"/>
    <cellStyle name="Comma 4 2 2 4 2 4" xfId="7307"/>
    <cellStyle name="Comma 4 2 2 4 3" xfId="7308"/>
    <cellStyle name="Comma 4 2 2 4 3 2" xfId="7309"/>
    <cellStyle name="Comma 4 2 2 4 3 2 2" xfId="7310"/>
    <cellStyle name="Comma 4 2 2 4 3 3" xfId="7311"/>
    <cellStyle name="Comma 4 2 2 4 4" xfId="7312"/>
    <cellStyle name="Comma 4 2 2 4 4 2" xfId="7313"/>
    <cellStyle name="Comma 4 2 2 4 5" xfId="7314"/>
    <cellStyle name="Comma 4 2 2 5" xfId="7315"/>
    <cellStyle name="Comma 4 2 2 5 2" xfId="7316"/>
    <cellStyle name="Comma 4 2 2 5 2 2" xfId="7317"/>
    <cellStyle name="Comma 4 2 2 5 2 2 2" xfId="7318"/>
    <cellStyle name="Comma 4 2 2 5 2 3" xfId="7319"/>
    <cellStyle name="Comma 4 2 2 5 3" xfId="7320"/>
    <cellStyle name="Comma 4 2 2 5 3 2" xfId="7321"/>
    <cellStyle name="Comma 4 2 2 5 4" xfId="7322"/>
    <cellStyle name="Comma 4 2 2 6" xfId="7323"/>
    <cellStyle name="Comma 4 2 2 6 2" xfId="7324"/>
    <cellStyle name="Comma 4 2 2 6 2 2" xfId="7325"/>
    <cellStyle name="Comma 4 2 2 6 3" xfId="7326"/>
    <cellStyle name="Comma 4 2 2 6 3 2" xfId="7327"/>
    <cellStyle name="Comma 4 2 2 6 4" xfId="7328"/>
    <cellStyle name="Comma 4 2 2 7" xfId="7329"/>
    <cellStyle name="Comma 4 2 2 7 2" xfId="7330"/>
    <cellStyle name="Comma 4 2 2 8" xfId="7331"/>
    <cellStyle name="Comma 4 2 2 8 2" xfId="7332"/>
    <cellStyle name="Comma 4 2 2 9" xfId="7333"/>
    <cellStyle name="Comma 4 2 3" xfId="7334"/>
    <cellStyle name="Comma 4 2 3 2" xfId="7335"/>
    <cellStyle name="Comma 4 2 3 3" xfId="7336"/>
    <cellStyle name="Comma 4 2 3 3 2" xfId="7337"/>
    <cellStyle name="Comma 4 2 3 4" xfId="7338"/>
    <cellStyle name="Comma 4 2 4" xfId="7339"/>
    <cellStyle name="Comma 4 2 4 2" xfId="7340"/>
    <cellStyle name="Comma 4 2 4 2 2" xfId="7341"/>
    <cellStyle name="Comma 4 2 4 2 2 2" xfId="7342"/>
    <cellStyle name="Comma 4 2 4 2 2 2 2" xfId="7343"/>
    <cellStyle name="Comma 4 2 4 2 2 2 2 2" xfId="7344"/>
    <cellStyle name="Comma 4 2 4 2 2 2 3" xfId="7345"/>
    <cellStyle name="Comma 4 2 4 2 2 3" xfId="7346"/>
    <cellStyle name="Comma 4 2 4 2 2 3 2" xfId="7347"/>
    <cellStyle name="Comma 4 2 4 2 2 4" xfId="7348"/>
    <cellStyle name="Comma 4 2 4 2 3" xfId="7349"/>
    <cellStyle name="Comma 4 2 4 2 3 2" xfId="7350"/>
    <cellStyle name="Comma 4 2 4 2 3 2 2" xfId="7351"/>
    <cellStyle name="Comma 4 2 4 2 3 3" xfId="7352"/>
    <cellStyle name="Comma 4 2 4 2 4" xfId="7353"/>
    <cellStyle name="Comma 4 2 4 2 4 2" xfId="7354"/>
    <cellStyle name="Comma 4 2 4 2 5" xfId="7355"/>
    <cellStyle name="Comma 4 2 4 3" xfId="7356"/>
    <cellStyle name="Comma 4 2 4 3 2" xfId="7357"/>
    <cellStyle name="Comma 4 2 4 3 2 2" xfId="7358"/>
    <cellStyle name="Comma 4 2 4 3 2 2 2" xfId="7359"/>
    <cellStyle name="Comma 4 2 4 3 2 3" xfId="7360"/>
    <cellStyle name="Comma 4 2 4 3 3" xfId="7361"/>
    <cellStyle name="Comma 4 2 4 3 3 2" xfId="7362"/>
    <cellStyle name="Comma 4 2 4 3 4" xfId="7363"/>
    <cellStyle name="Comma 4 2 4 4" xfId="7364"/>
    <cellStyle name="Comma 4 2 4 4 2" xfId="7365"/>
    <cellStyle name="Comma 4 2 4 4 2 2" xfId="7366"/>
    <cellStyle name="Comma 4 2 4 4 3" xfId="7367"/>
    <cellStyle name="Comma 4 2 4 5" xfId="7368"/>
    <cellStyle name="Comma 4 2 4 5 2" xfId="7369"/>
    <cellStyle name="Comma 4 2 4 6" xfId="7370"/>
    <cellStyle name="Comma 4 2 5" xfId="7371"/>
    <cellStyle name="Comma 4 2 6" xfId="7372"/>
    <cellStyle name="Comma 4 2 6 2" xfId="7373"/>
    <cellStyle name="Comma 4 2 6 2 2" xfId="7374"/>
    <cellStyle name="Comma 4 2 6 2 2 2" xfId="7375"/>
    <cellStyle name="Comma 4 2 6 2 2 2 2" xfId="7376"/>
    <cellStyle name="Comma 4 2 6 2 2 3" xfId="7377"/>
    <cellStyle name="Comma 4 2 6 2 3" xfId="7378"/>
    <cellStyle name="Comma 4 2 6 2 3 2" xfId="7379"/>
    <cellStyle name="Comma 4 2 6 2 4" xfId="7380"/>
    <cellStyle name="Comma 4 2 6 3" xfId="7381"/>
    <cellStyle name="Comma 4 2 6 3 2" xfId="7382"/>
    <cellStyle name="Comma 4 2 6 3 2 2" xfId="7383"/>
    <cellStyle name="Comma 4 2 6 3 3" xfId="7384"/>
    <cellStyle name="Comma 4 2 6 4" xfId="7385"/>
    <cellStyle name="Comma 4 2 6 4 2" xfId="7386"/>
    <cellStyle name="Comma 4 2 6 5" xfId="7387"/>
    <cellStyle name="Comma 4 2 7" xfId="7388"/>
    <cellStyle name="Comma 4 2 7 2" xfId="7389"/>
    <cellStyle name="Comma 4 2 7 2 2" xfId="7390"/>
    <cellStyle name="Comma 4 2 7 2 2 2" xfId="7391"/>
    <cellStyle name="Comma 4 2 7 2 3" xfId="7392"/>
    <cellStyle name="Comma 4 2 7 3" xfId="7393"/>
    <cellStyle name="Comma 4 2 7 3 2" xfId="7394"/>
    <cellStyle name="Comma 4 2 7 4" xfId="7395"/>
    <cellStyle name="Comma 4 2 8" xfId="7396"/>
    <cellStyle name="Comma 4 2 8 2" xfId="7397"/>
    <cellStyle name="Comma 4 2 8 2 2" xfId="7398"/>
    <cellStyle name="Comma 4 2 8 3" xfId="7399"/>
    <cellStyle name="Comma 4 2 8 3 2" xfId="7400"/>
    <cellStyle name="Comma 4 2 8 4" xfId="7401"/>
    <cellStyle name="Comma 4 2 9" xfId="7402"/>
    <cellStyle name="Comma 4 2 9 2" xfId="7403"/>
    <cellStyle name="Comma 4 3" xfId="7404"/>
    <cellStyle name="Comma 4 3 10" xfId="7405"/>
    <cellStyle name="Comma 4 3 2" xfId="7406"/>
    <cellStyle name="Comma 4 3 2 2" xfId="7407"/>
    <cellStyle name="Comma 4 3 2 2 2" xfId="7408"/>
    <cellStyle name="Comma 4 3 2 2 2 2" xfId="7409"/>
    <cellStyle name="Comma 4 3 2 2 2 2 2" xfId="7410"/>
    <cellStyle name="Comma 4 3 2 2 2 2 2 2" xfId="7411"/>
    <cellStyle name="Comma 4 3 2 2 2 2 2 2 2" xfId="7412"/>
    <cellStyle name="Comma 4 3 2 2 2 2 2 3" xfId="7413"/>
    <cellStyle name="Comma 4 3 2 2 2 2 3" xfId="7414"/>
    <cellStyle name="Comma 4 3 2 2 2 2 3 2" xfId="7415"/>
    <cellStyle name="Comma 4 3 2 2 2 2 4" xfId="7416"/>
    <cellStyle name="Comma 4 3 2 2 2 3" xfId="7417"/>
    <cellStyle name="Comma 4 3 2 2 2 3 2" xfId="7418"/>
    <cellStyle name="Comma 4 3 2 2 2 3 2 2" xfId="7419"/>
    <cellStyle name="Comma 4 3 2 2 2 3 3" xfId="7420"/>
    <cellStyle name="Comma 4 3 2 2 2 4" xfId="7421"/>
    <cellStyle name="Comma 4 3 2 2 2 4 2" xfId="7422"/>
    <cellStyle name="Comma 4 3 2 2 2 5" xfId="7423"/>
    <cellStyle name="Comma 4 3 2 2 3" xfId="7424"/>
    <cellStyle name="Comma 4 3 2 2 3 2" xfId="7425"/>
    <cellStyle name="Comma 4 3 2 2 3 2 2" xfId="7426"/>
    <cellStyle name="Comma 4 3 2 2 3 2 2 2" xfId="7427"/>
    <cellStyle name="Comma 4 3 2 2 3 2 3" xfId="7428"/>
    <cellStyle name="Comma 4 3 2 2 3 3" xfId="7429"/>
    <cellStyle name="Comma 4 3 2 2 3 3 2" xfId="7430"/>
    <cellStyle name="Comma 4 3 2 2 3 4" xfId="7431"/>
    <cellStyle name="Comma 4 3 2 2 4" xfId="7432"/>
    <cellStyle name="Comma 4 3 2 2 4 2" xfId="7433"/>
    <cellStyle name="Comma 4 3 2 2 4 2 2" xfId="7434"/>
    <cellStyle name="Comma 4 3 2 2 4 3" xfId="7435"/>
    <cellStyle name="Comma 4 3 2 2 4 3 2" xfId="7436"/>
    <cellStyle name="Comma 4 3 2 2 4 4" xfId="7437"/>
    <cellStyle name="Comma 4 3 2 2 5" xfId="7438"/>
    <cellStyle name="Comma 4 3 2 2 5 2" xfId="7439"/>
    <cellStyle name="Comma 4 3 2 2 6" xfId="7440"/>
    <cellStyle name="Comma 4 3 2 2 6 2" xfId="7441"/>
    <cellStyle name="Comma 4 3 2 2 7" xfId="7442"/>
    <cellStyle name="Comma 4 3 2 3" xfId="7443"/>
    <cellStyle name="Comma 4 3 2 3 2" xfId="7444"/>
    <cellStyle name="Comma 4 3 2 3 2 2" xfId="7445"/>
    <cellStyle name="Comma 4 3 2 3 2 2 2" xfId="7446"/>
    <cellStyle name="Comma 4 3 2 3 2 2 2 2" xfId="7447"/>
    <cellStyle name="Comma 4 3 2 3 2 2 3" xfId="7448"/>
    <cellStyle name="Comma 4 3 2 3 2 3" xfId="7449"/>
    <cellStyle name="Comma 4 3 2 3 2 3 2" xfId="7450"/>
    <cellStyle name="Comma 4 3 2 3 2 4" xfId="7451"/>
    <cellStyle name="Comma 4 3 2 3 3" xfId="7452"/>
    <cellStyle name="Comma 4 3 2 3 3 2" xfId="7453"/>
    <cellStyle name="Comma 4 3 2 3 3 2 2" xfId="7454"/>
    <cellStyle name="Comma 4 3 2 3 3 3" xfId="7455"/>
    <cellStyle name="Comma 4 3 2 3 4" xfId="7456"/>
    <cellStyle name="Comma 4 3 2 3 4 2" xfId="7457"/>
    <cellStyle name="Comma 4 3 2 3 5" xfId="7458"/>
    <cellStyle name="Comma 4 3 2 4" xfId="7459"/>
    <cellStyle name="Comma 4 3 2 4 2" xfId="7460"/>
    <cellStyle name="Comma 4 3 2 4 2 2" xfId="7461"/>
    <cellStyle name="Comma 4 3 2 4 2 2 2" xfId="7462"/>
    <cellStyle name="Comma 4 3 2 4 2 3" xfId="7463"/>
    <cellStyle name="Comma 4 3 2 4 3" xfId="7464"/>
    <cellStyle name="Comma 4 3 2 4 3 2" xfId="7465"/>
    <cellStyle name="Comma 4 3 2 4 4" xfId="7466"/>
    <cellStyle name="Comma 4 3 2 5" xfId="7467"/>
    <cellStyle name="Comma 4 3 2 5 2" xfId="7468"/>
    <cellStyle name="Comma 4 3 2 5 2 2" xfId="7469"/>
    <cellStyle name="Comma 4 3 2 5 3" xfId="7470"/>
    <cellStyle name="Comma 4 3 2 5 3 2" xfId="7471"/>
    <cellStyle name="Comma 4 3 2 5 4" xfId="7472"/>
    <cellStyle name="Comma 4 3 2 6" xfId="7473"/>
    <cellStyle name="Comma 4 3 2 6 2" xfId="7474"/>
    <cellStyle name="Comma 4 3 2 7" xfId="7475"/>
    <cellStyle name="Comma 4 3 2 7 2" xfId="7476"/>
    <cellStyle name="Comma 4 3 2 8" xfId="7477"/>
    <cellStyle name="Comma 4 3 3" xfId="7478"/>
    <cellStyle name="Comma 4 3 3 2" xfId="7479"/>
    <cellStyle name="Comma 4 3 3 2 2" xfId="7480"/>
    <cellStyle name="Comma 4 3 3 2 2 2" xfId="7481"/>
    <cellStyle name="Comma 4 3 3 2 2 2 2" xfId="7482"/>
    <cellStyle name="Comma 4 3 3 2 2 2 2 2" xfId="7483"/>
    <cellStyle name="Comma 4 3 3 2 2 2 3" xfId="7484"/>
    <cellStyle name="Comma 4 3 3 2 2 3" xfId="7485"/>
    <cellStyle name="Comma 4 3 3 2 2 3 2" xfId="7486"/>
    <cellStyle name="Comma 4 3 3 2 2 4" xfId="7487"/>
    <cellStyle name="Comma 4 3 3 2 3" xfId="7488"/>
    <cellStyle name="Comma 4 3 3 2 3 2" xfId="7489"/>
    <cellStyle name="Comma 4 3 3 2 3 2 2" xfId="7490"/>
    <cellStyle name="Comma 4 3 3 2 3 3" xfId="7491"/>
    <cellStyle name="Comma 4 3 3 2 4" xfId="7492"/>
    <cellStyle name="Comma 4 3 3 2 4 2" xfId="7493"/>
    <cellStyle name="Comma 4 3 3 2 5" xfId="7494"/>
    <cellStyle name="Comma 4 3 3 3" xfId="7495"/>
    <cellStyle name="Comma 4 3 3 3 2" xfId="7496"/>
    <cellStyle name="Comma 4 3 3 3 2 2" xfId="7497"/>
    <cellStyle name="Comma 4 3 3 3 2 2 2" xfId="7498"/>
    <cellStyle name="Comma 4 3 3 3 2 3" xfId="7499"/>
    <cellStyle name="Comma 4 3 3 3 3" xfId="7500"/>
    <cellStyle name="Comma 4 3 3 3 3 2" xfId="7501"/>
    <cellStyle name="Comma 4 3 3 3 4" xfId="7502"/>
    <cellStyle name="Comma 4 3 3 4" xfId="7503"/>
    <cellStyle name="Comma 4 3 3 4 2" xfId="7504"/>
    <cellStyle name="Comma 4 3 3 4 2 2" xfId="7505"/>
    <cellStyle name="Comma 4 3 3 4 3" xfId="7506"/>
    <cellStyle name="Comma 4 3 3 4 3 2" xfId="7507"/>
    <cellStyle name="Comma 4 3 3 4 4" xfId="7508"/>
    <cellStyle name="Comma 4 3 3 5" xfId="7509"/>
    <cellStyle name="Comma 4 3 3 5 2" xfId="7510"/>
    <cellStyle name="Comma 4 3 3 6" xfId="7511"/>
    <cellStyle name="Comma 4 3 3 6 2" xfId="7512"/>
    <cellStyle name="Comma 4 3 3 7" xfId="7513"/>
    <cellStyle name="Comma 4 3 4" xfId="7514"/>
    <cellStyle name="Comma 4 3 4 2" xfId="7515"/>
    <cellStyle name="Comma 4 3 4 2 2" xfId="7516"/>
    <cellStyle name="Comma 4 3 4 2 2 2" xfId="7517"/>
    <cellStyle name="Comma 4 3 4 2 2 2 2" xfId="7518"/>
    <cellStyle name="Comma 4 3 4 2 2 2 2 2" xfId="7519"/>
    <cellStyle name="Comma 4 3 4 2 2 2 3" xfId="7520"/>
    <cellStyle name="Comma 4 3 4 2 2 3" xfId="7521"/>
    <cellStyle name="Comma 4 3 4 2 2 3 2" xfId="7522"/>
    <cellStyle name="Comma 4 3 4 2 2 4" xfId="7523"/>
    <cellStyle name="Comma 4 3 4 2 3" xfId="7524"/>
    <cellStyle name="Comma 4 3 4 2 3 2" xfId="7525"/>
    <cellStyle name="Comma 4 3 4 2 3 2 2" xfId="7526"/>
    <cellStyle name="Comma 4 3 4 2 3 3" xfId="7527"/>
    <cellStyle name="Comma 4 3 4 2 4" xfId="7528"/>
    <cellStyle name="Comma 4 3 4 2 4 2" xfId="7529"/>
    <cellStyle name="Comma 4 3 4 2 5" xfId="7530"/>
    <cellStyle name="Comma 4 3 4 3" xfId="7531"/>
    <cellStyle name="Comma 4 3 4 3 2" xfId="7532"/>
    <cellStyle name="Comma 4 3 4 3 2 2" xfId="7533"/>
    <cellStyle name="Comma 4 3 4 3 2 2 2" xfId="7534"/>
    <cellStyle name="Comma 4 3 4 3 2 3" xfId="7535"/>
    <cellStyle name="Comma 4 3 4 3 3" xfId="7536"/>
    <cellStyle name="Comma 4 3 4 3 3 2" xfId="7537"/>
    <cellStyle name="Comma 4 3 4 3 4" xfId="7538"/>
    <cellStyle name="Comma 4 3 4 4" xfId="7539"/>
    <cellStyle name="Comma 4 3 4 4 2" xfId="7540"/>
    <cellStyle name="Comma 4 3 4 4 2 2" xfId="7541"/>
    <cellStyle name="Comma 4 3 4 4 3" xfId="7542"/>
    <cellStyle name="Comma 4 3 4 4 3 2" xfId="7543"/>
    <cellStyle name="Comma 4 3 4 4 4" xfId="7544"/>
    <cellStyle name="Comma 4 3 4 5" xfId="7545"/>
    <cellStyle name="Comma 4 3 4 5 2" xfId="7546"/>
    <cellStyle name="Comma 4 3 4 6" xfId="7547"/>
    <cellStyle name="Comma 4 3 4 6 2" xfId="7548"/>
    <cellStyle name="Comma 4 3 4 7" xfId="7549"/>
    <cellStyle name="Comma 4 3 5" xfId="7550"/>
    <cellStyle name="Comma 4 3 5 2" xfId="7551"/>
    <cellStyle name="Comma 4 3 5 2 2" xfId="7552"/>
    <cellStyle name="Comma 4 3 5 2 2 2" xfId="7553"/>
    <cellStyle name="Comma 4 3 5 2 2 2 2" xfId="7554"/>
    <cellStyle name="Comma 4 3 5 2 2 3" xfId="7555"/>
    <cellStyle name="Comma 4 3 5 2 3" xfId="7556"/>
    <cellStyle name="Comma 4 3 5 2 3 2" xfId="7557"/>
    <cellStyle name="Comma 4 3 5 2 4" xfId="7558"/>
    <cellStyle name="Comma 4 3 5 3" xfId="7559"/>
    <cellStyle name="Comma 4 3 5 3 2" xfId="7560"/>
    <cellStyle name="Comma 4 3 5 3 2 2" xfId="7561"/>
    <cellStyle name="Comma 4 3 5 3 3" xfId="7562"/>
    <cellStyle name="Comma 4 3 5 4" xfId="7563"/>
    <cellStyle name="Comma 4 3 5 4 2" xfId="7564"/>
    <cellStyle name="Comma 4 3 5 5" xfId="7565"/>
    <cellStyle name="Comma 4 3 6" xfId="7566"/>
    <cellStyle name="Comma 4 3 6 2" xfId="7567"/>
    <cellStyle name="Comma 4 3 6 2 2" xfId="7568"/>
    <cellStyle name="Comma 4 3 6 2 2 2" xfId="7569"/>
    <cellStyle name="Comma 4 3 6 2 3" xfId="7570"/>
    <cellStyle name="Comma 4 3 6 3" xfId="7571"/>
    <cellStyle name="Comma 4 3 6 3 2" xfId="7572"/>
    <cellStyle name="Comma 4 3 6 4" xfId="7573"/>
    <cellStyle name="Comma 4 3 7" xfId="7574"/>
    <cellStyle name="Comma 4 3 7 2" xfId="7575"/>
    <cellStyle name="Comma 4 3 7 2 2" xfId="7576"/>
    <cellStyle name="Comma 4 3 7 3" xfId="7577"/>
    <cellStyle name="Comma 4 3 7 3 2" xfId="7578"/>
    <cellStyle name="Comma 4 3 7 4" xfId="7579"/>
    <cellStyle name="Comma 4 3 8" xfId="7580"/>
    <cellStyle name="Comma 4 3 8 2" xfId="7581"/>
    <cellStyle name="Comma 4 3 9" xfId="7582"/>
    <cellStyle name="Comma 4 3 9 2" xfId="7583"/>
    <cellStyle name="Comma 4 4" xfId="7584"/>
    <cellStyle name="Comma 4 4 10" xfId="7585"/>
    <cellStyle name="Comma 4 4 2" xfId="7586"/>
    <cellStyle name="Comma 4 4 2 2" xfId="7587"/>
    <cellStyle name="Comma 4 4 2 2 2" xfId="7588"/>
    <cellStyle name="Comma 4 4 2 2 2 2" xfId="7589"/>
    <cellStyle name="Comma 4 4 2 2 2 2 2" xfId="7590"/>
    <cellStyle name="Comma 4 4 2 2 2 2 2 2" xfId="7591"/>
    <cellStyle name="Comma 4 4 2 2 2 2 2 2 2" xfId="7592"/>
    <cellStyle name="Comma 4 4 2 2 2 2 2 3" xfId="7593"/>
    <cellStyle name="Comma 4 4 2 2 2 2 3" xfId="7594"/>
    <cellStyle name="Comma 4 4 2 2 2 2 3 2" xfId="7595"/>
    <cellStyle name="Comma 4 4 2 2 2 2 4" xfId="7596"/>
    <cellStyle name="Comma 4 4 2 2 2 3" xfId="7597"/>
    <cellStyle name="Comma 4 4 2 2 2 3 2" xfId="7598"/>
    <cellStyle name="Comma 4 4 2 2 2 3 2 2" xfId="7599"/>
    <cellStyle name="Comma 4 4 2 2 2 3 3" xfId="7600"/>
    <cellStyle name="Comma 4 4 2 2 2 4" xfId="7601"/>
    <cellStyle name="Comma 4 4 2 2 2 4 2" xfId="7602"/>
    <cellStyle name="Comma 4 4 2 2 2 5" xfId="7603"/>
    <cellStyle name="Comma 4 4 2 2 3" xfId="7604"/>
    <cellStyle name="Comma 4 4 2 2 3 2" xfId="7605"/>
    <cellStyle name="Comma 4 4 2 2 3 2 2" xfId="7606"/>
    <cellStyle name="Comma 4 4 2 2 3 2 2 2" xfId="7607"/>
    <cellStyle name="Comma 4 4 2 2 3 2 3" xfId="7608"/>
    <cellStyle name="Comma 4 4 2 2 3 3" xfId="7609"/>
    <cellStyle name="Comma 4 4 2 2 3 3 2" xfId="7610"/>
    <cellStyle name="Comma 4 4 2 2 3 4" xfId="7611"/>
    <cellStyle name="Comma 4 4 2 2 4" xfId="7612"/>
    <cellStyle name="Comma 4 4 2 2 4 2" xfId="7613"/>
    <cellStyle name="Comma 4 4 2 2 4 2 2" xfId="7614"/>
    <cellStyle name="Comma 4 4 2 2 4 3" xfId="7615"/>
    <cellStyle name="Comma 4 4 2 2 4 3 2" xfId="7616"/>
    <cellStyle name="Comma 4 4 2 2 4 4" xfId="7617"/>
    <cellStyle name="Comma 4 4 2 2 5" xfId="7618"/>
    <cellStyle name="Comma 4 4 2 2 5 2" xfId="7619"/>
    <cellStyle name="Comma 4 4 2 2 6" xfId="7620"/>
    <cellStyle name="Comma 4 4 2 2 6 2" xfId="7621"/>
    <cellStyle name="Comma 4 4 2 2 7" xfId="7622"/>
    <cellStyle name="Comma 4 4 2 3" xfId="7623"/>
    <cellStyle name="Comma 4 4 2 3 2" xfId="7624"/>
    <cellStyle name="Comma 4 4 2 3 2 2" xfId="7625"/>
    <cellStyle name="Comma 4 4 2 3 2 2 2" xfId="7626"/>
    <cellStyle name="Comma 4 4 2 3 2 2 2 2" xfId="7627"/>
    <cellStyle name="Comma 4 4 2 3 2 2 3" xfId="7628"/>
    <cellStyle name="Comma 4 4 2 3 2 3" xfId="7629"/>
    <cellStyle name="Comma 4 4 2 3 2 3 2" xfId="7630"/>
    <cellStyle name="Comma 4 4 2 3 2 4" xfId="7631"/>
    <cellStyle name="Comma 4 4 2 3 3" xfId="7632"/>
    <cellStyle name="Comma 4 4 2 3 3 2" xfId="7633"/>
    <cellStyle name="Comma 4 4 2 3 3 2 2" xfId="7634"/>
    <cellStyle name="Comma 4 4 2 3 3 3" xfId="7635"/>
    <cellStyle name="Comma 4 4 2 3 4" xfId="7636"/>
    <cellStyle name="Comma 4 4 2 3 4 2" xfId="7637"/>
    <cellStyle name="Comma 4 4 2 3 5" xfId="7638"/>
    <cellStyle name="Comma 4 4 2 4" xfId="7639"/>
    <cellStyle name="Comma 4 4 2 4 2" xfId="7640"/>
    <cellStyle name="Comma 4 4 2 4 2 2" xfId="7641"/>
    <cellStyle name="Comma 4 4 2 4 2 2 2" xfId="7642"/>
    <cellStyle name="Comma 4 4 2 4 2 3" xfId="7643"/>
    <cellStyle name="Comma 4 4 2 4 3" xfId="7644"/>
    <cellStyle name="Comma 4 4 2 4 3 2" xfId="7645"/>
    <cellStyle name="Comma 4 4 2 4 4" xfId="7646"/>
    <cellStyle name="Comma 4 4 2 5" xfId="7647"/>
    <cellStyle name="Comma 4 4 2 5 2" xfId="7648"/>
    <cellStyle name="Comma 4 4 2 5 2 2" xfId="7649"/>
    <cellStyle name="Comma 4 4 2 5 3" xfId="7650"/>
    <cellStyle name="Comma 4 4 2 5 3 2" xfId="7651"/>
    <cellStyle name="Comma 4 4 2 5 4" xfId="7652"/>
    <cellStyle name="Comma 4 4 2 6" xfId="7653"/>
    <cellStyle name="Comma 4 4 2 6 2" xfId="7654"/>
    <cellStyle name="Comma 4 4 2 7" xfId="7655"/>
    <cellStyle name="Comma 4 4 2 7 2" xfId="7656"/>
    <cellStyle name="Comma 4 4 2 8" xfId="7657"/>
    <cellStyle name="Comma 4 4 3" xfId="7658"/>
    <cellStyle name="Comma 4 4 3 2" xfId="7659"/>
    <cellStyle name="Comma 4 4 3 2 2" xfId="7660"/>
    <cellStyle name="Comma 4 4 3 2 2 2" xfId="7661"/>
    <cellStyle name="Comma 4 4 3 2 2 2 2" xfId="7662"/>
    <cellStyle name="Comma 4 4 3 2 2 2 2 2" xfId="7663"/>
    <cellStyle name="Comma 4 4 3 2 2 2 3" xfId="7664"/>
    <cellStyle name="Comma 4 4 3 2 2 3" xfId="7665"/>
    <cellStyle name="Comma 4 4 3 2 2 3 2" xfId="7666"/>
    <cellStyle name="Comma 4 4 3 2 2 4" xfId="7667"/>
    <cellStyle name="Comma 4 4 3 2 3" xfId="7668"/>
    <cellStyle name="Comma 4 4 3 2 3 2" xfId="7669"/>
    <cellStyle name="Comma 4 4 3 2 3 2 2" xfId="7670"/>
    <cellStyle name="Comma 4 4 3 2 3 3" xfId="7671"/>
    <cellStyle name="Comma 4 4 3 2 4" xfId="7672"/>
    <cellStyle name="Comma 4 4 3 2 4 2" xfId="7673"/>
    <cellStyle name="Comma 4 4 3 2 5" xfId="7674"/>
    <cellStyle name="Comma 4 4 3 3" xfId="7675"/>
    <cellStyle name="Comma 4 4 3 3 2" xfId="7676"/>
    <cellStyle name="Comma 4 4 3 3 2 2" xfId="7677"/>
    <cellStyle name="Comma 4 4 3 3 2 2 2" xfId="7678"/>
    <cellStyle name="Comma 4 4 3 3 2 3" xfId="7679"/>
    <cellStyle name="Comma 4 4 3 3 3" xfId="7680"/>
    <cellStyle name="Comma 4 4 3 3 3 2" xfId="7681"/>
    <cellStyle name="Comma 4 4 3 3 4" xfId="7682"/>
    <cellStyle name="Comma 4 4 3 4" xfId="7683"/>
    <cellStyle name="Comma 4 4 3 4 2" xfId="7684"/>
    <cellStyle name="Comma 4 4 3 4 2 2" xfId="7685"/>
    <cellStyle name="Comma 4 4 3 4 3" xfId="7686"/>
    <cellStyle name="Comma 4 4 3 4 3 2" xfId="7687"/>
    <cellStyle name="Comma 4 4 3 4 4" xfId="7688"/>
    <cellStyle name="Comma 4 4 3 5" xfId="7689"/>
    <cellStyle name="Comma 4 4 3 5 2" xfId="7690"/>
    <cellStyle name="Comma 4 4 3 6" xfId="7691"/>
    <cellStyle name="Comma 4 4 3 6 2" xfId="7692"/>
    <cellStyle name="Comma 4 4 3 7" xfId="7693"/>
    <cellStyle name="Comma 4 4 4" xfId="7694"/>
    <cellStyle name="Comma 4 4 4 2" xfId="7695"/>
    <cellStyle name="Comma 4 4 4 2 2" xfId="7696"/>
    <cellStyle name="Comma 4 4 4 2 2 2" xfId="7697"/>
    <cellStyle name="Comma 4 4 4 2 2 2 2" xfId="7698"/>
    <cellStyle name="Comma 4 4 4 2 2 2 2 2" xfId="7699"/>
    <cellStyle name="Comma 4 4 4 2 2 2 3" xfId="7700"/>
    <cellStyle name="Comma 4 4 4 2 2 3" xfId="7701"/>
    <cellStyle name="Comma 4 4 4 2 2 3 2" xfId="7702"/>
    <cellStyle name="Comma 4 4 4 2 2 4" xfId="7703"/>
    <cellStyle name="Comma 4 4 4 2 3" xfId="7704"/>
    <cellStyle name="Comma 4 4 4 2 3 2" xfId="7705"/>
    <cellStyle name="Comma 4 4 4 2 3 2 2" xfId="7706"/>
    <cellStyle name="Comma 4 4 4 2 3 3" xfId="7707"/>
    <cellStyle name="Comma 4 4 4 2 4" xfId="7708"/>
    <cellStyle name="Comma 4 4 4 2 4 2" xfId="7709"/>
    <cellStyle name="Comma 4 4 4 2 5" xfId="7710"/>
    <cellStyle name="Comma 4 4 4 3" xfId="7711"/>
    <cellStyle name="Comma 4 4 4 3 2" xfId="7712"/>
    <cellStyle name="Comma 4 4 4 3 2 2" xfId="7713"/>
    <cellStyle name="Comma 4 4 4 3 2 2 2" xfId="7714"/>
    <cellStyle name="Comma 4 4 4 3 2 3" xfId="7715"/>
    <cellStyle name="Comma 4 4 4 3 3" xfId="7716"/>
    <cellStyle name="Comma 4 4 4 3 3 2" xfId="7717"/>
    <cellStyle name="Comma 4 4 4 3 4" xfId="7718"/>
    <cellStyle name="Comma 4 4 4 4" xfId="7719"/>
    <cellStyle name="Comma 4 4 4 4 2" xfId="7720"/>
    <cellStyle name="Comma 4 4 4 4 2 2" xfId="7721"/>
    <cellStyle name="Comma 4 4 4 4 3" xfId="7722"/>
    <cellStyle name="Comma 4 4 4 4 3 2" xfId="7723"/>
    <cellStyle name="Comma 4 4 4 4 4" xfId="7724"/>
    <cellStyle name="Comma 4 4 4 5" xfId="7725"/>
    <cellStyle name="Comma 4 4 4 5 2" xfId="7726"/>
    <cellStyle name="Comma 4 4 4 6" xfId="7727"/>
    <cellStyle name="Comma 4 4 4 6 2" xfId="7728"/>
    <cellStyle name="Comma 4 4 4 7" xfId="7729"/>
    <cellStyle name="Comma 4 4 5" xfId="7730"/>
    <cellStyle name="Comma 4 4 5 2" xfId="7731"/>
    <cellStyle name="Comma 4 4 5 2 2" xfId="7732"/>
    <cellStyle name="Comma 4 4 5 2 2 2" xfId="7733"/>
    <cellStyle name="Comma 4 4 5 2 2 2 2" xfId="7734"/>
    <cellStyle name="Comma 4 4 5 2 2 3" xfId="7735"/>
    <cellStyle name="Comma 4 4 5 2 3" xfId="7736"/>
    <cellStyle name="Comma 4 4 5 2 3 2" xfId="7737"/>
    <cellStyle name="Comma 4 4 5 2 4" xfId="7738"/>
    <cellStyle name="Comma 4 4 5 3" xfId="7739"/>
    <cellStyle name="Comma 4 4 5 3 2" xfId="7740"/>
    <cellStyle name="Comma 4 4 5 3 2 2" xfId="7741"/>
    <cellStyle name="Comma 4 4 5 3 3" xfId="7742"/>
    <cellStyle name="Comma 4 4 5 4" xfId="7743"/>
    <cellStyle name="Comma 4 4 5 4 2" xfId="7744"/>
    <cellStyle name="Comma 4 4 5 5" xfId="7745"/>
    <cellStyle name="Comma 4 4 6" xfId="7746"/>
    <cellStyle name="Comma 4 4 6 2" xfId="7747"/>
    <cellStyle name="Comma 4 4 6 2 2" xfId="7748"/>
    <cellStyle name="Comma 4 4 6 2 2 2" xfId="7749"/>
    <cellStyle name="Comma 4 4 6 2 3" xfId="7750"/>
    <cellStyle name="Comma 4 4 6 3" xfId="7751"/>
    <cellStyle name="Comma 4 4 6 3 2" xfId="7752"/>
    <cellStyle name="Comma 4 4 6 4" xfId="7753"/>
    <cellStyle name="Comma 4 4 7" xfId="7754"/>
    <cellStyle name="Comma 4 4 7 2" xfId="7755"/>
    <cellStyle name="Comma 4 4 7 2 2" xfId="7756"/>
    <cellStyle name="Comma 4 4 7 3" xfId="7757"/>
    <cellStyle name="Comma 4 4 7 3 2" xfId="7758"/>
    <cellStyle name="Comma 4 4 7 4" xfId="7759"/>
    <cellStyle name="Comma 4 4 8" xfId="7760"/>
    <cellStyle name="Comma 4 4 8 2" xfId="7761"/>
    <cellStyle name="Comma 4 4 9" xfId="7762"/>
    <cellStyle name="Comma 4 4 9 2" xfId="7763"/>
    <cellStyle name="Comma 4 5" xfId="7764"/>
    <cellStyle name="Comma 4 5 2" xfId="7765"/>
    <cellStyle name="Comma 4 5 2 2" xfId="7766"/>
    <cellStyle name="Comma 4 5 2 3" xfId="7767"/>
    <cellStyle name="Comma 4 5 3" xfId="7768"/>
    <cellStyle name="Comma 4 5 3 2" xfId="7769"/>
    <cellStyle name="Comma 4 5 4" xfId="7770"/>
    <cellStyle name="Comma 4 5 4 2" xfId="7771"/>
    <cellStyle name="Comma 4 5 5" xfId="7772"/>
    <cellStyle name="Comma 4 6" xfId="7773"/>
    <cellStyle name="Comma 4 6 2" xfId="7774"/>
    <cellStyle name="Comma 4 6 2 2" xfId="7775"/>
    <cellStyle name="Comma 4 6 2 2 2" xfId="7776"/>
    <cellStyle name="Comma 4 6 2 2 2 2" xfId="7777"/>
    <cellStyle name="Comma 4 6 2 2 2 2 2" xfId="7778"/>
    <cellStyle name="Comma 4 6 2 2 2 2 2 2" xfId="7779"/>
    <cellStyle name="Comma 4 6 2 2 2 2 3" xfId="7780"/>
    <cellStyle name="Comma 4 6 2 2 2 3" xfId="7781"/>
    <cellStyle name="Comma 4 6 2 2 2 3 2" xfId="7782"/>
    <cellStyle name="Comma 4 6 2 2 2 4" xfId="7783"/>
    <cellStyle name="Comma 4 6 2 2 3" xfId="7784"/>
    <cellStyle name="Comma 4 6 2 2 3 2" xfId="7785"/>
    <cellStyle name="Comma 4 6 2 2 3 2 2" xfId="7786"/>
    <cellStyle name="Comma 4 6 2 2 3 3" xfId="7787"/>
    <cellStyle name="Comma 4 6 2 2 4" xfId="7788"/>
    <cellStyle name="Comma 4 6 2 2 4 2" xfId="7789"/>
    <cellStyle name="Comma 4 6 2 2 5" xfId="7790"/>
    <cellStyle name="Comma 4 6 2 3" xfId="7791"/>
    <cellStyle name="Comma 4 6 2 3 2" xfId="7792"/>
    <cellStyle name="Comma 4 6 2 3 2 2" xfId="7793"/>
    <cellStyle name="Comma 4 6 2 3 2 2 2" xfId="7794"/>
    <cellStyle name="Comma 4 6 2 3 2 3" xfId="7795"/>
    <cellStyle name="Comma 4 6 2 3 3" xfId="7796"/>
    <cellStyle name="Comma 4 6 2 3 3 2" xfId="7797"/>
    <cellStyle name="Comma 4 6 2 3 4" xfId="7798"/>
    <cellStyle name="Comma 4 6 2 4" xfId="7799"/>
    <cellStyle name="Comma 4 6 2 4 2" xfId="7800"/>
    <cellStyle name="Comma 4 6 2 4 2 2" xfId="7801"/>
    <cellStyle name="Comma 4 6 2 4 3" xfId="7802"/>
    <cellStyle name="Comma 4 6 2 4 3 2" xfId="7803"/>
    <cellStyle name="Comma 4 6 2 4 4" xfId="7804"/>
    <cellStyle name="Comma 4 6 2 5" xfId="7805"/>
    <cellStyle name="Comma 4 6 2 5 2" xfId="7806"/>
    <cellStyle name="Comma 4 6 2 6" xfId="7807"/>
    <cellStyle name="Comma 4 6 2 6 2" xfId="7808"/>
    <cellStyle name="Comma 4 6 2 7" xfId="7809"/>
    <cellStyle name="Comma 4 6 3" xfId="7810"/>
    <cellStyle name="Comma 4 6 3 2" xfId="7811"/>
    <cellStyle name="Comma 4 6 3 2 2" xfId="7812"/>
    <cellStyle name="Comma 4 6 3 2 2 2" xfId="7813"/>
    <cellStyle name="Comma 4 6 3 2 2 2 2" xfId="7814"/>
    <cellStyle name="Comma 4 6 3 2 2 2 2 2" xfId="7815"/>
    <cellStyle name="Comma 4 6 3 2 2 2 3" xfId="7816"/>
    <cellStyle name="Comma 4 6 3 2 2 3" xfId="7817"/>
    <cellStyle name="Comma 4 6 3 2 2 3 2" xfId="7818"/>
    <cellStyle name="Comma 4 6 3 2 2 4" xfId="7819"/>
    <cellStyle name="Comma 4 6 3 2 3" xfId="7820"/>
    <cellStyle name="Comma 4 6 3 2 3 2" xfId="7821"/>
    <cellStyle name="Comma 4 6 3 2 3 2 2" xfId="7822"/>
    <cellStyle name="Comma 4 6 3 2 3 3" xfId="7823"/>
    <cellStyle name="Comma 4 6 3 2 4" xfId="7824"/>
    <cellStyle name="Comma 4 6 3 2 4 2" xfId="7825"/>
    <cellStyle name="Comma 4 6 3 2 5" xfId="7826"/>
    <cellStyle name="Comma 4 6 3 3" xfId="7827"/>
    <cellStyle name="Comma 4 6 3 3 2" xfId="7828"/>
    <cellStyle name="Comma 4 6 3 3 2 2" xfId="7829"/>
    <cellStyle name="Comma 4 6 3 3 2 2 2" xfId="7830"/>
    <cellStyle name="Comma 4 6 3 3 2 3" xfId="7831"/>
    <cellStyle name="Comma 4 6 3 3 3" xfId="7832"/>
    <cellStyle name="Comma 4 6 3 3 3 2" xfId="7833"/>
    <cellStyle name="Comma 4 6 3 3 4" xfId="7834"/>
    <cellStyle name="Comma 4 6 3 4" xfId="7835"/>
    <cellStyle name="Comma 4 6 3 4 2" xfId="7836"/>
    <cellStyle name="Comma 4 6 3 4 2 2" xfId="7837"/>
    <cellStyle name="Comma 4 6 3 4 3" xfId="7838"/>
    <cellStyle name="Comma 4 6 3 5" xfId="7839"/>
    <cellStyle name="Comma 4 6 3 5 2" xfId="7840"/>
    <cellStyle name="Comma 4 6 3 6" xfId="7841"/>
    <cellStyle name="Comma 4 6 4" xfId="7842"/>
    <cellStyle name="Comma 4 6 4 2" xfId="7843"/>
    <cellStyle name="Comma 4 6 4 2 2" xfId="7844"/>
    <cellStyle name="Comma 4 6 4 2 2 2" xfId="7845"/>
    <cellStyle name="Comma 4 6 4 2 2 2 2" xfId="7846"/>
    <cellStyle name="Comma 4 6 4 2 2 3" xfId="7847"/>
    <cellStyle name="Comma 4 6 4 2 3" xfId="7848"/>
    <cellStyle name="Comma 4 6 4 2 3 2" xfId="7849"/>
    <cellStyle name="Comma 4 6 4 2 4" xfId="7850"/>
    <cellStyle name="Comma 4 6 4 3" xfId="7851"/>
    <cellStyle name="Comma 4 6 4 3 2" xfId="7852"/>
    <cellStyle name="Comma 4 6 4 3 2 2" xfId="7853"/>
    <cellStyle name="Comma 4 6 4 3 3" xfId="7854"/>
    <cellStyle name="Comma 4 6 4 4" xfId="7855"/>
    <cellStyle name="Comma 4 6 4 4 2" xfId="7856"/>
    <cellStyle name="Comma 4 6 4 5" xfId="7857"/>
    <cellStyle name="Comma 4 6 5" xfId="7858"/>
    <cellStyle name="Comma 4 6 5 2" xfId="7859"/>
    <cellStyle name="Comma 4 6 5 2 2" xfId="7860"/>
    <cellStyle name="Comma 4 6 5 2 2 2" xfId="7861"/>
    <cellStyle name="Comma 4 6 5 2 3" xfId="7862"/>
    <cellStyle name="Comma 4 6 5 3" xfId="7863"/>
    <cellStyle name="Comma 4 6 5 3 2" xfId="7864"/>
    <cellStyle name="Comma 4 6 5 4" xfId="7865"/>
    <cellStyle name="Comma 4 6 6" xfId="7866"/>
    <cellStyle name="Comma 4 6 6 2" xfId="7867"/>
    <cellStyle name="Comma 4 6 6 2 2" xfId="7868"/>
    <cellStyle name="Comma 4 6 6 3" xfId="7869"/>
    <cellStyle name="Comma 4 6 6 3 2" xfId="7870"/>
    <cellStyle name="Comma 4 6 6 4" xfId="7871"/>
    <cellStyle name="Comma 4 6 7" xfId="7872"/>
    <cellStyle name="Comma 4 6 7 2" xfId="7873"/>
    <cellStyle name="Comma 4 6 8" xfId="7874"/>
    <cellStyle name="Comma 4 6 8 2" xfId="7875"/>
    <cellStyle name="Comma 4 6 9" xfId="7876"/>
    <cellStyle name="Comma 4 7" xfId="7877"/>
    <cellStyle name="Comma 4 7 2" xfId="7878"/>
    <cellStyle name="Comma 4 7 2 2" xfId="7879"/>
    <cellStyle name="Comma 4 7 2 2 2" xfId="7880"/>
    <cellStyle name="Comma 4 7 2 2 2 2" xfId="7881"/>
    <cellStyle name="Comma 4 7 2 2 2 2 2" xfId="7882"/>
    <cellStyle name="Comma 4 7 2 2 2 3" xfId="7883"/>
    <cellStyle name="Comma 4 7 2 2 3" xfId="7884"/>
    <cellStyle name="Comma 4 7 2 2 3 2" xfId="7885"/>
    <cellStyle name="Comma 4 7 2 2 4" xfId="7886"/>
    <cellStyle name="Comma 4 7 2 3" xfId="7887"/>
    <cellStyle name="Comma 4 7 2 3 2" xfId="7888"/>
    <cellStyle name="Comma 4 7 2 3 2 2" xfId="7889"/>
    <cellStyle name="Comma 4 7 2 3 3" xfId="7890"/>
    <cellStyle name="Comma 4 7 2 4" xfId="7891"/>
    <cellStyle name="Comma 4 7 2 4 2" xfId="7892"/>
    <cellStyle name="Comma 4 7 2 5" xfId="7893"/>
    <cellStyle name="Comma 4 7 3" xfId="7894"/>
    <cellStyle name="Comma 4 7 3 2" xfId="7895"/>
    <cellStyle name="Comma 4 7 3 2 2" xfId="7896"/>
    <cellStyle name="Comma 4 7 3 2 2 2" xfId="7897"/>
    <cellStyle name="Comma 4 7 3 2 3" xfId="7898"/>
    <cellStyle name="Comma 4 7 3 3" xfId="7899"/>
    <cellStyle name="Comma 4 7 3 3 2" xfId="7900"/>
    <cellStyle name="Comma 4 7 3 4" xfId="7901"/>
    <cellStyle name="Comma 4 7 4" xfId="7902"/>
    <cellStyle name="Comma 4 7 4 2" xfId="7903"/>
    <cellStyle name="Comma 4 7 4 2 2" xfId="7904"/>
    <cellStyle name="Comma 4 7 4 3" xfId="7905"/>
    <cellStyle name="Comma 4 7 4 3 2" xfId="7906"/>
    <cellStyle name="Comma 4 7 4 4" xfId="7907"/>
    <cellStyle name="Comma 4 7 5" xfId="7908"/>
    <cellStyle name="Comma 4 7 5 2" xfId="7909"/>
    <cellStyle name="Comma 4 7 6" xfId="7910"/>
    <cellStyle name="Comma 4 7 6 2" xfId="7911"/>
    <cellStyle name="Comma 4 7 7" xfId="7912"/>
    <cellStyle name="Comma 4 8" xfId="7913"/>
    <cellStyle name="Comma 4 8 2" xfId="7914"/>
    <cellStyle name="Comma 4 8 2 2" xfId="7915"/>
    <cellStyle name="Comma 4 8 2 2 2" xfId="7916"/>
    <cellStyle name="Comma 4 8 2 2 2 2" xfId="7917"/>
    <cellStyle name="Comma 4 8 2 2 2 2 2" xfId="7918"/>
    <cellStyle name="Comma 4 8 2 2 2 3" xfId="7919"/>
    <cellStyle name="Comma 4 8 2 2 3" xfId="7920"/>
    <cellStyle name="Comma 4 8 2 2 3 2" xfId="7921"/>
    <cellStyle name="Comma 4 8 2 2 4" xfId="7922"/>
    <cellStyle name="Comma 4 8 2 3" xfId="7923"/>
    <cellStyle name="Comma 4 8 2 3 2" xfId="7924"/>
    <cellStyle name="Comma 4 8 2 3 2 2" xfId="7925"/>
    <cellStyle name="Comma 4 8 2 3 3" xfId="7926"/>
    <cellStyle name="Comma 4 8 2 4" xfId="7927"/>
    <cellStyle name="Comma 4 8 2 4 2" xfId="7928"/>
    <cellStyle name="Comma 4 8 2 5" xfId="7929"/>
    <cellStyle name="Comma 4 8 3" xfId="7930"/>
    <cellStyle name="Comma 4 8 3 2" xfId="7931"/>
    <cellStyle name="Comma 4 8 3 2 2" xfId="7932"/>
    <cellStyle name="Comma 4 8 3 2 2 2" xfId="7933"/>
    <cellStyle name="Comma 4 8 3 2 3" xfId="7934"/>
    <cellStyle name="Comma 4 8 3 3" xfId="7935"/>
    <cellStyle name="Comma 4 8 3 3 2" xfId="7936"/>
    <cellStyle name="Comma 4 8 3 4" xfId="7937"/>
    <cellStyle name="Comma 4 8 4" xfId="7938"/>
    <cellStyle name="Comma 4 8 4 2" xfId="7939"/>
    <cellStyle name="Comma 4 8 4 2 2" xfId="7940"/>
    <cellStyle name="Comma 4 8 4 3" xfId="7941"/>
    <cellStyle name="Comma 4 8 4 3 2" xfId="7942"/>
    <cellStyle name="Comma 4 8 4 4" xfId="7943"/>
    <cellStyle name="Comma 4 8 5" xfId="7944"/>
    <cellStyle name="Comma 4 8 5 2" xfId="7945"/>
    <cellStyle name="Comma 4 9" xfId="7946"/>
    <cellStyle name="Comma 4 9 2" xfId="7947"/>
    <cellStyle name="Comma 4 9 2 2" xfId="7948"/>
    <cellStyle name="Comma 4 9 2 2 2" xfId="7949"/>
    <cellStyle name="Comma 4 9 2 2 2 2" xfId="7950"/>
    <cellStyle name="Comma 4 9 2 2 3" xfId="7951"/>
    <cellStyle name="Comma 4 9 2 3" xfId="7952"/>
    <cellStyle name="Comma 4 9 2 3 2" xfId="7953"/>
    <cellStyle name="Comma 4 9 2 4" xfId="7954"/>
    <cellStyle name="Comma 4 9 3" xfId="7955"/>
    <cellStyle name="Comma 4 9 3 2" xfId="7956"/>
    <cellStyle name="Comma 4 9 3 2 2" xfId="7957"/>
    <cellStyle name="Comma 4 9 3 3" xfId="7958"/>
    <cellStyle name="Comma 4 9 4" xfId="7959"/>
    <cellStyle name="Comma 4 9 4 2" xfId="7960"/>
    <cellStyle name="Comma 4 9 5" xfId="7961"/>
    <cellStyle name="Comma 5" xfId="7962"/>
    <cellStyle name="Comma 5 10" xfId="7963"/>
    <cellStyle name="Comma 5 10 2" xfId="7964"/>
    <cellStyle name="Comma 5 11" xfId="7965"/>
    <cellStyle name="Comma 5 12" xfId="7966"/>
    <cellStyle name="Comma 5 13" xfId="7967"/>
    <cellStyle name="Comma 5 2" xfId="7968"/>
    <cellStyle name="Comma 5 2 10" xfId="7969"/>
    <cellStyle name="Comma 5 2 2" xfId="7970"/>
    <cellStyle name="Comma 5 2 2 2" xfId="7971"/>
    <cellStyle name="Comma 5 2 2 2 2" xfId="7972"/>
    <cellStyle name="Comma 5 2 2 2 2 2" xfId="7973"/>
    <cellStyle name="Comma 5 2 2 2 2 2 2" xfId="7974"/>
    <cellStyle name="Comma 5 2 2 2 2 2 2 2" xfId="7975"/>
    <cellStyle name="Comma 5 2 2 2 2 2 2 2 2" xfId="7976"/>
    <cellStyle name="Comma 5 2 2 2 2 2 2 3" xfId="7977"/>
    <cellStyle name="Comma 5 2 2 2 2 2 3" xfId="7978"/>
    <cellStyle name="Comma 5 2 2 2 2 2 3 2" xfId="7979"/>
    <cellStyle name="Comma 5 2 2 2 2 2 4" xfId="7980"/>
    <cellStyle name="Comma 5 2 2 2 2 3" xfId="7981"/>
    <cellStyle name="Comma 5 2 2 2 2 3 2" xfId="7982"/>
    <cellStyle name="Comma 5 2 2 2 2 3 2 2" xfId="7983"/>
    <cellStyle name="Comma 5 2 2 2 2 3 3" xfId="7984"/>
    <cellStyle name="Comma 5 2 2 2 2 4" xfId="7985"/>
    <cellStyle name="Comma 5 2 2 2 2 4 2" xfId="7986"/>
    <cellStyle name="Comma 5 2 2 2 2 5" xfId="7987"/>
    <cellStyle name="Comma 5 2 2 2 3" xfId="7988"/>
    <cellStyle name="Comma 5 2 2 2 3 2" xfId="7989"/>
    <cellStyle name="Comma 5 2 2 2 3 2 2" xfId="7990"/>
    <cellStyle name="Comma 5 2 2 2 3 2 2 2" xfId="7991"/>
    <cellStyle name="Comma 5 2 2 2 3 2 3" xfId="7992"/>
    <cellStyle name="Comma 5 2 2 2 3 3" xfId="7993"/>
    <cellStyle name="Comma 5 2 2 2 3 3 2" xfId="7994"/>
    <cellStyle name="Comma 5 2 2 2 3 4" xfId="7995"/>
    <cellStyle name="Comma 5 2 2 2 4" xfId="7996"/>
    <cellStyle name="Comma 5 2 2 2 4 2" xfId="7997"/>
    <cellStyle name="Comma 5 2 2 2 4 2 2" xfId="7998"/>
    <cellStyle name="Comma 5 2 2 2 4 3" xfId="7999"/>
    <cellStyle name="Comma 5 2 2 2 5" xfId="8000"/>
    <cellStyle name="Comma 5 2 2 2 5 2" xfId="8001"/>
    <cellStyle name="Comma 5 2 2 2 6" xfId="8002"/>
    <cellStyle name="Comma 5 2 2 3" xfId="8003"/>
    <cellStyle name="Comma 5 2 2 3 2" xfId="8004"/>
    <cellStyle name="Comma 5 2 2 3 2 2" xfId="8005"/>
    <cellStyle name="Comma 5 2 2 3 2 2 2" xfId="8006"/>
    <cellStyle name="Comma 5 2 2 3 2 2 2 2" xfId="8007"/>
    <cellStyle name="Comma 5 2 2 3 2 2 3" xfId="8008"/>
    <cellStyle name="Comma 5 2 2 3 2 3" xfId="8009"/>
    <cellStyle name="Comma 5 2 2 3 2 3 2" xfId="8010"/>
    <cellStyle name="Comma 5 2 2 3 2 4" xfId="8011"/>
    <cellStyle name="Comma 5 2 2 3 3" xfId="8012"/>
    <cellStyle name="Comma 5 2 2 3 3 2" xfId="8013"/>
    <cellStyle name="Comma 5 2 2 3 3 2 2" xfId="8014"/>
    <cellStyle name="Comma 5 2 2 3 3 3" xfId="8015"/>
    <cellStyle name="Comma 5 2 2 3 4" xfId="8016"/>
    <cellStyle name="Comma 5 2 2 3 4 2" xfId="8017"/>
    <cellStyle name="Comma 5 2 2 3 5" xfId="8018"/>
    <cellStyle name="Comma 5 2 2 4" xfId="8019"/>
    <cellStyle name="Comma 5 2 2 4 2" xfId="8020"/>
    <cellStyle name="Comma 5 2 2 4 2 2" xfId="8021"/>
    <cellStyle name="Comma 5 2 2 4 2 2 2" xfId="8022"/>
    <cellStyle name="Comma 5 2 2 4 2 3" xfId="8023"/>
    <cellStyle name="Comma 5 2 2 4 3" xfId="8024"/>
    <cellStyle name="Comma 5 2 2 4 3 2" xfId="8025"/>
    <cellStyle name="Comma 5 2 2 4 4" xfId="8026"/>
    <cellStyle name="Comma 5 2 2 5" xfId="8027"/>
    <cellStyle name="Comma 5 2 2 5 2" xfId="8028"/>
    <cellStyle name="Comma 5 2 2 5 2 2" xfId="8029"/>
    <cellStyle name="Comma 5 2 2 5 3" xfId="8030"/>
    <cellStyle name="Comma 5 2 2 5 3 2" xfId="8031"/>
    <cellStyle name="Comma 5 2 2 5 4" xfId="8032"/>
    <cellStyle name="Comma 5 2 2 6" xfId="8033"/>
    <cellStyle name="Comma 5 2 2 6 2" xfId="8034"/>
    <cellStyle name="Comma 5 2 2 7" xfId="8035"/>
    <cellStyle name="Comma 5 2 2 7 2" xfId="8036"/>
    <cellStyle name="Comma 5 2 2 8" xfId="8037"/>
    <cellStyle name="Comma 5 2 3" xfId="8038"/>
    <cellStyle name="Comma 5 2 3 2" xfId="8039"/>
    <cellStyle name="Comma 5 2 3 2 2" xfId="8040"/>
    <cellStyle name="Comma 5 2 3 2 2 2" xfId="8041"/>
    <cellStyle name="Comma 5 2 3 2 2 2 2" xfId="8042"/>
    <cellStyle name="Comma 5 2 3 2 2 2 2 2" xfId="8043"/>
    <cellStyle name="Comma 5 2 3 2 2 2 3" xfId="8044"/>
    <cellStyle name="Comma 5 2 3 2 2 3" xfId="8045"/>
    <cellStyle name="Comma 5 2 3 2 2 3 2" xfId="8046"/>
    <cellStyle name="Comma 5 2 3 2 2 4" xfId="8047"/>
    <cellStyle name="Comma 5 2 3 2 3" xfId="8048"/>
    <cellStyle name="Comma 5 2 3 2 3 2" xfId="8049"/>
    <cellStyle name="Comma 5 2 3 2 3 2 2" xfId="8050"/>
    <cellStyle name="Comma 5 2 3 2 3 3" xfId="8051"/>
    <cellStyle name="Comma 5 2 3 2 4" xfId="8052"/>
    <cellStyle name="Comma 5 2 3 2 4 2" xfId="8053"/>
    <cellStyle name="Comma 5 2 3 2 5" xfId="8054"/>
    <cellStyle name="Comma 5 2 3 3" xfId="8055"/>
    <cellStyle name="Comma 5 2 3 3 2" xfId="8056"/>
    <cellStyle name="Comma 5 2 3 3 2 2" xfId="8057"/>
    <cellStyle name="Comma 5 2 3 3 2 2 2" xfId="8058"/>
    <cellStyle name="Comma 5 2 3 3 2 3" xfId="8059"/>
    <cellStyle name="Comma 5 2 3 3 3" xfId="8060"/>
    <cellStyle name="Comma 5 2 3 3 3 2" xfId="8061"/>
    <cellStyle name="Comma 5 2 3 3 4" xfId="8062"/>
    <cellStyle name="Comma 5 2 3 4" xfId="8063"/>
    <cellStyle name="Comma 5 2 3 4 2" xfId="8064"/>
    <cellStyle name="Comma 5 2 3 4 2 2" xfId="8065"/>
    <cellStyle name="Comma 5 2 3 4 3" xfId="8066"/>
    <cellStyle name="Comma 5 2 3 5" xfId="8067"/>
    <cellStyle name="Comma 5 2 3 5 2" xfId="8068"/>
    <cellStyle name="Comma 5 2 3 6" xfId="8069"/>
    <cellStyle name="Comma 5 2 4" xfId="8070"/>
    <cellStyle name="Comma 5 2 4 2" xfId="8071"/>
    <cellStyle name="Comma 5 2 4 2 2" xfId="8072"/>
    <cellStyle name="Comma 5 2 4 2 2 2" xfId="8073"/>
    <cellStyle name="Comma 5 2 4 2 2 2 2" xfId="8074"/>
    <cellStyle name="Comma 5 2 4 2 2 2 2 2" xfId="8075"/>
    <cellStyle name="Comma 5 2 4 2 2 2 3" xfId="8076"/>
    <cellStyle name="Comma 5 2 4 2 2 3" xfId="8077"/>
    <cellStyle name="Comma 5 2 4 2 2 3 2" xfId="8078"/>
    <cellStyle name="Comma 5 2 4 2 2 4" xfId="8079"/>
    <cellStyle name="Comma 5 2 4 2 3" xfId="8080"/>
    <cellStyle name="Comma 5 2 4 2 3 2" xfId="8081"/>
    <cellStyle name="Comma 5 2 4 2 3 2 2" xfId="8082"/>
    <cellStyle name="Comma 5 2 4 2 3 3" xfId="8083"/>
    <cellStyle name="Comma 5 2 4 2 4" xfId="8084"/>
    <cellStyle name="Comma 5 2 4 2 4 2" xfId="8085"/>
    <cellStyle name="Comma 5 2 4 2 5" xfId="8086"/>
    <cellStyle name="Comma 5 2 4 3" xfId="8087"/>
    <cellStyle name="Comma 5 2 4 3 2" xfId="8088"/>
    <cellStyle name="Comma 5 2 4 3 2 2" xfId="8089"/>
    <cellStyle name="Comma 5 2 4 3 2 2 2" xfId="8090"/>
    <cellStyle name="Comma 5 2 4 3 2 3" xfId="8091"/>
    <cellStyle name="Comma 5 2 4 3 3" xfId="8092"/>
    <cellStyle name="Comma 5 2 4 3 3 2" xfId="8093"/>
    <cellStyle name="Comma 5 2 4 3 4" xfId="8094"/>
    <cellStyle name="Comma 5 2 4 4" xfId="8095"/>
    <cellStyle name="Comma 5 2 4 4 2" xfId="8096"/>
    <cellStyle name="Comma 5 2 4 4 2 2" xfId="8097"/>
    <cellStyle name="Comma 5 2 4 4 3" xfId="8098"/>
    <cellStyle name="Comma 5 2 4 5" xfId="8099"/>
    <cellStyle name="Comma 5 2 4 5 2" xfId="8100"/>
    <cellStyle name="Comma 5 2 4 6" xfId="8101"/>
    <cellStyle name="Comma 5 2 5" xfId="8102"/>
    <cellStyle name="Comma 5 2 5 2" xfId="8103"/>
    <cellStyle name="Comma 5 2 5 2 2" xfId="8104"/>
    <cellStyle name="Comma 5 2 5 2 2 2" xfId="8105"/>
    <cellStyle name="Comma 5 2 5 2 2 2 2" xfId="8106"/>
    <cellStyle name="Comma 5 2 5 2 2 3" xfId="8107"/>
    <cellStyle name="Comma 5 2 5 2 3" xfId="8108"/>
    <cellStyle name="Comma 5 2 5 2 3 2" xfId="8109"/>
    <cellStyle name="Comma 5 2 5 2 4" xfId="8110"/>
    <cellStyle name="Comma 5 2 5 3" xfId="8111"/>
    <cellStyle name="Comma 5 2 5 3 2" xfId="8112"/>
    <cellStyle name="Comma 5 2 5 3 2 2" xfId="8113"/>
    <cellStyle name="Comma 5 2 5 3 3" xfId="8114"/>
    <cellStyle name="Comma 5 2 5 4" xfId="8115"/>
    <cellStyle name="Comma 5 2 5 4 2" xfId="8116"/>
    <cellStyle name="Comma 5 2 5 5" xfId="8117"/>
    <cellStyle name="Comma 5 2 6" xfId="8118"/>
    <cellStyle name="Comma 5 2 6 2" xfId="8119"/>
    <cellStyle name="Comma 5 2 6 2 2" xfId="8120"/>
    <cellStyle name="Comma 5 2 6 2 2 2" xfId="8121"/>
    <cellStyle name="Comma 5 2 6 2 3" xfId="8122"/>
    <cellStyle name="Comma 5 2 6 3" xfId="8123"/>
    <cellStyle name="Comma 5 2 6 3 2" xfId="8124"/>
    <cellStyle name="Comma 5 2 6 4" xfId="8125"/>
    <cellStyle name="Comma 5 2 7" xfId="8126"/>
    <cellStyle name="Comma 5 2 7 2" xfId="8127"/>
    <cellStyle name="Comma 5 2 7 2 2" xfId="8128"/>
    <cellStyle name="Comma 5 2 7 3" xfId="8129"/>
    <cellStyle name="Comma 5 2 7 3 2" xfId="8130"/>
    <cellStyle name="Comma 5 2 7 4" xfId="8131"/>
    <cellStyle name="Comma 5 2 8" xfId="8132"/>
    <cellStyle name="Comma 5 2 8 2" xfId="8133"/>
    <cellStyle name="Comma 5 2 9" xfId="8134"/>
    <cellStyle name="Comma 5 2 9 2" xfId="8135"/>
    <cellStyle name="Comma 5 3" xfId="8136"/>
    <cellStyle name="Comma 5 3 10" xfId="8137"/>
    <cellStyle name="Comma 5 3 2" xfId="8138"/>
    <cellStyle name="Comma 5 3 2 2" xfId="8139"/>
    <cellStyle name="Comma 5 3 2 2 2" xfId="8140"/>
    <cellStyle name="Comma 5 3 2 2 2 2" xfId="8141"/>
    <cellStyle name="Comma 5 3 2 2 2 2 2" xfId="8142"/>
    <cellStyle name="Comma 5 3 2 2 2 2 2 2" xfId="8143"/>
    <cellStyle name="Comma 5 3 2 2 2 2 2 2 2" xfId="8144"/>
    <cellStyle name="Comma 5 3 2 2 2 2 2 3" xfId="8145"/>
    <cellStyle name="Comma 5 3 2 2 2 2 3" xfId="8146"/>
    <cellStyle name="Comma 5 3 2 2 2 2 3 2" xfId="8147"/>
    <cellStyle name="Comma 5 3 2 2 2 2 4" xfId="8148"/>
    <cellStyle name="Comma 5 3 2 2 2 3" xfId="8149"/>
    <cellStyle name="Comma 5 3 2 2 2 3 2" xfId="8150"/>
    <cellStyle name="Comma 5 3 2 2 2 3 2 2" xfId="8151"/>
    <cellStyle name="Comma 5 3 2 2 2 3 3" xfId="8152"/>
    <cellStyle name="Comma 5 3 2 2 2 4" xfId="8153"/>
    <cellStyle name="Comma 5 3 2 2 2 4 2" xfId="8154"/>
    <cellStyle name="Comma 5 3 2 2 2 5" xfId="8155"/>
    <cellStyle name="Comma 5 3 2 2 3" xfId="8156"/>
    <cellStyle name="Comma 5 3 2 2 3 2" xfId="8157"/>
    <cellStyle name="Comma 5 3 2 2 3 2 2" xfId="8158"/>
    <cellStyle name="Comma 5 3 2 2 3 2 2 2" xfId="8159"/>
    <cellStyle name="Comma 5 3 2 2 3 2 3" xfId="8160"/>
    <cellStyle name="Comma 5 3 2 2 3 3" xfId="8161"/>
    <cellStyle name="Comma 5 3 2 2 3 3 2" xfId="8162"/>
    <cellStyle name="Comma 5 3 2 2 3 4" xfId="8163"/>
    <cellStyle name="Comma 5 3 2 2 4" xfId="8164"/>
    <cellStyle name="Comma 5 3 2 2 4 2" xfId="8165"/>
    <cellStyle name="Comma 5 3 2 2 4 2 2" xfId="8166"/>
    <cellStyle name="Comma 5 3 2 2 4 3" xfId="8167"/>
    <cellStyle name="Comma 5 3 2 2 5" xfId="8168"/>
    <cellStyle name="Comma 5 3 2 2 5 2" xfId="8169"/>
    <cellStyle name="Comma 5 3 2 2 6" xfId="8170"/>
    <cellStyle name="Comma 5 3 2 3" xfId="8171"/>
    <cellStyle name="Comma 5 3 2 3 2" xfId="8172"/>
    <cellStyle name="Comma 5 3 2 3 2 2" xfId="8173"/>
    <cellStyle name="Comma 5 3 2 3 2 2 2" xfId="8174"/>
    <cellStyle name="Comma 5 3 2 3 2 2 2 2" xfId="8175"/>
    <cellStyle name="Comma 5 3 2 3 2 2 3" xfId="8176"/>
    <cellStyle name="Comma 5 3 2 3 2 3" xfId="8177"/>
    <cellStyle name="Comma 5 3 2 3 2 3 2" xfId="8178"/>
    <cellStyle name="Comma 5 3 2 3 2 4" xfId="8179"/>
    <cellStyle name="Comma 5 3 2 3 3" xfId="8180"/>
    <cellStyle name="Comma 5 3 2 3 3 2" xfId="8181"/>
    <cellStyle name="Comma 5 3 2 3 3 2 2" xfId="8182"/>
    <cellStyle name="Comma 5 3 2 3 3 3" xfId="8183"/>
    <cellStyle name="Comma 5 3 2 3 4" xfId="8184"/>
    <cellStyle name="Comma 5 3 2 3 4 2" xfId="8185"/>
    <cellStyle name="Comma 5 3 2 3 5" xfId="8186"/>
    <cellStyle name="Comma 5 3 2 4" xfId="8187"/>
    <cellStyle name="Comma 5 3 2 4 2" xfId="8188"/>
    <cellStyle name="Comma 5 3 2 4 2 2" xfId="8189"/>
    <cellStyle name="Comma 5 3 2 4 2 2 2" xfId="8190"/>
    <cellStyle name="Comma 5 3 2 4 2 3" xfId="8191"/>
    <cellStyle name="Comma 5 3 2 4 3" xfId="8192"/>
    <cellStyle name="Comma 5 3 2 4 3 2" xfId="8193"/>
    <cellStyle name="Comma 5 3 2 4 4" xfId="8194"/>
    <cellStyle name="Comma 5 3 2 5" xfId="8195"/>
    <cellStyle name="Comma 5 3 2 5 2" xfId="8196"/>
    <cellStyle name="Comma 5 3 2 5 2 2" xfId="8197"/>
    <cellStyle name="Comma 5 3 2 5 3" xfId="8198"/>
    <cellStyle name="Comma 5 3 2 5 3 2" xfId="8199"/>
    <cellStyle name="Comma 5 3 2 5 4" xfId="8200"/>
    <cellStyle name="Comma 5 3 2 6" xfId="8201"/>
    <cellStyle name="Comma 5 3 2 6 2" xfId="8202"/>
    <cellStyle name="Comma 5 3 2 7" xfId="8203"/>
    <cellStyle name="Comma 5 3 2 7 2" xfId="8204"/>
    <cellStyle name="Comma 5 3 2 8" xfId="8205"/>
    <cellStyle name="Comma 5 3 3" xfId="8206"/>
    <cellStyle name="Comma 5 3 3 2" xfId="8207"/>
    <cellStyle name="Comma 5 3 3 2 2" xfId="8208"/>
    <cellStyle name="Comma 5 3 3 2 2 2" xfId="8209"/>
    <cellStyle name="Comma 5 3 3 2 2 2 2" xfId="8210"/>
    <cellStyle name="Comma 5 3 3 2 2 2 2 2" xfId="8211"/>
    <cellStyle name="Comma 5 3 3 2 2 2 3" xfId="8212"/>
    <cellStyle name="Comma 5 3 3 2 2 3" xfId="8213"/>
    <cellStyle name="Comma 5 3 3 2 2 3 2" xfId="8214"/>
    <cellStyle name="Comma 5 3 3 2 2 4" xfId="8215"/>
    <cellStyle name="Comma 5 3 3 2 3" xfId="8216"/>
    <cellStyle name="Comma 5 3 3 2 3 2" xfId="8217"/>
    <cellStyle name="Comma 5 3 3 2 3 2 2" xfId="8218"/>
    <cellStyle name="Comma 5 3 3 2 3 3" xfId="8219"/>
    <cellStyle name="Comma 5 3 3 2 4" xfId="8220"/>
    <cellStyle name="Comma 5 3 3 2 4 2" xfId="8221"/>
    <cellStyle name="Comma 5 3 3 2 5" xfId="8222"/>
    <cellStyle name="Comma 5 3 3 3" xfId="8223"/>
    <cellStyle name="Comma 5 3 3 3 2" xfId="8224"/>
    <cellStyle name="Comma 5 3 3 3 2 2" xfId="8225"/>
    <cellStyle name="Comma 5 3 3 3 2 2 2" xfId="8226"/>
    <cellStyle name="Comma 5 3 3 3 2 3" xfId="8227"/>
    <cellStyle name="Comma 5 3 3 3 3" xfId="8228"/>
    <cellStyle name="Comma 5 3 3 3 3 2" xfId="8229"/>
    <cellStyle name="Comma 5 3 3 3 4" xfId="8230"/>
    <cellStyle name="Comma 5 3 3 4" xfId="8231"/>
    <cellStyle name="Comma 5 3 3 4 2" xfId="8232"/>
    <cellStyle name="Comma 5 3 3 4 2 2" xfId="8233"/>
    <cellStyle name="Comma 5 3 3 4 3" xfId="8234"/>
    <cellStyle name="Comma 5 3 3 5" xfId="8235"/>
    <cellStyle name="Comma 5 3 3 5 2" xfId="8236"/>
    <cellStyle name="Comma 5 3 3 6" xfId="8237"/>
    <cellStyle name="Comma 5 3 4" xfId="8238"/>
    <cellStyle name="Comma 5 3 4 2" xfId="8239"/>
    <cellStyle name="Comma 5 3 4 2 2" xfId="8240"/>
    <cellStyle name="Comma 5 3 4 2 2 2" xfId="8241"/>
    <cellStyle name="Comma 5 3 4 2 2 2 2" xfId="8242"/>
    <cellStyle name="Comma 5 3 4 2 2 2 2 2" xfId="8243"/>
    <cellStyle name="Comma 5 3 4 2 2 2 3" xfId="8244"/>
    <cellStyle name="Comma 5 3 4 2 2 3" xfId="8245"/>
    <cellStyle name="Comma 5 3 4 2 2 3 2" xfId="8246"/>
    <cellStyle name="Comma 5 3 4 2 2 4" xfId="8247"/>
    <cellStyle name="Comma 5 3 4 2 3" xfId="8248"/>
    <cellStyle name="Comma 5 3 4 2 3 2" xfId="8249"/>
    <cellStyle name="Comma 5 3 4 2 3 2 2" xfId="8250"/>
    <cellStyle name="Comma 5 3 4 2 3 3" xfId="8251"/>
    <cellStyle name="Comma 5 3 4 2 4" xfId="8252"/>
    <cellStyle name="Comma 5 3 4 2 4 2" xfId="8253"/>
    <cellStyle name="Comma 5 3 4 2 5" xfId="8254"/>
    <cellStyle name="Comma 5 3 4 3" xfId="8255"/>
    <cellStyle name="Comma 5 3 4 3 2" xfId="8256"/>
    <cellStyle name="Comma 5 3 4 3 2 2" xfId="8257"/>
    <cellStyle name="Comma 5 3 4 3 2 2 2" xfId="8258"/>
    <cellStyle name="Comma 5 3 4 3 2 3" xfId="8259"/>
    <cellStyle name="Comma 5 3 4 3 3" xfId="8260"/>
    <cellStyle name="Comma 5 3 4 3 3 2" xfId="8261"/>
    <cellStyle name="Comma 5 3 4 3 4" xfId="8262"/>
    <cellStyle name="Comma 5 3 4 4" xfId="8263"/>
    <cellStyle name="Comma 5 3 4 4 2" xfId="8264"/>
    <cellStyle name="Comma 5 3 4 4 2 2" xfId="8265"/>
    <cellStyle name="Comma 5 3 4 4 3" xfId="8266"/>
    <cellStyle name="Comma 5 3 4 5" xfId="8267"/>
    <cellStyle name="Comma 5 3 4 5 2" xfId="8268"/>
    <cellStyle name="Comma 5 3 4 6" xfId="8269"/>
    <cellStyle name="Comma 5 3 5" xfId="8270"/>
    <cellStyle name="Comma 5 3 5 2" xfId="8271"/>
    <cellStyle name="Comma 5 3 5 2 2" xfId="8272"/>
    <cellStyle name="Comma 5 3 5 2 2 2" xfId="8273"/>
    <cellStyle name="Comma 5 3 5 2 2 2 2" xfId="8274"/>
    <cellStyle name="Comma 5 3 5 2 2 3" xfId="8275"/>
    <cellStyle name="Comma 5 3 5 2 3" xfId="8276"/>
    <cellStyle name="Comma 5 3 5 2 3 2" xfId="8277"/>
    <cellStyle name="Comma 5 3 5 2 4" xfId="8278"/>
    <cellStyle name="Comma 5 3 5 3" xfId="8279"/>
    <cellStyle name="Comma 5 3 5 3 2" xfId="8280"/>
    <cellStyle name="Comma 5 3 5 3 2 2" xfId="8281"/>
    <cellStyle name="Comma 5 3 5 3 3" xfId="8282"/>
    <cellStyle name="Comma 5 3 5 4" xfId="8283"/>
    <cellStyle name="Comma 5 3 5 4 2" xfId="8284"/>
    <cellStyle name="Comma 5 3 5 5" xfId="8285"/>
    <cellStyle name="Comma 5 3 6" xfId="8286"/>
    <cellStyle name="Comma 5 3 6 2" xfId="8287"/>
    <cellStyle name="Comma 5 3 6 2 2" xfId="8288"/>
    <cellStyle name="Comma 5 3 6 2 2 2" xfId="8289"/>
    <cellStyle name="Comma 5 3 6 2 3" xfId="8290"/>
    <cellStyle name="Comma 5 3 6 3" xfId="8291"/>
    <cellStyle name="Comma 5 3 6 3 2" xfId="8292"/>
    <cellStyle name="Comma 5 3 6 4" xfId="8293"/>
    <cellStyle name="Comma 5 3 7" xfId="8294"/>
    <cellStyle name="Comma 5 3 7 2" xfId="8295"/>
    <cellStyle name="Comma 5 3 7 2 2" xfId="8296"/>
    <cellStyle name="Comma 5 3 7 3" xfId="8297"/>
    <cellStyle name="Comma 5 3 7 3 2" xfId="8298"/>
    <cellStyle name="Comma 5 3 7 4" xfId="8299"/>
    <cellStyle name="Comma 5 3 8" xfId="8300"/>
    <cellStyle name="Comma 5 3 8 2" xfId="8301"/>
    <cellStyle name="Comma 5 3 9" xfId="8302"/>
    <cellStyle name="Comma 5 3 9 2" xfId="8303"/>
    <cellStyle name="Comma 5 4" xfId="8304"/>
    <cellStyle name="Comma 5 4 2" xfId="8305"/>
    <cellStyle name="Comma 5 4 2 2" xfId="8306"/>
    <cellStyle name="Comma 5 4 2 3" xfId="8307"/>
    <cellStyle name="Comma 5 4 3" xfId="8308"/>
    <cellStyle name="Comma 5 4 4" xfId="8309"/>
    <cellStyle name="Comma 5 5" xfId="8310"/>
    <cellStyle name="Comma 5 5 2" xfId="8311"/>
    <cellStyle name="Comma 5 5 2 2" xfId="8312"/>
    <cellStyle name="Comma 5 5 2 2 2" xfId="8313"/>
    <cellStyle name="Comma 5 5 2 2 2 2" xfId="8314"/>
    <cellStyle name="Comma 5 5 2 2 2 2 2" xfId="8315"/>
    <cellStyle name="Comma 5 5 2 2 2 2 2 2" xfId="8316"/>
    <cellStyle name="Comma 5 5 2 2 2 2 3" xfId="8317"/>
    <cellStyle name="Comma 5 5 2 2 2 3" xfId="8318"/>
    <cellStyle name="Comma 5 5 2 2 2 3 2" xfId="8319"/>
    <cellStyle name="Comma 5 5 2 2 2 4" xfId="8320"/>
    <cellStyle name="Comma 5 5 2 2 3" xfId="8321"/>
    <cellStyle name="Comma 5 5 2 2 3 2" xfId="8322"/>
    <cellStyle name="Comma 5 5 2 2 3 2 2" xfId="8323"/>
    <cellStyle name="Comma 5 5 2 2 3 3" xfId="8324"/>
    <cellStyle name="Comma 5 5 2 2 4" xfId="8325"/>
    <cellStyle name="Comma 5 5 2 2 4 2" xfId="8326"/>
    <cellStyle name="Comma 5 5 2 2 5" xfId="8327"/>
    <cellStyle name="Comma 5 5 2 3" xfId="8328"/>
    <cellStyle name="Comma 5 5 2 3 2" xfId="8329"/>
    <cellStyle name="Comma 5 5 2 3 2 2" xfId="8330"/>
    <cellStyle name="Comma 5 5 2 3 2 2 2" xfId="8331"/>
    <cellStyle name="Comma 5 5 2 3 2 3" xfId="8332"/>
    <cellStyle name="Comma 5 5 2 3 3" xfId="8333"/>
    <cellStyle name="Comma 5 5 2 3 3 2" xfId="8334"/>
    <cellStyle name="Comma 5 5 2 3 4" xfId="8335"/>
    <cellStyle name="Comma 5 5 2 4" xfId="8336"/>
    <cellStyle name="Comma 5 5 2 4 2" xfId="8337"/>
    <cellStyle name="Comma 5 5 2 4 2 2" xfId="8338"/>
    <cellStyle name="Comma 5 5 2 4 3" xfId="8339"/>
    <cellStyle name="Comma 5 5 2 5" xfId="8340"/>
    <cellStyle name="Comma 5 5 2 5 2" xfId="8341"/>
    <cellStyle name="Comma 5 5 2 6" xfId="8342"/>
    <cellStyle name="Comma 5 5 3" xfId="8343"/>
    <cellStyle name="Comma 5 5 3 2" xfId="8344"/>
    <cellStyle name="Comma 5 5 3 2 2" xfId="8345"/>
    <cellStyle name="Comma 5 5 3 2 2 2" xfId="8346"/>
    <cellStyle name="Comma 5 5 3 2 2 2 2" xfId="8347"/>
    <cellStyle name="Comma 5 5 3 2 2 2 2 2" xfId="8348"/>
    <cellStyle name="Comma 5 5 3 2 2 2 3" xfId="8349"/>
    <cellStyle name="Comma 5 5 3 2 2 3" xfId="8350"/>
    <cellStyle name="Comma 5 5 3 2 2 3 2" xfId="8351"/>
    <cellStyle name="Comma 5 5 3 2 2 4" xfId="8352"/>
    <cellStyle name="Comma 5 5 3 2 3" xfId="8353"/>
    <cellStyle name="Comma 5 5 3 2 3 2" xfId="8354"/>
    <cellStyle name="Comma 5 5 3 2 3 2 2" xfId="8355"/>
    <cellStyle name="Comma 5 5 3 2 3 3" xfId="8356"/>
    <cellStyle name="Comma 5 5 3 2 4" xfId="8357"/>
    <cellStyle name="Comma 5 5 3 2 4 2" xfId="8358"/>
    <cellStyle name="Comma 5 5 3 2 5" xfId="8359"/>
    <cellStyle name="Comma 5 5 3 3" xfId="8360"/>
    <cellStyle name="Comma 5 5 3 3 2" xfId="8361"/>
    <cellStyle name="Comma 5 5 3 3 2 2" xfId="8362"/>
    <cellStyle name="Comma 5 5 3 3 2 2 2" xfId="8363"/>
    <cellStyle name="Comma 5 5 3 3 2 3" xfId="8364"/>
    <cellStyle name="Comma 5 5 3 3 3" xfId="8365"/>
    <cellStyle name="Comma 5 5 3 3 3 2" xfId="8366"/>
    <cellStyle name="Comma 5 5 3 3 4" xfId="8367"/>
    <cellStyle name="Comma 5 5 3 4" xfId="8368"/>
    <cellStyle name="Comma 5 5 3 4 2" xfId="8369"/>
    <cellStyle name="Comma 5 5 3 4 2 2" xfId="8370"/>
    <cellStyle name="Comma 5 5 3 4 3" xfId="8371"/>
    <cellStyle name="Comma 5 5 3 5" xfId="8372"/>
    <cellStyle name="Comma 5 5 3 5 2" xfId="8373"/>
    <cellStyle name="Comma 5 5 3 6" xfId="8374"/>
    <cellStyle name="Comma 5 5 4" xfId="8375"/>
    <cellStyle name="Comma 5 5 4 2" xfId="8376"/>
    <cellStyle name="Comma 5 5 4 2 2" xfId="8377"/>
    <cellStyle name="Comma 5 5 4 2 2 2" xfId="8378"/>
    <cellStyle name="Comma 5 5 4 2 2 2 2" xfId="8379"/>
    <cellStyle name="Comma 5 5 4 2 2 3" xfId="8380"/>
    <cellStyle name="Comma 5 5 4 2 3" xfId="8381"/>
    <cellStyle name="Comma 5 5 4 2 3 2" xfId="8382"/>
    <cellStyle name="Comma 5 5 4 2 4" xfId="8383"/>
    <cellStyle name="Comma 5 5 4 3" xfId="8384"/>
    <cellStyle name="Comma 5 5 4 3 2" xfId="8385"/>
    <cellStyle name="Comma 5 5 4 3 2 2" xfId="8386"/>
    <cellStyle name="Comma 5 5 4 3 3" xfId="8387"/>
    <cellStyle name="Comma 5 5 4 4" xfId="8388"/>
    <cellStyle name="Comma 5 5 4 4 2" xfId="8389"/>
    <cellStyle name="Comma 5 5 4 5" xfId="8390"/>
    <cellStyle name="Comma 5 5 5" xfId="8391"/>
    <cellStyle name="Comma 5 5 5 2" xfId="8392"/>
    <cellStyle name="Comma 5 5 5 2 2" xfId="8393"/>
    <cellStyle name="Comma 5 5 5 2 2 2" xfId="8394"/>
    <cellStyle name="Comma 5 5 5 2 3" xfId="8395"/>
    <cellStyle name="Comma 5 5 5 3" xfId="8396"/>
    <cellStyle name="Comma 5 5 5 3 2" xfId="8397"/>
    <cellStyle name="Comma 5 5 5 4" xfId="8398"/>
    <cellStyle name="Comma 5 5 6" xfId="8399"/>
    <cellStyle name="Comma 5 5 6 2" xfId="8400"/>
    <cellStyle name="Comma 5 5 6 2 2" xfId="8401"/>
    <cellStyle name="Comma 5 5 6 3" xfId="8402"/>
    <cellStyle name="Comma 5 5 6 3 2" xfId="8403"/>
    <cellStyle name="Comma 5 5 6 4" xfId="8404"/>
    <cellStyle name="Comma 5 5 7" xfId="8405"/>
    <cellStyle name="Comma 5 5 7 2" xfId="8406"/>
    <cellStyle name="Comma 5 5 8" xfId="8407"/>
    <cellStyle name="Comma 5 5 8 2" xfId="8408"/>
    <cellStyle name="Comma 5 5 9" xfId="8409"/>
    <cellStyle name="Comma 5 6" xfId="8410"/>
    <cellStyle name="Comma 5 6 2" xfId="8411"/>
    <cellStyle name="Comma 5 6 2 2" xfId="8412"/>
    <cellStyle name="Comma 5 6 2 2 2" xfId="8413"/>
    <cellStyle name="Comma 5 6 2 2 2 2" xfId="8414"/>
    <cellStyle name="Comma 5 6 2 2 2 2 2" xfId="8415"/>
    <cellStyle name="Comma 5 6 2 2 2 3" xfId="8416"/>
    <cellStyle name="Comma 5 6 2 2 3" xfId="8417"/>
    <cellStyle name="Comma 5 6 2 2 3 2" xfId="8418"/>
    <cellStyle name="Comma 5 6 2 2 4" xfId="8419"/>
    <cellStyle name="Comma 5 6 2 3" xfId="8420"/>
    <cellStyle name="Comma 5 6 2 3 2" xfId="8421"/>
    <cellStyle name="Comma 5 6 2 3 2 2" xfId="8422"/>
    <cellStyle name="Comma 5 6 2 3 3" xfId="8423"/>
    <cellStyle name="Comma 5 6 2 4" xfId="8424"/>
    <cellStyle name="Comma 5 6 2 4 2" xfId="8425"/>
    <cellStyle name="Comma 5 6 2 5" xfId="8426"/>
    <cellStyle name="Comma 5 6 3" xfId="8427"/>
    <cellStyle name="Comma 5 6 3 2" xfId="8428"/>
    <cellStyle name="Comma 5 6 3 2 2" xfId="8429"/>
    <cellStyle name="Comma 5 6 3 2 2 2" xfId="8430"/>
    <cellStyle name="Comma 5 6 3 2 3" xfId="8431"/>
    <cellStyle name="Comma 5 6 3 3" xfId="8432"/>
    <cellStyle name="Comma 5 6 3 3 2" xfId="8433"/>
    <cellStyle name="Comma 5 6 3 4" xfId="8434"/>
    <cellStyle name="Comma 5 6 4" xfId="8435"/>
    <cellStyle name="Comma 5 6 4 2" xfId="8436"/>
    <cellStyle name="Comma 5 6 4 2 2" xfId="8437"/>
    <cellStyle name="Comma 5 6 4 3" xfId="8438"/>
    <cellStyle name="Comma 5 6 4 3 2" xfId="8439"/>
    <cellStyle name="Comma 5 6 4 4" xfId="8440"/>
    <cellStyle name="Comma 5 6 5" xfId="8441"/>
    <cellStyle name="Comma 5 6 5 2" xfId="8442"/>
    <cellStyle name="Comma 5 6 6" xfId="8443"/>
    <cellStyle name="Comma 5 6 6 2" xfId="8444"/>
    <cellStyle name="Comma 5 6 7" xfId="8445"/>
    <cellStyle name="Comma 5 7" xfId="8446"/>
    <cellStyle name="Comma 5 7 2" xfId="8447"/>
    <cellStyle name="Comma 5 7 2 2" xfId="8448"/>
    <cellStyle name="Comma 5 7 2 2 2" xfId="8449"/>
    <cellStyle name="Comma 5 7 2 2 2 2" xfId="8450"/>
    <cellStyle name="Comma 5 7 2 2 3" xfId="8451"/>
    <cellStyle name="Comma 5 7 2 3" xfId="8452"/>
    <cellStyle name="Comma 5 7 2 3 2" xfId="8453"/>
    <cellStyle name="Comma 5 7 2 4" xfId="8454"/>
    <cellStyle name="Comma 5 7 3" xfId="8455"/>
    <cellStyle name="Comma 5 7 3 2" xfId="8456"/>
    <cellStyle name="Comma 5 7 3 2 2" xfId="8457"/>
    <cellStyle name="Comma 5 7 3 3" xfId="8458"/>
    <cellStyle name="Comma 5 7 3 3 2" xfId="8459"/>
    <cellStyle name="Comma 5 7 3 4" xfId="8460"/>
    <cellStyle name="Comma 5 7 4" xfId="8461"/>
    <cellStyle name="Comma 5 7 4 2" xfId="8462"/>
    <cellStyle name="Comma 5 7 5" xfId="8463"/>
    <cellStyle name="Comma 5 7 5 2" xfId="8464"/>
    <cellStyle name="Comma 5 7 6" xfId="8465"/>
    <cellStyle name="Comma 5 8" xfId="8466"/>
    <cellStyle name="Comma 5 8 2" xfId="8467"/>
    <cellStyle name="Comma 5 8 2 2" xfId="8468"/>
    <cellStyle name="Comma 5 8 2 2 2" xfId="8469"/>
    <cellStyle name="Comma 5 8 2 3" xfId="8470"/>
    <cellStyle name="Comma 5 8 3" xfId="8471"/>
    <cellStyle name="Comma 5 8 3 2" xfId="8472"/>
    <cellStyle name="Comma 5 8 4" xfId="8473"/>
    <cellStyle name="Comma 5 9" xfId="8474"/>
    <cellStyle name="Comma 5 9 2" xfId="8475"/>
    <cellStyle name="Comma 5 9 2 2" xfId="8476"/>
    <cellStyle name="Comma 5 9 3" xfId="8477"/>
    <cellStyle name="Comma 5 9 3 2" xfId="8478"/>
    <cellStyle name="Comma 5 9 4" xfId="8479"/>
    <cellStyle name="Comma 6" xfId="8480"/>
    <cellStyle name="Comma 6 2" xfId="8481"/>
    <cellStyle name="Comma 6 2 2" xfId="8482"/>
    <cellStyle name="Comma 6 3" xfId="8483"/>
    <cellStyle name="Comma 6 4" xfId="8484"/>
    <cellStyle name="Comma 6 5" xfId="8485"/>
    <cellStyle name="Comma 6 6" xfId="8486"/>
    <cellStyle name="Comma 6 7" xfId="8487"/>
    <cellStyle name="Comma 6 8" xfId="8488"/>
    <cellStyle name="Comma 7" xfId="8489"/>
    <cellStyle name="Comma 7 10" xfId="8490"/>
    <cellStyle name="Comma 7 10 2" xfId="8491"/>
    <cellStyle name="Comma 7 11" xfId="8492"/>
    <cellStyle name="Comma 7 2" xfId="8493"/>
    <cellStyle name="Comma 7 2 10" xfId="8494"/>
    <cellStyle name="Comma 7 2 10 2" xfId="8495"/>
    <cellStyle name="Comma 7 2 11" xfId="8496"/>
    <cellStyle name="Comma 7 2 2" xfId="8497"/>
    <cellStyle name="Comma 7 2 2 2" xfId="8498"/>
    <cellStyle name="Comma 7 2 2 2 2" xfId="8499"/>
    <cellStyle name="Comma 7 2 2 2 2 2" xfId="8500"/>
    <cellStyle name="Comma 7 2 2 2 2 2 2" xfId="8501"/>
    <cellStyle name="Comma 7 2 2 2 2 2 2 2" xfId="8502"/>
    <cellStyle name="Comma 7 2 2 2 2 2 3" xfId="8503"/>
    <cellStyle name="Comma 7 2 2 2 2 3" xfId="8504"/>
    <cellStyle name="Comma 7 2 2 2 2 3 2" xfId="8505"/>
    <cellStyle name="Comma 7 2 2 2 2 4" xfId="8506"/>
    <cellStyle name="Comma 7 2 2 2 3" xfId="8507"/>
    <cellStyle name="Comma 7 2 2 2 3 2" xfId="8508"/>
    <cellStyle name="Comma 7 2 2 2 3 2 2" xfId="8509"/>
    <cellStyle name="Comma 7 2 2 2 3 3" xfId="8510"/>
    <cellStyle name="Comma 7 2 2 2 4" xfId="8511"/>
    <cellStyle name="Comma 7 2 2 2 4 2" xfId="8512"/>
    <cellStyle name="Comma 7 2 2 2 5" xfId="8513"/>
    <cellStyle name="Comma 7 2 2 3" xfId="8514"/>
    <cellStyle name="Comma 7 2 2 3 2" xfId="8515"/>
    <cellStyle name="Comma 7 2 2 3 2 2" xfId="8516"/>
    <cellStyle name="Comma 7 2 2 3 2 2 2" xfId="8517"/>
    <cellStyle name="Comma 7 2 2 3 2 3" xfId="8518"/>
    <cellStyle name="Comma 7 2 2 3 3" xfId="8519"/>
    <cellStyle name="Comma 7 2 2 3 3 2" xfId="8520"/>
    <cellStyle name="Comma 7 2 2 3 4" xfId="8521"/>
    <cellStyle name="Comma 7 2 2 4" xfId="8522"/>
    <cellStyle name="Comma 7 2 2 4 2" xfId="8523"/>
    <cellStyle name="Comma 7 2 2 4 2 2" xfId="8524"/>
    <cellStyle name="Comma 7 2 2 4 3" xfId="8525"/>
    <cellStyle name="Comma 7 2 2 4 3 2" xfId="8526"/>
    <cellStyle name="Comma 7 2 2 4 4" xfId="8527"/>
    <cellStyle name="Comma 7 2 2 5" xfId="8528"/>
    <cellStyle name="Comma 7 2 2 5 2" xfId="8529"/>
    <cellStyle name="Comma 7 2 2 6" xfId="8530"/>
    <cellStyle name="Comma 7 2 2 6 2" xfId="8531"/>
    <cellStyle name="Comma 7 2 2 7" xfId="8532"/>
    <cellStyle name="Comma 7 2 3" xfId="8533"/>
    <cellStyle name="Comma 7 2 3 2" xfId="8534"/>
    <cellStyle name="Comma 7 2 3 3" xfId="8535"/>
    <cellStyle name="Comma 7 2 3 3 2" xfId="8536"/>
    <cellStyle name="Comma 7 2 3 4" xfId="8537"/>
    <cellStyle name="Comma 7 2 4" xfId="8538"/>
    <cellStyle name="Comma 7 2 4 2" xfId="8539"/>
    <cellStyle name="Comma 7 2 4 2 2" xfId="8540"/>
    <cellStyle name="Comma 7 2 4 2 2 2" xfId="8541"/>
    <cellStyle name="Comma 7 2 4 2 2 2 2" xfId="8542"/>
    <cellStyle name="Comma 7 2 4 2 2 2 2 2" xfId="8543"/>
    <cellStyle name="Comma 7 2 4 2 2 2 3" xfId="8544"/>
    <cellStyle name="Comma 7 2 4 2 2 3" xfId="8545"/>
    <cellStyle name="Comma 7 2 4 2 2 3 2" xfId="8546"/>
    <cellStyle name="Comma 7 2 4 2 2 4" xfId="8547"/>
    <cellStyle name="Comma 7 2 4 2 3" xfId="8548"/>
    <cellStyle name="Comma 7 2 4 2 3 2" xfId="8549"/>
    <cellStyle name="Comma 7 2 4 2 3 2 2" xfId="8550"/>
    <cellStyle name="Comma 7 2 4 2 3 3" xfId="8551"/>
    <cellStyle name="Comma 7 2 4 2 4" xfId="8552"/>
    <cellStyle name="Comma 7 2 4 2 4 2" xfId="8553"/>
    <cellStyle name="Comma 7 2 4 2 5" xfId="8554"/>
    <cellStyle name="Comma 7 2 4 3" xfId="8555"/>
    <cellStyle name="Comma 7 2 4 3 2" xfId="8556"/>
    <cellStyle name="Comma 7 2 4 3 2 2" xfId="8557"/>
    <cellStyle name="Comma 7 2 4 3 2 2 2" xfId="8558"/>
    <cellStyle name="Comma 7 2 4 3 2 3" xfId="8559"/>
    <cellStyle name="Comma 7 2 4 3 3" xfId="8560"/>
    <cellStyle name="Comma 7 2 4 3 3 2" xfId="8561"/>
    <cellStyle name="Comma 7 2 4 3 4" xfId="8562"/>
    <cellStyle name="Comma 7 2 4 4" xfId="8563"/>
    <cellStyle name="Comma 7 2 4 4 2" xfId="8564"/>
    <cellStyle name="Comma 7 2 4 4 2 2" xfId="8565"/>
    <cellStyle name="Comma 7 2 4 4 3" xfId="8566"/>
    <cellStyle name="Comma 7 2 4 4 3 2" xfId="8567"/>
    <cellStyle name="Comma 7 2 4 4 4" xfId="8568"/>
    <cellStyle name="Comma 7 2 4 5" xfId="8569"/>
    <cellStyle name="Comma 7 2 4 5 2" xfId="8570"/>
    <cellStyle name="Comma 7 2 4 6" xfId="8571"/>
    <cellStyle name="Comma 7 2 4 6 2" xfId="8572"/>
    <cellStyle name="Comma 7 2 4 7" xfId="8573"/>
    <cellStyle name="Comma 7 2 5" xfId="8574"/>
    <cellStyle name="Comma 7 2 5 2" xfId="8575"/>
    <cellStyle name="Comma 7 2 5 2 2" xfId="8576"/>
    <cellStyle name="Comma 7 2 5 2 2 2" xfId="8577"/>
    <cellStyle name="Comma 7 2 5 2 2 2 2" xfId="8578"/>
    <cellStyle name="Comma 7 2 5 2 2 2 2 2" xfId="8579"/>
    <cellStyle name="Comma 7 2 5 2 2 2 3" xfId="8580"/>
    <cellStyle name="Comma 7 2 5 2 2 3" xfId="8581"/>
    <cellStyle name="Comma 7 2 5 2 2 3 2" xfId="8582"/>
    <cellStyle name="Comma 7 2 5 2 2 4" xfId="8583"/>
    <cellStyle name="Comma 7 2 5 2 3" xfId="8584"/>
    <cellStyle name="Comma 7 2 5 2 3 2" xfId="8585"/>
    <cellStyle name="Comma 7 2 5 2 3 2 2" xfId="8586"/>
    <cellStyle name="Comma 7 2 5 2 3 3" xfId="8587"/>
    <cellStyle name="Comma 7 2 5 2 4" xfId="8588"/>
    <cellStyle name="Comma 7 2 5 2 4 2" xfId="8589"/>
    <cellStyle name="Comma 7 2 5 2 5" xfId="8590"/>
    <cellStyle name="Comma 7 2 5 3" xfId="8591"/>
    <cellStyle name="Comma 7 2 5 3 2" xfId="8592"/>
    <cellStyle name="Comma 7 2 5 3 2 2" xfId="8593"/>
    <cellStyle name="Comma 7 2 5 3 2 2 2" xfId="8594"/>
    <cellStyle name="Comma 7 2 5 3 2 3" xfId="8595"/>
    <cellStyle name="Comma 7 2 5 3 3" xfId="8596"/>
    <cellStyle name="Comma 7 2 5 3 3 2" xfId="8597"/>
    <cellStyle name="Comma 7 2 5 3 4" xfId="8598"/>
    <cellStyle name="Comma 7 2 5 4" xfId="8599"/>
    <cellStyle name="Comma 7 2 5 4 2" xfId="8600"/>
    <cellStyle name="Comma 7 2 5 4 2 2" xfId="8601"/>
    <cellStyle name="Comma 7 2 5 4 3" xfId="8602"/>
    <cellStyle name="Comma 7 2 5 5" xfId="8603"/>
    <cellStyle name="Comma 7 2 5 5 2" xfId="8604"/>
    <cellStyle name="Comma 7 2 5 6" xfId="8605"/>
    <cellStyle name="Comma 7 2 6" xfId="8606"/>
    <cellStyle name="Comma 7 2 6 2" xfId="8607"/>
    <cellStyle name="Comma 7 2 6 2 2" xfId="8608"/>
    <cellStyle name="Comma 7 2 6 2 2 2" xfId="8609"/>
    <cellStyle name="Comma 7 2 6 2 2 2 2" xfId="8610"/>
    <cellStyle name="Comma 7 2 6 2 2 3" xfId="8611"/>
    <cellStyle name="Comma 7 2 6 2 3" xfId="8612"/>
    <cellStyle name="Comma 7 2 6 2 3 2" xfId="8613"/>
    <cellStyle name="Comma 7 2 6 2 4" xfId="8614"/>
    <cellStyle name="Comma 7 2 6 3" xfId="8615"/>
    <cellStyle name="Comma 7 2 6 3 2" xfId="8616"/>
    <cellStyle name="Comma 7 2 6 3 2 2" xfId="8617"/>
    <cellStyle name="Comma 7 2 6 3 3" xfId="8618"/>
    <cellStyle name="Comma 7 2 6 4" xfId="8619"/>
    <cellStyle name="Comma 7 2 6 4 2" xfId="8620"/>
    <cellStyle name="Comma 7 2 6 5" xfId="8621"/>
    <cellStyle name="Comma 7 2 7" xfId="8622"/>
    <cellStyle name="Comma 7 2 7 2" xfId="8623"/>
    <cellStyle name="Comma 7 2 7 2 2" xfId="8624"/>
    <cellStyle name="Comma 7 2 7 2 2 2" xfId="8625"/>
    <cellStyle name="Comma 7 2 7 2 3" xfId="8626"/>
    <cellStyle name="Comma 7 2 7 3" xfId="8627"/>
    <cellStyle name="Comma 7 2 7 3 2" xfId="8628"/>
    <cellStyle name="Comma 7 2 7 4" xfId="8629"/>
    <cellStyle name="Comma 7 2 8" xfId="8630"/>
    <cellStyle name="Comma 7 2 8 2" xfId="8631"/>
    <cellStyle name="Comma 7 2 8 2 2" xfId="8632"/>
    <cellStyle name="Comma 7 2 8 3" xfId="8633"/>
    <cellStyle name="Comma 7 2 8 3 2" xfId="8634"/>
    <cellStyle name="Comma 7 2 8 4" xfId="8635"/>
    <cellStyle name="Comma 7 2 9" xfId="8636"/>
    <cellStyle name="Comma 7 2 9 2" xfId="8637"/>
    <cellStyle name="Comma 7 3" xfId="8638"/>
    <cellStyle name="Comma 7 3 2" xfId="8639"/>
    <cellStyle name="Comma 7 3 2 2" xfId="8640"/>
    <cellStyle name="Comma 7 3 2 2 2" xfId="8641"/>
    <cellStyle name="Comma 7 3 2 2 2 2" xfId="8642"/>
    <cellStyle name="Comma 7 3 2 2 2 2 2" xfId="8643"/>
    <cellStyle name="Comma 7 3 2 2 2 3" xfId="8644"/>
    <cellStyle name="Comma 7 3 2 2 3" xfId="8645"/>
    <cellStyle name="Comma 7 3 2 2 3 2" xfId="8646"/>
    <cellStyle name="Comma 7 3 2 2 4" xfId="8647"/>
    <cellStyle name="Comma 7 3 2 3" xfId="8648"/>
    <cellStyle name="Comma 7 3 2 3 2" xfId="8649"/>
    <cellStyle name="Comma 7 3 2 3 2 2" xfId="8650"/>
    <cellStyle name="Comma 7 3 2 3 3" xfId="8651"/>
    <cellStyle name="Comma 7 3 2 3 3 2" xfId="8652"/>
    <cellStyle name="Comma 7 3 2 3 4" xfId="8653"/>
    <cellStyle name="Comma 7 3 2 4" xfId="8654"/>
    <cellStyle name="Comma 7 3 2 4 2" xfId="8655"/>
    <cellStyle name="Comma 7 3 2 5" xfId="8656"/>
    <cellStyle name="Comma 7 3 2 5 2" xfId="8657"/>
    <cellStyle name="Comma 7 3 2 6" xfId="8658"/>
    <cellStyle name="Comma 7 3 3" xfId="8659"/>
    <cellStyle name="Comma 7 3 3 2" xfId="8660"/>
    <cellStyle name="Comma 7 3 3 2 2" xfId="8661"/>
    <cellStyle name="Comma 7 3 3 2 2 2" xfId="8662"/>
    <cellStyle name="Comma 7 3 3 2 3" xfId="8663"/>
    <cellStyle name="Comma 7 3 3 2 3 2" xfId="8664"/>
    <cellStyle name="Comma 7 3 3 2 4" xfId="8665"/>
    <cellStyle name="Comma 7 3 3 3" xfId="8666"/>
    <cellStyle name="Comma 7 3 3 3 2" xfId="8667"/>
    <cellStyle name="Comma 7 3 3 4" xfId="8668"/>
    <cellStyle name="Comma 7 3 3 4 2" xfId="8669"/>
    <cellStyle name="Comma 7 3 3 5" xfId="8670"/>
    <cellStyle name="Comma 7 3 4" xfId="8671"/>
    <cellStyle name="Comma 7 3 4 2" xfId="8672"/>
    <cellStyle name="Comma 7 3 4 2 2" xfId="8673"/>
    <cellStyle name="Comma 7 3 4 3" xfId="8674"/>
    <cellStyle name="Comma 7 3 4 3 2" xfId="8675"/>
    <cellStyle name="Comma 7 3 4 4" xfId="8676"/>
    <cellStyle name="Comma 7 3 5" xfId="8677"/>
    <cellStyle name="Comma 7 3 5 2" xfId="8678"/>
    <cellStyle name="Comma 7 3 6" xfId="8679"/>
    <cellStyle name="Comma 7 3 6 2" xfId="8680"/>
    <cellStyle name="Comma 7 3 7" xfId="8681"/>
    <cellStyle name="Comma 7 4" xfId="8682"/>
    <cellStyle name="Comma 7 4 2" xfId="8683"/>
    <cellStyle name="Comma 7 4 2 2" xfId="8684"/>
    <cellStyle name="Comma 7 4 2 2 2" xfId="8685"/>
    <cellStyle name="Comma 7 4 2 2 2 2" xfId="8686"/>
    <cellStyle name="Comma 7 4 2 2 2 2 2" xfId="8687"/>
    <cellStyle name="Comma 7 4 2 2 2 3" xfId="8688"/>
    <cellStyle name="Comma 7 4 2 2 3" xfId="8689"/>
    <cellStyle name="Comma 7 4 2 2 3 2" xfId="8690"/>
    <cellStyle name="Comma 7 4 2 2 4" xfId="8691"/>
    <cellStyle name="Comma 7 4 2 3" xfId="8692"/>
    <cellStyle name="Comma 7 4 2 3 2" xfId="8693"/>
    <cellStyle name="Comma 7 4 2 3 2 2" xfId="8694"/>
    <cellStyle name="Comma 7 4 2 3 3" xfId="8695"/>
    <cellStyle name="Comma 7 4 2 4" xfId="8696"/>
    <cellStyle name="Comma 7 4 2 4 2" xfId="8697"/>
    <cellStyle name="Comma 7 4 2 5" xfId="8698"/>
    <cellStyle name="Comma 7 4 3" xfId="8699"/>
    <cellStyle name="Comma 7 4 3 2" xfId="8700"/>
    <cellStyle name="Comma 7 4 3 2 2" xfId="8701"/>
    <cellStyle name="Comma 7 4 3 2 2 2" xfId="8702"/>
    <cellStyle name="Comma 7 4 3 2 3" xfId="8703"/>
    <cellStyle name="Comma 7 4 3 3" xfId="8704"/>
    <cellStyle name="Comma 7 4 3 3 2" xfId="8705"/>
    <cellStyle name="Comma 7 4 3 4" xfId="8706"/>
    <cellStyle name="Comma 7 4 4" xfId="8707"/>
    <cellStyle name="Comma 7 4 4 2" xfId="8708"/>
    <cellStyle name="Comma 7 4 4 2 2" xfId="8709"/>
    <cellStyle name="Comma 7 4 4 3" xfId="8710"/>
    <cellStyle name="Comma 7 4 4 3 2" xfId="8711"/>
    <cellStyle name="Comma 7 4 4 4" xfId="8712"/>
    <cellStyle name="Comma 7 4 5" xfId="8713"/>
    <cellStyle name="Comma 7 4 5 2" xfId="8714"/>
    <cellStyle name="Comma 7 4 6" xfId="8715"/>
    <cellStyle name="Comma 7 4 6 2" xfId="8716"/>
    <cellStyle name="Comma 7 4 7" xfId="8717"/>
    <cellStyle name="Comma 7 5" xfId="8718"/>
    <cellStyle name="Comma 7 5 2" xfId="8719"/>
    <cellStyle name="Comma 7 5 3" xfId="8720"/>
    <cellStyle name="Comma 7 5 3 2" xfId="8721"/>
    <cellStyle name="Comma 7 5 4" xfId="8722"/>
    <cellStyle name="Comma 7 6" xfId="8723"/>
    <cellStyle name="Comma 7 6 2" xfId="8724"/>
    <cellStyle name="Comma 7 6 2 2" xfId="8725"/>
    <cellStyle name="Comma 7 6 2 2 2" xfId="8726"/>
    <cellStyle name="Comma 7 6 2 2 2 2" xfId="8727"/>
    <cellStyle name="Comma 7 6 2 2 3" xfId="8728"/>
    <cellStyle name="Comma 7 6 2 3" xfId="8729"/>
    <cellStyle name="Comma 7 6 2 3 2" xfId="8730"/>
    <cellStyle name="Comma 7 6 2 4" xfId="8731"/>
    <cellStyle name="Comma 7 6 3" xfId="8732"/>
    <cellStyle name="Comma 7 6 3 2" xfId="8733"/>
    <cellStyle name="Comma 7 6 3 2 2" xfId="8734"/>
    <cellStyle name="Comma 7 6 3 3" xfId="8735"/>
    <cellStyle name="Comma 7 6 3 3 2" xfId="8736"/>
    <cellStyle name="Comma 7 6 3 4" xfId="8737"/>
    <cellStyle name="Comma 7 6 4" xfId="8738"/>
    <cellStyle name="Comma 7 6 4 2" xfId="8739"/>
    <cellStyle name="Comma 7 6 5" xfId="8740"/>
    <cellStyle name="Comma 7 6 5 2" xfId="8741"/>
    <cellStyle name="Comma 7 6 6" xfId="8742"/>
    <cellStyle name="Comma 7 7" xfId="8743"/>
    <cellStyle name="Comma 7 7 2" xfId="8744"/>
    <cellStyle name="Comma 7 7 2 2" xfId="8745"/>
    <cellStyle name="Comma 7 7 2 2 2" xfId="8746"/>
    <cellStyle name="Comma 7 7 2 3" xfId="8747"/>
    <cellStyle name="Comma 7 7 3" xfId="8748"/>
    <cellStyle name="Comma 7 7 3 2" xfId="8749"/>
    <cellStyle name="Comma 7 7 4" xfId="8750"/>
    <cellStyle name="Comma 7 8" xfId="8751"/>
    <cellStyle name="Comma 7 8 2" xfId="8752"/>
    <cellStyle name="Comma 7 8 2 2" xfId="8753"/>
    <cellStyle name="Comma 7 8 3" xfId="8754"/>
    <cellStyle name="Comma 7 8 3 2" xfId="8755"/>
    <cellStyle name="Comma 7 8 4" xfId="8756"/>
    <cellStyle name="Comma 7 9" xfId="8757"/>
    <cellStyle name="Comma 7 9 2" xfId="8758"/>
    <cellStyle name="Comma 8" xfId="8759"/>
    <cellStyle name="Comma 8 10" xfId="8760"/>
    <cellStyle name="Comma 8 10 2" xfId="8761"/>
    <cellStyle name="Comma 8 11" xfId="8762"/>
    <cellStyle name="Comma 8 11 2" xfId="8763"/>
    <cellStyle name="Comma 8 12" xfId="8764"/>
    <cellStyle name="Comma 8 2" xfId="8765"/>
    <cellStyle name="Comma 8 2 2" xfId="8766"/>
    <cellStyle name="Comma 8 2 2 2" xfId="8767"/>
    <cellStyle name="Comma 8 2 2 2 2" xfId="8768"/>
    <cellStyle name="Comma 8 2 2 2 2 2" xfId="8769"/>
    <cellStyle name="Comma 8 2 2 2 2 2 2" xfId="8770"/>
    <cellStyle name="Comma 8 2 2 2 2 2 2 2" xfId="8771"/>
    <cellStyle name="Comma 8 2 2 2 2 2 3" xfId="8772"/>
    <cellStyle name="Comma 8 2 2 2 2 3" xfId="8773"/>
    <cellStyle name="Comma 8 2 2 2 2 3 2" xfId="8774"/>
    <cellStyle name="Comma 8 2 2 2 2 4" xfId="8775"/>
    <cellStyle name="Comma 8 2 2 2 3" xfId="8776"/>
    <cellStyle name="Comma 8 2 2 2 3 2" xfId="8777"/>
    <cellStyle name="Comma 8 2 2 2 3 2 2" xfId="8778"/>
    <cellStyle name="Comma 8 2 2 2 3 3" xfId="8779"/>
    <cellStyle name="Comma 8 2 2 2 4" xfId="8780"/>
    <cellStyle name="Comma 8 2 2 2 4 2" xfId="8781"/>
    <cellStyle name="Comma 8 2 2 2 5" xfId="8782"/>
    <cellStyle name="Comma 8 2 2 3" xfId="8783"/>
    <cellStyle name="Comma 8 2 2 3 2" xfId="8784"/>
    <cellStyle name="Comma 8 2 2 3 2 2" xfId="8785"/>
    <cellStyle name="Comma 8 2 2 3 2 2 2" xfId="8786"/>
    <cellStyle name="Comma 8 2 2 3 2 3" xfId="8787"/>
    <cellStyle name="Comma 8 2 2 3 3" xfId="8788"/>
    <cellStyle name="Comma 8 2 2 3 3 2" xfId="8789"/>
    <cellStyle name="Comma 8 2 2 3 4" xfId="8790"/>
    <cellStyle name="Comma 8 2 2 4" xfId="8791"/>
    <cellStyle name="Comma 8 2 2 4 2" xfId="8792"/>
    <cellStyle name="Comma 8 2 2 4 2 2" xfId="8793"/>
    <cellStyle name="Comma 8 2 2 4 3" xfId="8794"/>
    <cellStyle name="Comma 8 2 2 5" xfId="8795"/>
    <cellStyle name="Comma 8 2 2 5 2" xfId="8796"/>
    <cellStyle name="Comma 8 2 2 6" xfId="8797"/>
    <cellStyle name="Comma 8 2 3" xfId="8798"/>
    <cellStyle name="Comma 8 3" xfId="8799"/>
    <cellStyle name="Comma 8 3 2" xfId="8800"/>
    <cellStyle name="Comma 8 3 2 2" xfId="8801"/>
    <cellStyle name="Comma 8 3 2 2 2" xfId="8802"/>
    <cellStyle name="Comma 8 3 2 2 2 2" xfId="8803"/>
    <cellStyle name="Comma 8 3 2 2 2 2 2" xfId="8804"/>
    <cellStyle name="Comma 8 3 2 2 2 3" xfId="8805"/>
    <cellStyle name="Comma 8 3 2 2 3" xfId="8806"/>
    <cellStyle name="Comma 8 3 2 2 3 2" xfId="8807"/>
    <cellStyle name="Comma 8 3 2 2 4" xfId="8808"/>
    <cellStyle name="Comma 8 3 2 3" xfId="8809"/>
    <cellStyle name="Comma 8 3 2 3 2" xfId="8810"/>
    <cellStyle name="Comma 8 3 2 3 2 2" xfId="8811"/>
    <cellStyle name="Comma 8 3 2 3 3" xfId="8812"/>
    <cellStyle name="Comma 8 3 2 4" xfId="8813"/>
    <cellStyle name="Comma 8 3 2 4 2" xfId="8814"/>
    <cellStyle name="Comma 8 3 2 5" xfId="8815"/>
    <cellStyle name="Comma 8 3 3" xfId="8816"/>
    <cellStyle name="Comma 8 3 3 2" xfId="8817"/>
    <cellStyle name="Comma 8 3 3 2 2" xfId="8818"/>
    <cellStyle name="Comma 8 3 3 2 2 2" xfId="8819"/>
    <cellStyle name="Comma 8 3 3 2 3" xfId="8820"/>
    <cellStyle name="Comma 8 3 3 3" xfId="8821"/>
    <cellStyle name="Comma 8 3 3 3 2" xfId="8822"/>
    <cellStyle name="Comma 8 3 3 4" xfId="8823"/>
    <cellStyle name="Comma 8 3 4" xfId="8824"/>
    <cellStyle name="Comma 8 3 4 2" xfId="8825"/>
    <cellStyle name="Comma 8 3 4 2 2" xfId="8826"/>
    <cellStyle name="Comma 8 3 4 3" xfId="8827"/>
    <cellStyle name="Comma 8 3 5" xfId="8828"/>
    <cellStyle name="Comma 8 3 5 2" xfId="8829"/>
    <cellStyle name="Comma 8 3 6" xfId="8830"/>
    <cellStyle name="Comma 8 4" xfId="8831"/>
    <cellStyle name="Comma 8 4 2" xfId="8832"/>
    <cellStyle name="Comma 8 4 2 2" xfId="8833"/>
    <cellStyle name="Comma 8 4 2 2 2" xfId="8834"/>
    <cellStyle name="Comma 8 4 2 2 2 2" xfId="8835"/>
    <cellStyle name="Comma 8 4 2 2 2 2 2" xfId="8836"/>
    <cellStyle name="Comma 8 4 2 2 2 3" xfId="8837"/>
    <cellStyle name="Comma 8 4 2 2 3" xfId="8838"/>
    <cellStyle name="Comma 8 4 2 2 3 2" xfId="8839"/>
    <cellStyle name="Comma 8 4 2 2 4" xfId="8840"/>
    <cellStyle name="Comma 8 4 2 3" xfId="8841"/>
    <cellStyle name="Comma 8 4 2 3 2" xfId="8842"/>
    <cellStyle name="Comma 8 4 2 3 2 2" xfId="8843"/>
    <cellStyle name="Comma 8 4 2 3 3" xfId="8844"/>
    <cellStyle name="Comma 8 4 2 4" xfId="8845"/>
    <cellStyle name="Comma 8 4 2 4 2" xfId="8846"/>
    <cellStyle name="Comma 8 4 2 5" xfId="8847"/>
    <cellStyle name="Comma 8 4 3" xfId="8848"/>
    <cellStyle name="Comma 8 4 3 2" xfId="8849"/>
    <cellStyle name="Comma 8 4 3 2 2" xfId="8850"/>
    <cellStyle name="Comma 8 4 3 2 2 2" xfId="8851"/>
    <cellStyle name="Comma 8 4 3 2 3" xfId="8852"/>
    <cellStyle name="Comma 8 4 3 3" xfId="8853"/>
    <cellStyle name="Comma 8 4 3 3 2" xfId="8854"/>
    <cellStyle name="Comma 8 4 3 4" xfId="8855"/>
    <cellStyle name="Comma 8 4 4" xfId="8856"/>
    <cellStyle name="Comma 8 4 4 2" xfId="8857"/>
    <cellStyle name="Comma 8 4 4 2 2" xfId="8858"/>
    <cellStyle name="Comma 8 4 4 3" xfId="8859"/>
    <cellStyle name="Comma 8 4 5" xfId="8860"/>
    <cellStyle name="Comma 8 4 5 2" xfId="8861"/>
    <cellStyle name="Comma 8 4 6" xfId="8862"/>
    <cellStyle name="Comma 8 5" xfId="8863"/>
    <cellStyle name="Comma 8 5 2" xfId="8864"/>
    <cellStyle name="Comma 8 5 2 2" xfId="8865"/>
    <cellStyle name="Comma 8 5 2 2 2" xfId="8866"/>
    <cellStyle name="Comma 8 5 2 2 2 2" xfId="8867"/>
    <cellStyle name="Comma 8 5 2 2 2 2 2" xfId="8868"/>
    <cellStyle name="Comma 8 5 2 2 2 3" xfId="8869"/>
    <cellStyle name="Comma 8 5 2 2 3" xfId="8870"/>
    <cellStyle name="Comma 8 5 2 2 3 2" xfId="8871"/>
    <cellStyle name="Comma 8 5 2 2 4" xfId="8872"/>
    <cellStyle name="Comma 8 5 2 3" xfId="8873"/>
    <cellStyle name="Comma 8 5 2 3 2" xfId="8874"/>
    <cellStyle name="Comma 8 5 2 3 2 2" xfId="8875"/>
    <cellStyle name="Comma 8 5 2 3 3" xfId="8876"/>
    <cellStyle name="Comma 8 5 2 4" xfId="8877"/>
    <cellStyle name="Comma 8 5 2 4 2" xfId="8878"/>
    <cellStyle name="Comma 8 5 2 5" xfId="8879"/>
    <cellStyle name="Comma 8 5 3" xfId="8880"/>
    <cellStyle name="Comma 8 5 3 2" xfId="8881"/>
    <cellStyle name="Comma 8 5 3 2 2" xfId="8882"/>
    <cellStyle name="Comma 8 5 3 2 2 2" xfId="8883"/>
    <cellStyle name="Comma 8 5 3 2 3" xfId="8884"/>
    <cellStyle name="Comma 8 5 3 3" xfId="8885"/>
    <cellStyle name="Comma 8 5 3 3 2" xfId="8886"/>
    <cellStyle name="Comma 8 5 3 4" xfId="8887"/>
    <cellStyle name="Comma 8 5 4" xfId="8888"/>
    <cellStyle name="Comma 8 5 4 2" xfId="8889"/>
    <cellStyle name="Comma 8 5 4 2 2" xfId="8890"/>
    <cellStyle name="Comma 8 5 4 3" xfId="8891"/>
    <cellStyle name="Comma 8 5 5" xfId="8892"/>
    <cellStyle name="Comma 8 5 5 2" xfId="8893"/>
    <cellStyle name="Comma 8 5 6" xfId="8894"/>
    <cellStyle name="Comma 8 6" xfId="8895"/>
    <cellStyle name="Comma 8 7" xfId="8896"/>
    <cellStyle name="Comma 8 7 2" xfId="8897"/>
    <cellStyle name="Comma 8 7 2 2" xfId="8898"/>
    <cellStyle name="Comma 8 7 2 2 2" xfId="8899"/>
    <cellStyle name="Comma 8 7 2 2 2 2" xfId="8900"/>
    <cellStyle name="Comma 8 7 2 2 3" xfId="8901"/>
    <cellStyle name="Comma 8 7 2 3" xfId="8902"/>
    <cellStyle name="Comma 8 7 2 3 2" xfId="8903"/>
    <cellStyle name="Comma 8 7 2 4" xfId="8904"/>
    <cellStyle name="Comma 8 7 3" xfId="8905"/>
    <cellStyle name="Comma 8 7 3 2" xfId="8906"/>
    <cellStyle name="Comma 8 7 3 2 2" xfId="8907"/>
    <cellStyle name="Comma 8 7 3 3" xfId="8908"/>
    <cellStyle name="Comma 8 7 4" xfId="8909"/>
    <cellStyle name="Comma 8 7 4 2" xfId="8910"/>
    <cellStyle name="Comma 8 7 5" xfId="8911"/>
    <cellStyle name="Comma 8 8" xfId="8912"/>
    <cellStyle name="Comma 8 8 2" xfId="8913"/>
    <cellStyle name="Comma 8 8 2 2" xfId="8914"/>
    <cellStyle name="Comma 8 8 2 2 2" xfId="8915"/>
    <cellStyle name="Comma 8 8 2 3" xfId="8916"/>
    <cellStyle name="Comma 8 8 3" xfId="8917"/>
    <cellStyle name="Comma 8 8 3 2" xfId="8918"/>
    <cellStyle name="Comma 8 8 4" xfId="8919"/>
    <cellStyle name="Comma 8 9" xfId="8920"/>
    <cellStyle name="Comma 8 9 2" xfId="8921"/>
    <cellStyle name="Comma 8 9 2 2" xfId="8922"/>
    <cellStyle name="Comma 8 9 3" xfId="8923"/>
    <cellStyle name="Comma 8 9 3 2" xfId="8924"/>
    <cellStyle name="Comma 8 9 4" xfId="8925"/>
    <cellStyle name="Comma 9" xfId="8926"/>
    <cellStyle name="Comma 9 2" xfId="8927"/>
    <cellStyle name="Comma 9 3" xfId="8928"/>
    <cellStyle name="Comma 9 4" xfId="8929"/>
    <cellStyle name="Comma 9 5" xfId="8930"/>
    <cellStyle name="Comma 9 6" xfId="8931"/>
    <cellStyle name="Comma0" xfId="8932"/>
    <cellStyle name="Comma0 2" xfId="8933"/>
    <cellStyle name="Comma0 3" xfId="8934"/>
    <cellStyle name="Comma2 (0)" xfId="8935"/>
    <cellStyle name="Comment" xfId="8936"/>
    <cellStyle name="Commentaire" xfId="8937"/>
    <cellStyle name="Commentaire 2" xfId="8938"/>
    <cellStyle name="Company" xfId="8939"/>
    <cellStyle name="CurRatio" xfId="8940"/>
    <cellStyle name="Currency" xfId="2" builtinId="4"/>
    <cellStyle name="Currency--" xfId="8941"/>
    <cellStyle name="Currency [0] 2" xfId="8942"/>
    <cellStyle name="Currency [0] 2 2" xfId="8943"/>
    <cellStyle name="Currency [00]" xfId="8944"/>
    <cellStyle name="Currency [1]" xfId="8945"/>
    <cellStyle name="Currency [2]" xfId="8946"/>
    <cellStyle name="Currency [2] 2" xfId="8947"/>
    <cellStyle name="Currency [2] 2 2" xfId="8948"/>
    <cellStyle name="Currency [2] 2 3" xfId="8949"/>
    <cellStyle name="Currency [2] 3" xfId="8950"/>
    <cellStyle name="Currency [2] 4" xfId="8951"/>
    <cellStyle name="Currency [3]" xfId="8952"/>
    <cellStyle name="Currency 0" xfId="8953"/>
    <cellStyle name="Currency 10" xfId="8954"/>
    <cellStyle name="Currency 10 2" xfId="8955"/>
    <cellStyle name="Currency 10 2 2" xfId="8956"/>
    <cellStyle name="Currency 10 2 2 2" xfId="8957"/>
    <cellStyle name="Currency 10 2 2 2 2" xfId="8958"/>
    <cellStyle name="Currency 10 2 2 3" xfId="8959"/>
    <cellStyle name="Currency 10 2 3" xfId="8960"/>
    <cellStyle name="Currency 10 2 3 2" xfId="8961"/>
    <cellStyle name="Currency 10 2 4" xfId="8962"/>
    <cellStyle name="Currency 10 3" xfId="8963"/>
    <cellStyle name="Currency 10 3 2" xfId="8964"/>
    <cellStyle name="Currency 10 3 2 2" xfId="8965"/>
    <cellStyle name="Currency 10 3 2 2 2" xfId="8966"/>
    <cellStyle name="Currency 10 3 2 3" xfId="8967"/>
    <cellStyle name="Currency 10 3 3" xfId="8968"/>
    <cellStyle name="Currency 10 3 3 2" xfId="8969"/>
    <cellStyle name="Currency 10 3 4" xfId="8970"/>
    <cellStyle name="Currency 10 4" xfId="8971"/>
    <cellStyle name="Currency 10 4 2" xfId="8972"/>
    <cellStyle name="Currency 10 4 2 2" xfId="8973"/>
    <cellStyle name="Currency 10 4 2 2 2" xfId="8974"/>
    <cellStyle name="Currency 10 4 2 2 2 2" xfId="8975"/>
    <cellStyle name="Currency 10 4 2 2 2 2 2" xfId="8976"/>
    <cellStyle name="Currency 10 4 2 2 2 3" xfId="8977"/>
    <cellStyle name="Currency 10 4 2 2 3" xfId="8978"/>
    <cellStyle name="Currency 10 4 2 2 3 2" xfId="8979"/>
    <cellStyle name="Currency 10 4 2 2 4" xfId="8980"/>
    <cellStyle name="Currency 10 4 2 3" xfId="8981"/>
    <cellStyle name="Currency 10 4 2 3 2" xfId="8982"/>
    <cellStyle name="Currency 10 4 2 3 2 2" xfId="8983"/>
    <cellStyle name="Currency 10 4 2 3 3" xfId="8984"/>
    <cellStyle name="Currency 10 4 2 4" xfId="8985"/>
    <cellStyle name="Currency 10 4 2 4 2" xfId="8986"/>
    <cellStyle name="Currency 10 4 2 5" xfId="8987"/>
    <cellStyle name="Currency 10 4 3" xfId="8988"/>
    <cellStyle name="Currency 10 4 3 2" xfId="8989"/>
    <cellStyle name="Currency 10 4 3 2 2" xfId="8990"/>
    <cellStyle name="Currency 10 4 3 2 2 2" xfId="8991"/>
    <cellStyle name="Currency 10 4 3 2 3" xfId="8992"/>
    <cellStyle name="Currency 10 4 3 3" xfId="8993"/>
    <cellStyle name="Currency 10 4 3 3 2" xfId="8994"/>
    <cellStyle name="Currency 10 4 3 4" xfId="8995"/>
    <cellStyle name="Currency 10 4 4" xfId="8996"/>
    <cellStyle name="Currency 10 4 4 2" xfId="8997"/>
    <cellStyle name="Currency 10 4 4 2 2" xfId="8998"/>
    <cellStyle name="Currency 10 4 4 3" xfId="8999"/>
    <cellStyle name="Currency 10 4 5" xfId="9000"/>
    <cellStyle name="Currency 10 4 5 2" xfId="9001"/>
    <cellStyle name="Currency 10 4 6" xfId="9002"/>
    <cellStyle name="Currency 10 5" xfId="9003"/>
    <cellStyle name="Currency 10 5 2" xfId="9004"/>
    <cellStyle name="Currency 10 6" xfId="9005"/>
    <cellStyle name="Currency 10 7" xfId="9006"/>
    <cellStyle name="Currency 11" xfId="9007"/>
    <cellStyle name="Currency 11 2" xfId="9008"/>
    <cellStyle name="Currency 11 2 2" xfId="9009"/>
    <cellStyle name="Currency 11 2 2 2" xfId="9010"/>
    <cellStyle name="Currency 11 2 2 2 2" xfId="9011"/>
    <cellStyle name="Currency 11 2 2 3" xfId="9012"/>
    <cellStyle name="Currency 11 2 3" xfId="9013"/>
    <cellStyle name="Currency 11 2 3 2" xfId="9014"/>
    <cellStyle name="Currency 11 2 4" xfId="9015"/>
    <cellStyle name="Currency 11 3" xfId="9016"/>
    <cellStyle name="Currency 11 3 2" xfId="9017"/>
    <cellStyle name="Currency 11 3 2 2" xfId="9018"/>
    <cellStyle name="Currency 11 3 2 2 2" xfId="9019"/>
    <cellStyle name="Currency 11 3 2 2 2 2" xfId="9020"/>
    <cellStyle name="Currency 11 3 2 2 3" xfId="9021"/>
    <cellStyle name="Currency 11 3 2 3" xfId="9022"/>
    <cellStyle name="Currency 11 3 2 3 2" xfId="9023"/>
    <cellStyle name="Currency 11 3 2 4" xfId="9024"/>
    <cellStyle name="Currency 11 3 3" xfId="9025"/>
    <cellStyle name="Currency 11 3 3 2" xfId="9026"/>
    <cellStyle name="Currency 11 3 3 2 2" xfId="9027"/>
    <cellStyle name="Currency 11 3 3 3" xfId="9028"/>
    <cellStyle name="Currency 11 3 4" xfId="9029"/>
    <cellStyle name="Currency 11 3 4 2" xfId="9030"/>
    <cellStyle name="Currency 11 3 5" xfId="9031"/>
    <cellStyle name="Currency 11 4" xfId="9032"/>
    <cellStyle name="Currency 11 4 2" xfId="9033"/>
    <cellStyle name="Currency 11 4 2 2" xfId="9034"/>
    <cellStyle name="Currency 11 4 2 2 2" xfId="9035"/>
    <cellStyle name="Currency 11 4 2 3" xfId="9036"/>
    <cellStyle name="Currency 11 4 3" xfId="9037"/>
    <cellStyle name="Currency 11 4 3 2" xfId="9038"/>
    <cellStyle name="Currency 11 4 4" xfId="9039"/>
    <cellStyle name="Currency 11 5" xfId="9040"/>
    <cellStyle name="Currency 11 5 2" xfId="9041"/>
    <cellStyle name="Currency 11 5 2 2" xfId="9042"/>
    <cellStyle name="Currency 11 5 3" xfId="9043"/>
    <cellStyle name="Currency 11 6" xfId="9044"/>
    <cellStyle name="Currency 11 6 2" xfId="9045"/>
    <cellStyle name="Currency 11 7" xfId="9046"/>
    <cellStyle name="Currency 12" xfId="9047"/>
    <cellStyle name="Currency 12 2" xfId="9048"/>
    <cellStyle name="Currency 12 3" xfId="9049"/>
    <cellStyle name="Currency 12 3 2" xfId="9050"/>
    <cellStyle name="Currency 12 3 2 2" xfId="9051"/>
    <cellStyle name="Currency 12 3 2 2 2" xfId="9052"/>
    <cellStyle name="Currency 12 3 2 2 2 2" xfId="9053"/>
    <cellStyle name="Currency 12 3 2 2 3" xfId="9054"/>
    <cellStyle name="Currency 12 3 2 3" xfId="9055"/>
    <cellStyle name="Currency 12 3 2 3 2" xfId="9056"/>
    <cellStyle name="Currency 12 3 2 4" xfId="9057"/>
    <cellStyle name="Currency 12 3 3" xfId="9058"/>
    <cellStyle name="Currency 12 3 3 2" xfId="9059"/>
    <cellStyle name="Currency 12 3 3 2 2" xfId="9060"/>
    <cellStyle name="Currency 12 3 3 3" xfId="9061"/>
    <cellStyle name="Currency 12 3 4" xfId="9062"/>
    <cellStyle name="Currency 12 3 4 2" xfId="9063"/>
    <cellStyle name="Currency 12 3 5" xfId="9064"/>
    <cellStyle name="Currency 12 4" xfId="9065"/>
    <cellStyle name="Currency 12 4 2" xfId="9066"/>
    <cellStyle name="Currency 12 4 2 2" xfId="9067"/>
    <cellStyle name="Currency 12 4 2 2 2" xfId="9068"/>
    <cellStyle name="Currency 12 4 2 3" xfId="9069"/>
    <cellStyle name="Currency 12 4 3" xfId="9070"/>
    <cellStyle name="Currency 12 4 3 2" xfId="9071"/>
    <cellStyle name="Currency 12 4 4" xfId="9072"/>
    <cellStyle name="Currency 12 5" xfId="9073"/>
    <cellStyle name="Currency 12 5 2" xfId="9074"/>
    <cellStyle name="Currency 12 5 2 2" xfId="9075"/>
    <cellStyle name="Currency 12 5 3" xfId="9076"/>
    <cellStyle name="Currency 12 6" xfId="9077"/>
    <cellStyle name="Currency 12 6 2" xfId="9078"/>
    <cellStyle name="Currency 12 7" xfId="9079"/>
    <cellStyle name="Currency 13" xfId="9080"/>
    <cellStyle name="Currency 13 2" xfId="9081"/>
    <cellStyle name="Currency 13 3" xfId="9082"/>
    <cellStyle name="Currency 13 3 2" xfId="9083"/>
    <cellStyle name="Currency 13 3 2 2" xfId="9084"/>
    <cellStyle name="Currency 13 3 2 2 2" xfId="9085"/>
    <cellStyle name="Currency 13 3 2 2 2 2" xfId="9086"/>
    <cellStyle name="Currency 13 3 2 2 3" xfId="9087"/>
    <cellStyle name="Currency 13 3 2 3" xfId="9088"/>
    <cellStyle name="Currency 13 3 2 3 2" xfId="9089"/>
    <cellStyle name="Currency 13 3 2 4" xfId="9090"/>
    <cellStyle name="Currency 13 3 3" xfId="9091"/>
    <cellStyle name="Currency 13 3 3 2" xfId="9092"/>
    <cellStyle name="Currency 13 3 3 2 2" xfId="9093"/>
    <cellStyle name="Currency 13 3 3 3" xfId="9094"/>
    <cellStyle name="Currency 13 3 4" xfId="9095"/>
    <cellStyle name="Currency 13 3 4 2" xfId="9096"/>
    <cellStyle name="Currency 13 3 5" xfId="9097"/>
    <cellStyle name="Currency 13 4" xfId="9098"/>
    <cellStyle name="Currency 13 4 2" xfId="9099"/>
    <cellStyle name="Currency 13 4 2 2" xfId="9100"/>
    <cellStyle name="Currency 13 4 2 2 2" xfId="9101"/>
    <cellStyle name="Currency 13 4 2 3" xfId="9102"/>
    <cellStyle name="Currency 13 4 3" xfId="9103"/>
    <cellStyle name="Currency 13 4 3 2" xfId="9104"/>
    <cellStyle name="Currency 13 4 4" xfId="9105"/>
    <cellStyle name="Currency 13 5" xfId="9106"/>
    <cellStyle name="Currency 13 5 2" xfId="9107"/>
    <cellStyle name="Currency 13 5 2 2" xfId="9108"/>
    <cellStyle name="Currency 13 5 3" xfId="9109"/>
    <cellStyle name="Currency 13 6" xfId="9110"/>
    <cellStyle name="Currency 13 6 2" xfId="9111"/>
    <cellStyle name="Currency 13 7" xfId="9112"/>
    <cellStyle name="Currency 14" xfId="9113"/>
    <cellStyle name="Currency 14 2" xfId="9114"/>
    <cellStyle name="Currency 14 2 2" xfId="9115"/>
    <cellStyle name="Currency 14 2 2 2" xfId="9116"/>
    <cellStyle name="Currency 14 2 2 2 2" xfId="9117"/>
    <cellStyle name="Currency 14 2 2 2 2 2" xfId="9118"/>
    <cellStyle name="Currency 14 2 2 2 3" xfId="9119"/>
    <cellStyle name="Currency 14 2 2 3" xfId="9120"/>
    <cellStyle name="Currency 14 2 2 3 2" xfId="9121"/>
    <cellStyle name="Currency 14 2 2 4" xfId="9122"/>
    <cellStyle name="Currency 14 2 3" xfId="9123"/>
    <cellStyle name="Currency 14 2 3 2" xfId="9124"/>
    <cellStyle name="Currency 14 2 3 2 2" xfId="9125"/>
    <cellStyle name="Currency 14 2 3 3" xfId="9126"/>
    <cellStyle name="Currency 14 2 4" xfId="9127"/>
    <cellStyle name="Currency 14 2 4 2" xfId="9128"/>
    <cellStyle name="Currency 14 2 5" xfId="9129"/>
    <cellStyle name="Currency 14 3" xfId="9130"/>
    <cellStyle name="Currency 14 3 2" xfId="9131"/>
    <cellStyle name="Currency 14 3 2 2" xfId="9132"/>
    <cellStyle name="Currency 14 3 2 2 2" xfId="9133"/>
    <cellStyle name="Currency 14 3 2 3" xfId="9134"/>
    <cellStyle name="Currency 14 3 3" xfId="9135"/>
    <cellStyle name="Currency 14 3 3 2" xfId="9136"/>
    <cellStyle name="Currency 14 3 4" xfId="9137"/>
    <cellStyle name="Currency 14 4" xfId="9138"/>
    <cellStyle name="Currency 14 4 2" xfId="9139"/>
    <cellStyle name="Currency 14 4 2 2" xfId="9140"/>
    <cellStyle name="Currency 14 4 2 2 2" xfId="9141"/>
    <cellStyle name="Currency 14 4 2 3" xfId="9142"/>
    <cellStyle name="Currency 14 4 3" xfId="9143"/>
    <cellStyle name="Currency 14 4 3 2" xfId="9144"/>
    <cellStyle name="Currency 14 4 4" xfId="9145"/>
    <cellStyle name="Currency 14 5" xfId="9146"/>
    <cellStyle name="Currency 14 5 2" xfId="9147"/>
    <cellStyle name="Currency 14 5 2 2" xfId="9148"/>
    <cellStyle name="Currency 14 5 3" xfId="9149"/>
    <cellStyle name="Currency 14 6" xfId="9150"/>
    <cellStyle name="Currency 14 6 2" xfId="9151"/>
    <cellStyle name="Currency 14 7" xfId="9152"/>
    <cellStyle name="Currency 15" xfId="9153"/>
    <cellStyle name="Currency 15 2" xfId="9154"/>
    <cellStyle name="Currency 15 2 2" xfId="9155"/>
    <cellStyle name="Currency 15 2 2 2" xfId="9156"/>
    <cellStyle name="Currency 15 2 2 2 2" xfId="9157"/>
    <cellStyle name="Currency 15 2 2 2 2 2" xfId="9158"/>
    <cellStyle name="Currency 15 2 2 2 3" xfId="9159"/>
    <cellStyle name="Currency 15 2 2 3" xfId="9160"/>
    <cellStyle name="Currency 15 2 2 3 2" xfId="9161"/>
    <cellStyle name="Currency 15 2 2 4" xfId="9162"/>
    <cellStyle name="Currency 15 2 3" xfId="9163"/>
    <cellStyle name="Currency 15 2 3 2" xfId="9164"/>
    <cellStyle name="Currency 15 2 3 2 2" xfId="9165"/>
    <cellStyle name="Currency 15 2 3 3" xfId="9166"/>
    <cellStyle name="Currency 15 2 4" xfId="9167"/>
    <cellStyle name="Currency 15 2 4 2" xfId="9168"/>
    <cellStyle name="Currency 15 2 5" xfId="9169"/>
    <cellStyle name="Currency 15 3" xfId="9170"/>
    <cellStyle name="Currency 15 3 2" xfId="9171"/>
    <cellStyle name="Currency 15 3 2 2" xfId="9172"/>
    <cellStyle name="Currency 15 3 2 2 2" xfId="9173"/>
    <cellStyle name="Currency 15 3 2 3" xfId="9174"/>
    <cellStyle name="Currency 15 3 3" xfId="9175"/>
    <cellStyle name="Currency 15 3 3 2" xfId="9176"/>
    <cellStyle name="Currency 15 3 4" xfId="9177"/>
    <cellStyle name="Currency 15 4" xfId="9178"/>
    <cellStyle name="Currency 15 4 2" xfId="9179"/>
    <cellStyle name="Currency 15 4 2 2" xfId="9180"/>
    <cellStyle name="Currency 15 4 3" xfId="9181"/>
    <cellStyle name="Currency 15 5" xfId="9182"/>
    <cellStyle name="Currency 15 5 2" xfId="9183"/>
    <cellStyle name="Currency 15 6" xfId="9184"/>
    <cellStyle name="Currency 16" xfId="9185"/>
    <cellStyle name="Currency 16 2" xfId="9186"/>
    <cellStyle name="Currency 16 2 2" xfId="9187"/>
    <cellStyle name="Currency 16 2 2 2" xfId="9188"/>
    <cellStyle name="Currency 16 2 2 2 2" xfId="9189"/>
    <cellStyle name="Currency 16 2 2 2 2 2" xfId="9190"/>
    <cellStyle name="Currency 16 2 2 2 3" xfId="9191"/>
    <cellStyle name="Currency 16 2 2 3" xfId="9192"/>
    <cellStyle name="Currency 16 2 2 3 2" xfId="9193"/>
    <cellStyle name="Currency 16 2 2 4" xfId="9194"/>
    <cellStyle name="Currency 16 2 3" xfId="9195"/>
    <cellStyle name="Currency 16 2 3 2" xfId="9196"/>
    <cellStyle name="Currency 16 2 3 2 2" xfId="9197"/>
    <cellStyle name="Currency 16 2 3 3" xfId="9198"/>
    <cellStyle name="Currency 16 2 4" xfId="9199"/>
    <cellStyle name="Currency 16 2 4 2" xfId="9200"/>
    <cellStyle name="Currency 16 2 5" xfId="9201"/>
    <cellStyle name="Currency 16 3" xfId="9202"/>
    <cellStyle name="Currency 16 3 2" xfId="9203"/>
    <cellStyle name="Currency 16 3 2 2" xfId="9204"/>
    <cellStyle name="Currency 16 3 2 2 2" xfId="9205"/>
    <cellStyle name="Currency 16 3 2 3" xfId="9206"/>
    <cellStyle name="Currency 16 3 3" xfId="9207"/>
    <cellStyle name="Currency 16 3 3 2" xfId="9208"/>
    <cellStyle name="Currency 16 3 4" xfId="9209"/>
    <cellStyle name="Currency 16 4" xfId="9210"/>
    <cellStyle name="Currency 16 4 2" xfId="9211"/>
    <cellStyle name="Currency 16 4 2 2" xfId="9212"/>
    <cellStyle name="Currency 16 4 3" xfId="9213"/>
    <cellStyle name="Currency 16 5" xfId="9214"/>
    <cellStyle name="Currency 16 5 2" xfId="9215"/>
    <cellStyle name="Currency 16 6" xfId="9216"/>
    <cellStyle name="Currency 17" xfId="9217"/>
    <cellStyle name="Currency 17 2" xfId="9218"/>
    <cellStyle name="Currency 17 2 2" xfId="9219"/>
    <cellStyle name="Currency 17 2 2 2" xfId="9220"/>
    <cellStyle name="Currency 17 2 2 2 2" xfId="9221"/>
    <cellStyle name="Currency 17 2 2 2 2 2" xfId="9222"/>
    <cellStyle name="Currency 17 2 2 2 3" xfId="9223"/>
    <cellStyle name="Currency 17 2 2 3" xfId="9224"/>
    <cellStyle name="Currency 17 2 2 3 2" xfId="9225"/>
    <cellStyle name="Currency 17 2 2 4" xfId="9226"/>
    <cellStyle name="Currency 17 2 3" xfId="9227"/>
    <cellStyle name="Currency 17 2 3 2" xfId="9228"/>
    <cellStyle name="Currency 17 2 3 2 2" xfId="9229"/>
    <cellStyle name="Currency 17 2 3 3" xfId="9230"/>
    <cellStyle name="Currency 17 2 4" xfId="9231"/>
    <cellStyle name="Currency 17 2 4 2" xfId="9232"/>
    <cellStyle name="Currency 17 2 5" xfId="9233"/>
    <cellStyle name="Currency 17 3" xfId="9234"/>
    <cellStyle name="Currency 17 3 2" xfId="9235"/>
    <cellStyle name="Currency 17 3 2 2" xfId="9236"/>
    <cellStyle name="Currency 17 3 2 2 2" xfId="9237"/>
    <cellStyle name="Currency 17 3 2 3" xfId="9238"/>
    <cellStyle name="Currency 17 3 3" xfId="9239"/>
    <cellStyle name="Currency 17 3 3 2" xfId="9240"/>
    <cellStyle name="Currency 17 3 4" xfId="9241"/>
    <cellStyle name="Currency 17 4" xfId="9242"/>
    <cellStyle name="Currency 17 4 2" xfId="9243"/>
    <cellStyle name="Currency 17 4 2 2" xfId="9244"/>
    <cellStyle name="Currency 17 4 3" xfId="9245"/>
    <cellStyle name="Currency 17 5" xfId="9246"/>
    <cellStyle name="Currency 17 5 2" xfId="9247"/>
    <cellStyle name="Currency 17 6" xfId="9248"/>
    <cellStyle name="Currency 18" xfId="9249"/>
    <cellStyle name="Currency 18 2" xfId="9250"/>
    <cellStyle name="Currency 18 2 2" xfId="9251"/>
    <cellStyle name="Currency 18 2 2 2" xfId="9252"/>
    <cellStyle name="Currency 18 2 2 2 2" xfId="9253"/>
    <cellStyle name="Currency 18 2 2 2 2 2" xfId="9254"/>
    <cellStyle name="Currency 18 2 2 2 3" xfId="9255"/>
    <cellStyle name="Currency 18 2 2 3" xfId="9256"/>
    <cellStyle name="Currency 18 2 2 3 2" xfId="9257"/>
    <cellStyle name="Currency 18 2 2 4" xfId="9258"/>
    <cellStyle name="Currency 18 2 3" xfId="9259"/>
    <cellStyle name="Currency 18 2 3 2" xfId="9260"/>
    <cellStyle name="Currency 18 2 3 2 2" xfId="9261"/>
    <cellStyle name="Currency 18 2 3 3" xfId="9262"/>
    <cellStyle name="Currency 18 2 4" xfId="9263"/>
    <cellStyle name="Currency 18 2 4 2" xfId="9264"/>
    <cellStyle name="Currency 18 2 5" xfId="9265"/>
    <cellStyle name="Currency 18 3" xfId="9266"/>
    <cellStyle name="Currency 18 3 2" xfId="9267"/>
    <cellStyle name="Currency 18 3 2 2" xfId="9268"/>
    <cellStyle name="Currency 18 3 2 2 2" xfId="9269"/>
    <cellStyle name="Currency 18 3 2 3" xfId="9270"/>
    <cellStyle name="Currency 18 3 3" xfId="9271"/>
    <cellStyle name="Currency 18 3 3 2" xfId="9272"/>
    <cellStyle name="Currency 18 3 4" xfId="9273"/>
    <cellStyle name="Currency 18 4" xfId="9274"/>
    <cellStyle name="Currency 18 4 2" xfId="9275"/>
    <cellStyle name="Currency 18 4 2 2" xfId="9276"/>
    <cellStyle name="Currency 18 4 3" xfId="9277"/>
    <cellStyle name="Currency 18 5" xfId="9278"/>
    <cellStyle name="Currency 18 5 2" xfId="9279"/>
    <cellStyle name="Currency 18 6" xfId="9280"/>
    <cellStyle name="Currency 19" xfId="9281"/>
    <cellStyle name="Currency 19 2" xfId="9282"/>
    <cellStyle name="Currency 19 2 2" xfId="9283"/>
    <cellStyle name="Currency 19 2 2 2" xfId="9284"/>
    <cellStyle name="Currency 19 2 2 2 2" xfId="9285"/>
    <cellStyle name="Currency 19 2 2 2 2 2" xfId="9286"/>
    <cellStyle name="Currency 19 2 2 2 3" xfId="9287"/>
    <cellStyle name="Currency 19 2 2 3" xfId="9288"/>
    <cellStyle name="Currency 19 2 2 3 2" xfId="9289"/>
    <cellStyle name="Currency 19 2 2 4" xfId="9290"/>
    <cellStyle name="Currency 19 2 3" xfId="9291"/>
    <cellStyle name="Currency 19 2 3 2" xfId="9292"/>
    <cellStyle name="Currency 19 2 3 2 2" xfId="9293"/>
    <cellStyle name="Currency 19 2 3 3" xfId="9294"/>
    <cellStyle name="Currency 19 2 4" xfId="9295"/>
    <cellStyle name="Currency 19 2 4 2" xfId="9296"/>
    <cellStyle name="Currency 19 2 5" xfId="9297"/>
    <cellStyle name="Currency 19 3" xfId="9298"/>
    <cellStyle name="Currency 19 3 2" xfId="9299"/>
    <cellStyle name="Currency 19 3 2 2" xfId="9300"/>
    <cellStyle name="Currency 19 3 2 2 2" xfId="9301"/>
    <cellStyle name="Currency 19 3 2 3" xfId="9302"/>
    <cellStyle name="Currency 19 3 3" xfId="9303"/>
    <cellStyle name="Currency 19 3 3 2" xfId="9304"/>
    <cellStyle name="Currency 19 3 4" xfId="9305"/>
    <cellStyle name="Currency 19 4" xfId="9306"/>
    <cellStyle name="Currency 19 4 2" xfId="9307"/>
    <cellStyle name="Currency 19 4 2 2" xfId="9308"/>
    <cellStyle name="Currency 19 4 3" xfId="9309"/>
    <cellStyle name="Currency 19 5" xfId="9310"/>
    <cellStyle name="Currency 19 5 2" xfId="9311"/>
    <cellStyle name="Currency 19 6" xfId="9312"/>
    <cellStyle name="Currency 2" xfId="9313"/>
    <cellStyle name="Currency-- 2" xfId="9314"/>
    <cellStyle name="Currency 2 10" xfId="9315"/>
    <cellStyle name="Currency 2 10 2" xfId="9316"/>
    <cellStyle name="Currency 2 10 2 2" xfId="9317"/>
    <cellStyle name="Currency 2 10 3" xfId="9318"/>
    <cellStyle name="Currency 2 11" xfId="9319"/>
    <cellStyle name="Currency 2 12" xfId="9320"/>
    <cellStyle name="Currency 2 13" xfId="9321"/>
    <cellStyle name="Currency 2 14" xfId="9322"/>
    <cellStyle name="Currency 2 15" xfId="9323"/>
    <cellStyle name="Currency 2 16" xfId="9324"/>
    <cellStyle name="Currency 2 17" xfId="9325"/>
    <cellStyle name="Currency 2 18" xfId="9326"/>
    <cellStyle name="Currency 2 19" xfId="9327"/>
    <cellStyle name="Currency 2 2" xfId="9328"/>
    <cellStyle name="Currency 2 2 10" xfId="9329"/>
    <cellStyle name="Currency 2 2 11" xfId="9330"/>
    <cellStyle name="Currency 2 2 12" xfId="9331"/>
    <cellStyle name="Currency 2 2 2" xfId="9332"/>
    <cellStyle name="Currency 2 2 2 2" xfId="9333"/>
    <cellStyle name="Currency 2 2 3" xfId="9334"/>
    <cellStyle name="Currency 2 2 4" xfId="9335"/>
    <cellStyle name="Currency 2 2 5" xfId="9336"/>
    <cellStyle name="Currency 2 2 6" xfId="9337"/>
    <cellStyle name="Currency 2 2 7" xfId="9338"/>
    <cellStyle name="Currency 2 2 8" xfId="9339"/>
    <cellStyle name="Currency 2 2 9" xfId="9340"/>
    <cellStyle name="Currency 2 20" xfId="9341"/>
    <cellStyle name="Currency 2 3" xfId="9342"/>
    <cellStyle name="Currency 2 3 2" xfId="9343"/>
    <cellStyle name="Currency 2 3 2 2" xfId="9344"/>
    <cellStyle name="Currency 2 3 3" xfId="9345"/>
    <cellStyle name="Currency 2 3 4" xfId="9346"/>
    <cellStyle name="Currency 2 3 5" xfId="9347"/>
    <cellStyle name="Currency 2 3 6" xfId="9348"/>
    <cellStyle name="Currency 2 4" xfId="9349"/>
    <cellStyle name="Currency 2 4 2" xfId="9350"/>
    <cellStyle name="Currency 2 4 3" xfId="9351"/>
    <cellStyle name="Currency 2 5" xfId="9352"/>
    <cellStyle name="Currency 2 5 2" xfId="9353"/>
    <cellStyle name="Currency 2 5 2 2" xfId="9354"/>
    <cellStyle name="Currency 2 5 2 2 2" xfId="9355"/>
    <cellStyle name="Currency 2 5 2 2 2 2" xfId="9356"/>
    <cellStyle name="Currency 2 5 2 2 2 2 2" xfId="9357"/>
    <cellStyle name="Currency 2 5 2 2 2 3" xfId="9358"/>
    <cellStyle name="Currency 2 5 2 2 3" xfId="9359"/>
    <cellStyle name="Currency 2 5 2 2 3 2" xfId="9360"/>
    <cellStyle name="Currency 2 5 2 2 4" xfId="9361"/>
    <cellStyle name="Currency 2 5 2 3" xfId="9362"/>
    <cellStyle name="Currency 2 5 2 3 2" xfId="9363"/>
    <cellStyle name="Currency 2 5 2 3 2 2" xfId="9364"/>
    <cellStyle name="Currency 2 5 2 3 3" xfId="9365"/>
    <cellStyle name="Currency 2 5 2 4" xfId="9366"/>
    <cellStyle name="Currency 2 5 2 4 2" xfId="9367"/>
    <cellStyle name="Currency 2 5 2 5" xfId="9368"/>
    <cellStyle name="Currency 2 5 3" xfId="9369"/>
    <cellStyle name="Currency 2 5 3 2" xfId="9370"/>
    <cellStyle name="Currency 2 5 3 2 2" xfId="9371"/>
    <cellStyle name="Currency 2 5 3 2 2 2" xfId="9372"/>
    <cellStyle name="Currency 2 5 3 2 3" xfId="9373"/>
    <cellStyle name="Currency 2 5 3 3" xfId="9374"/>
    <cellStyle name="Currency 2 5 3 3 2" xfId="9375"/>
    <cellStyle name="Currency 2 5 3 4" xfId="9376"/>
    <cellStyle name="Currency 2 5 4" xfId="9377"/>
    <cellStyle name="Currency 2 5 4 2" xfId="9378"/>
    <cellStyle name="Currency 2 5 4 2 2" xfId="9379"/>
    <cellStyle name="Currency 2 5 4 3" xfId="9380"/>
    <cellStyle name="Currency 2 5 4 3 2" xfId="9381"/>
    <cellStyle name="Currency 2 5 4 4" xfId="9382"/>
    <cellStyle name="Currency 2 5 5" xfId="9383"/>
    <cellStyle name="Currency 2 5 5 2" xfId="9384"/>
    <cellStyle name="Currency 2 6" xfId="9385"/>
    <cellStyle name="Currency 2 7" xfId="9386"/>
    <cellStyle name="Currency 2 8" xfId="9387"/>
    <cellStyle name="Currency 2 9" xfId="9388"/>
    <cellStyle name="Currency 2*" xfId="9389"/>
    <cellStyle name="Currency 2_CLdcfmodel" xfId="9390"/>
    <cellStyle name="Currency 20" xfId="9391"/>
    <cellStyle name="Currency 20 2" xfId="9392"/>
    <cellStyle name="Currency 20 2 2" xfId="9393"/>
    <cellStyle name="Currency 20 2 2 2" xfId="9394"/>
    <cellStyle name="Currency 20 2 2 2 2" xfId="9395"/>
    <cellStyle name="Currency 20 2 2 2 2 2" xfId="9396"/>
    <cellStyle name="Currency 20 2 2 2 3" xfId="9397"/>
    <cellStyle name="Currency 20 2 2 3" xfId="9398"/>
    <cellStyle name="Currency 20 2 2 3 2" xfId="9399"/>
    <cellStyle name="Currency 20 2 2 4" xfId="9400"/>
    <cellStyle name="Currency 20 2 3" xfId="9401"/>
    <cellStyle name="Currency 20 2 3 2" xfId="9402"/>
    <cellStyle name="Currency 20 2 3 2 2" xfId="9403"/>
    <cellStyle name="Currency 20 2 3 3" xfId="9404"/>
    <cellStyle name="Currency 20 2 4" xfId="9405"/>
    <cellStyle name="Currency 20 2 4 2" xfId="9406"/>
    <cellStyle name="Currency 20 2 5" xfId="9407"/>
    <cellStyle name="Currency 20 3" xfId="9408"/>
    <cellStyle name="Currency 20 3 2" xfId="9409"/>
    <cellStyle name="Currency 20 3 2 2" xfId="9410"/>
    <cellStyle name="Currency 20 3 2 2 2" xfId="9411"/>
    <cellStyle name="Currency 20 3 2 3" xfId="9412"/>
    <cellStyle name="Currency 20 3 3" xfId="9413"/>
    <cellStyle name="Currency 20 3 3 2" xfId="9414"/>
    <cellStyle name="Currency 20 3 4" xfId="9415"/>
    <cellStyle name="Currency 20 4" xfId="9416"/>
    <cellStyle name="Currency 20 4 2" xfId="9417"/>
    <cellStyle name="Currency 20 4 2 2" xfId="9418"/>
    <cellStyle name="Currency 20 4 3" xfId="9419"/>
    <cellStyle name="Currency 20 5" xfId="9420"/>
    <cellStyle name="Currency 20 5 2" xfId="9421"/>
    <cellStyle name="Currency 20 6" xfId="9422"/>
    <cellStyle name="Currency 21" xfId="9423"/>
    <cellStyle name="Currency 21 2" xfId="9424"/>
    <cellStyle name="Currency 21 2 2" xfId="9425"/>
    <cellStyle name="Currency 21 2 2 2" xfId="9426"/>
    <cellStyle name="Currency 21 2 2 2 2" xfId="9427"/>
    <cellStyle name="Currency 21 2 2 2 2 2" xfId="9428"/>
    <cellStyle name="Currency 21 2 2 2 3" xfId="9429"/>
    <cellStyle name="Currency 21 2 2 3" xfId="9430"/>
    <cellStyle name="Currency 21 2 2 3 2" xfId="9431"/>
    <cellStyle name="Currency 21 2 2 4" xfId="9432"/>
    <cellStyle name="Currency 21 2 3" xfId="9433"/>
    <cellStyle name="Currency 21 2 3 2" xfId="9434"/>
    <cellStyle name="Currency 21 2 3 2 2" xfId="9435"/>
    <cellStyle name="Currency 21 2 3 3" xfId="9436"/>
    <cellStyle name="Currency 21 2 4" xfId="9437"/>
    <cellStyle name="Currency 21 2 4 2" xfId="9438"/>
    <cellStyle name="Currency 21 2 5" xfId="9439"/>
    <cellStyle name="Currency 21 3" xfId="9440"/>
    <cellStyle name="Currency 21 3 2" xfId="9441"/>
    <cellStyle name="Currency 21 3 2 2" xfId="9442"/>
    <cellStyle name="Currency 21 3 2 2 2" xfId="9443"/>
    <cellStyle name="Currency 21 3 2 3" xfId="9444"/>
    <cellStyle name="Currency 21 3 3" xfId="9445"/>
    <cellStyle name="Currency 21 3 3 2" xfId="9446"/>
    <cellStyle name="Currency 21 3 4" xfId="9447"/>
    <cellStyle name="Currency 21 4" xfId="9448"/>
    <cellStyle name="Currency 21 4 2" xfId="9449"/>
    <cellStyle name="Currency 21 4 2 2" xfId="9450"/>
    <cellStyle name="Currency 21 4 3" xfId="9451"/>
    <cellStyle name="Currency 21 5" xfId="9452"/>
    <cellStyle name="Currency 21 5 2" xfId="9453"/>
    <cellStyle name="Currency 21 6" xfId="9454"/>
    <cellStyle name="Currency 22" xfId="9455"/>
    <cellStyle name="Currency 22 2" xfId="9456"/>
    <cellStyle name="Currency 22 2 2" xfId="9457"/>
    <cellStyle name="Currency 22 2 2 2" xfId="9458"/>
    <cellStyle name="Currency 22 2 2 2 2" xfId="9459"/>
    <cellStyle name="Currency 22 2 2 2 2 2" xfId="9460"/>
    <cellStyle name="Currency 22 2 2 2 3" xfId="9461"/>
    <cellStyle name="Currency 22 2 2 3" xfId="9462"/>
    <cellStyle name="Currency 22 2 2 3 2" xfId="9463"/>
    <cellStyle name="Currency 22 2 2 4" xfId="9464"/>
    <cellStyle name="Currency 22 2 3" xfId="9465"/>
    <cellStyle name="Currency 22 2 3 2" xfId="9466"/>
    <cellStyle name="Currency 22 2 3 2 2" xfId="9467"/>
    <cellStyle name="Currency 22 2 3 3" xfId="9468"/>
    <cellStyle name="Currency 22 2 4" xfId="9469"/>
    <cellStyle name="Currency 22 2 4 2" xfId="9470"/>
    <cellStyle name="Currency 22 2 5" xfId="9471"/>
    <cellStyle name="Currency 22 3" xfId="9472"/>
    <cellStyle name="Currency 22 3 2" xfId="9473"/>
    <cellStyle name="Currency 22 3 2 2" xfId="9474"/>
    <cellStyle name="Currency 22 3 2 2 2" xfId="9475"/>
    <cellStyle name="Currency 22 3 2 3" xfId="9476"/>
    <cellStyle name="Currency 22 3 3" xfId="9477"/>
    <cellStyle name="Currency 22 3 3 2" xfId="9478"/>
    <cellStyle name="Currency 22 3 4" xfId="9479"/>
    <cellStyle name="Currency 22 4" xfId="9480"/>
    <cellStyle name="Currency 22 4 2" xfId="9481"/>
    <cellStyle name="Currency 22 4 2 2" xfId="9482"/>
    <cellStyle name="Currency 22 4 3" xfId="9483"/>
    <cellStyle name="Currency 22 5" xfId="9484"/>
    <cellStyle name="Currency 22 5 2" xfId="9485"/>
    <cellStyle name="Currency 22 6" xfId="9486"/>
    <cellStyle name="Currency 23" xfId="9487"/>
    <cellStyle name="Currency 23 2" xfId="9488"/>
    <cellStyle name="Currency 23 2 2" xfId="9489"/>
    <cellStyle name="Currency 23 2 2 2" xfId="9490"/>
    <cellStyle name="Currency 23 2 2 2 2" xfId="9491"/>
    <cellStyle name="Currency 23 2 2 2 2 2" xfId="9492"/>
    <cellStyle name="Currency 23 2 2 2 3" xfId="9493"/>
    <cellStyle name="Currency 23 2 2 3" xfId="9494"/>
    <cellStyle name="Currency 23 2 2 3 2" xfId="9495"/>
    <cellStyle name="Currency 23 2 2 4" xfId="9496"/>
    <cellStyle name="Currency 23 2 3" xfId="9497"/>
    <cellStyle name="Currency 23 2 3 2" xfId="9498"/>
    <cellStyle name="Currency 23 2 3 2 2" xfId="9499"/>
    <cellStyle name="Currency 23 2 3 3" xfId="9500"/>
    <cellStyle name="Currency 23 2 4" xfId="9501"/>
    <cellStyle name="Currency 23 2 4 2" xfId="9502"/>
    <cellStyle name="Currency 23 2 5" xfId="9503"/>
    <cellStyle name="Currency 23 3" xfId="9504"/>
    <cellStyle name="Currency 23 3 2" xfId="9505"/>
    <cellStyle name="Currency 23 3 2 2" xfId="9506"/>
    <cellStyle name="Currency 23 3 2 2 2" xfId="9507"/>
    <cellStyle name="Currency 23 3 2 3" xfId="9508"/>
    <cellStyle name="Currency 23 3 3" xfId="9509"/>
    <cellStyle name="Currency 23 3 3 2" xfId="9510"/>
    <cellStyle name="Currency 23 3 4" xfId="9511"/>
    <cellStyle name="Currency 23 4" xfId="9512"/>
    <cellStyle name="Currency 23 4 2" xfId="9513"/>
    <cellStyle name="Currency 23 4 2 2" xfId="9514"/>
    <cellStyle name="Currency 23 4 3" xfId="9515"/>
    <cellStyle name="Currency 23 5" xfId="9516"/>
    <cellStyle name="Currency 23 5 2" xfId="9517"/>
    <cellStyle name="Currency 23 6" xfId="9518"/>
    <cellStyle name="Currency 24" xfId="9519"/>
    <cellStyle name="Currency 24 2" xfId="9520"/>
    <cellStyle name="Currency 24 2 2" xfId="9521"/>
    <cellStyle name="Currency 24 2 2 2" xfId="9522"/>
    <cellStyle name="Currency 24 2 2 2 2" xfId="9523"/>
    <cellStyle name="Currency 24 2 2 2 2 2" xfId="9524"/>
    <cellStyle name="Currency 24 2 2 2 3" xfId="9525"/>
    <cellStyle name="Currency 24 2 2 3" xfId="9526"/>
    <cellStyle name="Currency 24 2 2 3 2" xfId="9527"/>
    <cellStyle name="Currency 24 2 2 4" xfId="9528"/>
    <cellStyle name="Currency 24 2 3" xfId="9529"/>
    <cellStyle name="Currency 24 2 3 2" xfId="9530"/>
    <cellStyle name="Currency 24 2 3 2 2" xfId="9531"/>
    <cellStyle name="Currency 24 2 3 3" xfId="9532"/>
    <cellStyle name="Currency 24 2 4" xfId="9533"/>
    <cellStyle name="Currency 24 2 4 2" xfId="9534"/>
    <cellStyle name="Currency 24 2 5" xfId="9535"/>
    <cellStyle name="Currency 24 3" xfId="9536"/>
    <cellStyle name="Currency 24 3 2" xfId="9537"/>
    <cellStyle name="Currency 24 3 2 2" xfId="9538"/>
    <cellStyle name="Currency 24 3 2 2 2" xfId="9539"/>
    <cellStyle name="Currency 24 3 2 3" xfId="9540"/>
    <cellStyle name="Currency 24 3 3" xfId="9541"/>
    <cellStyle name="Currency 24 3 3 2" xfId="9542"/>
    <cellStyle name="Currency 24 3 4" xfId="9543"/>
    <cellStyle name="Currency 24 4" xfId="9544"/>
    <cellStyle name="Currency 24 4 2" xfId="9545"/>
    <cellStyle name="Currency 24 4 2 2" xfId="9546"/>
    <cellStyle name="Currency 24 4 3" xfId="9547"/>
    <cellStyle name="Currency 24 5" xfId="9548"/>
    <cellStyle name="Currency 24 5 2" xfId="9549"/>
    <cellStyle name="Currency 24 6" xfId="9550"/>
    <cellStyle name="Currency 25" xfId="9551"/>
    <cellStyle name="Currency 26" xfId="9552"/>
    <cellStyle name="Currency 26 2" xfId="9553"/>
    <cellStyle name="Currency 26 2 2" xfId="9554"/>
    <cellStyle name="Currency 26 2 2 2" xfId="9555"/>
    <cellStyle name="Currency 26 2 2 2 2" xfId="9556"/>
    <cellStyle name="Currency 26 2 2 2 2 2" xfId="9557"/>
    <cellStyle name="Currency 26 2 2 2 3" xfId="9558"/>
    <cellStyle name="Currency 26 2 2 3" xfId="9559"/>
    <cellStyle name="Currency 26 2 2 3 2" xfId="9560"/>
    <cellStyle name="Currency 26 2 2 4" xfId="9561"/>
    <cellStyle name="Currency 26 2 3" xfId="9562"/>
    <cellStyle name="Currency 26 2 3 2" xfId="9563"/>
    <cellStyle name="Currency 26 2 3 2 2" xfId="9564"/>
    <cellStyle name="Currency 26 2 3 3" xfId="9565"/>
    <cellStyle name="Currency 26 2 4" xfId="9566"/>
    <cellStyle name="Currency 26 2 4 2" xfId="9567"/>
    <cellStyle name="Currency 26 2 5" xfId="9568"/>
    <cellStyle name="Currency 26 3" xfId="9569"/>
    <cellStyle name="Currency 26 3 2" xfId="9570"/>
    <cellStyle name="Currency 26 3 2 2" xfId="9571"/>
    <cellStyle name="Currency 26 3 2 2 2" xfId="9572"/>
    <cellStyle name="Currency 26 3 2 3" xfId="9573"/>
    <cellStyle name="Currency 26 3 3" xfId="9574"/>
    <cellStyle name="Currency 26 3 3 2" xfId="9575"/>
    <cellStyle name="Currency 26 3 4" xfId="9576"/>
    <cellStyle name="Currency 26 4" xfId="9577"/>
    <cellStyle name="Currency 26 4 2" xfId="9578"/>
    <cellStyle name="Currency 26 4 2 2" xfId="9579"/>
    <cellStyle name="Currency 26 4 3" xfId="9580"/>
    <cellStyle name="Currency 26 5" xfId="9581"/>
    <cellStyle name="Currency 26 5 2" xfId="9582"/>
    <cellStyle name="Currency 26 6" xfId="9583"/>
    <cellStyle name="Currency 27" xfId="9584"/>
    <cellStyle name="Currency 27 2" xfId="9585"/>
    <cellStyle name="Currency 27 2 2" xfId="9586"/>
    <cellStyle name="Currency 27 2 2 2" xfId="9587"/>
    <cellStyle name="Currency 27 2 2 2 2" xfId="9588"/>
    <cellStyle name="Currency 27 2 2 3" xfId="9589"/>
    <cellStyle name="Currency 27 2 3" xfId="9590"/>
    <cellStyle name="Currency 27 2 3 2" xfId="9591"/>
    <cellStyle name="Currency 27 2 4" xfId="9592"/>
    <cellStyle name="Currency 27 3" xfId="9593"/>
    <cellStyle name="Currency 27 3 2" xfId="9594"/>
    <cellStyle name="Currency 27 3 2 2" xfId="9595"/>
    <cellStyle name="Currency 27 3 2 2 2" xfId="9596"/>
    <cellStyle name="Currency 27 3 2 3" xfId="9597"/>
    <cellStyle name="Currency 27 3 3" xfId="9598"/>
    <cellStyle name="Currency 27 3 3 2" xfId="9599"/>
    <cellStyle name="Currency 27 3 4" xfId="9600"/>
    <cellStyle name="Currency 27 4" xfId="9601"/>
    <cellStyle name="Currency 27 4 2" xfId="9602"/>
    <cellStyle name="Currency 27 4 2 2" xfId="9603"/>
    <cellStyle name="Currency 27 4 3" xfId="9604"/>
    <cellStyle name="Currency 27 5" xfId="9605"/>
    <cellStyle name="Currency 27 5 2" xfId="9606"/>
    <cellStyle name="Currency 27 6" xfId="9607"/>
    <cellStyle name="Currency 28" xfId="9608"/>
    <cellStyle name="Currency 28 2" xfId="9609"/>
    <cellStyle name="Currency 28 2 2" xfId="9610"/>
    <cellStyle name="Currency 28 2 2 2" xfId="9611"/>
    <cellStyle name="Currency 28 2 2 2 2" xfId="9612"/>
    <cellStyle name="Currency 28 2 2 3" xfId="9613"/>
    <cellStyle name="Currency 28 2 3" xfId="9614"/>
    <cellStyle name="Currency 28 2 3 2" xfId="9615"/>
    <cellStyle name="Currency 28 2 4" xfId="9616"/>
    <cellStyle name="Currency 28 3" xfId="9617"/>
    <cellStyle name="Currency 28 3 2" xfId="9618"/>
    <cellStyle name="Currency 28 3 2 2" xfId="9619"/>
    <cellStyle name="Currency 28 3 2 2 2" xfId="9620"/>
    <cellStyle name="Currency 28 3 2 3" xfId="9621"/>
    <cellStyle name="Currency 28 3 3" xfId="9622"/>
    <cellStyle name="Currency 28 3 3 2" xfId="9623"/>
    <cellStyle name="Currency 28 3 4" xfId="9624"/>
    <cellStyle name="Currency 28 4" xfId="9625"/>
    <cellStyle name="Currency 28 4 2" xfId="9626"/>
    <cellStyle name="Currency 28 4 2 2" xfId="9627"/>
    <cellStyle name="Currency 28 4 3" xfId="9628"/>
    <cellStyle name="Currency 28 5" xfId="9629"/>
    <cellStyle name="Currency 28 5 2" xfId="9630"/>
    <cellStyle name="Currency 28 6" xfId="9631"/>
    <cellStyle name="Currency 29" xfId="9632"/>
    <cellStyle name="Currency 29 2" xfId="9633"/>
    <cellStyle name="Currency 29 2 2" xfId="9634"/>
    <cellStyle name="Currency 29 2 2 2" xfId="9635"/>
    <cellStyle name="Currency 29 2 2 2 2" xfId="9636"/>
    <cellStyle name="Currency 29 2 2 3" xfId="9637"/>
    <cellStyle name="Currency 29 2 3" xfId="9638"/>
    <cellStyle name="Currency 29 2 3 2" xfId="9639"/>
    <cellStyle name="Currency 29 2 4" xfId="9640"/>
    <cellStyle name="Currency 29 3" xfId="9641"/>
    <cellStyle name="Currency 29 3 2" xfId="9642"/>
    <cellStyle name="Currency 29 3 2 2" xfId="9643"/>
    <cellStyle name="Currency 29 3 2 2 2" xfId="9644"/>
    <cellStyle name="Currency 29 3 2 3" xfId="9645"/>
    <cellStyle name="Currency 29 3 3" xfId="9646"/>
    <cellStyle name="Currency 29 3 3 2" xfId="9647"/>
    <cellStyle name="Currency 29 3 4" xfId="9648"/>
    <cellStyle name="Currency 29 4" xfId="9649"/>
    <cellStyle name="Currency 29 4 2" xfId="9650"/>
    <cellStyle name="Currency 29 4 2 2" xfId="9651"/>
    <cellStyle name="Currency 29 4 3" xfId="9652"/>
    <cellStyle name="Currency 29 5" xfId="9653"/>
    <cellStyle name="Currency 29 5 2" xfId="9654"/>
    <cellStyle name="Currency 29 6" xfId="9655"/>
    <cellStyle name="Currency 3" xfId="9656"/>
    <cellStyle name="Currency 3 2" xfId="9657"/>
    <cellStyle name="Currency 3 2 2" xfId="9658"/>
    <cellStyle name="Currency 3 2 2 2" xfId="9659"/>
    <cellStyle name="Currency 3 2 2 3" xfId="9660"/>
    <cellStyle name="Currency 3 2 3" xfId="9661"/>
    <cellStyle name="Currency 3 2 4" xfId="9662"/>
    <cellStyle name="Currency 3 2 5" xfId="9663"/>
    <cellStyle name="Currency 3 3" xfId="9664"/>
    <cellStyle name="Currency 3 3 2" xfId="9665"/>
    <cellStyle name="Currency 3 3 3" xfId="9666"/>
    <cellStyle name="Currency 3 4" xfId="9667"/>
    <cellStyle name="Currency 3 4 2" xfId="9668"/>
    <cellStyle name="Currency 3 5" xfId="9669"/>
    <cellStyle name="Currency 3 6" xfId="9670"/>
    <cellStyle name="Currency 3 7" xfId="9671"/>
    <cellStyle name="Currency 30" xfId="9672"/>
    <cellStyle name="Currency 4" xfId="9673"/>
    <cellStyle name="Currency 4 10" xfId="9674"/>
    <cellStyle name="Currency 4 11" xfId="9675"/>
    <cellStyle name="Currency 4 2" xfId="9676"/>
    <cellStyle name="Currency 4 2 10" xfId="9677"/>
    <cellStyle name="Currency 4 2 2" xfId="9678"/>
    <cellStyle name="Currency 4 2 2 2" xfId="9679"/>
    <cellStyle name="Currency 4 2 2 2 2" xfId="9680"/>
    <cellStyle name="Currency 4 2 2 2 2 2" xfId="9681"/>
    <cellStyle name="Currency 4 2 2 2 2 2 2" xfId="9682"/>
    <cellStyle name="Currency 4 2 2 2 2 2 2 2" xfId="9683"/>
    <cellStyle name="Currency 4 2 2 2 2 2 2 2 2" xfId="9684"/>
    <cellStyle name="Currency 4 2 2 2 2 2 2 3" xfId="9685"/>
    <cellStyle name="Currency 4 2 2 2 2 2 3" xfId="9686"/>
    <cellStyle name="Currency 4 2 2 2 2 2 3 2" xfId="9687"/>
    <cellStyle name="Currency 4 2 2 2 2 2 4" xfId="9688"/>
    <cellStyle name="Currency 4 2 2 2 2 3" xfId="9689"/>
    <cellStyle name="Currency 4 2 2 2 2 3 2" xfId="9690"/>
    <cellStyle name="Currency 4 2 2 2 2 3 2 2" xfId="9691"/>
    <cellStyle name="Currency 4 2 2 2 2 3 3" xfId="9692"/>
    <cellStyle name="Currency 4 2 2 2 2 4" xfId="9693"/>
    <cellStyle name="Currency 4 2 2 2 2 4 2" xfId="9694"/>
    <cellStyle name="Currency 4 2 2 2 2 5" xfId="9695"/>
    <cellStyle name="Currency 4 2 2 2 3" xfId="9696"/>
    <cellStyle name="Currency 4 2 2 2 3 2" xfId="9697"/>
    <cellStyle name="Currency 4 2 2 2 3 2 2" xfId="9698"/>
    <cellStyle name="Currency 4 2 2 2 3 2 2 2" xfId="9699"/>
    <cellStyle name="Currency 4 2 2 2 3 2 3" xfId="9700"/>
    <cellStyle name="Currency 4 2 2 2 3 3" xfId="9701"/>
    <cellStyle name="Currency 4 2 2 2 3 3 2" xfId="9702"/>
    <cellStyle name="Currency 4 2 2 2 3 4" xfId="9703"/>
    <cellStyle name="Currency 4 2 2 2 4" xfId="9704"/>
    <cellStyle name="Currency 4 2 2 2 4 2" xfId="9705"/>
    <cellStyle name="Currency 4 2 2 2 4 2 2" xfId="9706"/>
    <cellStyle name="Currency 4 2 2 2 4 3" xfId="9707"/>
    <cellStyle name="Currency 4 2 2 2 5" xfId="9708"/>
    <cellStyle name="Currency 4 2 2 2 5 2" xfId="9709"/>
    <cellStyle name="Currency 4 2 2 2 6" xfId="9710"/>
    <cellStyle name="Currency 4 2 2 3" xfId="9711"/>
    <cellStyle name="Currency 4 2 2 3 2" xfId="9712"/>
    <cellStyle name="Currency 4 2 2 3 2 2" xfId="9713"/>
    <cellStyle name="Currency 4 2 2 3 2 2 2" xfId="9714"/>
    <cellStyle name="Currency 4 2 2 3 2 2 2 2" xfId="9715"/>
    <cellStyle name="Currency 4 2 2 3 2 2 3" xfId="9716"/>
    <cellStyle name="Currency 4 2 2 3 2 3" xfId="9717"/>
    <cellStyle name="Currency 4 2 2 3 2 3 2" xfId="9718"/>
    <cellStyle name="Currency 4 2 2 3 2 4" xfId="9719"/>
    <cellStyle name="Currency 4 2 2 3 3" xfId="9720"/>
    <cellStyle name="Currency 4 2 2 3 3 2" xfId="9721"/>
    <cellStyle name="Currency 4 2 2 3 3 2 2" xfId="9722"/>
    <cellStyle name="Currency 4 2 2 3 3 3" xfId="9723"/>
    <cellStyle name="Currency 4 2 2 3 4" xfId="9724"/>
    <cellStyle name="Currency 4 2 2 3 4 2" xfId="9725"/>
    <cellStyle name="Currency 4 2 2 3 5" xfId="9726"/>
    <cellStyle name="Currency 4 2 2 4" xfId="9727"/>
    <cellStyle name="Currency 4 2 2 4 2" xfId="9728"/>
    <cellStyle name="Currency 4 2 2 4 2 2" xfId="9729"/>
    <cellStyle name="Currency 4 2 2 4 2 2 2" xfId="9730"/>
    <cellStyle name="Currency 4 2 2 4 2 3" xfId="9731"/>
    <cellStyle name="Currency 4 2 2 4 3" xfId="9732"/>
    <cellStyle name="Currency 4 2 2 4 3 2" xfId="9733"/>
    <cellStyle name="Currency 4 2 2 4 4" xfId="9734"/>
    <cellStyle name="Currency 4 2 2 5" xfId="9735"/>
    <cellStyle name="Currency 4 2 2 5 2" xfId="9736"/>
    <cellStyle name="Currency 4 2 2 5 2 2" xfId="9737"/>
    <cellStyle name="Currency 4 2 2 5 3" xfId="9738"/>
    <cellStyle name="Currency 4 2 2 5 3 2" xfId="9739"/>
    <cellStyle name="Currency 4 2 2 5 4" xfId="9740"/>
    <cellStyle name="Currency 4 2 2 6" xfId="9741"/>
    <cellStyle name="Currency 4 2 2 6 2" xfId="9742"/>
    <cellStyle name="Currency 4 2 2 7" xfId="9743"/>
    <cellStyle name="Currency 4 2 2 7 2" xfId="9744"/>
    <cellStyle name="Currency 4 2 2 8" xfId="9745"/>
    <cellStyle name="Currency 4 2 3" xfId="9746"/>
    <cellStyle name="Currency 4 2 3 2" xfId="9747"/>
    <cellStyle name="Currency 4 2 3 2 2" xfId="9748"/>
    <cellStyle name="Currency 4 2 3 2 2 2" xfId="9749"/>
    <cellStyle name="Currency 4 2 3 2 2 2 2" xfId="9750"/>
    <cellStyle name="Currency 4 2 3 2 2 2 2 2" xfId="9751"/>
    <cellStyle name="Currency 4 2 3 2 2 2 3" xfId="9752"/>
    <cellStyle name="Currency 4 2 3 2 2 3" xfId="9753"/>
    <cellStyle name="Currency 4 2 3 2 2 3 2" xfId="9754"/>
    <cellStyle name="Currency 4 2 3 2 2 4" xfId="9755"/>
    <cellStyle name="Currency 4 2 3 2 3" xfId="9756"/>
    <cellStyle name="Currency 4 2 3 2 3 2" xfId="9757"/>
    <cellStyle name="Currency 4 2 3 2 3 2 2" xfId="9758"/>
    <cellStyle name="Currency 4 2 3 2 3 3" xfId="9759"/>
    <cellStyle name="Currency 4 2 3 2 4" xfId="9760"/>
    <cellStyle name="Currency 4 2 3 2 4 2" xfId="9761"/>
    <cellStyle name="Currency 4 2 3 2 5" xfId="9762"/>
    <cellStyle name="Currency 4 2 3 3" xfId="9763"/>
    <cellStyle name="Currency 4 2 3 3 2" xfId="9764"/>
    <cellStyle name="Currency 4 2 3 3 2 2" xfId="9765"/>
    <cellStyle name="Currency 4 2 3 3 2 2 2" xfId="9766"/>
    <cellStyle name="Currency 4 2 3 3 2 3" xfId="9767"/>
    <cellStyle name="Currency 4 2 3 3 3" xfId="9768"/>
    <cellStyle name="Currency 4 2 3 3 3 2" xfId="9769"/>
    <cellStyle name="Currency 4 2 3 3 4" xfId="9770"/>
    <cellStyle name="Currency 4 2 3 4" xfId="9771"/>
    <cellStyle name="Currency 4 2 3 4 2" xfId="9772"/>
    <cellStyle name="Currency 4 2 3 4 2 2" xfId="9773"/>
    <cellStyle name="Currency 4 2 3 4 3" xfId="9774"/>
    <cellStyle name="Currency 4 2 3 5" xfId="9775"/>
    <cellStyle name="Currency 4 2 3 5 2" xfId="9776"/>
    <cellStyle name="Currency 4 2 3 6" xfId="9777"/>
    <cellStyle name="Currency 4 2 4" xfId="9778"/>
    <cellStyle name="Currency 4 2 4 2" xfId="9779"/>
    <cellStyle name="Currency 4 2 4 2 2" xfId="9780"/>
    <cellStyle name="Currency 4 2 4 2 2 2" xfId="9781"/>
    <cellStyle name="Currency 4 2 4 2 2 2 2" xfId="9782"/>
    <cellStyle name="Currency 4 2 4 2 2 2 2 2" xfId="9783"/>
    <cellStyle name="Currency 4 2 4 2 2 2 3" xfId="9784"/>
    <cellStyle name="Currency 4 2 4 2 2 3" xfId="9785"/>
    <cellStyle name="Currency 4 2 4 2 2 3 2" xfId="9786"/>
    <cellStyle name="Currency 4 2 4 2 2 4" xfId="9787"/>
    <cellStyle name="Currency 4 2 4 2 3" xfId="9788"/>
    <cellStyle name="Currency 4 2 4 2 3 2" xfId="9789"/>
    <cellStyle name="Currency 4 2 4 2 3 2 2" xfId="9790"/>
    <cellStyle name="Currency 4 2 4 2 3 3" xfId="9791"/>
    <cellStyle name="Currency 4 2 4 2 4" xfId="9792"/>
    <cellStyle name="Currency 4 2 4 2 4 2" xfId="9793"/>
    <cellStyle name="Currency 4 2 4 2 5" xfId="9794"/>
    <cellStyle name="Currency 4 2 4 3" xfId="9795"/>
    <cellStyle name="Currency 4 2 4 3 2" xfId="9796"/>
    <cellStyle name="Currency 4 2 4 3 2 2" xfId="9797"/>
    <cellStyle name="Currency 4 2 4 3 2 2 2" xfId="9798"/>
    <cellStyle name="Currency 4 2 4 3 2 3" xfId="9799"/>
    <cellStyle name="Currency 4 2 4 3 3" xfId="9800"/>
    <cellStyle name="Currency 4 2 4 3 3 2" xfId="9801"/>
    <cellStyle name="Currency 4 2 4 3 4" xfId="9802"/>
    <cellStyle name="Currency 4 2 4 4" xfId="9803"/>
    <cellStyle name="Currency 4 2 4 4 2" xfId="9804"/>
    <cellStyle name="Currency 4 2 4 4 2 2" xfId="9805"/>
    <cellStyle name="Currency 4 2 4 4 3" xfId="9806"/>
    <cellStyle name="Currency 4 2 4 5" xfId="9807"/>
    <cellStyle name="Currency 4 2 4 5 2" xfId="9808"/>
    <cellStyle name="Currency 4 2 4 6" xfId="9809"/>
    <cellStyle name="Currency 4 2 5" xfId="9810"/>
    <cellStyle name="Currency 4 2 5 2" xfId="9811"/>
    <cellStyle name="Currency 4 2 5 2 2" xfId="9812"/>
    <cellStyle name="Currency 4 2 5 2 2 2" xfId="9813"/>
    <cellStyle name="Currency 4 2 5 2 2 2 2" xfId="9814"/>
    <cellStyle name="Currency 4 2 5 2 2 3" xfId="9815"/>
    <cellStyle name="Currency 4 2 5 2 3" xfId="9816"/>
    <cellStyle name="Currency 4 2 5 2 3 2" xfId="9817"/>
    <cellStyle name="Currency 4 2 5 2 4" xfId="9818"/>
    <cellStyle name="Currency 4 2 5 3" xfId="9819"/>
    <cellStyle name="Currency 4 2 5 3 2" xfId="9820"/>
    <cellStyle name="Currency 4 2 5 3 2 2" xfId="9821"/>
    <cellStyle name="Currency 4 2 5 3 3" xfId="9822"/>
    <cellStyle name="Currency 4 2 5 4" xfId="9823"/>
    <cellStyle name="Currency 4 2 5 4 2" xfId="9824"/>
    <cellStyle name="Currency 4 2 5 5" xfId="9825"/>
    <cellStyle name="Currency 4 2 6" xfId="9826"/>
    <cellStyle name="Currency 4 2 6 2" xfId="9827"/>
    <cellStyle name="Currency 4 2 6 2 2" xfId="9828"/>
    <cellStyle name="Currency 4 2 6 2 2 2" xfId="9829"/>
    <cellStyle name="Currency 4 2 6 2 3" xfId="9830"/>
    <cellStyle name="Currency 4 2 6 3" xfId="9831"/>
    <cellStyle name="Currency 4 2 6 3 2" xfId="9832"/>
    <cellStyle name="Currency 4 2 6 4" xfId="9833"/>
    <cellStyle name="Currency 4 2 7" xfId="9834"/>
    <cellStyle name="Currency 4 2 7 2" xfId="9835"/>
    <cellStyle name="Currency 4 2 7 2 2" xfId="9836"/>
    <cellStyle name="Currency 4 2 7 3" xfId="9837"/>
    <cellStyle name="Currency 4 2 7 3 2" xfId="9838"/>
    <cellStyle name="Currency 4 2 7 4" xfId="9839"/>
    <cellStyle name="Currency 4 2 8" xfId="9840"/>
    <cellStyle name="Currency 4 2 8 2" xfId="9841"/>
    <cellStyle name="Currency 4 2 9" xfId="9842"/>
    <cellStyle name="Currency 4 2 9 2" xfId="9843"/>
    <cellStyle name="Currency 4 3" xfId="9844"/>
    <cellStyle name="Currency 4 3 2" xfId="9845"/>
    <cellStyle name="Currency 4 3 2 2" xfId="9846"/>
    <cellStyle name="Currency 4 3 2 2 2" xfId="9847"/>
    <cellStyle name="Currency 4 3 2 3" xfId="9848"/>
    <cellStyle name="Currency 4 3 2 4" xfId="9849"/>
    <cellStyle name="Currency 4 3 3" xfId="9850"/>
    <cellStyle name="Currency 4 3 3 2" xfId="9851"/>
    <cellStyle name="Currency 4 3 4" xfId="9852"/>
    <cellStyle name="Currency 4 4" xfId="9853"/>
    <cellStyle name="Currency 4 4 2" xfId="9854"/>
    <cellStyle name="Currency 4 4 2 2" xfId="9855"/>
    <cellStyle name="Currency 4 4 2 3" xfId="9856"/>
    <cellStyle name="Currency 4 4 3" xfId="9857"/>
    <cellStyle name="Currency 4 4 4" xfId="9858"/>
    <cellStyle name="Currency 4 5" xfId="9859"/>
    <cellStyle name="Currency 4 5 2" xfId="9860"/>
    <cellStyle name="Currency 4 5 2 2" xfId="9861"/>
    <cellStyle name="Currency 4 5 3" xfId="9862"/>
    <cellStyle name="Currency 4 5 4" xfId="9863"/>
    <cellStyle name="Currency 4 6" xfId="9864"/>
    <cellStyle name="Currency 4 6 2" xfId="9865"/>
    <cellStyle name="Currency 4 6 2 2" xfId="9866"/>
    <cellStyle name="Currency 4 6 3" xfId="9867"/>
    <cellStyle name="Currency 4 7" xfId="9868"/>
    <cellStyle name="Currency 4 7 2" xfId="9869"/>
    <cellStyle name="Currency 4 8" xfId="9870"/>
    <cellStyle name="Currency 4 9" xfId="9871"/>
    <cellStyle name="Currency 5" xfId="9872"/>
    <cellStyle name="Currency 5 2" xfId="9873"/>
    <cellStyle name="Currency 5 2 2" xfId="9874"/>
    <cellStyle name="Currency 5 2 2 2" xfId="9875"/>
    <cellStyle name="Currency 5 2 2 2 2" xfId="9876"/>
    <cellStyle name="Currency 5 2 2 3" xfId="9877"/>
    <cellStyle name="Currency 5 2 3" xfId="9878"/>
    <cellStyle name="Currency 5 2 3 2" xfId="9879"/>
    <cellStyle name="Currency 5 2 4" xfId="9880"/>
    <cellStyle name="Currency 5 3" xfId="9881"/>
    <cellStyle name="Currency 5 3 2" xfId="9882"/>
    <cellStyle name="Currency 5 3 2 2" xfId="9883"/>
    <cellStyle name="Currency 5 3 2 2 2" xfId="9884"/>
    <cellStyle name="Currency 5 3 2 3" xfId="9885"/>
    <cellStyle name="Currency 5 3 3" xfId="9886"/>
    <cellStyle name="Currency 5 3 3 2" xfId="9887"/>
    <cellStyle name="Currency 5 3 4" xfId="9888"/>
    <cellStyle name="Currency 5 3 5" xfId="9889"/>
    <cellStyle name="Currency 5 4" xfId="9890"/>
    <cellStyle name="Currency 5 4 2" xfId="9891"/>
    <cellStyle name="Currency 5 4 2 2" xfId="9892"/>
    <cellStyle name="Currency 5 4 3" xfId="9893"/>
    <cellStyle name="Currency 5 5" xfId="9894"/>
    <cellStyle name="Currency 5 5 2" xfId="9895"/>
    <cellStyle name="Currency 5 6" xfId="9896"/>
    <cellStyle name="Currency 6" xfId="9897"/>
    <cellStyle name="Currency 6 2" xfId="9898"/>
    <cellStyle name="Currency 6 2 2" xfId="9899"/>
    <cellStyle name="Currency 6 2 2 2" xfId="9900"/>
    <cellStyle name="Currency 6 2 2 2 2" xfId="9901"/>
    <cellStyle name="Currency 6 2 2 3" xfId="9902"/>
    <cellStyle name="Currency 6 2 3" xfId="9903"/>
    <cellStyle name="Currency 6 2 3 2" xfId="9904"/>
    <cellStyle name="Currency 6 2 4" xfId="9905"/>
    <cellStyle name="Currency 6 2 5" xfId="9906"/>
    <cellStyle name="Currency 6 3" xfId="9907"/>
    <cellStyle name="Currency 6 3 2" xfId="9908"/>
    <cellStyle name="Currency 6 3 2 2" xfId="9909"/>
    <cellStyle name="Currency 6 3 2 2 2" xfId="9910"/>
    <cellStyle name="Currency 6 3 2 3" xfId="9911"/>
    <cellStyle name="Currency 6 3 3" xfId="9912"/>
    <cellStyle name="Currency 6 3 3 2" xfId="9913"/>
    <cellStyle name="Currency 6 3 4" xfId="9914"/>
    <cellStyle name="Currency 6 3 5" xfId="9915"/>
    <cellStyle name="Currency 6 4" xfId="9916"/>
    <cellStyle name="Currency 6 4 2" xfId="9917"/>
    <cellStyle name="Currency 6 4 2 2" xfId="9918"/>
    <cellStyle name="Currency 6 4 3" xfId="9919"/>
    <cellStyle name="Currency 6 5" xfId="9920"/>
    <cellStyle name="Currency 6 5 2" xfId="9921"/>
    <cellStyle name="Currency 6 6" xfId="9922"/>
    <cellStyle name="Currency 6 7" xfId="9923"/>
    <cellStyle name="Currency 7" xfId="9924"/>
    <cellStyle name="Currency 7 2" xfId="9925"/>
    <cellStyle name="Currency 7 2 2" xfId="9926"/>
    <cellStyle name="Currency 7 2 2 2" xfId="9927"/>
    <cellStyle name="Currency 7 2 2 2 2" xfId="9928"/>
    <cellStyle name="Currency 7 2 2 2 2 2" xfId="9929"/>
    <cellStyle name="Currency 7 2 2 2 2 2 2" xfId="9930"/>
    <cellStyle name="Currency 7 2 2 2 2 3" xfId="9931"/>
    <cellStyle name="Currency 7 2 2 2 3" xfId="9932"/>
    <cellStyle name="Currency 7 2 2 2 3 2" xfId="9933"/>
    <cellStyle name="Currency 7 2 2 2 4" xfId="9934"/>
    <cellStyle name="Currency 7 2 2 3" xfId="9935"/>
    <cellStyle name="Currency 7 2 2 3 2" xfId="9936"/>
    <cellStyle name="Currency 7 2 2 3 2 2" xfId="9937"/>
    <cellStyle name="Currency 7 2 2 3 3" xfId="9938"/>
    <cellStyle name="Currency 7 2 2 3 3 2" xfId="9939"/>
    <cellStyle name="Currency 7 2 2 3 4" xfId="9940"/>
    <cellStyle name="Currency 7 2 2 4" xfId="9941"/>
    <cellStyle name="Currency 7 2 2 4 2" xfId="9942"/>
    <cellStyle name="Currency 7 2 2 5" xfId="9943"/>
    <cellStyle name="Currency 7 2 2 5 2" xfId="9944"/>
    <cellStyle name="Currency 7 2 2 6" xfId="9945"/>
    <cellStyle name="Currency 7 2 3" xfId="9946"/>
    <cellStyle name="Currency 7 2 3 2" xfId="9947"/>
    <cellStyle name="Currency 7 2 3 2 2" xfId="9948"/>
    <cellStyle name="Currency 7 2 3 2 2 2" xfId="9949"/>
    <cellStyle name="Currency 7 2 3 2 3" xfId="9950"/>
    <cellStyle name="Currency 7 2 3 2 3 2" xfId="9951"/>
    <cellStyle name="Currency 7 2 3 2 4" xfId="9952"/>
    <cellStyle name="Currency 7 2 3 3" xfId="9953"/>
    <cellStyle name="Currency 7 2 3 3 2" xfId="9954"/>
    <cellStyle name="Currency 7 2 3 4" xfId="9955"/>
    <cellStyle name="Currency 7 2 3 4 2" xfId="9956"/>
    <cellStyle name="Currency 7 2 3 5" xfId="9957"/>
    <cellStyle name="Currency 7 2 4" xfId="9958"/>
    <cellStyle name="Currency 7 2 4 2" xfId="9959"/>
    <cellStyle name="Currency 7 2 4 2 2" xfId="9960"/>
    <cellStyle name="Currency 7 2 4 3" xfId="9961"/>
    <cellStyle name="Currency 7 2 4 3 2" xfId="9962"/>
    <cellStyle name="Currency 7 2 4 4" xfId="9963"/>
    <cellStyle name="Currency 7 2 5" xfId="9964"/>
    <cellStyle name="Currency 7 2 5 2" xfId="9965"/>
    <cellStyle name="Currency 7 2 6" xfId="9966"/>
    <cellStyle name="Currency 7 2 6 2" xfId="9967"/>
    <cellStyle name="Currency 7 2 7" xfId="9968"/>
    <cellStyle name="Currency 7 3" xfId="9969"/>
    <cellStyle name="Currency 7 3 2" xfId="9970"/>
    <cellStyle name="Currency 7 3 2 2" xfId="9971"/>
    <cellStyle name="Currency 7 3 2 2 2" xfId="9972"/>
    <cellStyle name="Currency 7 3 2 2 2 2" xfId="9973"/>
    <cellStyle name="Currency 7 3 2 2 2 2 2" xfId="9974"/>
    <cellStyle name="Currency 7 3 2 2 2 3" xfId="9975"/>
    <cellStyle name="Currency 7 3 2 2 3" xfId="9976"/>
    <cellStyle name="Currency 7 3 2 2 3 2" xfId="9977"/>
    <cellStyle name="Currency 7 3 2 2 4" xfId="9978"/>
    <cellStyle name="Currency 7 3 2 3" xfId="9979"/>
    <cellStyle name="Currency 7 3 2 3 2" xfId="9980"/>
    <cellStyle name="Currency 7 3 2 3 2 2" xfId="9981"/>
    <cellStyle name="Currency 7 3 2 3 3" xfId="9982"/>
    <cellStyle name="Currency 7 3 2 3 3 2" xfId="9983"/>
    <cellStyle name="Currency 7 3 2 3 4" xfId="9984"/>
    <cellStyle name="Currency 7 3 2 4" xfId="9985"/>
    <cellStyle name="Currency 7 3 2 4 2" xfId="9986"/>
    <cellStyle name="Currency 7 3 2 5" xfId="9987"/>
    <cellStyle name="Currency 7 3 2 5 2" xfId="9988"/>
    <cellStyle name="Currency 7 3 2 6" xfId="9989"/>
    <cellStyle name="Currency 7 3 3" xfId="9990"/>
    <cellStyle name="Currency 7 3 3 2" xfId="9991"/>
    <cellStyle name="Currency 7 3 3 2 2" xfId="9992"/>
    <cellStyle name="Currency 7 3 3 2 2 2" xfId="9993"/>
    <cellStyle name="Currency 7 3 3 2 3" xfId="9994"/>
    <cellStyle name="Currency 7 3 3 2 3 2" xfId="9995"/>
    <cellStyle name="Currency 7 3 3 2 4" xfId="9996"/>
    <cellStyle name="Currency 7 3 3 3" xfId="9997"/>
    <cellStyle name="Currency 7 3 3 3 2" xfId="9998"/>
    <cellStyle name="Currency 7 3 3 4" xfId="9999"/>
    <cellStyle name="Currency 7 3 3 4 2" xfId="10000"/>
    <cellStyle name="Currency 7 3 3 5" xfId="10001"/>
    <cellStyle name="Currency 7 3 4" xfId="10002"/>
    <cellStyle name="Currency 7 3 4 2" xfId="10003"/>
    <cellStyle name="Currency 7 3 4 2 2" xfId="10004"/>
    <cellStyle name="Currency 7 3 4 3" xfId="10005"/>
    <cellStyle name="Currency 7 3 4 3 2" xfId="10006"/>
    <cellStyle name="Currency 7 3 4 4" xfId="10007"/>
    <cellStyle name="Currency 7 3 5" xfId="10008"/>
    <cellStyle name="Currency 7 3 5 2" xfId="10009"/>
    <cellStyle name="Currency 7 3 6" xfId="10010"/>
    <cellStyle name="Currency 7 3 6 2" xfId="10011"/>
    <cellStyle name="Currency 7 3 7" xfId="10012"/>
    <cellStyle name="Currency 7 4" xfId="10013"/>
    <cellStyle name="Currency 7 4 2" xfId="10014"/>
    <cellStyle name="Currency 7 4 3" xfId="10015"/>
    <cellStyle name="Currency 7 4 3 2" xfId="10016"/>
    <cellStyle name="Currency 7 4 4" xfId="10017"/>
    <cellStyle name="Currency 7 5" xfId="10018"/>
    <cellStyle name="Currency 7 5 2" xfId="10019"/>
    <cellStyle name="Currency 7 5 2 2" xfId="10020"/>
    <cellStyle name="Currency 7 5 3" xfId="10021"/>
    <cellStyle name="Currency 7 6" xfId="10022"/>
    <cellStyle name="Currency 7 7" xfId="10023"/>
    <cellStyle name="Currency 7 7 2" xfId="10024"/>
    <cellStyle name="Currency 7 8" xfId="10025"/>
    <cellStyle name="Currency 8" xfId="10026"/>
    <cellStyle name="Currency 8 2" xfId="10027"/>
    <cellStyle name="Currency 8 2 2" xfId="10028"/>
    <cellStyle name="Currency 8 2 2 2" xfId="10029"/>
    <cellStyle name="Currency 8 2 2 2 2" xfId="10030"/>
    <cellStyle name="Currency 8 2 2 3" xfId="10031"/>
    <cellStyle name="Currency 8 2 3" xfId="10032"/>
    <cellStyle name="Currency 8 2 3 2" xfId="10033"/>
    <cellStyle name="Currency 8 2 4" xfId="10034"/>
    <cellStyle name="Currency 8 2 5" xfId="10035"/>
    <cellStyle name="Currency 8 3" xfId="10036"/>
    <cellStyle name="Currency 8 3 2" xfId="10037"/>
    <cellStyle name="Currency 8 3 2 2" xfId="10038"/>
    <cellStyle name="Currency 8 3 2 2 2" xfId="10039"/>
    <cellStyle name="Currency 8 3 2 3" xfId="10040"/>
    <cellStyle name="Currency 8 3 3" xfId="10041"/>
    <cellStyle name="Currency 8 3 3 2" xfId="10042"/>
    <cellStyle name="Currency 8 3 4" xfId="10043"/>
    <cellStyle name="Currency 8 3 5" xfId="10044"/>
    <cellStyle name="Currency 8 4" xfId="10045"/>
    <cellStyle name="Currency 8 4 2" xfId="10046"/>
    <cellStyle name="Currency 8 4 2 2" xfId="10047"/>
    <cellStyle name="Currency 8 4 3" xfId="10048"/>
    <cellStyle name="Currency 8 5" xfId="10049"/>
    <cellStyle name="Currency 8 5 2" xfId="10050"/>
    <cellStyle name="Currency 8 6" xfId="10051"/>
    <cellStyle name="Currency 8 7" xfId="10052"/>
    <cellStyle name="Currency 8 8" xfId="10053"/>
    <cellStyle name="Currency 9" xfId="10054"/>
    <cellStyle name="Currency 9 2" xfId="10055"/>
    <cellStyle name="Currency 9 2 2" xfId="10056"/>
    <cellStyle name="Currency 9 2 2 2" xfId="10057"/>
    <cellStyle name="Currency 9 2 2 2 2" xfId="10058"/>
    <cellStyle name="Currency 9 2 2 3" xfId="10059"/>
    <cellStyle name="Currency 9 2 3" xfId="10060"/>
    <cellStyle name="Currency 9 2 3 2" xfId="10061"/>
    <cellStyle name="Currency 9 2 4" xfId="10062"/>
    <cellStyle name="Currency 9 2 5" xfId="10063"/>
    <cellStyle name="Currency 9 3" xfId="10064"/>
    <cellStyle name="Currency 9 3 2" xfId="10065"/>
    <cellStyle name="Currency 9 3 2 2" xfId="10066"/>
    <cellStyle name="Currency 9 3 2 2 2" xfId="10067"/>
    <cellStyle name="Currency 9 3 2 3" xfId="10068"/>
    <cellStyle name="Currency 9 3 3" xfId="10069"/>
    <cellStyle name="Currency 9 3 3 2" xfId="10070"/>
    <cellStyle name="Currency 9 3 4" xfId="10071"/>
    <cellStyle name="Currency 9 4" xfId="10072"/>
    <cellStyle name="Currency 9 4 2" xfId="10073"/>
    <cellStyle name="Currency 9 4 2 2" xfId="10074"/>
    <cellStyle name="Currency 9 4 3" xfId="10075"/>
    <cellStyle name="Currency 9 5" xfId="10076"/>
    <cellStyle name="Currency 9 5 2" xfId="10077"/>
    <cellStyle name="Currency 9 6" xfId="10078"/>
    <cellStyle name="Currency 9 7" xfId="10079"/>
    <cellStyle name="Currency Per Share" xfId="10080"/>
    <cellStyle name="Currency0" xfId="10081"/>
    <cellStyle name="Currency0 2" xfId="10082"/>
    <cellStyle name="Currency0 3" xfId="10083"/>
    <cellStyle name="Currency2" xfId="10084"/>
    <cellStyle name="CUS.Work.Area" xfId="10085"/>
    <cellStyle name="Dash" xfId="10086"/>
    <cellStyle name="Data" xfId="10087"/>
    <cellStyle name="Data 2" xfId="10088"/>
    <cellStyle name="Data 3" xfId="10089"/>
    <cellStyle name="Date" xfId="10090"/>
    <cellStyle name="Date [mm-dd-yyyy]" xfId="10091"/>
    <cellStyle name="Date [mm-dd-yyyy] 2" xfId="10092"/>
    <cellStyle name="Date [mm-d-yyyy]" xfId="10093"/>
    <cellStyle name="Date [mm-d-yyyy] 2" xfId="10094"/>
    <cellStyle name="Date [mmm-yyyy]" xfId="10095"/>
    <cellStyle name="Date [mmm-yyyy] 2" xfId="10096"/>
    <cellStyle name="Date 2" xfId="10097"/>
    <cellStyle name="Date 3" xfId="10098"/>
    <cellStyle name="Date Aligned" xfId="10099"/>
    <cellStyle name="Date Aligned*" xfId="10100"/>
    <cellStyle name="Date Short" xfId="10101"/>
    <cellStyle name="date_ Pies " xfId="10102"/>
    <cellStyle name="DblLineDollarAcct" xfId="10103"/>
    <cellStyle name="DblLinePercent" xfId="10104"/>
    <cellStyle name="Dezimal [0]_A17 - 31.03.1998" xfId="10105"/>
    <cellStyle name="Dezimal_A17 - 31.03.1998" xfId="10106"/>
    <cellStyle name="Dia" xfId="10107"/>
    <cellStyle name="Dollar_ Pies " xfId="10108"/>
    <cellStyle name="DollarAccounting" xfId="10109"/>
    <cellStyle name="Dotted Line" xfId="10110"/>
    <cellStyle name="Dotted Line 2" xfId="10111"/>
    <cellStyle name="Dotted Line 3" xfId="10112"/>
    <cellStyle name="Double Accounting" xfId="10113"/>
    <cellStyle name="Duizenden" xfId="10114"/>
    <cellStyle name="Encabez1" xfId="10115"/>
    <cellStyle name="Encabez2" xfId="10116"/>
    <cellStyle name="Enter Currency (0)" xfId="10117"/>
    <cellStyle name="Enter Currency (2)" xfId="10118"/>
    <cellStyle name="Enter Units (0)" xfId="10119"/>
    <cellStyle name="Enter Units (1)" xfId="10120"/>
    <cellStyle name="Enter Units (2)" xfId="10121"/>
    <cellStyle name="Entrée" xfId="10122"/>
    <cellStyle name="Entrée 2" xfId="10123"/>
    <cellStyle name="Euro" xfId="10124"/>
    <cellStyle name="Explanatory Text 2" xfId="10125"/>
    <cellStyle name="Explanatory Text 2 10" xfId="10126"/>
    <cellStyle name="Explanatory Text 2 2" xfId="10127"/>
    <cellStyle name="Explanatory Text 2 3" xfId="10128"/>
    <cellStyle name="Explanatory Text 2 4" xfId="10129"/>
    <cellStyle name="Explanatory Text 2 5" xfId="10130"/>
    <cellStyle name="Explanatory Text 2 6" xfId="10131"/>
    <cellStyle name="Explanatory Text 2 7" xfId="10132"/>
    <cellStyle name="Explanatory Text 2 8" xfId="10133"/>
    <cellStyle name="Explanatory Text 2 9" xfId="10134"/>
    <cellStyle name="Explanatory Text 3" xfId="10135"/>
    <cellStyle name="Explanatory Text 3 2" xfId="10136"/>
    <cellStyle name="fact" xfId="10137"/>
    <cellStyle name="fact 2" xfId="10138"/>
    <cellStyle name="FieldName" xfId="10139"/>
    <cellStyle name="FieldName 2" xfId="10140"/>
    <cellStyle name="Fijo" xfId="10141"/>
    <cellStyle name="Financiero" xfId="10142"/>
    <cellStyle name="Fixed" xfId="10143"/>
    <cellStyle name="Fixed 2" xfId="10144"/>
    <cellStyle name="Fixed 3" xfId="10145"/>
    <cellStyle name="Followed Hyperlink 2" xfId="10146"/>
    <cellStyle name="Footnote" xfId="10147"/>
    <cellStyle name="Good 2" xfId="10148"/>
    <cellStyle name="Good 2 10" xfId="10149"/>
    <cellStyle name="Good 2 2" xfId="10150"/>
    <cellStyle name="Good 2 3" xfId="10151"/>
    <cellStyle name="Good 2 4" xfId="10152"/>
    <cellStyle name="Good 2 5" xfId="10153"/>
    <cellStyle name="Good 2 6" xfId="10154"/>
    <cellStyle name="Good 2 7" xfId="10155"/>
    <cellStyle name="Good 2 8" xfId="10156"/>
    <cellStyle name="Good 2 9" xfId="10157"/>
    <cellStyle name="Good 3" xfId="10158"/>
    <cellStyle name="Good 3 2" xfId="10159"/>
    <cellStyle name="Grey" xfId="10160"/>
    <cellStyle name="Grey 2" xfId="10161"/>
    <cellStyle name="GWN Table Body" xfId="10162"/>
    <cellStyle name="GWN Table Header" xfId="10163"/>
    <cellStyle name="GWN Table Left Header" xfId="10164"/>
    <cellStyle name="GWN Table Note" xfId="10165"/>
    <cellStyle name="GWN Table Title" xfId="10166"/>
    <cellStyle name="hard no" xfId="10167"/>
    <cellStyle name="hard no 2" xfId="10168"/>
    <cellStyle name="Hard Percent" xfId="10169"/>
    <cellStyle name="hardno" xfId="10170"/>
    <cellStyle name="Header" xfId="10171"/>
    <cellStyle name="Header1" xfId="10172"/>
    <cellStyle name="Header2" xfId="10173"/>
    <cellStyle name="Header2 2" xfId="10174"/>
    <cellStyle name="Heading" xfId="10175"/>
    <cellStyle name="Heading 1 2" xfId="10176"/>
    <cellStyle name="Heading 1 2 2" xfId="10177"/>
    <cellStyle name="Heading 1 2 3" xfId="10178"/>
    <cellStyle name="Heading 1 2 4" xfId="10179"/>
    <cellStyle name="Heading 1 2 5" xfId="10180"/>
    <cellStyle name="Heading 1 2 6" xfId="10181"/>
    <cellStyle name="Heading 1 2 7" xfId="10182"/>
    <cellStyle name="Heading 1 3" xfId="10183"/>
    <cellStyle name="Heading 1 3 2" xfId="10184"/>
    <cellStyle name="Heading 2 2" xfId="10185"/>
    <cellStyle name="Heading 2 2 2" xfId="10186"/>
    <cellStyle name="Heading 2 2 3" xfId="10187"/>
    <cellStyle name="Heading 2 2 4" xfId="10188"/>
    <cellStyle name="Heading 2 2 5" xfId="10189"/>
    <cellStyle name="Heading 2 2 6" xfId="10190"/>
    <cellStyle name="Heading 2 2 7" xfId="10191"/>
    <cellStyle name="Heading 2 3" xfId="10192"/>
    <cellStyle name="Heading 2 3 2" xfId="10193"/>
    <cellStyle name="Heading 3 10" xfId="10194"/>
    <cellStyle name="Heading 3 2" xfId="10195"/>
    <cellStyle name="Heading 3 2 2" xfId="10196"/>
    <cellStyle name="Heading 3 2 3" xfId="10197"/>
    <cellStyle name="Heading 3 2 4" xfId="10198"/>
    <cellStyle name="Heading 3 2 5" xfId="10199"/>
    <cellStyle name="Heading 3 2 6" xfId="10200"/>
    <cellStyle name="Heading 3 2 7" xfId="10201"/>
    <cellStyle name="Heading 3 2 8" xfId="10202"/>
    <cellStyle name="Heading 3 2 9" xfId="10203"/>
    <cellStyle name="Heading 3 3" xfId="10204"/>
    <cellStyle name="Heading 3 3 2" xfId="10205"/>
    <cellStyle name="Heading 3 3 3" xfId="10206"/>
    <cellStyle name="Heading 3 4" xfId="10207"/>
    <cellStyle name="Heading 3 4 2" xfId="10208"/>
    <cellStyle name="Heading 3 5" xfId="10209"/>
    <cellStyle name="Heading 3 5 2" xfId="10210"/>
    <cellStyle name="Heading 3 6" xfId="10211"/>
    <cellStyle name="Heading 3 6 2" xfId="10212"/>
    <cellStyle name="Heading 3 7" xfId="10213"/>
    <cellStyle name="Heading 3 7 2" xfId="10214"/>
    <cellStyle name="Heading 3 8" xfId="10215"/>
    <cellStyle name="Heading 3 8 2" xfId="10216"/>
    <cellStyle name="Heading 3 9" xfId="10217"/>
    <cellStyle name="Heading 4 2" xfId="10218"/>
    <cellStyle name="Heading 4 2 2" xfId="10219"/>
    <cellStyle name="Heading 4 2 3" xfId="10220"/>
    <cellStyle name="Heading 4 3" xfId="10221"/>
    <cellStyle name="Heading 4 3 2" xfId="10222"/>
    <cellStyle name="Heading2" xfId="10223"/>
    <cellStyle name="Heading3" xfId="10224"/>
    <cellStyle name="HeadingColumn" xfId="10225"/>
    <cellStyle name="HeadingS" xfId="10226"/>
    <cellStyle name="HeadingYear" xfId="10227"/>
    <cellStyle name="HeadlineStyle" xfId="10228"/>
    <cellStyle name="HeadlineStyleJustified" xfId="10229"/>
    <cellStyle name="Hed Side_Sheet1" xfId="10230"/>
    <cellStyle name="Hed Top" xfId="10231"/>
    <cellStyle name="Hyperlink 2" xfId="10232"/>
    <cellStyle name="Hyperlink 2 10" xfId="10233"/>
    <cellStyle name="Hyperlink 2 11" xfId="10234"/>
    <cellStyle name="Hyperlink 2 12" xfId="10235"/>
    <cellStyle name="Hyperlink 2 13" xfId="10236"/>
    <cellStyle name="Hyperlink 2 2" xfId="10237"/>
    <cellStyle name="Hyperlink 2 2 2" xfId="10238"/>
    <cellStyle name="Hyperlink 2 2 3" xfId="10239"/>
    <cellStyle name="Hyperlink 2 3" xfId="10240"/>
    <cellStyle name="Hyperlink 2 3 2" xfId="10241"/>
    <cellStyle name="Hyperlink 2 3 3" xfId="10242"/>
    <cellStyle name="Hyperlink 2 4" xfId="10243"/>
    <cellStyle name="Hyperlink 2 5" xfId="10244"/>
    <cellStyle name="Hyperlink 2 6" xfId="10245"/>
    <cellStyle name="Hyperlink 2 7" xfId="10246"/>
    <cellStyle name="Hyperlink 2 8" xfId="10247"/>
    <cellStyle name="Hyperlink 2 9" xfId="10248"/>
    <cellStyle name="Hyperlink 3" xfId="10249"/>
    <cellStyle name="Hyperlink 3 10" xfId="10250"/>
    <cellStyle name="Hyperlink 3 11" xfId="10251"/>
    <cellStyle name="Hyperlink 3 12" xfId="10252"/>
    <cellStyle name="Hyperlink 3 13" xfId="10253"/>
    <cellStyle name="Hyperlink 3 2" xfId="10254"/>
    <cellStyle name="Hyperlink 3 3" xfId="10255"/>
    <cellStyle name="Hyperlink 3 4" xfId="10256"/>
    <cellStyle name="Hyperlink 3 5" xfId="10257"/>
    <cellStyle name="Hyperlink 3 6" xfId="10258"/>
    <cellStyle name="Hyperlink 3 7" xfId="10259"/>
    <cellStyle name="Hyperlink 3 8" xfId="10260"/>
    <cellStyle name="Hyperlink 3 9" xfId="10261"/>
    <cellStyle name="Hyperlink 4" xfId="10262"/>
    <cellStyle name="Hyperlink 4 2" xfId="10263"/>
    <cellStyle name="Hyperlink 5" xfId="10264"/>
    <cellStyle name="InLink_Acquis_CapitalCost " xfId="10265"/>
    <cellStyle name="Input (1dp#)_ Pies " xfId="10266"/>
    <cellStyle name="Input [yellow]" xfId="10267"/>
    <cellStyle name="Input [yellow] 2" xfId="10268"/>
    <cellStyle name="Input [yellow] 3" xfId="10269"/>
    <cellStyle name="Input 2" xfId="10270"/>
    <cellStyle name="Input 2 10" xfId="10271"/>
    <cellStyle name="Input 2 10 2" xfId="10272"/>
    <cellStyle name="Input 2 11" xfId="10273"/>
    <cellStyle name="Input 2 2" xfId="10274"/>
    <cellStyle name="Input 2 2 2" xfId="10275"/>
    <cellStyle name="Input 2 2 2 2" xfId="10276"/>
    <cellStyle name="Input 2 2 2 2 2" xfId="10277"/>
    <cellStyle name="Input 2 2 3" xfId="10278"/>
    <cellStyle name="Input 2 2 3 2" xfId="10279"/>
    <cellStyle name="Input 2 3" xfId="10280"/>
    <cellStyle name="Input 2 3 2" xfId="10281"/>
    <cellStyle name="Input 2 3 2 2" xfId="10282"/>
    <cellStyle name="Input 2 4" xfId="10283"/>
    <cellStyle name="Input 2 5" xfId="10284"/>
    <cellStyle name="Input 2 6" xfId="10285"/>
    <cellStyle name="Input 2 7" xfId="10286"/>
    <cellStyle name="Input 2 8" xfId="10287"/>
    <cellStyle name="Input 2 9" xfId="10288"/>
    <cellStyle name="Input 3" xfId="10289"/>
    <cellStyle name="Input 3 2" xfId="10290"/>
    <cellStyle name="Input 4" xfId="10291"/>
    <cellStyle name="InputBlueFont" xfId="10292"/>
    <cellStyle name="InputGen" xfId="10293"/>
    <cellStyle name="InputKeepColour" xfId="10294"/>
    <cellStyle name="InputKeepPale" xfId="10295"/>
    <cellStyle name="InputVariColour" xfId="10296"/>
    <cellStyle name="Integer" xfId="10297"/>
    <cellStyle name="Invisible" xfId="10298"/>
    <cellStyle name="Item" xfId="10299"/>
    <cellStyle name="Items_Obligatory" xfId="10300"/>
    <cellStyle name="ItemTypeClass" xfId="10301"/>
    <cellStyle name="ItemTypeClass 2" xfId="10302"/>
    <cellStyle name="ItemTypeClass 2 2" xfId="10303"/>
    <cellStyle name="ItemTypeClass 2 3" xfId="10304"/>
    <cellStyle name="ItemTypeClass 3" xfId="10305"/>
    <cellStyle name="ItemTypeClass 4" xfId="10306"/>
    <cellStyle name="John" xfId="10307"/>
    <cellStyle name="KP_Normal" xfId="10308"/>
    <cellStyle name="Lien hypertexte visité_index" xfId="10309"/>
    <cellStyle name="Lien hypertexte_index" xfId="10310"/>
    <cellStyle name="ligne_detail" xfId="10311"/>
    <cellStyle name="Line" xfId="10312"/>
    <cellStyle name="Line 2" xfId="10313"/>
    <cellStyle name="Link Currency (0)" xfId="10314"/>
    <cellStyle name="Link Currency (2)" xfId="10315"/>
    <cellStyle name="Link Units (0)" xfId="10316"/>
    <cellStyle name="Link Units (1)" xfId="10317"/>
    <cellStyle name="Link Units (2)" xfId="10318"/>
    <cellStyle name="Linked Cell 2" xfId="10319"/>
    <cellStyle name="Linked Cell 2 10" xfId="10320"/>
    <cellStyle name="Linked Cell 2 2" xfId="10321"/>
    <cellStyle name="Linked Cell 2 3" xfId="10322"/>
    <cellStyle name="Linked Cell 2 4" xfId="10323"/>
    <cellStyle name="Linked Cell 2 5" xfId="10324"/>
    <cellStyle name="Linked Cell 2 6" xfId="10325"/>
    <cellStyle name="Linked Cell 2 7" xfId="10326"/>
    <cellStyle name="Linked Cell 2 8" xfId="10327"/>
    <cellStyle name="Linked Cell 2 9" xfId="10328"/>
    <cellStyle name="Linked Cell 3" xfId="10329"/>
    <cellStyle name="Linked Cell 3 2" xfId="10330"/>
    <cellStyle name="M" xfId="10331"/>
    <cellStyle name="M 2" xfId="10332"/>
    <cellStyle name="M.00" xfId="10333"/>
    <cellStyle name="M.00 2" xfId="10334"/>
    <cellStyle name="m/d/yy" xfId="10335"/>
    <cellStyle name="m/d/yy 2" xfId="10336"/>
    <cellStyle name="M_9. Rev2Cost_GDPIPI" xfId="10337"/>
    <cellStyle name="M_9. Rev2Cost_GDPIPI 2" xfId="10338"/>
    <cellStyle name="M_lists" xfId="10339"/>
    <cellStyle name="M_lists 2" xfId="10340"/>
    <cellStyle name="M_lists_4. Current Monthly Fixed Charge" xfId="10341"/>
    <cellStyle name="M_Sheet4" xfId="10342"/>
    <cellStyle name="M_Sheet4 2" xfId="10343"/>
    <cellStyle name="m1" xfId="10344"/>
    <cellStyle name="Major item" xfId="10345"/>
    <cellStyle name="Margin" xfId="10346"/>
    <cellStyle name="Migliaia (0)_Sheet1" xfId="10347"/>
    <cellStyle name="Migliaia_piv_polio" xfId="10348"/>
    <cellStyle name="Millares [0]_Asset Mgmt " xfId="10349"/>
    <cellStyle name="Millares_2AV_M_M " xfId="10350"/>
    <cellStyle name="Milliers [0]_CANADA1" xfId="10351"/>
    <cellStyle name="Milliers 2" xfId="10352"/>
    <cellStyle name="Milliers_CANADA1" xfId="10353"/>
    <cellStyle name="mm/dd/yy" xfId="10354"/>
    <cellStyle name="mm/dd/yy 2" xfId="10355"/>
    <cellStyle name="mod1" xfId="10356"/>
    <cellStyle name="modelo1" xfId="10357"/>
    <cellStyle name="Moneda [0]_2AV_M_M " xfId="10358"/>
    <cellStyle name="Moneda_2AV_M_M " xfId="10359"/>
    <cellStyle name="Monétaire [0]_CANADA1" xfId="10360"/>
    <cellStyle name="Monétaire 2" xfId="10361"/>
    <cellStyle name="Monétaire_CANADA1" xfId="10362"/>
    <cellStyle name="Monetario" xfId="10363"/>
    <cellStyle name="MonthYears" xfId="10364"/>
    <cellStyle name="Multiple" xfId="10365"/>
    <cellStyle name="Multiple (no x)" xfId="10366"/>
    <cellStyle name="Multiple (x)" xfId="10367"/>
    <cellStyle name="Multiple [0]" xfId="10368"/>
    <cellStyle name="Multiple [1]" xfId="10369"/>
    <cellStyle name="Multiple [2]" xfId="10370"/>
    <cellStyle name="Multiple [3]" xfId="10371"/>
    <cellStyle name="Multiple_1030171N" xfId="10372"/>
    <cellStyle name="neg0.0_CapitalCost " xfId="10373"/>
    <cellStyle name="Neutral 2" xfId="10374"/>
    <cellStyle name="Neutral 2 10" xfId="10375"/>
    <cellStyle name="Neutral 2 2" xfId="10376"/>
    <cellStyle name="Neutral 2 3" xfId="10377"/>
    <cellStyle name="Neutral 2 4" xfId="10378"/>
    <cellStyle name="Neutral 2 5" xfId="10379"/>
    <cellStyle name="Neutral 2 6" xfId="10380"/>
    <cellStyle name="Neutral 2 7" xfId="10381"/>
    <cellStyle name="Neutral 2 8" xfId="10382"/>
    <cellStyle name="Neutral 2 9" xfId="10383"/>
    <cellStyle name="Neutral 3" xfId="10384"/>
    <cellStyle name="Neutral 3 2" xfId="10385"/>
    <cellStyle name="New" xfId="10386"/>
    <cellStyle name="Nil" xfId="10387"/>
    <cellStyle name="no dec" xfId="10388"/>
    <cellStyle name="No-definido" xfId="10389"/>
    <cellStyle name="Non_Input_Cell_Figures" xfId="10390"/>
    <cellStyle name="NonPrintingArea" xfId="10391"/>
    <cellStyle name="NORAYAS" xfId="10392"/>
    <cellStyle name="Normal" xfId="0" builtinId="0"/>
    <cellStyle name="Normal--" xfId="10393"/>
    <cellStyle name="Normal - Style1" xfId="10394"/>
    <cellStyle name="Normal - Style1 2" xfId="10395"/>
    <cellStyle name="Normal - Style1 3" xfId="10396"/>
    <cellStyle name="Normal [0]" xfId="10397"/>
    <cellStyle name="Normal [1]" xfId="10398"/>
    <cellStyle name="Normal [3]" xfId="10399"/>
    <cellStyle name="Normal [3] 2" xfId="10400"/>
    <cellStyle name="Normal [3] 3" xfId="10401"/>
    <cellStyle name="Normal 10" xfId="10402"/>
    <cellStyle name="Normal 10 12" xfId="10403"/>
    <cellStyle name="Normal 10 2" xfId="10404"/>
    <cellStyle name="Normal 10 2 2" xfId="10405"/>
    <cellStyle name="Normal 10 2 2 2" xfId="10406"/>
    <cellStyle name="Normal 10 2 2 2 2" xfId="10407"/>
    <cellStyle name="Normal 10 2 2 2 2 2" xfId="10408"/>
    <cellStyle name="Normal 10 2 2 2 2 2 2" xfId="10409"/>
    <cellStyle name="Normal 10 2 2 2 2 3" xfId="10410"/>
    <cellStyle name="Normal 10 2 2 2 3" xfId="10411"/>
    <cellStyle name="Normal 10 2 2 2 3 2" xfId="10412"/>
    <cellStyle name="Normal 10 2 2 2 4" xfId="10413"/>
    <cellStyle name="Normal 10 2 2 3" xfId="10414"/>
    <cellStyle name="Normal 10 2 2 3 2" xfId="10415"/>
    <cellStyle name="Normal 10 2 2 3 2 2" xfId="10416"/>
    <cellStyle name="Normal 10 2 2 3 3" xfId="10417"/>
    <cellStyle name="Normal 10 2 2 3 3 2" xfId="10418"/>
    <cellStyle name="Normal 10 2 2 3 4" xfId="10419"/>
    <cellStyle name="Normal 10 2 2 4" xfId="10420"/>
    <cellStyle name="Normal 10 2 2 4 2" xfId="10421"/>
    <cellStyle name="Normal 10 2 2 5" xfId="10422"/>
    <cellStyle name="Normal 10 2 2 5 2" xfId="10423"/>
    <cellStyle name="Normal 10 2 2 6" xfId="10424"/>
    <cellStyle name="Normal 10 2 3" xfId="10425"/>
    <cellStyle name="Normal 10 2 3 2" xfId="10426"/>
    <cellStyle name="Normal 10 2 3 2 2" xfId="10427"/>
    <cellStyle name="Normal 10 2 3 2 2 2" xfId="10428"/>
    <cellStyle name="Normal 10 2 3 2 3" xfId="10429"/>
    <cellStyle name="Normal 10 2 3 2 3 2" xfId="10430"/>
    <cellStyle name="Normal 10 2 3 2 4" xfId="10431"/>
    <cellStyle name="Normal 10 2 3 3" xfId="10432"/>
    <cellStyle name="Normal 10 2 3 3 2" xfId="10433"/>
    <cellStyle name="Normal 10 2 3 4" xfId="10434"/>
    <cellStyle name="Normal 10 2 3 4 2" xfId="10435"/>
    <cellStyle name="Normal 10 2 3 5" xfId="10436"/>
    <cellStyle name="Normal 10 2 4" xfId="10437"/>
    <cellStyle name="Normal 10 2 4 2" xfId="10438"/>
    <cellStyle name="Normal 10 2 4 2 2" xfId="10439"/>
    <cellStyle name="Normal 10 2 4 3" xfId="10440"/>
    <cellStyle name="Normal 10 2 4 3 2" xfId="10441"/>
    <cellStyle name="Normal 10 2 4 4" xfId="10442"/>
    <cellStyle name="Normal 10 2 5" xfId="10443"/>
    <cellStyle name="Normal 10 2 5 2" xfId="10444"/>
    <cellStyle name="Normal 10 2 6" xfId="10445"/>
    <cellStyle name="Normal 10 2 6 2" xfId="10446"/>
    <cellStyle name="Normal 10 2 7" xfId="10447"/>
    <cellStyle name="Normal 10 3" xfId="10448"/>
    <cellStyle name="Normal 10 3 2" xfId="10449"/>
    <cellStyle name="Normal 10 3 2 2" xfId="10450"/>
    <cellStyle name="Normal 10 3 2 2 2" xfId="10451"/>
    <cellStyle name="Normal 10 3 2 2 2 2" xfId="10452"/>
    <cellStyle name="Normal 10 3 2 2 2 2 2" xfId="10453"/>
    <cellStyle name="Normal 10 3 2 2 2 3" xfId="10454"/>
    <cellStyle name="Normal 10 3 2 2 3" xfId="10455"/>
    <cellStyle name="Normal 10 3 2 2 3 2" xfId="10456"/>
    <cellStyle name="Normal 10 3 2 2 4" xfId="10457"/>
    <cellStyle name="Normal 10 3 2 3" xfId="10458"/>
    <cellStyle name="Normal 10 3 2 3 2" xfId="10459"/>
    <cellStyle name="Normal 10 3 2 3 2 2" xfId="10460"/>
    <cellStyle name="Normal 10 3 2 3 3" xfId="10461"/>
    <cellStyle name="Normal 10 3 2 3 3 2" xfId="10462"/>
    <cellStyle name="Normal 10 3 2 3 4" xfId="10463"/>
    <cellStyle name="Normal 10 3 2 4" xfId="10464"/>
    <cellStyle name="Normal 10 3 2 4 2" xfId="10465"/>
    <cellStyle name="Normal 10 3 2 5" xfId="10466"/>
    <cellStyle name="Normal 10 3 2 5 2" xfId="10467"/>
    <cellStyle name="Normal 10 3 2 6" xfId="10468"/>
    <cellStyle name="Normal 10 3 3" xfId="10469"/>
    <cellStyle name="Normal 10 3 3 2" xfId="10470"/>
    <cellStyle name="Normal 10 3 3 2 2" xfId="10471"/>
    <cellStyle name="Normal 10 3 3 2 2 2" xfId="10472"/>
    <cellStyle name="Normal 10 3 3 2 3" xfId="10473"/>
    <cellStyle name="Normal 10 3 3 2 3 2" xfId="10474"/>
    <cellStyle name="Normal 10 3 3 2 4" xfId="10475"/>
    <cellStyle name="Normal 10 3 3 3" xfId="10476"/>
    <cellStyle name="Normal 10 3 3 3 2" xfId="10477"/>
    <cellStyle name="Normal 10 3 3 4" xfId="10478"/>
    <cellStyle name="Normal 10 3 3 4 2" xfId="10479"/>
    <cellStyle name="Normal 10 3 3 5" xfId="10480"/>
    <cellStyle name="Normal 10 3 4" xfId="10481"/>
    <cellStyle name="Normal 10 3 4 2" xfId="10482"/>
    <cellStyle name="Normal 10 3 4 2 2" xfId="10483"/>
    <cellStyle name="Normal 10 3 4 3" xfId="10484"/>
    <cellStyle name="Normal 10 3 4 3 2" xfId="10485"/>
    <cellStyle name="Normal 10 3 4 4" xfId="10486"/>
    <cellStyle name="Normal 10 3 5" xfId="10487"/>
    <cellStyle name="Normal 10 3 5 2" xfId="10488"/>
    <cellStyle name="Normal 10 3 6" xfId="10489"/>
    <cellStyle name="Normal 10 3 6 2" xfId="10490"/>
    <cellStyle name="Normal 10 3 7" xfId="10491"/>
    <cellStyle name="Normal 10 4" xfId="10492"/>
    <cellStyle name="Normal 10 4 2" xfId="10493"/>
    <cellStyle name="Normal 10 4 2 2" xfId="10494"/>
    <cellStyle name="Normal 10 4 2 2 2" xfId="10495"/>
    <cellStyle name="Normal 10 4 2 2 2 2" xfId="10496"/>
    <cellStyle name="Normal 10 4 2 2 3" xfId="10497"/>
    <cellStyle name="Normal 10 4 2 3" xfId="10498"/>
    <cellStyle name="Normal 10 4 2 3 2" xfId="10499"/>
    <cellStyle name="Normal 10 4 2 4" xfId="10500"/>
    <cellStyle name="Normal 10 4 3" xfId="10501"/>
    <cellStyle name="Normal 10 4 3 2" xfId="10502"/>
    <cellStyle name="Normal 10 4 3 2 2" xfId="10503"/>
    <cellStyle name="Normal 10 4 3 3" xfId="10504"/>
    <cellStyle name="Normal 10 4 3 3 2" xfId="10505"/>
    <cellStyle name="Normal 10 4 3 4" xfId="10506"/>
    <cellStyle name="Normal 10 4 4" xfId="10507"/>
    <cellStyle name="Normal 10 4 4 2" xfId="10508"/>
    <cellStyle name="Normal 10 4 5" xfId="10509"/>
    <cellStyle name="Normal 10 4 5 2" xfId="10510"/>
    <cellStyle name="Normal 10 4 6" xfId="10511"/>
    <cellStyle name="Normal 10 5" xfId="10512"/>
    <cellStyle name="Normal 10 5 2" xfId="10513"/>
    <cellStyle name="Normal 10 5 2 2" xfId="10514"/>
    <cellStyle name="Normal 10 5 2 2 2" xfId="10515"/>
    <cellStyle name="Normal 10 5 2 3" xfId="10516"/>
    <cellStyle name="Normal 10 5 2 3 2" xfId="10517"/>
    <cellStyle name="Normal 10 5 2 4" xfId="10518"/>
    <cellStyle name="Normal 10 5 3" xfId="10519"/>
    <cellStyle name="Normal 10 5 3 2" xfId="10520"/>
    <cellStyle name="Normal 10 5 4" xfId="10521"/>
    <cellStyle name="Normal 10 5 4 2" xfId="10522"/>
    <cellStyle name="Normal 10 5 5" xfId="10523"/>
    <cellStyle name="Normal 10 6" xfId="10524"/>
    <cellStyle name="Normal 10 6 2" xfId="10525"/>
    <cellStyle name="Normal 10 6 2 2" xfId="10526"/>
    <cellStyle name="Normal 10 6 3" xfId="10527"/>
    <cellStyle name="Normal 10 6 3 2" xfId="10528"/>
    <cellStyle name="Normal 10 6 4" xfId="10529"/>
    <cellStyle name="Normal 10 7" xfId="10530"/>
    <cellStyle name="Normal 10 7 2" xfId="10531"/>
    <cellStyle name="Normal 10 8" xfId="10532"/>
    <cellStyle name="Normal 10 8 2" xfId="10533"/>
    <cellStyle name="Normal 10 9" xfId="10534"/>
    <cellStyle name="Normal 11" xfId="10535"/>
    <cellStyle name="Normal 11 10" xfId="10536"/>
    <cellStyle name="Normal 11 2" xfId="10537"/>
    <cellStyle name="Normal 11 2 2" xfId="10538"/>
    <cellStyle name="Normal 11 2 2 2" xfId="10539"/>
    <cellStyle name="Normal 11 2 2 2 2" xfId="10540"/>
    <cellStyle name="Normal 11 2 2 2 2 2" xfId="10541"/>
    <cellStyle name="Normal 11 2 2 2 2 2 2" xfId="10542"/>
    <cellStyle name="Normal 11 2 2 2 2 3" xfId="10543"/>
    <cellStyle name="Normal 11 2 2 2 3" xfId="10544"/>
    <cellStyle name="Normal 11 2 2 2 3 2" xfId="10545"/>
    <cellStyle name="Normal 11 2 2 2 4" xfId="10546"/>
    <cellStyle name="Normal 11 2 2 3" xfId="10547"/>
    <cellStyle name="Normal 11 2 2 3 2" xfId="10548"/>
    <cellStyle name="Normal 11 2 2 3 2 2" xfId="10549"/>
    <cellStyle name="Normal 11 2 2 3 3" xfId="10550"/>
    <cellStyle name="Normal 11 2 2 3 3 2" xfId="10551"/>
    <cellStyle name="Normal 11 2 2 3 4" xfId="10552"/>
    <cellStyle name="Normal 11 2 2 4" xfId="10553"/>
    <cellStyle name="Normal 11 2 2 4 2" xfId="10554"/>
    <cellStyle name="Normal 11 2 2 5" xfId="10555"/>
    <cellStyle name="Normal 11 2 2 5 2" xfId="10556"/>
    <cellStyle name="Normal 11 2 2 6" xfId="10557"/>
    <cellStyle name="Normal 11 2 3" xfId="10558"/>
    <cellStyle name="Normal 11 2 3 2" xfId="10559"/>
    <cellStyle name="Normal 11 2 3 2 2" xfId="10560"/>
    <cellStyle name="Normal 11 2 3 2 2 2" xfId="10561"/>
    <cellStyle name="Normal 11 2 3 2 3" xfId="10562"/>
    <cellStyle name="Normal 11 2 3 2 3 2" xfId="10563"/>
    <cellStyle name="Normal 11 2 3 2 4" xfId="10564"/>
    <cellStyle name="Normal 11 2 3 3" xfId="10565"/>
    <cellStyle name="Normal 11 2 3 3 2" xfId="10566"/>
    <cellStyle name="Normal 11 2 3 4" xfId="10567"/>
    <cellStyle name="Normal 11 2 3 4 2" xfId="10568"/>
    <cellStyle name="Normal 11 2 3 5" xfId="10569"/>
    <cellStyle name="Normal 11 2 4" xfId="10570"/>
    <cellStyle name="Normal 11 2 4 2" xfId="10571"/>
    <cellStyle name="Normal 11 2 4 2 2" xfId="10572"/>
    <cellStyle name="Normal 11 2 4 3" xfId="10573"/>
    <cellStyle name="Normal 11 2 4 3 2" xfId="10574"/>
    <cellStyle name="Normal 11 2 4 4" xfId="10575"/>
    <cellStyle name="Normal 11 2 5" xfId="10576"/>
    <cellStyle name="Normal 11 2 5 2" xfId="10577"/>
    <cellStyle name="Normal 11 2 6" xfId="10578"/>
    <cellStyle name="Normal 11 2 6 2" xfId="10579"/>
    <cellStyle name="Normal 11 2 7" xfId="10580"/>
    <cellStyle name="Normal 11 3" xfId="10581"/>
    <cellStyle name="Normal 11 3 2" xfId="10582"/>
    <cellStyle name="Normal 11 3 2 2" xfId="10583"/>
    <cellStyle name="Normal 11 3 2 2 2" xfId="10584"/>
    <cellStyle name="Normal 11 3 2 2 2 2" xfId="10585"/>
    <cellStyle name="Normal 11 3 2 2 2 2 2" xfId="10586"/>
    <cellStyle name="Normal 11 3 2 2 2 3" xfId="10587"/>
    <cellStyle name="Normal 11 3 2 2 3" xfId="10588"/>
    <cellStyle name="Normal 11 3 2 2 3 2" xfId="10589"/>
    <cellStyle name="Normal 11 3 2 2 4" xfId="10590"/>
    <cellStyle name="Normal 11 3 2 3" xfId="10591"/>
    <cellStyle name="Normal 11 3 2 3 2" xfId="10592"/>
    <cellStyle name="Normal 11 3 2 3 2 2" xfId="10593"/>
    <cellStyle name="Normal 11 3 2 3 3" xfId="10594"/>
    <cellStyle name="Normal 11 3 2 3 3 2" xfId="10595"/>
    <cellStyle name="Normal 11 3 2 3 4" xfId="10596"/>
    <cellStyle name="Normal 11 3 2 4" xfId="10597"/>
    <cellStyle name="Normal 11 3 2 4 2" xfId="10598"/>
    <cellStyle name="Normal 11 3 2 5" xfId="10599"/>
    <cellStyle name="Normal 11 3 2 5 2" xfId="10600"/>
    <cellStyle name="Normal 11 3 2 6" xfId="10601"/>
    <cellStyle name="Normal 11 3 3" xfId="10602"/>
    <cellStyle name="Normal 11 3 3 2" xfId="10603"/>
    <cellStyle name="Normal 11 3 3 2 2" xfId="10604"/>
    <cellStyle name="Normal 11 3 3 2 2 2" xfId="10605"/>
    <cellStyle name="Normal 11 3 3 2 3" xfId="10606"/>
    <cellStyle name="Normal 11 3 3 2 3 2" xfId="10607"/>
    <cellStyle name="Normal 11 3 3 2 4" xfId="10608"/>
    <cellStyle name="Normal 11 3 3 3" xfId="10609"/>
    <cellStyle name="Normal 11 3 3 3 2" xfId="10610"/>
    <cellStyle name="Normal 11 3 3 4" xfId="10611"/>
    <cellStyle name="Normal 11 3 3 4 2" xfId="10612"/>
    <cellStyle name="Normal 11 3 3 5" xfId="10613"/>
    <cellStyle name="Normal 11 3 4" xfId="10614"/>
    <cellStyle name="Normal 11 3 4 2" xfId="10615"/>
    <cellStyle name="Normal 11 3 4 2 2" xfId="10616"/>
    <cellStyle name="Normal 11 3 4 3" xfId="10617"/>
    <cellStyle name="Normal 11 3 4 3 2" xfId="10618"/>
    <cellStyle name="Normal 11 3 4 4" xfId="10619"/>
    <cellStyle name="Normal 11 3 5" xfId="10620"/>
    <cellStyle name="Normal 11 3 5 2" xfId="10621"/>
    <cellStyle name="Normal 11 3 6" xfId="10622"/>
    <cellStyle name="Normal 11 3 6 2" xfId="10623"/>
    <cellStyle name="Normal 11 3 7" xfId="10624"/>
    <cellStyle name="Normal 11 4" xfId="10625"/>
    <cellStyle name="Normal 11 4 2" xfId="10626"/>
    <cellStyle name="Normal 11 4 3" xfId="10627"/>
    <cellStyle name="Normal 11 4 3 2" xfId="10628"/>
    <cellStyle name="Normal 11 4 4" xfId="10629"/>
    <cellStyle name="Normal 11 5" xfId="10630"/>
    <cellStyle name="Normal 11 5 2" xfId="10631"/>
    <cellStyle name="Normal 11 5 2 2" xfId="10632"/>
    <cellStyle name="Normal 11 5 2 2 2" xfId="10633"/>
    <cellStyle name="Normal 11 5 2 2 2 2" xfId="10634"/>
    <cellStyle name="Normal 11 5 2 2 3" xfId="10635"/>
    <cellStyle name="Normal 11 5 2 3" xfId="10636"/>
    <cellStyle name="Normal 11 5 2 3 2" xfId="10637"/>
    <cellStyle name="Normal 11 5 2 4" xfId="10638"/>
    <cellStyle name="Normal 11 5 3" xfId="10639"/>
    <cellStyle name="Normal 11 5 3 2" xfId="10640"/>
    <cellStyle name="Normal 11 5 3 2 2" xfId="10641"/>
    <cellStyle name="Normal 11 5 3 3" xfId="10642"/>
    <cellStyle name="Normal 11 5 3 3 2" xfId="10643"/>
    <cellStyle name="Normal 11 5 3 4" xfId="10644"/>
    <cellStyle name="Normal 11 5 4" xfId="10645"/>
    <cellStyle name="Normal 11 5 4 2" xfId="10646"/>
    <cellStyle name="Normal 11 5 5" xfId="10647"/>
    <cellStyle name="Normal 11 5 5 2" xfId="10648"/>
    <cellStyle name="Normal 11 5 6" xfId="10649"/>
    <cellStyle name="Normal 11 6" xfId="10650"/>
    <cellStyle name="Normal 11 6 2" xfId="10651"/>
    <cellStyle name="Normal 11 6 2 2" xfId="10652"/>
    <cellStyle name="Normal 11 6 2 2 2" xfId="10653"/>
    <cellStyle name="Normal 11 6 2 3" xfId="10654"/>
    <cellStyle name="Normal 11 6 3" xfId="10655"/>
    <cellStyle name="Normal 11 6 3 2" xfId="10656"/>
    <cellStyle name="Normal 11 6 4" xfId="10657"/>
    <cellStyle name="Normal 11 7" xfId="10658"/>
    <cellStyle name="Normal 11 7 2" xfId="10659"/>
    <cellStyle name="Normal 11 7 2 2" xfId="10660"/>
    <cellStyle name="Normal 11 7 3" xfId="10661"/>
    <cellStyle name="Normal 11 7 3 2" xfId="10662"/>
    <cellStyle name="Normal 11 7 4" xfId="10663"/>
    <cellStyle name="Normal 11 8" xfId="10664"/>
    <cellStyle name="Normal 11 8 2" xfId="10665"/>
    <cellStyle name="Normal 11 9" xfId="10666"/>
    <cellStyle name="Normal 11 9 2" xfId="10667"/>
    <cellStyle name="Normal 12" xfId="10668"/>
    <cellStyle name="Normal 12 10" xfId="10669"/>
    <cellStyle name="Normal 12 2" xfId="10670"/>
    <cellStyle name="Normal 12 2 2" xfId="10671"/>
    <cellStyle name="Normal 12 2 2 2" xfId="10672"/>
    <cellStyle name="Normal 12 2 2 2 2" xfId="10673"/>
    <cellStyle name="Normal 12 2 2 2 2 2" xfId="10674"/>
    <cellStyle name="Normal 12 2 2 2 2 2 2" xfId="10675"/>
    <cellStyle name="Normal 12 2 2 2 2 3" xfId="10676"/>
    <cellStyle name="Normal 12 2 2 2 3" xfId="10677"/>
    <cellStyle name="Normal 12 2 2 2 3 2" xfId="10678"/>
    <cellStyle name="Normal 12 2 2 2 4" xfId="10679"/>
    <cellStyle name="Normal 12 2 2 3" xfId="10680"/>
    <cellStyle name="Normal 12 2 2 3 2" xfId="10681"/>
    <cellStyle name="Normal 12 2 2 3 2 2" xfId="10682"/>
    <cellStyle name="Normal 12 2 2 3 3" xfId="10683"/>
    <cellStyle name="Normal 12 2 2 3 3 2" xfId="10684"/>
    <cellStyle name="Normal 12 2 2 3 4" xfId="10685"/>
    <cellStyle name="Normal 12 2 2 4" xfId="10686"/>
    <cellStyle name="Normal 12 2 2 4 2" xfId="10687"/>
    <cellStyle name="Normal 12 2 2 5" xfId="10688"/>
    <cellStyle name="Normal 12 2 2 5 2" xfId="10689"/>
    <cellStyle name="Normal 12 2 2 6" xfId="10690"/>
    <cellStyle name="Normal 12 2 3" xfId="10691"/>
    <cellStyle name="Normal 12 2 3 2" xfId="10692"/>
    <cellStyle name="Normal 12 2 3 2 2" xfId="10693"/>
    <cellStyle name="Normal 12 2 3 2 2 2" xfId="10694"/>
    <cellStyle name="Normal 12 2 3 2 3" xfId="10695"/>
    <cellStyle name="Normal 12 2 3 2 3 2" xfId="10696"/>
    <cellStyle name="Normal 12 2 3 2 4" xfId="10697"/>
    <cellStyle name="Normal 12 2 3 3" xfId="10698"/>
    <cellStyle name="Normal 12 2 3 3 2" xfId="10699"/>
    <cellStyle name="Normal 12 2 3 4" xfId="10700"/>
    <cellStyle name="Normal 12 2 3 4 2" xfId="10701"/>
    <cellStyle name="Normal 12 2 3 5" xfId="10702"/>
    <cellStyle name="Normal 12 2 4" xfId="10703"/>
    <cellStyle name="Normal 12 2 4 2" xfId="10704"/>
    <cellStyle name="Normal 12 2 4 2 2" xfId="10705"/>
    <cellStyle name="Normal 12 2 4 3" xfId="10706"/>
    <cellStyle name="Normal 12 2 4 3 2" xfId="10707"/>
    <cellStyle name="Normal 12 2 4 4" xfId="10708"/>
    <cellStyle name="Normal 12 2 5" xfId="10709"/>
    <cellStyle name="Normal 12 2 5 2" xfId="10710"/>
    <cellStyle name="Normal 12 2 6" xfId="10711"/>
    <cellStyle name="Normal 12 2 6 2" xfId="10712"/>
    <cellStyle name="Normal 12 2 7" xfId="10713"/>
    <cellStyle name="Normal 12 3" xfId="10714"/>
    <cellStyle name="Normal 12 3 2" xfId="10715"/>
    <cellStyle name="Normal 12 3 2 2" xfId="10716"/>
    <cellStyle name="Normal 12 3 2 2 2" xfId="10717"/>
    <cellStyle name="Normal 12 3 2 2 2 2" xfId="10718"/>
    <cellStyle name="Normal 12 3 2 2 2 2 2" xfId="10719"/>
    <cellStyle name="Normal 12 3 2 2 2 3" xfId="10720"/>
    <cellStyle name="Normal 12 3 2 2 3" xfId="10721"/>
    <cellStyle name="Normal 12 3 2 2 3 2" xfId="10722"/>
    <cellStyle name="Normal 12 3 2 2 4" xfId="10723"/>
    <cellStyle name="Normal 12 3 2 3" xfId="10724"/>
    <cellStyle name="Normal 12 3 2 3 2" xfId="10725"/>
    <cellStyle name="Normal 12 3 2 3 2 2" xfId="10726"/>
    <cellStyle name="Normal 12 3 2 3 3" xfId="10727"/>
    <cellStyle name="Normal 12 3 2 3 3 2" xfId="10728"/>
    <cellStyle name="Normal 12 3 2 3 4" xfId="10729"/>
    <cellStyle name="Normal 12 3 2 4" xfId="10730"/>
    <cellStyle name="Normal 12 3 2 4 2" xfId="10731"/>
    <cellStyle name="Normal 12 3 2 5" xfId="10732"/>
    <cellStyle name="Normal 12 3 2 5 2" xfId="10733"/>
    <cellStyle name="Normal 12 3 2 6" xfId="10734"/>
    <cellStyle name="Normal 12 3 3" xfId="10735"/>
    <cellStyle name="Normal 12 3 3 2" xfId="10736"/>
    <cellStyle name="Normal 12 3 3 2 2" xfId="10737"/>
    <cellStyle name="Normal 12 3 3 2 2 2" xfId="10738"/>
    <cellStyle name="Normal 12 3 3 2 3" xfId="10739"/>
    <cellStyle name="Normal 12 3 3 2 3 2" xfId="10740"/>
    <cellStyle name="Normal 12 3 3 2 4" xfId="10741"/>
    <cellStyle name="Normal 12 3 3 3" xfId="10742"/>
    <cellStyle name="Normal 12 3 3 3 2" xfId="10743"/>
    <cellStyle name="Normal 12 3 3 4" xfId="10744"/>
    <cellStyle name="Normal 12 3 3 4 2" xfId="10745"/>
    <cellStyle name="Normal 12 3 3 5" xfId="10746"/>
    <cellStyle name="Normal 12 3 4" xfId="10747"/>
    <cellStyle name="Normal 12 3 4 2" xfId="10748"/>
    <cellStyle name="Normal 12 3 4 2 2" xfId="10749"/>
    <cellStyle name="Normal 12 3 4 3" xfId="10750"/>
    <cellStyle name="Normal 12 3 4 3 2" xfId="10751"/>
    <cellStyle name="Normal 12 3 4 4" xfId="10752"/>
    <cellStyle name="Normal 12 3 5" xfId="10753"/>
    <cellStyle name="Normal 12 3 5 2" xfId="10754"/>
    <cellStyle name="Normal 12 3 6" xfId="10755"/>
    <cellStyle name="Normal 12 3 6 2" xfId="10756"/>
    <cellStyle name="Normal 12 3 7" xfId="10757"/>
    <cellStyle name="Normal 12 4" xfId="10758"/>
    <cellStyle name="Normal 12 4 2" xfId="10759"/>
    <cellStyle name="Normal 12 4 3" xfId="10760"/>
    <cellStyle name="Normal 12 4 3 2" xfId="10761"/>
    <cellStyle name="Normal 12 4 4" xfId="10762"/>
    <cellStyle name="Normal 12 5" xfId="10763"/>
    <cellStyle name="Normal 12 5 2" xfId="10764"/>
    <cellStyle name="Normal 12 5 2 2" xfId="10765"/>
    <cellStyle name="Normal 12 5 2 2 2" xfId="10766"/>
    <cellStyle name="Normal 12 5 2 2 2 2" xfId="10767"/>
    <cellStyle name="Normal 12 5 2 2 3" xfId="10768"/>
    <cellStyle name="Normal 12 5 2 3" xfId="10769"/>
    <cellStyle name="Normal 12 5 2 3 2" xfId="10770"/>
    <cellStyle name="Normal 12 5 2 4" xfId="10771"/>
    <cellStyle name="Normal 12 5 3" xfId="10772"/>
    <cellStyle name="Normal 12 5 3 2" xfId="10773"/>
    <cellStyle name="Normal 12 5 3 2 2" xfId="10774"/>
    <cellStyle name="Normal 12 5 3 3" xfId="10775"/>
    <cellStyle name="Normal 12 5 3 3 2" xfId="10776"/>
    <cellStyle name="Normal 12 5 3 4" xfId="10777"/>
    <cellStyle name="Normal 12 5 4" xfId="10778"/>
    <cellStyle name="Normal 12 5 4 2" xfId="10779"/>
    <cellStyle name="Normal 12 5 5" xfId="10780"/>
    <cellStyle name="Normal 12 5 5 2" xfId="10781"/>
    <cellStyle name="Normal 12 5 6" xfId="10782"/>
    <cellStyle name="Normal 12 6" xfId="10783"/>
    <cellStyle name="Normal 12 6 2" xfId="10784"/>
    <cellStyle name="Normal 12 6 2 2" xfId="10785"/>
    <cellStyle name="Normal 12 6 2 2 2" xfId="10786"/>
    <cellStyle name="Normal 12 6 2 3" xfId="10787"/>
    <cellStyle name="Normal 12 6 3" xfId="10788"/>
    <cellStyle name="Normal 12 6 3 2" xfId="10789"/>
    <cellStyle name="Normal 12 6 4" xfId="10790"/>
    <cellStyle name="Normal 12 7" xfId="10791"/>
    <cellStyle name="Normal 12 7 2" xfId="10792"/>
    <cellStyle name="Normal 12 7 2 2" xfId="10793"/>
    <cellStyle name="Normal 12 7 3" xfId="10794"/>
    <cellStyle name="Normal 12 7 3 2" xfId="10795"/>
    <cellStyle name="Normal 12 7 4" xfId="10796"/>
    <cellStyle name="Normal 12 8" xfId="10797"/>
    <cellStyle name="Normal 12 8 2" xfId="10798"/>
    <cellStyle name="Normal 12 9" xfId="10799"/>
    <cellStyle name="Normal 12 9 2" xfId="10800"/>
    <cellStyle name="Normal 13" xfId="10801"/>
    <cellStyle name="Normal 13 2" xfId="10802"/>
    <cellStyle name="Normal 13 2 2" xfId="10803"/>
    <cellStyle name="Normal 13 2 2 2" xfId="10804"/>
    <cellStyle name="Normal 13 2 2 2 2" xfId="10805"/>
    <cellStyle name="Normal 13 2 2 2 2 2" xfId="10806"/>
    <cellStyle name="Normal 13 2 2 2 2 2 2" xfId="10807"/>
    <cellStyle name="Normal 13 2 2 2 2 3" xfId="10808"/>
    <cellStyle name="Normal 13 2 2 2 3" xfId="10809"/>
    <cellStyle name="Normal 13 2 2 2 3 2" xfId="10810"/>
    <cellStyle name="Normal 13 2 2 2 4" xfId="10811"/>
    <cellStyle name="Normal 13 2 2 3" xfId="10812"/>
    <cellStyle name="Normal 13 2 2 3 2" xfId="10813"/>
    <cellStyle name="Normal 13 2 2 3 2 2" xfId="10814"/>
    <cellStyle name="Normal 13 2 2 3 3" xfId="10815"/>
    <cellStyle name="Normal 13 2 2 3 3 2" xfId="10816"/>
    <cellStyle name="Normal 13 2 2 3 4" xfId="10817"/>
    <cellStyle name="Normal 13 2 2 4" xfId="10818"/>
    <cellStyle name="Normal 13 2 2 4 2" xfId="10819"/>
    <cellStyle name="Normal 13 2 2 5" xfId="10820"/>
    <cellStyle name="Normal 13 2 2 5 2" xfId="10821"/>
    <cellStyle name="Normal 13 2 2 6" xfId="10822"/>
    <cellStyle name="Normal 13 2 3" xfId="10823"/>
    <cellStyle name="Normal 13 2 3 2" xfId="10824"/>
    <cellStyle name="Normal 13 2 3 2 2" xfId="10825"/>
    <cellStyle name="Normal 13 2 3 2 2 2" xfId="10826"/>
    <cellStyle name="Normal 13 2 3 2 3" xfId="10827"/>
    <cellStyle name="Normal 13 2 3 2 3 2" xfId="10828"/>
    <cellStyle name="Normal 13 2 3 2 4" xfId="10829"/>
    <cellStyle name="Normal 13 2 3 3" xfId="10830"/>
    <cellStyle name="Normal 13 2 3 3 2" xfId="10831"/>
    <cellStyle name="Normal 13 2 3 4" xfId="10832"/>
    <cellStyle name="Normal 13 2 3 4 2" xfId="10833"/>
    <cellStyle name="Normal 13 2 3 5" xfId="10834"/>
    <cellStyle name="Normal 13 2 4" xfId="10835"/>
    <cellStyle name="Normal 13 2 4 2" xfId="10836"/>
    <cellStyle name="Normal 13 2 4 2 2" xfId="10837"/>
    <cellStyle name="Normal 13 2 4 3" xfId="10838"/>
    <cellStyle name="Normal 13 2 4 3 2" xfId="10839"/>
    <cellStyle name="Normal 13 2 4 4" xfId="10840"/>
    <cellStyle name="Normal 13 2 5" xfId="10841"/>
    <cellStyle name="Normal 13 2 5 2" xfId="10842"/>
    <cellStyle name="Normal 13 2 6" xfId="10843"/>
    <cellStyle name="Normal 13 2 6 2" xfId="10844"/>
    <cellStyle name="Normal 13 2 7" xfId="10845"/>
    <cellStyle name="Normal 13 3" xfId="10846"/>
    <cellStyle name="Normal 13 3 2" xfId="10847"/>
    <cellStyle name="Normal 13 3 2 2" xfId="10848"/>
    <cellStyle name="Normal 13 3 2 2 2" xfId="10849"/>
    <cellStyle name="Normal 13 3 2 2 2 2" xfId="10850"/>
    <cellStyle name="Normal 13 3 2 2 2 2 2" xfId="10851"/>
    <cellStyle name="Normal 13 3 2 2 2 3" xfId="10852"/>
    <cellStyle name="Normal 13 3 2 2 3" xfId="10853"/>
    <cellStyle name="Normal 13 3 2 2 3 2" xfId="10854"/>
    <cellStyle name="Normal 13 3 2 2 4" xfId="10855"/>
    <cellStyle name="Normal 13 3 2 3" xfId="10856"/>
    <cellStyle name="Normal 13 3 2 3 2" xfId="10857"/>
    <cellStyle name="Normal 13 3 2 3 2 2" xfId="10858"/>
    <cellStyle name="Normal 13 3 2 3 3" xfId="10859"/>
    <cellStyle name="Normal 13 3 2 3 3 2" xfId="10860"/>
    <cellStyle name="Normal 13 3 2 3 4" xfId="10861"/>
    <cellStyle name="Normal 13 3 2 4" xfId="10862"/>
    <cellStyle name="Normal 13 3 2 4 2" xfId="10863"/>
    <cellStyle name="Normal 13 3 2 5" xfId="10864"/>
    <cellStyle name="Normal 13 3 2 5 2" xfId="10865"/>
    <cellStyle name="Normal 13 3 2 6" xfId="10866"/>
    <cellStyle name="Normal 13 3 3" xfId="10867"/>
    <cellStyle name="Normal 13 3 3 2" xfId="10868"/>
    <cellStyle name="Normal 13 3 3 2 2" xfId="10869"/>
    <cellStyle name="Normal 13 3 3 2 2 2" xfId="10870"/>
    <cellStyle name="Normal 13 3 3 2 3" xfId="10871"/>
    <cellStyle name="Normal 13 3 3 2 3 2" xfId="10872"/>
    <cellStyle name="Normal 13 3 3 2 4" xfId="10873"/>
    <cellStyle name="Normal 13 3 3 3" xfId="10874"/>
    <cellStyle name="Normal 13 3 3 3 2" xfId="10875"/>
    <cellStyle name="Normal 13 3 3 4" xfId="10876"/>
    <cellStyle name="Normal 13 3 3 4 2" xfId="10877"/>
    <cellStyle name="Normal 13 3 3 5" xfId="10878"/>
    <cellStyle name="Normal 13 3 4" xfId="10879"/>
    <cellStyle name="Normal 13 3 4 2" xfId="10880"/>
    <cellStyle name="Normal 13 3 4 2 2" xfId="10881"/>
    <cellStyle name="Normal 13 3 4 3" xfId="10882"/>
    <cellStyle name="Normal 13 3 4 3 2" xfId="10883"/>
    <cellStyle name="Normal 13 3 4 4" xfId="10884"/>
    <cellStyle name="Normal 13 3 5" xfId="10885"/>
    <cellStyle name="Normal 13 3 5 2" xfId="10886"/>
    <cellStyle name="Normal 13 3 6" xfId="10887"/>
    <cellStyle name="Normal 13 3 6 2" xfId="10888"/>
    <cellStyle name="Normal 13 3 7" xfId="10889"/>
    <cellStyle name="Normal 13 4" xfId="10890"/>
    <cellStyle name="Normal 13 4 2" xfId="10891"/>
    <cellStyle name="Normal 13 4 2 2" xfId="10892"/>
    <cellStyle name="Normal 13 4 2 2 2" xfId="10893"/>
    <cellStyle name="Normal 13 4 2 2 2 2" xfId="10894"/>
    <cellStyle name="Normal 13 4 2 2 3" xfId="10895"/>
    <cellStyle name="Normal 13 4 2 3" xfId="10896"/>
    <cellStyle name="Normal 13 4 2 3 2" xfId="10897"/>
    <cellStyle name="Normal 13 4 2 4" xfId="10898"/>
    <cellStyle name="Normal 13 4 3" xfId="10899"/>
    <cellStyle name="Normal 13 4 3 2" xfId="10900"/>
    <cellStyle name="Normal 13 4 3 2 2" xfId="10901"/>
    <cellStyle name="Normal 13 4 3 3" xfId="10902"/>
    <cellStyle name="Normal 13 4 3 3 2" xfId="10903"/>
    <cellStyle name="Normal 13 4 3 4" xfId="10904"/>
    <cellStyle name="Normal 13 4 4" xfId="10905"/>
    <cellStyle name="Normal 13 4 4 2" xfId="10906"/>
    <cellStyle name="Normal 13 4 5" xfId="10907"/>
    <cellStyle name="Normal 13 4 5 2" xfId="10908"/>
    <cellStyle name="Normal 13 4 6" xfId="10909"/>
    <cellStyle name="Normal 13 5" xfId="10910"/>
    <cellStyle name="Normal 13 5 2" xfId="10911"/>
    <cellStyle name="Normal 13 5 2 2" xfId="10912"/>
    <cellStyle name="Normal 13 5 2 2 2" xfId="10913"/>
    <cellStyle name="Normal 13 5 2 3" xfId="10914"/>
    <cellStyle name="Normal 13 5 2 3 2" xfId="10915"/>
    <cellStyle name="Normal 13 5 2 4" xfId="10916"/>
    <cellStyle name="Normal 13 5 3" xfId="10917"/>
    <cellStyle name="Normal 13 5 3 2" xfId="10918"/>
    <cellStyle name="Normal 13 5 4" xfId="10919"/>
    <cellStyle name="Normal 13 5 4 2" xfId="10920"/>
    <cellStyle name="Normal 13 5 5" xfId="10921"/>
    <cellStyle name="Normal 13 6" xfId="10922"/>
    <cellStyle name="Normal 13 6 2" xfId="10923"/>
    <cellStyle name="Normal 13 6 2 2" xfId="10924"/>
    <cellStyle name="Normal 13 6 3" xfId="10925"/>
    <cellStyle name="Normal 13 6 3 2" xfId="10926"/>
    <cellStyle name="Normal 13 6 4" xfId="10927"/>
    <cellStyle name="Normal 13 7" xfId="10928"/>
    <cellStyle name="Normal 13 7 2" xfId="10929"/>
    <cellStyle name="Normal 13 8" xfId="10930"/>
    <cellStyle name="Normal 13 8 2" xfId="10931"/>
    <cellStyle name="Normal 13 9" xfId="10932"/>
    <cellStyle name="Normal 14" xfId="10933"/>
    <cellStyle name="Normal 14 2" xfId="10934"/>
    <cellStyle name="Normal 14 2 2" xfId="10935"/>
    <cellStyle name="Normal 14 2 2 2" xfId="10936"/>
    <cellStyle name="Normal 14 2 2 2 2" xfId="10937"/>
    <cellStyle name="Normal 14 2 2 2 2 2" xfId="10938"/>
    <cellStyle name="Normal 14 2 2 2 2 2 2" xfId="10939"/>
    <cellStyle name="Normal 14 2 2 2 2 3" xfId="10940"/>
    <cellStyle name="Normal 14 2 2 2 3" xfId="10941"/>
    <cellStyle name="Normal 14 2 2 2 3 2" xfId="10942"/>
    <cellStyle name="Normal 14 2 2 2 4" xfId="10943"/>
    <cellStyle name="Normal 14 2 2 3" xfId="10944"/>
    <cellStyle name="Normal 14 2 2 3 2" xfId="10945"/>
    <cellStyle name="Normal 14 2 2 3 2 2" xfId="10946"/>
    <cellStyle name="Normal 14 2 2 3 3" xfId="10947"/>
    <cellStyle name="Normal 14 2 2 3 3 2" xfId="10948"/>
    <cellStyle name="Normal 14 2 2 3 4" xfId="10949"/>
    <cellStyle name="Normal 14 2 2 4" xfId="10950"/>
    <cellStyle name="Normal 14 2 2 4 2" xfId="10951"/>
    <cellStyle name="Normal 14 2 2 5" xfId="10952"/>
    <cellStyle name="Normal 14 2 2 5 2" xfId="10953"/>
    <cellStyle name="Normal 14 2 2 6" xfId="10954"/>
    <cellStyle name="Normal 14 2 3" xfId="10955"/>
    <cellStyle name="Normal 14 2 3 2" xfId="10956"/>
    <cellStyle name="Normal 14 2 3 2 2" xfId="10957"/>
    <cellStyle name="Normal 14 2 3 2 2 2" xfId="10958"/>
    <cellStyle name="Normal 14 2 3 2 3" xfId="10959"/>
    <cellStyle name="Normal 14 2 3 2 3 2" xfId="10960"/>
    <cellStyle name="Normal 14 2 3 2 4" xfId="10961"/>
    <cellStyle name="Normal 14 2 3 3" xfId="10962"/>
    <cellStyle name="Normal 14 2 3 3 2" xfId="10963"/>
    <cellStyle name="Normal 14 2 3 4" xfId="10964"/>
    <cellStyle name="Normal 14 2 3 4 2" xfId="10965"/>
    <cellStyle name="Normal 14 2 3 5" xfId="10966"/>
    <cellStyle name="Normal 14 2 4" xfId="10967"/>
    <cellStyle name="Normal 14 2 4 2" xfId="10968"/>
    <cellStyle name="Normal 14 2 4 2 2" xfId="10969"/>
    <cellStyle name="Normal 14 2 4 3" xfId="10970"/>
    <cellStyle name="Normal 14 2 4 3 2" xfId="10971"/>
    <cellStyle name="Normal 14 2 4 4" xfId="10972"/>
    <cellStyle name="Normal 14 2 5" xfId="10973"/>
    <cellStyle name="Normal 14 2 5 2" xfId="10974"/>
    <cellStyle name="Normal 14 2 6" xfId="10975"/>
    <cellStyle name="Normal 14 2 6 2" xfId="10976"/>
    <cellStyle name="Normal 14 2 7" xfId="10977"/>
    <cellStyle name="Normal 14 3" xfId="10978"/>
    <cellStyle name="Normal 14 3 2" xfId="10979"/>
    <cellStyle name="Normal 14 3 2 2" xfId="10980"/>
    <cellStyle name="Normal 14 3 2 2 2" xfId="10981"/>
    <cellStyle name="Normal 14 3 2 2 2 2" xfId="10982"/>
    <cellStyle name="Normal 14 3 2 2 2 2 2" xfId="10983"/>
    <cellStyle name="Normal 14 3 2 2 2 3" xfId="10984"/>
    <cellStyle name="Normal 14 3 2 2 3" xfId="10985"/>
    <cellStyle name="Normal 14 3 2 2 3 2" xfId="10986"/>
    <cellStyle name="Normal 14 3 2 2 4" xfId="10987"/>
    <cellStyle name="Normal 14 3 2 3" xfId="10988"/>
    <cellStyle name="Normal 14 3 2 3 2" xfId="10989"/>
    <cellStyle name="Normal 14 3 2 3 2 2" xfId="10990"/>
    <cellStyle name="Normal 14 3 2 3 3" xfId="10991"/>
    <cellStyle name="Normal 14 3 2 3 3 2" xfId="10992"/>
    <cellStyle name="Normal 14 3 2 3 4" xfId="10993"/>
    <cellStyle name="Normal 14 3 2 4" xfId="10994"/>
    <cellStyle name="Normal 14 3 2 4 2" xfId="10995"/>
    <cellStyle name="Normal 14 3 2 5" xfId="10996"/>
    <cellStyle name="Normal 14 3 2 5 2" xfId="10997"/>
    <cellStyle name="Normal 14 3 2 6" xfId="10998"/>
    <cellStyle name="Normal 14 3 3" xfId="10999"/>
    <cellStyle name="Normal 14 3 3 2" xfId="11000"/>
    <cellStyle name="Normal 14 3 3 2 2" xfId="11001"/>
    <cellStyle name="Normal 14 3 3 2 2 2" xfId="11002"/>
    <cellStyle name="Normal 14 3 3 2 3" xfId="11003"/>
    <cellStyle name="Normal 14 3 3 2 3 2" xfId="11004"/>
    <cellStyle name="Normal 14 3 3 2 4" xfId="11005"/>
    <cellStyle name="Normal 14 3 3 3" xfId="11006"/>
    <cellStyle name="Normal 14 3 3 3 2" xfId="11007"/>
    <cellStyle name="Normal 14 3 3 4" xfId="11008"/>
    <cellStyle name="Normal 14 3 3 4 2" xfId="11009"/>
    <cellStyle name="Normal 14 3 3 5" xfId="11010"/>
    <cellStyle name="Normal 14 3 4" xfId="11011"/>
    <cellStyle name="Normal 14 3 4 2" xfId="11012"/>
    <cellStyle name="Normal 14 3 4 2 2" xfId="11013"/>
    <cellStyle name="Normal 14 3 4 3" xfId="11014"/>
    <cellStyle name="Normal 14 3 4 3 2" xfId="11015"/>
    <cellStyle name="Normal 14 3 4 4" xfId="11016"/>
    <cellStyle name="Normal 14 3 5" xfId="11017"/>
    <cellStyle name="Normal 14 3 5 2" xfId="11018"/>
    <cellStyle name="Normal 14 3 6" xfId="11019"/>
    <cellStyle name="Normal 14 3 6 2" xfId="11020"/>
    <cellStyle name="Normal 14 3 7" xfId="11021"/>
    <cellStyle name="Normal 14 4" xfId="11022"/>
    <cellStyle name="Normal 14 4 2" xfId="11023"/>
    <cellStyle name="Normal 14 4 2 2" xfId="11024"/>
    <cellStyle name="Normal 14 4 2 2 2" xfId="11025"/>
    <cellStyle name="Normal 14 4 2 2 2 2" xfId="11026"/>
    <cellStyle name="Normal 14 4 2 2 3" xfId="11027"/>
    <cellStyle name="Normal 14 4 2 3" xfId="11028"/>
    <cellStyle name="Normal 14 4 2 3 2" xfId="11029"/>
    <cellStyle name="Normal 14 4 2 4" xfId="11030"/>
    <cellStyle name="Normal 14 4 3" xfId="11031"/>
    <cellStyle name="Normal 14 4 3 2" xfId="11032"/>
    <cellStyle name="Normal 14 4 3 2 2" xfId="11033"/>
    <cellStyle name="Normal 14 4 3 3" xfId="11034"/>
    <cellStyle name="Normal 14 4 3 3 2" xfId="11035"/>
    <cellStyle name="Normal 14 4 3 4" xfId="11036"/>
    <cellStyle name="Normal 14 4 4" xfId="11037"/>
    <cellStyle name="Normal 14 4 4 2" xfId="11038"/>
    <cellStyle name="Normal 14 4 5" xfId="11039"/>
    <cellStyle name="Normal 14 4 5 2" xfId="11040"/>
    <cellStyle name="Normal 14 4 6" xfId="11041"/>
    <cellStyle name="Normal 14 5" xfId="11042"/>
    <cellStyle name="Normal 14 5 2" xfId="11043"/>
    <cellStyle name="Normal 14 5 2 2" xfId="11044"/>
    <cellStyle name="Normal 14 5 2 2 2" xfId="11045"/>
    <cellStyle name="Normal 14 5 2 3" xfId="11046"/>
    <cellStyle name="Normal 14 5 2 3 2" xfId="11047"/>
    <cellStyle name="Normal 14 5 2 4" xfId="11048"/>
    <cellStyle name="Normal 14 5 3" xfId="11049"/>
    <cellStyle name="Normal 14 5 3 2" xfId="11050"/>
    <cellStyle name="Normal 14 5 4" xfId="11051"/>
    <cellStyle name="Normal 14 5 4 2" xfId="11052"/>
    <cellStyle name="Normal 14 5 5" xfId="11053"/>
    <cellStyle name="Normal 14 6" xfId="11054"/>
    <cellStyle name="Normal 14 6 2" xfId="11055"/>
    <cellStyle name="Normal 14 6 2 2" xfId="11056"/>
    <cellStyle name="Normal 14 6 3" xfId="11057"/>
    <cellStyle name="Normal 14 6 3 2" xfId="11058"/>
    <cellStyle name="Normal 14 6 4" xfId="11059"/>
    <cellStyle name="Normal 14 7" xfId="11060"/>
    <cellStyle name="Normal 14 7 2" xfId="11061"/>
    <cellStyle name="Normal 14 8" xfId="11062"/>
    <cellStyle name="Normal 14 8 2" xfId="11063"/>
    <cellStyle name="Normal 14 9" xfId="11064"/>
    <cellStyle name="Normal 15" xfId="11065"/>
    <cellStyle name="Normal 15 2" xfId="11066"/>
    <cellStyle name="Normal 15 2 2" xfId="11067"/>
    <cellStyle name="Normal 15 2 2 2" xfId="11068"/>
    <cellStyle name="Normal 15 2 2 2 2" xfId="11069"/>
    <cellStyle name="Normal 15 2 2 2 2 2" xfId="11070"/>
    <cellStyle name="Normal 15 2 2 2 2 2 2" xfId="11071"/>
    <cellStyle name="Normal 15 2 2 2 2 3" xfId="11072"/>
    <cellStyle name="Normal 15 2 2 2 3" xfId="11073"/>
    <cellStyle name="Normal 15 2 2 2 3 2" xfId="11074"/>
    <cellStyle name="Normal 15 2 2 2 4" xfId="11075"/>
    <cellStyle name="Normal 15 2 2 3" xfId="11076"/>
    <cellStyle name="Normal 15 2 2 3 2" xfId="11077"/>
    <cellStyle name="Normal 15 2 2 3 2 2" xfId="11078"/>
    <cellStyle name="Normal 15 2 2 3 3" xfId="11079"/>
    <cellStyle name="Normal 15 2 2 3 3 2" xfId="11080"/>
    <cellStyle name="Normal 15 2 2 3 4" xfId="11081"/>
    <cellStyle name="Normal 15 2 2 4" xfId="11082"/>
    <cellStyle name="Normal 15 2 2 4 2" xfId="11083"/>
    <cellStyle name="Normal 15 2 2 5" xfId="11084"/>
    <cellStyle name="Normal 15 2 2 5 2" xfId="11085"/>
    <cellStyle name="Normal 15 2 2 6" xfId="11086"/>
    <cellStyle name="Normal 15 2 3" xfId="11087"/>
    <cellStyle name="Normal 15 2 3 2" xfId="11088"/>
    <cellStyle name="Normal 15 2 3 2 2" xfId="11089"/>
    <cellStyle name="Normal 15 2 3 2 2 2" xfId="11090"/>
    <cellStyle name="Normal 15 2 3 2 3" xfId="11091"/>
    <cellStyle name="Normal 15 2 3 2 3 2" xfId="11092"/>
    <cellStyle name="Normal 15 2 3 2 4" xfId="11093"/>
    <cellStyle name="Normal 15 2 3 3" xfId="11094"/>
    <cellStyle name="Normal 15 2 3 3 2" xfId="11095"/>
    <cellStyle name="Normal 15 2 3 4" xfId="11096"/>
    <cellStyle name="Normal 15 2 3 4 2" xfId="11097"/>
    <cellStyle name="Normal 15 2 3 5" xfId="11098"/>
    <cellStyle name="Normal 15 2 4" xfId="11099"/>
    <cellStyle name="Normal 15 2 4 2" xfId="11100"/>
    <cellStyle name="Normal 15 2 4 2 2" xfId="11101"/>
    <cellStyle name="Normal 15 2 4 3" xfId="11102"/>
    <cellStyle name="Normal 15 2 4 3 2" xfId="11103"/>
    <cellStyle name="Normal 15 2 4 4" xfId="11104"/>
    <cellStyle name="Normal 15 2 5" xfId="11105"/>
    <cellStyle name="Normal 15 2 5 2" xfId="11106"/>
    <cellStyle name="Normal 15 2 6" xfId="11107"/>
    <cellStyle name="Normal 15 2 6 2" xfId="11108"/>
    <cellStyle name="Normal 15 2 7" xfId="11109"/>
    <cellStyle name="Normal 15 3" xfId="11110"/>
    <cellStyle name="Normal 15 3 2" xfId="11111"/>
    <cellStyle name="Normal 15 3 2 2" xfId="11112"/>
    <cellStyle name="Normal 15 3 2 2 2" xfId="11113"/>
    <cellStyle name="Normal 15 3 2 2 2 2" xfId="11114"/>
    <cellStyle name="Normal 15 3 2 2 2 2 2" xfId="11115"/>
    <cellStyle name="Normal 15 3 2 2 2 3" xfId="11116"/>
    <cellStyle name="Normal 15 3 2 2 3" xfId="11117"/>
    <cellStyle name="Normal 15 3 2 2 3 2" xfId="11118"/>
    <cellStyle name="Normal 15 3 2 2 4" xfId="11119"/>
    <cellStyle name="Normal 15 3 2 3" xfId="11120"/>
    <cellStyle name="Normal 15 3 2 3 2" xfId="11121"/>
    <cellStyle name="Normal 15 3 2 3 2 2" xfId="11122"/>
    <cellStyle name="Normal 15 3 2 3 3" xfId="11123"/>
    <cellStyle name="Normal 15 3 2 3 3 2" xfId="11124"/>
    <cellStyle name="Normal 15 3 2 3 4" xfId="11125"/>
    <cellStyle name="Normal 15 3 2 4" xfId="11126"/>
    <cellStyle name="Normal 15 3 2 4 2" xfId="11127"/>
    <cellStyle name="Normal 15 3 2 5" xfId="11128"/>
    <cellStyle name="Normal 15 3 2 5 2" xfId="11129"/>
    <cellStyle name="Normal 15 3 2 6" xfId="11130"/>
    <cellStyle name="Normal 15 3 3" xfId="11131"/>
    <cellStyle name="Normal 15 3 3 2" xfId="11132"/>
    <cellStyle name="Normal 15 3 3 2 2" xfId="11133"/>
    <cellStyle name="Normal 15 3 3 2 2 2" xfId="11134"/>
    <cellStyle name="Normal 15 3 3 2 3" xfId="11135"/>
    <cellStyle name="Normal 15 3 3 2 3 2" xfId="11136"/>
    <cellStyle name="Normal 15 3 3 2 4" xfId="11137"/>
    <cellStyle name="Normal 15 3 3 3" xfId="11138"/>
    <cellStyle name="Normal 15 3 3 3 2" xfId="11139"/>
    <cellStyle name="Normal 15 3 3 4" xfId="11140"/>
    <cellStyle name="Normal 15 3 3 4 2" xfId="11141"/>
    <cellStyle name="Normal 15 3 3 5" xfId="11142"/>
    <cellStyle name="Normal 15 3 4" xfId="11143"/>
    <cellStyle name="Normal 15 3 4 2" xfId="11144"/>
    <cellStyle name="Normal 15 3 4 2 2" xfId="11145"/>
    <cellStyle name="Normal 15 3 4 3" xfId="11146"/>
    <cellStyle name="Normal 15 3 4 3 2" xfId="11147"/>
    <cellStyle name="Normal 15 3 4 4" xfId="11148"/>
    <cellStyle name="Normal 15 3 5" xfId="11149"/>
    <cellStyle name="Normal 15 3 5 2" xfId="11150"/>
    <cellStyle name="Normal 15 3 6" xfId="11151"/>
    <cellStyle name="Normal 15 3 6 2" xfId="11152"/>
    <cellStyle name="Normal 15 3 7" xfId="11153"/>
    <cellStyle name="Normal 15 4" xfId="11154"/>
    <cellStyle name="Normal 15 4 2" xfId="11155"/>
    <cellStyle name="Normal 15 4 2 2" xfId="11156"/>
    <cellStyle name="Normal 15 4 2 2 2" xfId="11157"/>
    <cellStyle name="Normal 15 4 2 2 2 2" xfId="11158"/>
    <cellStyle name="Normal 15 4 2 2 3" xfId="11159"/>
    <cellStyle name="Normal 15 4 2 3" xfId="11160"/>
    <cellStyle name="Normal 15 4 2 3 2" xfId="11161"/>
    <cellStyle name="Normal 15 4 2 4" xfId="11162"/>
    <cellStyle name="Normal 15 4 3" xfId="11163"/>
    <cellStyle name="Normal 15 4 3 2" xfId="11164"/>
    <cellStyle name="Normal 15 4 3 2 2" xfId="11165"/>
    <cellStyle name="Normal 15 4 3 3" xfId="11166"/>
    <cellStyle name="Normal 15 4 3 3 2" xfId="11167"/>
    <cellStyle name="Normal 15 4 3 4" xfId="11168"/>
    <cellStyle name="Normal 15 4 4" xfId="11169"/>
    <cellStyle name="Normal 15 4 4 2" xfId="11170"/>
    <cellStyle name="Normal 15 4 5" xfId="11171"/>
    <cellStyle name="Normal 15 4 5 2" xfId="11172"/>
    <cellStyle name="Normal 15 4 6" xfId="11173"/>
    <cellStyle name="Normal 15 5" xfId="11174"/>
    <cellStyle name="Normal 15 5 2" xfId="11175"/>
    <cellStyle name="Normal 15 5 2 2" xfId="11176"/>
    <cellStyle name="Normal 15 5 2 2 2" xfId="11177"/>
    <cellStyle name="Normal 15 5 2 3" xfId="11178"/>
    <cellStyle name="Normal 15 5 2 3 2" xfId="11179"/>
    <cellStyle name="Normal 15 5 2 4" xfId="11180"/>
    <cellStyle name="Normal 15 5 3" xfId="11181"/>
    <cellStyle name="Normal 15 5 3 2" xfId="11182"/>
    <cellStyle name="Normal 15 5 4" xfId="11183"/>
    <cellStyle name="Normal 15 5 4 2" xfId="11184"/>
    <cellStyle name="Normal 15 5 5" xfId="11185"/>
    <cellStyle name="Normal 15 6" xfId="11186"/>
    <cellStyle name="Normal 15 6 2" xfId="11187"/>
    <cellStyle name="Normal 15 6 2 2" xfId="11188"/>
    <cellStyle name="Normal 15 6 3" xfId="11189"/>
    <cellStyle name="Normal 15 6 3 2" xfId="11190"/>
    <cellStyle name="Normal 15 6 4" xfId="11191"/>
    <cellStyle name="Normal 15 7" xfId="11192"/>
    <cellStyle name="Normal 15 7 2" xfId="11193"/>
    <cellStyle name="Normal 15 8" xfId="11194"/>
    <cellStyle name="Normal 15 8 2" xfId="11195"/>
    <cellStyle name="Normal 15 9" xfId="11196"/>
    <cellStyle name="Normal 16" xfId="11197"/>
    <cellStyle name="Normal 16 2" xfId="11198"/>
    <cellStyle name="Normal 16 2 2" xfId="11199"/>
    <cellStyle name="Normal 16 2 2 2" xfId="11200"/>
    <cellStyle name="Normal 16 2 2 2 2" xfId="11201"/>
    <cellStyle name="Normal 16 2 2 2 2 2" xfId="11202"/>
    <cellStyle name="Normal 16 2 2 2 2 2 2" xfId="11203"/>
    <cellStyle name="Normal 16 2 2 2 2 3" xfId="11204"/>
    <cellStyle name="Normal 16 2 2 2 3" xfId="11205"/>
    <cellStyle name="Normal 16 2 2 2 3 2" xfId="11206"/>
    <cellStyle name="Normal 16 2 2 2 4" xfId="11207"/>
    <cellStyle name="Normal 16 2 2 3" xfId="11208"/>
    <cellStyle name="Normal 16 2 2 3 2" xfId="11209"/>
    <cellStyle name="Normal 16 2 2 3 2 2" xfId="11210"/>
    <cellStyle name="Normal 16 2 2 3 3" xfId="11211"/>
    <cellStyle name="Normal 16 2 2 3 3 2" xfId="11212"/>
    <cellStyle name="Normal 16 2 2 3 4" xfId="11213"/>
    <cellStyle name="Normal 16 2 2 4" xfId="11214"/>
    <cellStyle name="Normal 16 2 2 4 2" xfId="11215"/>
    <cellStyle name="Normal 16 2 2 5" xfId="11216"/>
    <cellStyle name="Normal 16 2 2 5 2" xfId="11217"/>
    <cellStyle name="Normal 16 2 2 6" xfId="11218"/>
    <cellStyle name="Normal 16 2 3" xfId="11219"/>
    <cellStyle name="Normal 16 2 3 2" xfId="11220"/>
    <cellStyle name="Normal 16 2 3 2 2" xfId="11221"/>
    <cellStyle name="Normal 16 2 3 2 2 2" xfId="11222"/>
    <cellStyle name="Normal 16 2 3 2 3" xfId="11223"/>
    <cellStyle name="Normal 16 2 3 2 3 2" xfId="11224"/>
    <cellStyle name="Normal 16 2 3 2 4" xfId="11225"/>
    <cellStyle name="Normal 16 2 3 3" xfId="11226"/>
    <cellStyle name="Normal 16 2 3 3 2" xfId="11227"/>
    <cellStyle name="Normal 16 2 3 4" xfId="11228"/>
    <cellStyle name="Normal 16 2 3 4 2" xfId="11229"/>
    <cellStyle name="Normal 16 2 3 5" xfId="11230"/>
    <cellStyle name="Normal 16 2 4" xfId="11231"/>
    <cellStyle name="Normal 16 2 4 2" xfId="11232"/>
    <cellStyle name="Normal 16 2 4 2 2" xfId="11233"/>
    <cellStyle name="Normal 16 2 4 3" xfId="11234"/>
    <cellStyle name="Normal 16 2 4 3 2" xfId="11235"/>
    <cellStyle name="Normal 16 2 4 4" xfId="11236"/>
    <cellStyle name="Normal 16 2 5" xfId="11237"/>
    <cellStyle name="Normal 16 2 5 2" xfId="11238"/>
    <cellStyle name="Normal 16 2 6" xfId="11239"/>
    <cellStyle name="Normal 16 2 6 2" xfId="11240"/>
    <cellStyle name="Normal 16 2 7" xfId="11241"/>
    <cellStyle name="Normal 16 3" xfId="11242"/>
    <cellStyle name="Normal 16 3 2" xfId="11243"/>
    <cellStyle name="Normal 16 3 2 2" xfId="11244"/>
    <cellStyle name="Normal 16 3 2 2 2" xfId="11245"/>
    <cellStyle name="Normal 16 3 2 2 2 2" xfId="11246"/>
    <cellStyle name="Normal 16 3 2 2 2 2 2" xfId="11247"/>
    <cellStyle name="Normal 16 3 2 2 2 3" xfId="11248"/>
    <cellStyle name="Normal 16 3 2 2 3" xfId="11249"/>
    <cellStyle name="Normal 16 3 2 2 3 2" xfId="11250"/>
    <cellStyle name="Normal 16 3 2 2 4" xfId="11251"/>
    <cellStyle name="Normal 16 3 2 3" xfId="11252"/>
    <cellStyle name="Normal 16 3 2 3 2" xfId="11253"/>
    <cellStyle name="Normal 16 3 2 3 2 2" xfId="11254"/>
    <cellStyle name="Normal 16 3 2 3 3" xfId="11255"/>
    <cellStyle name="Normal 16 3 2 3 3 2" xfId="11256"/>
    <cellStyle name="Normal 16 3 2 3 4" xfId="11257"/>
    <cellStyle name="Normal 16 3 2 4" xfId="11258"/>
    <cellStyle name="Normal 16 3 2 4 2" xfId="11259"/>
    <cellStyle name="Normal 16 3 2 5" xfId="11260"/>
    <cellStyle name="Normal 16 3 2 5 2" xfId="11261"/>
    <cellStyle name="Normal 16 3 2 6" xfId="11262"/>
    <cellStyle name="Normal 16 3 3" xfId="11263"/>
    <cellStyle name="Normal 16 3 3 2" xfId="11264"/>
    <cellStyle name="Normal 16 3 3 2 2" xfId="11265"/>
    <cellStyle name="Normal 16 3 3 2 2 2" xfId="11266"/>
    <cellStyle name="Normal 16 3 3 2 3" xfId="11267"/>
    <cellStyle name="Normal 16 3 3 2 3 2" xfId="11268"/>
    <cellStyle name="Normal 16 3 3 2 4" xfId="11269"/>
    <cellStyle name="Normal 16 3 3 3" xfId="11270"/>
    <cellStyle name="Normal 16 3 3 3 2" xfId="11271"/>
    <cellStyle name="Normal 16 3 3 4" xfId="11272"/>
    <cellStyle name="Normal 16 3 3 4 2" xfId="11273"/>
    <cellStyle name="Normal 16 3 3 5" xfId="11274"/>
    <cellStyle name="Normal 16 3 4" xfId="11275"/>
    <cellStyle name="Normal 16 3 4 2" xfId="11276"/>
    <cellStyle name="Normal 16 3 4 2 2" xfId="11277"/>
    <cellStyle name="Normal 16 3 4 3" xfId="11278"/>
    <cellStyle name="Normal 16 3 4 3 2" xfId="11279"/>
    <cellStyle name="Normal 16 3 4 4" xfId="11280"/>
    <cellStyle name="Normal 16 3 5" xfId="11281"/>
    <cellStyle name="Normal 16 3 5 2" xfId="11282"/>
    <cellStyle name="Normal 16 3 6" xfId="11283"/>
    <cellStyle name="Normal 16 3 6 2" xfId="11284"/>
    <cellStyle name="Normal 16 3 7" xfId="11285"/>
    <cellStyle name="Normal 16 4" xfId="11286"/>
    <cellStyle name="Normal 16 4 2" xfId="11287"/>
    <cellStyle name="Normal 16 4 2 2" xfId="11288"/>
    <cellStyle name="Normal 16 4 2 2 2" xfId="11289"/>
    <cellStyle name="Normal 16 4 2 2 2 2" xfId="11290"/>
    <cellStyle name="Normal 16 4 2 2 3" xfId="11291"/>
    <cellStyle name="Normal 16 4 2 3" xfId="11292"/>
    <cellStyle name="Normal 16 4 2 3 2" xfId="11293"/>
    <cellStyle name="Normal 16 4 2 4" xfId="11294"/>
    <cellStyle name="Normal 16 4 3" xfId="11295"/>
    <cellStyle name="Normal 16 4 3 2" xfId="11296"/>
    <cellStyle name="Normal 16 4 3 2 2" xfId="11297"/>
    <cellStyle name="Normal 16 4 3 3" xfId="11298"/>
    <cellStyle name="Normal 16 4 3 3 2" xfId="11299"/>
    <cellStyle name="Normal 16 4 3 4" xfId="11300"/>
    <cellStyle name="Normal 16 4 4" xfId="11301"/>
    <cellStyle name="Normal 16 4 4 2" xfId="11302"/>
    <cellStyle name="Normal 16 4 5" xfId="11303"/>
    <cellStyle name="Normal 16 4 5 2" xfId="11304"/>
    <cellStyle name="Normal 16 4 6" xfId="11305"/>
    <cellStyle name="Normal 16 5" xfId="11306"/>
    <cellStyle name="Normal 16 5 2" xfId="11307"/>
    <cellStyle name="Normal 16 5 2 2" xfId="11308"/>
    <cellStyle name="Normal 16 5 2 2 2" xfId="11309"/>
    <cellStyle name="Normal 16 5 2 3" xfId="11310"/>
    <cellStyle name="Normal 16 5 2 3 2" xfId="11311"/>
    <cellStyle name="Normal 16 5 2 4" xfId="11312"/>
    <cellStyle name="Normal 16 5 3" xfId="11313"/>
    <cellStyle name="Normal 16 5 3 2" xfId="11314"/>
    <cellStyle name="Normal 16 5 4" xfId="11315"/>
    <cellStyle name="Normal 16 5 4 2" xfId="11316"/>
    <cellStyle name="Normal 16 5 5" xfId="11317"/>
    <cellStyle name="Normal 16 6" xfId="11318"/>
    <cellStyle name="Normal 16 6 2" xfId="11319"/>
    <cellStyle name="Normal 16 6 2 2" xfId="11320"/>
    <cellStyle name="Normal 16 6 3" xfId="11321"/>
    <cellStyle name="Normal 16 6 3 2" xfId="11322"/>
    <cellStyle name="Normal 16 6 4" xfId="11323"/>
    <cellStyle name="Normal 16 7" xfId="11324"/>
    <cellStyle name="Normal 16 7 2" xfId="11325"/>
    <cellStyle name="Normal 16 8" xfId="11326"/>
    <cellStyle name="Normal 16 8 2" xfId="11327"/>
    <cellStyle name="Normal 16 9" xfId="11328"/>
    <cellStyle name="Normal 167" xfId="11329"/>
    <cellStyle name="Normal 167 2" xfId="11330"/>
    <cellStyle name="Normal 167_Database" xfId="11331"/>
    <cellStyle name="Normal 168" xfId="11332"/>
    <cellStyle name="Normal 168 2" xfId="11333"/>
    <cellStyle name="Normal 168_Database" xfId="11334"/>
    <cellStyle name="Normal 169" xfId="11335"/>
    <cellStyle name="Normal 169 2" xfId="11336"/>
    <cellStyle name="Normal 169_Database" xfId="11337"/>
    <cellStyle name="Normal 17" xfId="11338"/>
    <cellStyle name="Normal 17 2" xfId="11339"/>
    <cellStyle name="Normal 17 2 2" xfId="11340"/>
    <cellStyle name="Normal 17 2 2 2" xfId="11341"/>
    <cellStyle name="Normal 17 2 2 2 2" xfId="11342"/>
    <cellStyle name="Normal 17 2 2 2 2 2" xfId="11343"/>
    <cellStyle name="Normal 17 2 2 2 2 2 2" xfId="11344"/>
    <cellStyle name="Normal 17 2 2 2 2 3" xfId="11345"/>
    <cellStyle name="Normal 17 2 2 2 3" xfId="11346"/>
    <cellStyle name="Normal 17 2 2 2 3 2" xfId="11347"/>
    <cellStyle name="Normal 17 2 2 2 4" xfId="11348"/>
    <cellStyle name="Normal 17 2 2 3" xfId="11349"/>
    <cellStyle name="Normal 17 2 2 3 2" xfId="11350"/>
    <cellStyle name="Normal 17 2 2 3 2 2" xfId="11351"/>
    <cellStyle name="Normal 17 2 2 3 3" xfId="11352"/>
    <cellStyle name="Normal 17 2 2 3 3 2" xfId="11353"/>
    <cellStyle name="Normal 17 2 2 3 4" xfId="11354"/>
    <cellStyle name="Normal 17 2 2 4" xfId="11355"/>
    <cellStyle name="Normal 17 2 2 4 2" xfId="11356"/>
    <cellStyle name="Normal 17 2 2 5" xfId="11357"/>
    <cellStyle name="Normal 17 2 2 5 2" xfId="11358"/>
    <cellStyle name="Normal 17 2 2 6" xfId="11359"/>
    <cellStyle name="Normal 17 2 3" xfId="11360"/>
    <cellStyle name="Normal 17 2 3 2" xfId="11361"/>
    <cellStyle name="Normal 17 2 3 2 2" xfId="11362"/>
    <cellStyle name="Normal 17 2 3 2 2 2" xfId="11363"/>
    <cellStyle name="Normal 17 2 3 2 3" xfId="11364"/>
    <cellStyle name="Normal 17 2 3 2 3 2" xfId="11365"/>
    <cellStyle name="Normal 17 2 3 2 4" xfId="11366"/>
    <cellStyle name="Normal 17 2 3 3" xfId="11367"/>
    <cellStyle name="Normal 17 2 3 3 2" xfId="11368"/>
    <cellStyle name="Normal 17 2 3 4" xfId="11369"/>
    <cellStyle name="Normal 17 2 3 4 2" xfId="11370"/>
    <cellStyle name="Normal 17 2 3 5" xfId="11371"/>
    <cellStyle name="Normal 17 2 4" xfId="11372"/>
    <cellStyle name="Normal 17 2 4 2" xfId="11373"/>
    <cellStyle name="Normal 17 2 4 2 2" xfId="11374"/>
    <cellStyle name="Normal 17 2 4 3" xfId="11375"/>
    <cellStyle name="Normal 17 2 4 3 2" xfId="11376"/>
    <cellStyle name="Normal 17 2 4 4" xfId="11377"/>
    <cellStyle name="Normal 17 2 5" xfId="11378"/>
    <cellStyle name="Normal 17 2 5 2" xfId="11379"/>
    <cellStyle name="Normal 17 2 6" xfId="11380"/>
    <cellStyle name="Normal 17 2 6 2" xfId="11381"/>
    <cellStyle name="Normal 17 2 7" xfId="11382"/>
    <cellStyle name="Normal 17 3" xfId="11383"/>
    <cellStyle name="Normal 17 3 2" xfId="11384"/>
    <cellStyle name="Normal 17 3 2 2" xfId="11385"/>
    <cellStyle name="Normal 17 3 2 2 2" xfId="11386"/>
    <cellStyle name="Normal 17 3 2 2 2 2" xfId="11387"/>
    <cellStyle name="Normal 17 3 2 2 2 2 2" xfId="11388"/>
    <cellStyle name="Normal 17 3 2 2 2 3" xfId="11389"/>
    <cellStyle name="Normal 17 3 2 2 3" xfId="11390"/>
    <cellStyle name="Normal 17 3 2 2 3 2" xfId="11391"/>
    <cellStyle name="Normal 17 3 2 2 4" xfId="11392"/>
    <cellStyle name="Normal 17 3 2 3" xfId="11393"/>
    <cellStyle name="Normal 17 3 2 3 2" xfId="11394"/>
    <cellStyle name="Normal 17 3 2 3 2 2" xfId="11395"/>
    <cellStyle name="Normal 17 3 2 3 3" xfId="11396"/>
    <cellStyle name="Normal 17 3 2 3 3 2" xfId="11397"/>
    <cellStyle name="Normal 17 3 2 3 4" xfId="11398"/>
    <cellStyle name="Normal 17 3 2 4" xfId="11399"/>
    <cellStyle name="Normal 17 3 2 4 2" xfId="11400"/>
    <cellStyle name="Normal 17 3 2 5" xfId="11401"/>
    <cellStyle name="Normal 17 3 2 5 2" xfId="11402"/>
    <cellStyle name="Normal 17 3 2 6" xfId="11403"/>
    <cellStyle name="Normal 17 3 3" xfId="11404"/>
    <cellStyle name="Normal 17 3 3 2" xfId="11405"/>
    <cellStyle name="Normal 17 3 3 2 2" xfId="11406"/>
    <cellStyle name="Normal 17 3 3 2 2 2" xfId="11407"/>
    <cellStyle name="Normal 17 3 3 2 3" xfId="11408"/>
    <cellStyle name="Normal 17 3 3 2 3 2" xfId="11409"/>
    <cellStyle name="Normal 17 3 3 2 4" xfId="11410"/>
    <cellStyle name="Normal 17 3 3 3" xfId="11411"/>
    <cellStyle name="Normal 17 3 3 3 2" xfId="11412"/>
    <cellStyle name="Normal 17 3 3 4" xfId="11413"/>
    <cellStyle name="Normal 17 3 3 4 2" xfId="11414"/>
    <cellStyle name="Normal 17 3 3 5" xfId="11415"/>
    <cellStyle name="Normal 17 3 4" xfId="11416"/>
    <cellStyle name="Normal 17 3 4 2" xfId="11417"/>
    <cellStyle name="Normal 17 3 4 2 2" xfId="11418"/>
    <cellStyle name="Normal 17 3 4 3" xfId="11419"/>
    <cellStyle name="Normal 17 3 4 3 2" xfId="11420"/>
    <cellStyle name="Normal 17 3 4 4" xfId="11421"/>
    <cellStyle name="Normal 17 3 5" xfId="11422"/>
    <cellStyle name="Normal 17 3 5 2" xfId="11423"/>
    <cellStyle name="Normal 17 3 6" xfId="11424"/>
    <cellStyle name="Normal 17 3 6 2" xfId="11425"/>
    <cellStyle name="Normal 17 3 7" xfId="11426"/>
    <cellStyle name="Normal 17 4" xfId="11427"/>
    <cellStyle name="Normal 17 4 2" xfId="11428"/>
    <cellStyle name="Normal 17 4 2 2" xfId="11429"/>
    <cellStyle name="Normal 17 4 2 2 2" xfId="11430"/>
    <cellStyle name="Normal 17 4 2 2 2 2" xfId="11431"/>
    <cellStyle name="Normal 17 4 2 2 3" xfId="11432"/>
    <cellStyle name="Normal 17 4 2 3" xfId="11433"/>
    <cellStyle name="Normal 17 4 2 3 2" xfId="11434"/>
    <cellStyle name="Normal 17 4 2 4" xfId="11435"/>
    <cellStyle name="Normal 17 4 3" xfId="11436"/>
    <cellStyle name="Normal 17 4 3 2" xfId="11437"/>
    <cellStyle name="Normal 17 4 3 2 2" xfId="11438"/>
    <cellStyle name="Normal 17 4 3 3" xfId="11439"/>
    <cellStyle name="Normal 17 4 3 3 2" xfId="11440"/>
    <cellStyle name="Normal 17 4 3 4" xfId="11441"/>
    <cellStyle name="Normal 17 4 4" xfId="11442"/>
    <cellStyle name="Normal 17 4 4 2" xfId="11443"/>
    <cellStyle name="Normal 17 4 5" xfId="11444"/>
    <cellStyle name="Normal 17 4 5 2" xfId="11445"/>
    <cellStyle name="Normal 17 4 6" xfId="11446"/>
    <cellStyle name="Normal 17 5" xfId="11447"/>
    <cellStyle name="Normal 17 5 2" xfId="11448"/>
    <cellStyle name="Normal 17 5 2 2" xfId="11449"/>
    <cellStyle name="Normal 17 5 2 2 2" xfId="11450"/>
    <cellStyle name="Normal 17 5 2 3" xfId="11451"/>
    <cellStyle name="Normal 17 5 2 3 2" xfId="11452"/>
    <cellStyle name="Normal 17 5 2 4" xfId="11453"/>
    <cellStyle name="Normal 17 5 3" xfId="11454"/>
    <cellStyle name="Normal 17 5 3 2" xfId="11455"/>
    <cellStyle name="Normal 17 5 4" xfId="11456"/>
    <cellStyle name="Normal 17 5 4 2" xfId="11457"/>
    <cellStyle name="Normal 17 5 5" xfId="11458"/>
    <cellStyle name="Normal 17 6" xfId="11459"/>
    <cellStyle name="Normal 17 6 2" xfId="11460"/>
    <cellStyle name="Normal 17 6 2 2" xfId="11461"/>
    <cellStyle name="Normal 17 6 3" xfId="11462"/>
    <cellStyle name="Normal 17 6 3 2" xfId="11463"/>
    <cellStyle name="Normal 17 6 4" xfId="11464"/>
    <cellStyle name="Normal 17 7" xfId="11465"/>
    <cellStyle name="Normal 17 7 2" xfId="11466"/>
    <cellStyle name="Normal 17 8" xfId="11467"/>
    <cellStyle name="Normal 17 8 2" xfId="11468"/>
    <cellStyle name="Normal 17 9" xfId="11469"/>
    <cellStyle name="Normal 170" xfId="11470"/>
    <cellStyle name="Normal 170 2" xfId="11471"/>
    <cellStyle name="Normal 170_Database" xfId="11472"/>
    <cellStyle name="Normal 171" xfId="11473"/>
    <cellStyle name="Normal 171 2" xfId="11474"/>
    <cellStyle name="Normal 171_Database" xfId="11475"/>
    <cellStyle name="Normal 18" xfId="11476"/>
    <cellStyle name="Normal 18 2" xfId="11477"/>
    <cellStyle name="Normal 18 3" xfId="11478"/>
    <cellStyle name="Normal 19" xfId="11479"/>
    <cellStyle name="Normal 19 2" xfId="11480"/>
    <cellStyle name="Normal 19 2 2" xfId="11481"/>
    <cellStyle name="Normal 19 2 2 2" xfId="11482"/>
    <cellStyle name="Normal 19 2 2 2 2" xfId="11483"/>
    <cellStyle name="Normal 19 2 2 2 2 2" xfId="11484"/>
    <cellStyle name="Normal 19 2 2 2 3" xfId="11485"/>
    <cellStyle name="Normal 19 2 2 3" xfId="11486"/>
    <cellStyle name="Normal 19 2 2 3 2" xfId="11487"/>
    <cellStyle name="Normal 19 2 2 4" xfId="11488"/>
    <cellStyle name="Normal 19 2 3" xfId="11489"/>
    <cellStyle name="Normal 19 2 3 2" xfId="11490"/>
    <cellStyle name="Normal 19 2 3 2 2" xfId="11491"/>
    <cellStyle name="Normal 19 2 3 3" xfId="11492"/>
    <cellStyle name="Normal 19 2 3 3 2" xfId="11493"/>
    <cellStyle name="Normal 19 2 3 4" xfId="11494"/>
    <cellStyle name="Normal 19 2 4" xfId="11495"/>
    <cellStyle name="Normal 19 2 4 2" xfId="11496"/>
    <cellStyle name="Normal 19 2 5" xfId="11497"/>
    <cellStyle name="Normal 19 2 5 2" xfId="11498"/>
    <cellStyle name="Normal 19 2 6" xfId="11499"/>
    <cellStyle name="Normal 19 3" xfId="11500"/>
    <cellStyle name="Normal 19 3 2" xfId="11501"/>
    <cellStyle name="Normal 19 3 2 2" xfId="11502"/>
    <cellStyle name="Normal 19 3 2 2 2" xfId="11503"/>
    <cellStyle name="Normal 19 3 2 3" xfId="11504"/>
    <cellStyle name="Normal 19 3 2 3 2" xfId="11505"/>
    <cellStyle name="Normal 19 3 2 4" xfId="11506"/>
    <cellStyle name="Normal 19 3 3" xfId="11507"/>
    <cellStyle name="Normal 19 3 3 2" xfId="11508"/>
    <cellStyle name="Normal 19 3 4" xfId="11509"/>
    <cellStyle name="Normal 19 3 4 2" xfId="11510"/>
    <cellStyle name="Normal 19 3 5" xfId="11511"/>
    <cellStyle name="Normal 19 4" xfId="11512"/>
    <cellStyle name="Normal 19 4 2" xfId="11513"/>
    <cellStyle name="Normal 19 4 2 2" xfId="11514"/>
    <cellStyle name="Normal 19 5" xfId="11515"/>
    <cellStyle name="Normal 19 5 2" xfId="11516"/>
    <cellStyle name="Normal 19 5 2 2" xfId="11517"/>
    <cellStyle name="Normal 19 5 3" xfId="11518"/>
    <cellStyle name="Normal 19 6" xfId="11519"/>
    <cellStyle name="Normal 19 6 2" xfId="11520"/>
    <cellStyle name="Normal 19 7" xfId="11521"/>
    <cellStyle name="Normal 19 7 2" xfId="11522"/>
    <cellStyle name="Normal 19 8" xfId="11523"/>
    <cellStyle name="Normal 2" xfId="4"/>
    <cellStyle name="Normal-- 2" xfId="11524"/>
    <cellStyle name="Normal 2 10" xfId="11525"/>
    <cellStyle name="Normal 2 10 2" xfId="11526"/>
    <cellStyle name="Normal 2 11" xfId="11527"/>
    <cellStyle name="Normal 2 11 2" xfId="11528"/>
    <cellStyle name="Normal 2 12" xfId="11529"/>
    <cellStyle name="Normal 2 12 2" xfId="11530"/>
    <cellStyle name="Normal 2 13" xfId="11531"/>
    <cellStyle name="Normal 2 13 2" xfId="11532"/>
    <cellStyle name="Normal 2 14" xfId="11533"/>
    <cellStyle name="Normal 2 14 2" xfId="11534"/>
    <cellStyle name="Normal 2 15" xfId="11535"/>
    <cellStyle name="Normal 2 15 2" xfId="11536"/>
    <cellStyle name="Normal 2 16" xfId="11537"/>
    <cellStyle name="Normal 2 16 2" xfId="11538"/>
    <cellStyle name="Normal 2 17" xfId="11539"/>
    <cellStyle name="Normal 2 17 2" xfId="11540"/>
    <cellStyle name="Normal 2 18" xfId="11541"/>
    <cellStyle name="Normal 2 18 2" xfId="11542"/>
    <cellStyle name="Normal 2 19" xfId="11543"/>
    <cellStyle name="Normal 2 19 2" xfId="11544"/>
    <cellStyle name="Normal 2 2" xfId="11545"/>
    <cellStyle name="Normal 2 2 2" xfId="11546"/>
    <cellStyle name="Normal 2 2 2 2" xfId="11547"/>
    <cellStyle name="Normal 2 2 2 2 2" xfId="11548"/>
    <cellStyle name="Normal 2 2 2 2 3" xfId="11549"/>
    <cellStyle name="Normal 2 2 2 3" xfId="11550"/>
    <cellStyle name="Normal 2 2 2 4" xfId="11551"/>
    <cellStyle name="Normal 2 2 2 5" xfId="11552"/>
    <cellStyle name="Normal 2 2 2 6" xfId="11553"/>
    <cellStyle name="Normal 2 2 2 7" xfId="11554"/>
    <cellStyle name="Normal 2 2 3" xfId="11555"/>
    <cellStyle name="Normal 2 2 3 2" xfId="11556"/>
    <cellStyle name="Normal 2 2 4" xfId="11557"/>
    <cellStyle name="Normal 2 2 4 2" xfId="11558"/>
    <cellStyle name="Normal 2 2 4 3" xfId="11559"/>
    <cellStyle name="Normal 2 2 4 3 2" xfId="11560"/>
    <cellStyle name="Normal 2 2 4 4" xfId="11561"/>
    <cellStyle name="Normal 2 2 5" xfId="11562"/>
    <cellStyle name="Normal 2 2 6" xfId="11563"/>
    <cellStyle name="Normal 2 2 7" xfId="11564"/>
    <cellStyle name="Normal 2 20" xfId="11565"/>
    <cellStyle name="Normal 2 20 2" xfId="11566"/>
    <cellStyle name="Normal 2 21" xfId="11567"/>
    <cellStyle name="Normal 2 21 2" xfId="11568"/>
    <cellStyle name="Normal 2 22" xfId="11569"/>
    <cellStyle name="Normal 2 22 2" xfId="11570"/>
    <cellStyle name="Normal 2 23" xfId="11571"/>
    <cellStyle name="Normal 2 23 2" xfId="11572"/>
    <cellStyle name="Normal 2 24" xfId="11573"/>
    <cellStyle name="Normal 2 24 2" xfId="11574"/>
    <cellStyle name="Normal 2 24 2 2" xfId="11575"/>
    <cellStyle name="Normal 2 24 3" xfId="11576"/>
    <cellStyle name="Normal 2 24 4" xfId="11577"/>
    <cellStyle name="Normal 2 25" xfId="11578"/>
    <cellStyle name="Normal 2 25 2" xfId="11579"/>
    <cellStyle name="Normal 2 26" xfId="11580"/>
    <cellStyle name="Normal 2 26 2" xfId="11581"/>
    <cellStyle name="Normal 2 27" xfId="11582"/>
    <cellStyle name="Normal 2 27 2" xfId="11583"/>
    <cellStyle name="Normal 2 28" xfId="11584"/>
    <cellStyle name="Normal 2 28 2" xfId="11585"/>
    <cellStyle name="Normal 2 29" xfId="11586"/>
    <cellStyle name="Normal 2 29 2" xfId="11587"/>
    <cellStyle name="Normal 2 3" xfId="11588"/>
    <cellStyle name="Normal 2 3 2" xfId="11589"/>
    <cellStyle name="Normal 2 3 2 2" xfId="11590"/>
    <cellStyle name="Normal 2 3 3" xfId="11591"/>
    <cellStyle name="Normal 2 3 3 2" xfId="11592"/>
    <cellStyle name="Normal 2 3 3 2 2" xfId="11593"/>
    <cellStyle name="Normal 2 3 3 3" xfId="11594"/>
    <cellStyle name="Normal 2 3 4" xfId="11595"/>
    <cellStyle name="Normal 2 30" xfId="11596"/>
    <cellStyle name="Normal 2 30 2" xfId="11597"/>
    <cellStyle name="Normal 2 31" xfId="11598"/>
    <cellStyle name="Normal 2 31 2" xfId="11599"/>
    <cellStyle name="Normal 2 32" xfId="11600"/>
    <cellStyle name="Normal 2 33" xfId="11601"/>
    <cellStyle name="Normal 2 34" xfId="11602"/>
    <cellStyle name="Normal 2 35" xfId="11603"/>
    <cellStyle name="Normal 2 36" xfId="11604"/>
    <cellStyle name="Normal 2 37" xfId="11605"/>
    <cellStyle name="Normal 2 38" xfId="11606"/>
    <cellStyle name="Normal 2 38 2" xfId="11607"/>
    <cellStyle name="Normal 2 39" xfId="11608"/>
    <cellStyle name="Normal 2 4" xfId="11609"/>
    <cellStyle name="Normal 2 4 2" xfId="11610"/>
    <cellStyle name="Normal 2 4 3" xfId="11611"/>
    <cellStyle name="Normal 2 4 4" xfId="11612"/>
    <cellStyle name="Normal 2 4 5" xfId="11613"/>
    <cellStyle name="Normal 2 40" xfId="11614"/>
    <cellStyle name="Normal 2 41" xfId="11615"/>
    <cellStyle name="Normal 2 42" xfId="11616"/>
    <cellStyle name="Normal 2 43" xfId="11617"/>
    <cellStyle name="Normal 2 44" xfId="11618"/>
    <cellStyle name="Normal 2 45" xfId="11619"/>
    <cellStyle name="Normal 2 46" xfId="11620"/>
    <cellStyle name="Normal 2 47" xfId="11621"/>
    <cellStyle name="Normal 2 48" xfId="11622"/>
    <cellStyle name="Normal 2 5" xfId="11623"/>
    <cellStyle name="Normal 2 5 2" xfId="11624"/>
    <cellStyle name="Normal 2 5 3" xfId="11625"/>
    <cellStyle name="Normal 2 5 3 2" xfId="11626"/>
    <cellStyle name="Normal 2 5 4" xfId="11627"/>
    <cellStyle name="Normal 2 6" xfId="11628"/>
    <cellStyle name="Normal 2 6 2" xfId="11629"/>
    <cellStyle name="Normal 2 6 2 2" xfId="11630"/>
    <cellStyle name="Normal 2 6 2 2 2" xfId="11631"/>
    <cellStyle name="Normal 2 6 2 2 2 2" xfId="11632"/>
    <cellStyle name="Normal 2 6 2 2 2 2 2" xfId="11633"/>
    <cellStyle name="Normal 2 6 2 2 2 3" xfId="11634"/>
    <cellStyle name="Normal 2 6 2 2 3" xfId="11635"/>
    <cellStyle name="Normal 2 6 2 2 3 2" xfId="11636"/>
    <cellStyle name="Normal 2 6 2 2 4" xfId="11637"/>
    <cellStyle name="Normal 2 6 2 3" xfId="11638"/>
    <cellStyle name="Normal 2 6 2 3 2" xfId="11639"/>
    <cellStyle name="Normal 2 6 2 3 2 2" xfId="11640"/>
    <cellStyle name="Normal 2 6 2 3 3" xfId="11641"/>
    <cellStyle name="Normal 2 6 2 4" xfId="11642"/>
    <cellStyle name="Normal 2 6 2 4 2" xfId="11643"/>
    <cellStyle name="Normal 2 6 2 5" xfId="11644"/>
    <cellStyle name="Normal 2 6 3" xfId="11645"/>
    <cellStyle name="Normal 2 6 3 2" xfId="11646"/>
    <cellStyle name="Normal 2 6 3 2 2" xfId="11647"/>
    <cellStyle name="Normal 2 6 3 2 2 2" xfId="11648"/>
    <cellStyle name="Normal 2 6 3 2 3" xfId="11649"/>
    <cellStyle name="Normal 2 6 3 3" xfId="11650"/>
    <cellStyle name="Normal 2 6 3 3 2" xfId="11651"/>
    <cellStyle name="Normal 2 6 3 4" xfId="11652"/>
    <cellStyle name="Normal 2 6 4" xfId="11653"/>
    <cellStyle name="Normal 2 6 4 2" xfId="11654"/>
    <cellStyle name="Normal 2 6 4 2 2" xfId="11655"/>
    <cellStyle name="Normal 2 6 4 3" xfId="11656"/>
    <cellStyle name="Normal 2 6 5" xfId="11657"/>
    <cellStyle name="Normal 2 6 5 2" xfId="11658"/>
    <cellStyle name="Normal 2 6 6" xfId="11659"/>
    <cellStyle name="Normal 2 7" xfId="11660"/>
    <cellStyle name="Normal 2 7 2" xfId="11661"/>
    <cellStyle name="Normal 2 8" xfId="11662"/>
    <cellStyle name="Normal 2 8 2" xfId="11663"/>
    <cellStyle name="Normal 2 9" xfId="11664"/>
    <cellStyle name="Normal 2 9 2" xfId="11665"/>
    <cellStyle name="Normal 20" xfId="11666"/>
    <cellStyle name="Normal 20 2" xfId="11667"/>
    <cellStyle name="Normal 20 2 2" xfId="11668"/>
    <cellStyle name="Normal 20 2 2 2" xfId="11669"/>
    <cellStyle name="Normal 20 2 2 2 2" xfId="11670"/>
    <cellStyle name="Normal 20 2 2 2 2 2" xfId="11671"/>
    <cellStyle name="Normal 20 2 2 2 3" xfId="11672"/>
    <cellStyle name="Normal 20 2 2 3" xfId="11673"/>
    <cellStyle name="Normal 20 2 2 3 2" xfId="11674"/>
    <cellStyle name="Normal 20 2 2 4" xfId="11675"/>
    <cellStyle name="Normal 20 2 3" xfId="11676"/>
    <cellStyle name="Normal 20 2 3 2" xfId="11677"/>
    <cellStyle name="Normal 20 2 3 2 2" xfId="11678"/>
    <cellStyle name="Normal 20 2 3 3" xfId="11679"/>
    <cellStyle name="Normal 20 2 3 3 2" xfId="11680"/>
    <cellStyle name="Normal 20 2 3 4" xfId="11681"/>
    <cellStyle name="Normal 20 2 4" xfId="11682"/>
    <cellStyle name="Normal 20 2 4 2" xfId="11683"/>
    <cellStyle name="Normal 20 3" xfId="11684"/>
    <cellStyle name="Normal 20 3 2" xfId="11685"/>
    <cellStyle name="Normal 20 3 2 2" xfId="11686"/>
    <cellStyle name="Normal 20 3 2 2 2" xfId="11687"/>
    <cellStyle name="Normal 20 3 2 3" xfId="11688"/>
    <cellStyle name="Normal 20 3 3" xfId="11689"/>
    <cellStyle name="Normal 20 3 3 2" xfId="11690"/>
    <cellStyle name="Normal 20 3 4" xfId="11691"/>
    <cellStyle name="Normal 20 4" xfId="11692"/>
    <cellStyle name="Normal 20 4 2" xfId="11693"/>
    <cellStyle name="Normal 20 4 2 2" xfId="11694"/>
    <cellStyle name="Normal 20 4 3" xfId="11695"/>
    <cellStyle name="Normal 20 4 3 2" xfId="11696"/>
    <cellStyle name="Normal 20 4 4" xfId="11697"/>
    <cellStyle name="Normal 20 5" xfId="11698"/>
    <cellStyle name="Normal 20 5 2" xfId="11699"/>
    <cellStyle name="Normal 21" xfId="11700"/>
    <cellStyle name="Normal 21 2" xfId="11701"/>
    <cellStyle name="Normal 21 2 2" xfId="11702"/>
    <cellStyle name="Normal 21 2 2 2" xfId="11703"/>
    <cellStyle name="Normal 21 2 2 2 2" xfId="11704"/>
    <cellStyle name="Normal 21 2 2 2 2 2" xfId="11705"/>
    <cellStyle name="Normal 21 2 2 2 2 2 2" xfId="11706"/>
    <cellStyle name="Normal 21 2 2 2 2 3" xfId="11707"/>
    <cellStyle name="Normal 21 2 2 2 3" xfId="11708"/>
    <cellStyle name="Normal 21 2 2 2 3 2" xfId="11709"/>
    <cellStyle name="Normal 21 2 2 2 4" xfId="11710"/>
    <cellStyle name="Normal 21 2 2 3" xfId="11711"/>
    <cellStyle name="Normal 21 2 2 3 2" xfId="11712"/>
    <cellStyle name="Normal 21 2 2 3 2 2" xfId="11713"/>
    <cellStyle name="Normal 21 2 2 3 3" xfId="11714"/>
    <cellStyle name="Normal 21 2 2 4" xfId="11715"/>
    <cellStyle name="Normal 21 2 2 4 2" xfId="11716"/>
    <cellStyle name="Normal 21 2 2 5" xfId="11717"/>
    <cellStyle name="Normal 21 2 3" xfId="11718"/>
    <cellStyle name="Normal 21 2 3 2" xfId="11719"/>
    <cellStyle name="Normal 21 2 3 2 2" xfId="11720"/>
    <cellStyle name="Normal 21 2 3 2 2 2" xfId="11721"/>
    <cellStyle name="Normal 21 2 3 2 3" xfId="11722"/>
    <cellStyle name="Normal 21 2 3 3" xfId="11723"/>
    <cellStyle name="Normal 21 2 3 3 2" xfId="11724"/>
    <cellStyle name="Normal 21 2 3 4" xfId="11725"/>
    <cellStyle name="Normal 21 2 4" xfId="11726"/>
    <cellStyle name="Normal 21 2 4 2" xfId="11727"/>
    <cellStyle name="Normal 21 2 4 2 2" xfId="11728"/>
    <cellStyle name="Normal 21 2 4 3" xfId="11729"/>
    <cellStyle name="Normal 21 2 4 3 2" xfId="11730"/>
    <cellStyle name="Normal 21 2 4 4" xfId="11731"/>
    <cellStyle name="Normal 21 2 5" xfId="11732"/>
    <cellStyle name="Normal 21 2 5 2" xfId="11733"/>
    <cellStyle name="Normal 21 3" xfId="11734"/>
    <cellStyle name="Normal 21 3 2" xfId="11735"/>
    <cellStyle name="Normal 21 3 2 2" xfId="11736"/>
    <cellStyle name="Normal 21 3 2 2 2" xfId="11737"/>
    <cellStyle name="Normal 21 3 2 2 2 2" xfId="11738"/>
    <cellStyle name="Normal 21 3 2 2 3" xfId="11739"/>
    <cellStyle name="Normal 21 3 2 3" xfId="11740"/>
    <cellStyle name="Normal 21 3 2 3 2" xfId="11741"/>
    <cellStyle name="Normal 21 3 2 4" xfId="11742"/>
    <cellStyle name="Normal 21 3 3" xfId="11743"/>
    <cellStyle name="Normal 21 3 3 2" xfId="11744"/>
    <cellStyle name="Normal 21 3 3 2 2" xfId="11745"/>
    <cellStyle name="Normal 21 3 3 3" xfId="11746"/>
    <cellStyle name="Normal 21 3 4" xfId="11747"/>
    <cellStyle name="Normal 21 3 4 2" xfId="11748"/>
    <cellStyle name="Normal 21 3 5" xfId="11749"/>
    <cellStyle name="Normal 21 4" xfId="11750"/>
    <cellStyle name="Normal 21 4 2" xfId="11751"/>
    <cellStyle name="Normal 21 4 2 2" xfId="11752"/>
    <cellStyle name="Normal 21 4 2 2 2" xfId="11753"/>
    <cellStyle name="Normal 21 4 2 3" xfId="11754"/>
    <cellStyle name="Normal 21 4 3" xfId="11755"/>
    <cellStyle name="Normal 21 4 3 2" xfId="11756"/>
    <cellStyle name="Normal 21 4 4" xfId="11757"/>
    <cellStyle name="Normal 21 5" xfId="11758"/>
    <cellStyle name="Normal 21 5 2" xfId="11759"/>
    <cellStyle name="Normal 21 5 2 2" xfId="11760"/>
    <cellStyle name="Normal 21 5 3" xfId="11761"/>
    <cellStyle name="Normal 21 5 3 2" xfId="11762"/>
    <cellStyle name="Normal 21 5 4" xfId="11763"/>
    <cellStyle name="Normal 21 6" xfId="11764"/>
    <cellStyle name="Normal 21 6 2" xfId="11765"/>
    <cellStyle name="Normal 22" xfId="11766"/>
    <cellStyle name="Normal 22 2" xfId="11767"/>
    <cellStyle name="Normal 22 2 2" xfId="11768"/>
    <cellStyle name="Normal 22 2 2 2" xfId="11769"/>
    <cellStyle name="Normal 22 2 2 2 2" xfId="11770"/>
    <cellStyle name="Normal 22 2 2 2 2 2" xfId="11771"/>
    <cellStyle name="Normal 22 2 2 2 3" xfId="11772"/>
    <cellStyle name="Normal 22 2 2 3" xfId="11773"/>
    <cellStyle name="Normal 22 2 2 3 2" xfId="11774"/>
    <cellStyle name="Normal 22 2 2 4" xfId="11775"/>
    <cellStyle name="Normal 22 2 3" xfId="11776"/>
    <cellStyle name="Normal 22 2 3 2" xfId="11777"/>
    <cellStyle name="Normal 22 2 3 2 2" xfId="11778"/>
    <cellStyle name="Normal 22 2 3 3" xfId="11779"/>
    <cellStyle name="Normal 22 2 3 3 2" xfId="11780"/>
    <cellStyle name="Normal 22 2 3 4" xfId="11781"/>
    <cellStyle name="Normal 22 2 4" xfId="11782"/>
    <cellStyle name="Normal 22 2 4 2" xfId="11783"/>
    <cellStyle name="Normal 22 3" xfId="11784"/>
    <cellStyle name="Normal 22 3 2" xfId="11785"/>
    <cellStyle name="Normal 22 3 2 2" xfId="11786"/>
    <cellStyle name="Normal 22 3 2 2 2" xfId="11787"/>
    <cellStyle name="Normal 22 3 2 3" xfId="11788"/>
    <cellStyle name="Normal 22 3 3" xfId="11789"/>
    <cellStyle name="Normal 22 3 3 2" xfId="11790"/>
    <cellStyle name="Normal 22 3 4" xfId="11791"/>
    <cellStyle name="Normal 22 4" xfId="11792"/>
    <cellStyle name="Normal 22 4 2" xfId="11793"/>
    <cellStyle name="Normal 22 4 2 2" xfId="11794"/>
    <cellStyle name="Normal 22 4 3" xfId="11795"/>
    <cellStyle name="Normal 22 4 3 2" xfId="11796"/>
    <cellStyle name="Normal 22 4 4" xfId="11797"/>
    <cellStyle name="Normal 22 5" xfId="11798"/>
    <cellStyle name="Normal 22 5 2" xfId="11799"/>
    <cellStyle name="Normal 23" xfId="11800"/>
    <cellStyle name="Normal 23 2" xfId="11801"/>
    <cellStyle name="Normal 23 3" xfId="11802"/>
    <cellStyle name="Normal 23 3 2" xfId="11803"/>
    <cellStyle name="Normal 23 3 2 2" xfId="11804"/>
    <cellStyle name="Normal 23 3 2 2 2" xfId="11805"/>
    <cellStyle name="Normal 23 3 2 2 2 2" xfId="11806"/>
    <cellStyle name="Normal 23 3 2 2 3" xfId="11807"/>
    <cellStyle name="Normal 23 3 2 3" xfId="11808"/>
    <cellStyle name="Normal 23 3 2 3 2" xfId="11809"/>
    <cellStyle name="Normal 23 3 2 4" xfId="11810"/>
    <cellStyle name="Normal 23 3 3" xfId="11811"/>
    <cellStyle name="Normal 23 3 3 2" xfId="11812"/>
    <cellStyle name="Normal 23 3 3 2 2" xfId="11813"/>
    <cellStyle name="Normal 23 3 3 3" xfId="11814"/>
    <cellStyle name="Normal 23 3 4" xfId="11815"/>
    <cellStyle name="Normal 23 3 4 2" xfId="11816"/>
    <cellStyle name="Normal 23 3 5" xfId="11817"/>
    <cellStyle name="Normal 23 4" xfId="11818"/>
    <cellStyle name="Normal 23 4 2" xfId="11819"/>
    <cellStyle name="Normal 23 4 2 2" xfId="11820"/>
    <cellStyle name="Normal 23 4 2 2 2" xfId="11821"/>
    <cellStyle name="Normal 23 4 2 3" xfId="11822"/>
    <cellStyle name="Normal 23 4 3" xfId="11823"/>
    <cellStyle name="Normal 23 4 3 2" xfId="11824"/>
    <cellStyle name="Normal 23 4 4" xfId="11825"/>
    <cellStyle name="Normal 23 5" xfId="11826"/>
    <cellStyle name="Normal 23 5 2" xfId="11827"/>
    <cellStyle name="Normal 23 5 2 2" xfId="11828"/>
    <cellStyle name="Normal 23 5 3" xfId="11829"/>
    <cellStyle name="Normal 23 5 3 2" xfId="11830"/>
    <cellStyle name="Normal 23 5 4" xfId="11831"/>
    <cellStyle name="Normal 23 6" xfId="11832"/>
    <cellStyle name="Normal 23 6 2" xfId="11833"/>
    <cellStyle name="Normal 24" xfId="11834"/>
    <cellStyle name="Normal 24 2" xfId="11835"/>
    <cellStyle name="Normal 24 2 2" xfId="11836"/>
    <cellStyle name="Normal 24 3" xfId="11837"/>
    <cellStyle name="Normal 24 3 2" xfId="11838"/>
    <cellStyle name="Normal 24 3 2 2" xfId="11839"/>
    <cellStyle name="Normal 24 3 2 2 2" xfId="11840"/>
    <cellStyle name="Normal 24 3 2 2 2 2" xfId="11841"/>
    <cellStyle name="Normal 24 3 2 2 3" xfId="11842"/>
    <cellStyle name="Normal 24 3 2 3" xfId="11843"/>
    <cellStyle name="Normal 24 3 2 3 2" xfId="11844"/>
    <cellStyle name="Normal 24 3 2 4" xfId="11845"/>
    <cellStyle name="Normal 24 3 3" xfId="11846"/>
    <cellStyle name="Normal 24 3 3 2" xfId="11847"/>
    <cellStyle name="Normal 24 3 3 2 2" xfId="11848"/>
    <cellStyle name="Normal 24 3 3 3" xfId="11849"/>
    <cellStyle name="Normal 24 3 4" xfId="11850"/>
    <cellStyle name="Normal 24 3 4 2" xfId="11851"/>
    <cellStyle name="Normal 24 3 5" xfId="11852"/>
    <cellStyle name="Normal 24 4" xfId="11853"/>
    <cellStyle name="Normal 24 4 2" xfId="11854"/>
    <cellStyle name="Normal 24 4 2 2" xfId="11855"/>
    <cellStyle name="Normal 24 4 2 2 2" xfId="11856"/>
    <cellStyle name="Normal 24 4 2 3" xfId="11857"/>
    <cellStyle name="Normal 24 4 3" xfId="11858"/>
    <cellStyle name="Normal 24 4 3 2" xfId="11859"/>
    <cellStyle name="Normal 24 4 4" xfId="11860"/>
    <cellStyle name="Normal 24 5" xfId="11861"/>
    <cellStyle name="Normal 24 5 2" xfId="11862"/>
    <cellStyle name="Normal 24 5 2 2" xfId="11863"/>
    <cellStyle name="Normal 24 5 3" xfId="11864"/>
    <cellStyle name="Normal 24 5 3 2" xfId="11865"/>
    <cellStyle name="Normal 24 5 4" xfId="11866"/>
    <cellStyle name="Normal 24 6" xfId="11867"/>
    <cellStyle name="Normal 24 6 2" xfId="11868"/>
    <cellStyle name="Normal 24 7" xfId="11869"/>
    <cellStyle name="Normal 24 7 2" xfId="11870"/>
    <cellStyle name="Normal 24 8" xfId="11871"/>
    <cellStyle name="Normal 25" xfId="11872"/>
    <cellStyle name="Normal 25 10" xfId="11873"/>
    <cellStyle name="Normal 25 100" xfId="11874"/>
    <cellStyle name="Normal 25 101" xfId="11875"/>
    <cellStyle name="Normal 25 102" xfId="11876"/>
    <cellStyle name="Normal 25 103" xfId="11877"/>
    <cellStyle name="Normal 25 104" xfId="11878"/>
    <cellStyle name="Normal 25 105" xfId="11879"/>
    <cellStyle name="Normal 25 106" xfId="11880"/>
    <cellStyle name="Normal 25 107" xfId="11881"/>
    <cellStyle name="Normal 25 108" xfId="11882"/>
    <cellStyle name="Normal 25 109" xfId="11883"/>
    <cellStyle name="Normal 25 11" xfId="11884"/>
    <cellStyle name="Normal 25 110" xfId="11885"/>
    <cellStyle name="Normal 25 12" xfId="11886"/>
    <cellStyle name="Normal 25 13" xfId="11887"/>
    <cellStyle name="Normal 25 14" xfId="11888"/>
    <cellStyle name="Normal 25 15" xfId="11889"/>
    <cellStyle name="Normal 25 16" xfId="11890"/>
    <cellStyle name="Normal 25 17" xfId="11891"/>
    <cellStyle name="Normal 25 18" xfId="11892"/>
    <cellStyle name="Normal 25 19" xfId="11893"/>
    <cellStyle name="Normal 25 2" xfId="11894"/>
    <cellStyle name="Normal 25 20" xfId="11895"/>
    <cellStyle name="Normal 25 21" xfId="11896"/>
    <cellStyle name="Normal 25 22" xfId="11897"/>
    <cellStyle name="Normal 25 23" xfId="11898"/>
    <cellStyle name="Normal 25 24" xfId="11899"/>
    <cellStyle name="Normal 25 25" xfId="11900"/>
    <cellStyle name="Normal 25 26" xfId="11901"/>
    <cellStyle name="Normal 25 27" xfId="11902"/>
    <cellStyle name="Normal 25 28" xfId="11903"/>
    <cellStyle name="Normal 25 29" xfId="11904"/>
    <cellStyle name="Normal 25 3" xfId="11905"/>
    <cellStyle name="Normal 25 3 2" xfId="11906"/>
    <cellStyle name="Normal 25 3 2 2" xfId="11907"/>
    <cellStyle name="Normal 25 3 2 2 2" xfId="11908"/>
    <cellStyle name="Normal 25 3 2 2 2 2" xfId="11909"/>
    <cellStyle name="Normal 25 3 2 2 3" xfId="11910"/>
    <cellStyle name="Normal 25 3 2 3" xfId="11911"/>
    <cellStyle name="Normal 25 3 2 3 2" xfId="11912"/>
    <cellStyle name="Normal 25 3 2 4" xfId="11913"/>
    <cellStyle name="Normal 25 3 3" xfId="11914"/>
    <cellStyle name="Normal 25 3 3 2" xfId="11915"/>
    <cellStyle name="Normal 25 3 3 2 2" xfId="11916"/>
    <cellStyle name="Normal 25 3 3 3" xfId="11917"/>
    <cellStyle name="Normal 25 3 4" xfId="11918"/>
    <cellStyle name="Normal 25 3 4 2" xfId="11919"/>
    <cellStyle name="Normal 25 3 5" xfId="11920"/>
    <cellStyle name="Normal 25 30" xfId="11921"/>
    <cellStyle name="Normal 25 31" xfId="11922"/>
    <cellStyle name="Normal 25 32" xfId="11923"/>
    <cellStyle name="Normal 25 33" xfId="11924"/>
    <cellStyle name="Normal 25 34" xfId="11925"/>
    <cellStyle name="Normal 25 35" xfId="11926"/>
    <cellStyle name="Normal 25 36" xfId="11927"/>
    <cellStyle name="Normal 25 37" xfId="11928"/>
    <cellStyle name="Normal 25 38" xfId="11929"/>
    <cellStyle name="Normal 25 39" xfId="11930"/>
    <cellStyle name="Normal 25 4" xfId="11931"/>
    <cellStyle name="Normal 25 4 2" xfId="11932"/>
    <cellStyle name="Normal 25 4 2 2" xfId="11933"/>
    <cellStyle name="Normal 25 4 2 2 2" xfId="11934"/>
    <cellStyle name="Normal 25 4 2 3" xfId="11935"/>
    <cellStyle name="Normal 25 4 3" xfId="11936"/>
    <cellStyle name="Normal 25 4 3 2" xfId="11937"/>
    <cellStyle name="Normal 25 4 4" xfId="11938"/>
    <cellStyle name="Normal 25 40" xfId="11939"/>
    <cellStyle name="Normal 25 41" xfId="11940"/>
    <cellStyle name="Normal 25 42" xfId="11941"/>
    <cellStyle name="Normal 25 43" xfId="11942"/>
    <cellStyle name="Normal 25 44" xfId="11943"/>
    <cellStyle name="Normal 25 45" xfId="11944"/>
    <cellStyle name="Normal 25 46" xfId="11945"/>
    <cellStyle name="Normal 25 47" xfId="11946"/>
    <cellStyle name="Normal 25 48" xfId="11947"/>
    <cellStyle name="Normal 25 49" xfId="11948"/>
    <cellStyle name="Normal 25 5" xfId="11949"/>
    <cellStyle name="Normal 25 5 2" xfId="11950"/>
    <cellStyle name="Normal 25 5 2 2" xfId="11951"/>
    <cellStyle name="Normal 25 5 3" xfId="11952"/>
    <cellStyle name="Normal 25 5 3 2" xfId="11953"/>
    <cellStyle name="Normal 25 5 4" xfId="11954"/>
    <cellStyle name="Normal 25 50" xfId="11955"/>
    <cellStyle name="Normal 25 51" xfId="11956"/>
    <cellStyle name="Normal 25 52" xfId="11957"/>
    <cellStyle name="Normal 25 53" xfId="11958"/>
    <cellStyle name="Normal 25 54" xfId="11959"/>
    <cellStyle name="Normal 25 55" xfId="11960"/>
    <cellStyle name="Normal 25 56" xfId="11961"/>
    <cellStyle name="Normal 25 57" xfId="11962"/>
    <cellStyle name="Normal 25 58" xfId="11963"/>
    <cellStyle name="Normal 25 59" xfId="11964"/>
    <cellStyle name="Normal 25 6" xfId="11965"/>
    <cellStyle name="Normal 25 6 2" xfId="11966"/>
    <cellStyle name="Normal 25 60" xfId="11967"/>
    <cellStyle name="Normal 25 61" xfId="11968"/>
    <cellStyle name="Normal 25 62" xfId="11969"/>
    <cellStyle name="Normal 25 63" xfId="11970"/>
    <cellStyle name="Normal 25 64" xfId="11971"/>
    <cellStyle name="Normal 25 65" xfId="11972"/>
    <cellStyle name="Normal 25 66" xfId="11973"/>
    <cellStyle name="Normal 25 67" xfId="11974"/>
    <cellStyle name="Normal 25 68" xfId="11975"/>
    <cellStyle name="Normal 25 69" xfId="11976"/>
    <cellStyle name="Normal 25 7" xfId="11977"/>
    <cellStyle name="Normal 25 70" xfId="11978"/>
    <cellStyle name="Normal 25 71" xfId="11979"/>
    <cellStyle name="Normal 25 72" xfId="11980"/>
    <cellStyle name="Normal 25 73" xfId="11981"/>
    <cellStyle name="Normal 25 74" xfId="11982"/>
    <cellStyle name="Normal 25 75" xfId="11983"/>
    <cellStyle name="Normal 25 76" xfId="11984"/>
    <cellStyle name="Normal 25 77" xfId="11985"/>
    <cellStyle name="Normal 25 78" xfId="11986"/>
    <cellStyle name="Normal 25 79" xfId="11987"/>
    <cellStyle name="Normal 25 8" xfId="11988"/>
    <cellStyle name="Normal 25 80" xfId="11989"/>
    <cellStyle name="Normal 25 81" xfId="11990"/>
    <cellStyle name="Normal 25 82" xfId="11991"/>
    <cellStyle name="Normal 25 83" xfId="11992"/>
    <cellStyle name="Normal 25 84" xfId="11993"/>
    <cellStyle name="Normal 25 85" xfId="11994"/>
    <cellStyle name="Normal 25 86" xfId="11995"/>
    <cellStyle name="Normal 25 87" xfId="11996"/>
    <cellStyle name="Normal 25 88" xfId="11997"/>
    <cellStyle name="Normal 25 89" xfId="11998"/>
    <cellStyle name="Normal 25 9" xfId="11999"/>
    <cellStyle name="Normal 25 90" xfId="12000"/>
    <cellStyle name="Normal 25 91" xfId="12001"/>
    <cellStyle name="Normal 25 92" xfId="12002"/>
    <cellStyle name="Normal 25 93" xfId="12003"/>
    <cellStyle name="Normal 25 94" xfId="12004"/>
    <cellStyle name="Normal 25 95" xfId="12005"/>
    <cellStyle name="Normal 25 96" xfId="12006"/>
    <cellStyle name="Normal 25 97" xfId="12007"/>
    <cellStyle name="Normal 25 98" xfId="12008"/>
    <cellStyle name="Normal 25 99" xfId="12009"/>
    <cellStyle name="Normal 26" xfId="12010"/>
    <cellStyle name="Normal 26 10" xfId="12011"/>
    <cellStyle name="Normal 26 100" xfId="12012"/>
    <cellStyle name="Normal 26 101" xfId="12013"/>
    <cellStyle name="Normal 26 102" xfId="12014"/>
    <cellStyle name="Normal 26 103" xfId="12015"/>
    <cellStyle name="Normal 26 104" xfId="12016"/>
    <cellStyle name="Normal 26 105" xfId="12017"/>
    <cellStyle name="Normal 26 106" xfId="12018"/>
    <cellStyle name="Normal 26 107" xfId="12019"/>
    <cellStyle name="Normal 26 108" xfId="12020"/>
    <cellStyle name="Normal 26 109" xfId="12021"/>
    <cellStyle name="Normal 26 11" xfId="12022"/>
    <cellStyle name="Normal 26 110" xfId="12023"/>
    <cellStyle name="Normal 26 12" xfId="12024"/>
    <cellStyle name="Normal 26 13" xfId="12025"/>
    <cellStyle name="Normal 26 14" xfId="12026"/>
    <cellStyle name="Normal 26 15" xfId="12027"/>
    <cellStyle name="Normal 26 16" xfId="12028"/>
    <cellStyle name="Normal 26 17" xfId="12029"/>
    <cellStyle name="Normal 26 18" xfId="12030"/>
    <cellStyle name="Normal 26 19" xfId="12031"/>
    <cellStyle name="Normal 26 2" xfId="12032"/>
    <cellStyle name="Normal 26 20" xfId="12033"/>
    <cellStyle name="Normal 26 21" xfId="12034"/>
    <cellStyle name="Normal 26 22" xfId="12035"/>
    <cellStyle name="Normal 26 23" xfId="12036"/>
    <cellStyle name="Normal 26 24" xfId="12037"/>
    <cellStyle name="Normal 26 25" xfId="12038"/>
    <cellStyle name="Normal 26 26" xfId="12039"/>
    <cellStyle name="Normal 26 27" xfId="12040"/>
    <cellStyle name="Normal 26 28" xfId="12041"/>
    <cellStyle name="Normal 26 29" xfId="12042"/>
    <cellStyle name="Normal 26 3" xfId="12043"/>
    <cellStyle name="Normal 26 3 2" xfId="12044"/>
    <cellStyle name="Normal 26 3 2 2" xfId="12045"/>
    <cellStyle name="Normal 26 3 2 2 2" xfId="12046"/>
    <cellStyle name="Normal 26 3 2 2 2 2" xfId="12047"/>
    <cellStyle name="Normal 26 3 2 2 3" xfId="12048"/>
    <cellStyle name="Normal 26 3 2 3" xfId="12049"/>
    <cellStyle name="Normal 26 3 2 3 2" xfId="12050"/>
    <cellStyle name="Normal 26 3 2 4" xfId="12051"/>
    <cellStyle name="Normal 26 3 3" xfId="12052"/>
    <cellStyle name="Normal 26 3 3 2" xfId="12053"/>
    <cellStyle name="Normal 26 3 3 2 2" xfId="12054"/>
    <cellStyle name="Normal 26 3 3 3" xfId="12055"/>
    <cellStyle name="Normal 26 3 4" xfId="12056"/>
    <cellStyle name="Normal 26 3 4 2" xfId="12057"/>
    <cellStyle name="Normal 26 3 5" xfId="12058"/>
    <cellStyle name="Normal 26 30" xfId="12059"/>
    <cellStyle name="Normal 26 31" xfId="12060"/>
    <cellStyle name="Normal 26 32" xfId="12061"/>
    <cellStyle name="Normal 26 33" xfId="12062"/>
    <cellStyle name="Normal 26 34" xfId="12063"/>
    <cellStyle name="Normal 26 35" xfId="12064"/>
    <cellStyle name="Normal 26 36" xfId="12065"/>
    <cellStyle name="Normal 26 37" xfId="12066"/>
    <cellStyle name="Normal 26 38" xfId="12067"/>
    <cellStyle name="Normal 26 39" xfId="12068"/>
    <cellStyle name="Normal 26 4" xfId="12069"/>
    <cellStyle name="Normal 26 4 2" xfId="12070"/>
    <cellStyle name="Normal 26 4 2 2" xfId="12071"/>
    <cellStyle name="Normal 26 4 2 2 2" xfId="12072"/>
    <cellStyle name="Normal 26 4 2 3" xfId="12073"/>
    <cellStyle name="Normal 26 4 3" xfId="12074"/>
    <cellStyle name="Normal 26 4 3 2" xfId="12075"/>
    <cellStyle name="Normal 26 4 4" xfId="12076"/>
    <cellStyle name="Normal 26 40" xfId="12077"/>
    <cellStyle name="Normal 26 41" xfId="12078"/>
    <cellStyle name="Normal 26 42" xfId="12079"/>
    <cellStyle name="Normal 26 43" xfId="12080"/>
    <cellStyle name="Normal 26 44" xfId="12081"/>
    <cellStyle name="Normal 26 45" xfId="12082"/>
    <cellStyle name="Normal 26 46" xfId="12083"/>
    <cellStyle name="Normal 26 47" xfId="12084"/>
    <cellStyle name="Normal 26 48" xfId="12085"/>
    <cellStyle name="Normal 26 49" xfId="12086"/>
    <cellStyle name="Normal 26 5" xfId="12087"/>
    <cellStyle name="Normal 26 5 2" xfId="12088"/>
    <cellStyle name="Normal 26 5 2 2" xfId="12089"/>
    <cellStyle name="Normal 26 5 3" xfId="12090"/>
    <cellStyle name="Normal 26 5 3 2" xfId="12091"/>
    <cellStyle name="Normal 26 5 4" xfId="12092"/>
    <cellStyle name="Normal 26 50" xfId="12093"/>
    <cellStyle name="Normal 26 51" xfId="12094"/>
    <cellStyle name="Normal 26 52" xfId="12095"/>
    <cellStyle name="Normal 26 53" xfId="12096"/>
    <cellStyle name="Normal 26 54" xfId="12097"/>
    <cellStyle name="Normal 26 55" xfId="12098"/>
    <cellStyle name="Normal 26 56" xfId="12099"/>
    <cellStyle name="Normal 26 57" xfId="12100"/>
    <cellStyle name="Normal 26 58" xfId="12101"/>
    <cellStyle name="Normal 26 59" xfId="12102"/>
    <cellStyle name="Normal 26 6" xfId="12103"/>
    <cellStyle name="Normal 26 6 2" xfId="12104"/>
    <cellStyle name="Normal 26 60" xfId="12105"/>
    <cellStyle name="Normal 26 61" xfId="12106"/>
    <cellStyle name="Normal 26 62" xfId="12107"/>
    <cellStyle name="Normal 26 63" xfId="12108"/>
    <cellStyle name="Normal 26 64" xfId="12109"/>
    <cellStyle name="Normal 26 65" xfId="12110"/>
    <cellStyle name="Normal 26 66" xfId="12111"/>
    <cellStyle name="Normal 26 67" xfId="12112"/>
    <cellStyle name="Normal 26 68" xfId="12113"/>
    <cellStyle name="Normal 26 69" xfId="12114"/>
    <cellStyle name="Normal 26 7" xfId="12115"/>
    <cellStyle name="Normal 26 70" xfId="12116"/>
    <cellStyle name="Normal 26 71" xfId="12117"/>
    <cellStyle name="Normal 26 72" xfId="12118"/>
    <cellStyle name="Normal 26 73" xfId="12119"/>
    <cellStyle name="Normal 26 74" xfId="12120"/>
    <cellStyle name="Normal 26 75" xfId="12121"/>
    <cellStyle name="Normal 26 76" xfId="12122"/>
    <cellStyle name="Normal 26 77" xfId="12123"/>
    <cellStyle name="Normal 26 78" xfId="12124"/>
    <cellStyle name="Normal 26 79" xfId="12125"/>
    <cellStyle name="Normal 26 8" xfId="12126"/>
    <cellStyle name="Normal 26 80" xfId="12127"/>
    <cellStyle name="Normal 26 81" xfId="12128"/>
    <cellStyle name="Normal 26 82" xfId="12129"/>
    <cellStyle name="Normal 26 83" xfId="12130"/>
    <cellStyle name="Normal 26 84" xfId="12131"/>
    <cellStyle name="Normal 26 85" xfId="12132"/>
    <cellStyle name="Normal 26 86" xfId="12133"/>
    <cellStyle name="Normal 26 87" xfId="12134"/>
    <cellStyle name="Normal 26 88" xfId="12135"/>
    <cellStyle name="Normal 26 89" xfId="12136"/>
    <cellStyle name="Normal 26 9" xfId="12137"/>
    <cellStyle name="Normal 26 90" xfId="12138"/>
    <cellStyle name="Normal 26 91" xfId="12139"/>
    <cellStyle name="Normal 26 92" xfId="12140"/>
    <cellStyle name="Normal 26 93" xfId="12141"/>
    <cellStyle name="Normal 26 94" xfId="12142"/>
    <cellStyle name="Normal 26 95" xfId="12143"/>
    <cellStyle name="Normal 26 96" xfId="12144"/>
    <cellStyle name="Normal 26 97" xfId="12145"/>
    <cellStyle name="Normal 26 98" xfId="12146"/>
    <cellStyle name="Normal 26 99" xfId="12147"/>
    <cellStyle name="Normal 27" xfId="12148"/>
    <cellStyle name="Normal 27 10" xfId="12149"/>
    <cellStyle name="Normal 27 100" xfId="12150"/>
    <cellStyle name="Normal 27 101" xfId="12151"/>
    <cellStyle name="Normal 27 102" xfId="12152"/>
    <cellStyle name="Normal 27 103" xfId="12153"/>
    <cellStyle name="Normal 27 104" xfId="12154"/>
    <cellStyle name="Normal 27 105" xfId="12155"/>
    <cellStyle name="Normal 27 106" xfId="12156"/>
    <cellStyle name="Normal 27 107" xfId="12157"/>
    <cellStyle name="Normal 27 108" xfId="12158"/>
    <cellStyle name="Normal 27 109" xfId="12159"/>
    <cellStyle name="Normal 27 11" xfId="12160"/>
    <cellStyle name="Normal 27 110" xfId="12161"/>
    <cellStyle name="Normal 27 12" xfId="12162"/>
    <cellStyle name="Normal 27 13" xfId="12163"/>
    <cellStyle name="Normal 27 14" xfId="12164"/>
    <cellStyle name="Normal 27 15" xfId="12165"/>
    <cellStyle name="Normal 27 16" xfId="12166"/>
    <cellStyle name="Normal 27 17" xfId="12167"/>
    <cellStyle name="Normal 27 18" xfId="12168"/>
    <cellStyle name="Normal 27 19" xfId="12169"/>
    <cellStyle name="Normal 27 2" xfId="12170"/>
    <cellStyle name="Normal 27 2 2" xfId="12171"/>
    <cellStyle name="Normal 27 2 2 2" xfId="12172"/>
    <cellStyle name="Normal 27 2 2 2 2" xfId="12173"/>
    <cellStyle name="Normal 27 2 2 2 2 2" xfId="12174"/>
    <cellStyle name="Normal 27 2 2 2 2 2 2" xfId="12175"/>
    <cellStyle name="Normal 27 2 2 2 2 3" xfId="12176"/>
    <cellStyle name="Normal 27 2 2 2 3" xfId="12177"/>
    <cellStyle name="Normal 27 2 2 2 3 2" xfId="12178"/>
    <cellStyle name="Normal 27 2 2 2 4" xfId="12179"/>
    <cellStyle name="Normal 27 2 2 3" xfId="12180"/>
    <cellStyle name="Normal 27 2 2 3 2" xfId="12181"/>
    <cellStyle name="Normal 27 2 2 3 2 2" xfId="12182"/>
    <cellStyle name="Normal 27 2 2 3 3" xfId="12183"/>
    <cellStyle name="Normal 27 2 2 4" xfId="12184"/>
    <cellStyle name="Normal 27 2 2 4 2" xfId="12185"/>
    <cellStyle name="Normal 27 2 2 5" xfId="12186"/>
    <cellStyle name="Normal 27 2 3" xfId="12187"/>
    <cellStyle name="Normal 27 2 3 2" xfId="12188"/>
    <cellStyle name="Normal 27 2 3 2 2" xfId="12189"/>
    <cellStyle name="Normal 27 2 3 2 2 2" xfId="12190"/>
    <cellStyle name="Normal 27 2 3 2 3" xfId="12191"/>
    <cellStyle name="Normal 27 2 3 3" xfId="12192"/>
    <cellStyle name="Normal 27 2 3 3 2" xfId="12193"/>
    <cellStyle name="Normal 27 2 3 4" xfId="12194"/>
    <cellStyle name="Normal 27 2 4" xfId="12195"/>
    <cellStyle name="Normal 27 2 4 2" xfId="12196"/>
    <cellStyle name="Normal 27 2 4 2 2" xfId="12197"/>
    <cellStyle name="Normal 27 2 4 3" xfId="12198"/>
    <cellStyle name="Normal 27 2 5" xfId="12199"/>
    <cellStyle name="Normal 27 2 5 2" xfId="12200"/>
    <cellStyle name="Normal 27 2 6" xfId="12201"/>
    <cellStyle name="Normal 27 20" xfId="12202"/>
    <cellStyle name="Normal 27 21" xfId="12203"/>
    <cellStyle name="Normal 27 22" xfId="12204"/>
    <cellStyle name="Normal 27 23" xfId="12205"/>
    <cellStyle name="Normal 27 24" xfId="12206"/>
    <cellStyle name="Normal 27 25" xfId="12207"/>
    <cellStyle name="Normal 27 26" xfId="12208"/>
    <cellStyle name="Normal 27 27" xfId="12209"/>
    <cellStyle name="Normal 27 28" xfId="12210"/>
    <cellStyle name="Normal 27 29" xfId="12211"/>
    <cellStyle name="Normal 27 3" xfId="12212"/>
    <cellStyle name="Normal 27 3 2" xfId="12213"/>
    <cellStyle name="Normal 27 3 2 2" xfId="12214"/>
    <cellStyle name="Normal 27 3 2 2 2" xfId="12215"/>
    <cellStyle name="Normal 27 3 2 2 2 2" xfId="12216"/>
    <cellStyle name="Normal 27 3 2 2 3" xfId="12217"/>
    <cellStyle name="Normal 27 3 2 3" xfId="12218"/>
    <cellStyle name="Normal 27 3 2 3 2" xfId="12219"/>
    <cellStyle name="Normal 27 3 2 4" xfId="12220"/>
    <cellStyle name="Normal 27 3 3" xfId="12221"/>
    <cellStyle name="Normal 27 3 3 2" xfId="12222"/>
    <cellStyle name="Normal 27 3 3 2 2" xfId="12223"/>
    <cellStyle name="Normal 27 3 3 3" xfId="12224"/>
    <cellStyle name="Normal 27 3 4" xfId="12225"/>
    <cellStyle name="Normal 27 3 4 2" xfId="12226"/>
    <cellStyle name="Normal 27 3 5" xfId="12227"/>
    <cellStyle name="Normal 27 30" xfId="12228"/>
    <cellStyle name="Normal 27 31" xfId="12229"/>
    <cellStyle name="Normal 27 32" xfId="12230"/>
    <cellStyle name="Normal 27 33" xfId="12231"/>
    <cellStyle name="Normal 27 34" xfId="12232"/>
    <cellStyle name="Normal 27 35" xfId="12233"/>
    <cellStyle name="Normal 27 36" xfId="12234"/>
    <cellStyle name="Normal 27 37" xfId="12235"/>
    <cellStyle name="Normal 27 38" xfId="12236"/>
    <cellStyle name="Normal 27 39" xfId="12237"/>
    <cellStyle name="Normal 27 4" xfId="12238"/>
    <cellStyle name="Normal 27 4 2" xfId="12239"/>
    <cellStyle name="Normal 27 4 2 2" xfId="12240"/>
    <cellStyle name="Normal 27 4 2 2 2" xfId="12241"/>
    <cellStyle name="Normal 27 4 2 3" xfId="12242"/>
    <cellStyle name="Normal 27 4 3" xfId="12243"/>
    <cellStyle name="Normal 27 4 3 2" xfId="12244"/>
    <cellStyle name="Normal 27 4 4" xfId="12245"/>
    <cellStyle name="Normal 27 40" xfId="12246"/>
    <cellStyle name="Normal 27 41" xfId="12247"/>
    <cellStyle name="Normal 27 42" xfId="12248"/>
    <cellStyle name="Normal 27 43" xfId="12249"/>
    <cellStyle name="Normal 27 44" xfId="12250"/>
    <cellStyle name="Normal 27 45" xfId="12251"/>
    <cellStyle name="Normal 27 46" xfId="12252"/>
    <cellStyle name="Normal 27 47" xfId="12253"/>
    <cellStyle name="Normal 27 48" xfId="12254"/>
    <cellStyle name="Normal 27 49" xfId="12255"/>
    <cellStyle name="Normal 27 5" xfId="12256"/>
    <cellStyle name="Normal 27 5 2" xfId="12257"/>
    <cellStyle name="Normal 27 5 2 2" xfId="12258"/>
    <cellStyle name="Normal 27 5 3" xfId="12259"/>
    <cellStyle name="Normal 27 5 3 2" xfId="12260"/>
    <cellStyle name="Normal 27 5 4" xfId="12261"/>
    <cellStyle name="Normal 27 50" xfId="12262"/>
    <cellStyle name="Normal 27 51" xfId="12263"/>
    <cellStyle name="Normal 27 52" xfId="12264"/>
    <cellStyle name="Normal 27 53" xfId="12265"/>
    <cellStyle name="Normal 27 54" xfId="12266"/>
    <cellStyle name="Normal 27 55" xfId="12267"/>
    <cellStyle name="Normal 27 56" xfId="12268"/>
    <cellStyle name="Normal 27 57" xfId="12269"/>
    <cellStyle name="Normal 27 58" xfId="12270"/>
    <cellStyle name="Normal 27 59" xfId="12271"/>
    <cellStyle name="Normal 27 6" xfId="12272"/>
    <cellStyle name="Normal 27 6 2" xfId="12273"/>
    <cellStyle name="Normal 27 60" xfId="12274"/>
    <cellStyle name="Normal 27 61" xfId="12275"/>
    <cellStyle name="Normal 27 62" xfId="12276"/>
    <cellStyle name="Normal 27 63" xfId="12277"/>
    <cellStyle name="Normal 27 64" xfId="12278"/>
    <cellStyle name="Normal 27 65" xfId="12279"/>
    <cellStyle name="Normal 27 66" xfId="12280"/>
    <cellStyle name="Normal 27 67" xfId="12281"/>
    <cellStyle name="Normal 27 68" xfId="12282"/>
    <cellStyle name="Normal 27 69" xfId="12283"/>
    <cellStyle name="Normal 27 7" xfId="12284"/>
    <cellStyle name="Normal 27 70" xfId="12285"/>
    <cellStyle name="Normal 27 71" xfId="12286"/>
    <cellStyle name="Normal 27 72" xfId="12287"/>
    <cellStyle name="Normal 27 73" xfId="12288"/>
    <cellStyle name="Normal 27 74" xfId="12289"/>
    <cellStyle name="Normal 27 75" xfId="12290"/>
    <cellStyle name="Normal 27 76" xfId="12291"/>
    <cellStyle name="Normal 27 77" xfId="12292"/>
    <cellStyle name="Normal 27 78" xfId="12293"/>
    <cellStyle name="Normal 27 79" xfId="12294"/>
    <cellStyle name="Normal 27 8" xfId="12295"/>
    <cellStyle name="Normal 27 80" xfId="12296"/>
    <cellStyle name="Normal 27 81" xfId="12297"/>
    <cellStyle name="Normal 27 82" xfId="12298"/>
    <cellStyle name="Normal 27 83" xfId="12299"/>
    <cellStyle name="Normal 27 84" xfId="12300"/>
    <cellStyle name="Normal 27 85" xfId="12301"/>
    <cellStyle name="Normal 27 86" xfId="12302"/>
    <cellStyle name="Normal 27 87" xfId="12303"/>
    <cellStyle name="Normal 27 88" xfId="12304"/>
    <cellStyle name="Normal 27 89" xfId="12305"/>
    <cellStyle name="Normal 27 9" xfId="12306"/>
    <cellStyle name="Normal 27 90" xfId="12307"/>
    <cellStyle name="Normal 27 91" xfId="12308"/>
    <cellStyle name="Normal 27 92" xfId="12309"/>
    <cellStyle name="Normal 27 93" xfId="12310"/>
    <cellStyle name="Normal 27 94" xfId="12311"/>
    <cellStyle name="Normal 27 95" xfId="12312"/>
    <cellStyle name="Normal 27 96" xfId="12313"/>
    <cellStyle name="Normal 27 97" xfId="12314"/>
    <cellStyle name="Normal 27 98" xfId="12315"/>
    <cellStyle name="Normal 27 99" xfId="12316"/>
    <cellStyle name="Normal 28" xfId="12317"/>
    <cellStyle name="Normal 28 10" xfId="12318"/>
    <cellStyle name="Normal 28 100" xfId="12319"/>
    <cellStyle name="Normal 28 101" xfId="12320"/>
    <cellStyle name="Normal 28 102" xfId="12321"/>
    <cellStyle name="Normal 28 103" xfId="12322"/>
    <cellStyle name="Normal 28 104" xfId="12323"/>
    <cellStyle name="Normal 28 105" xfId="12324"/>
    <cellStyle name="Normal 28 106" xfId="12325"/>
    <cellStyle name="Normal 28 107" xfId="12326"/>
    <cellStyle name="Normal 28 108" xfId="12327"/>
    <cellStyle name="Normal 28 109" xfId="12328"/>
    <cellStyle name="Normal 28 11" xfId="12329"/>
    <cellStyle name="Normal 28 110" xfId="12330"/>
    <cellStyle name="Normal 28 12" xfId="12331"/>
    <cellStyle name="Normal 28 13" xfId="12332"/>
    <cellStyle name="Normal 28 14" xfId="12333"/>
    <cellStyle name="Normal 28 15" xfId="12334"/>
    <cellStyle name="Normal 28 16" xfId="12335"/>
    <cellStyle name="Normal 28 17" xfId="12336"/>
    <cellStyle name="Normal 28 18" xfId="12337"/>
    <cellStyle name="Normal 28 19" xfId="12338"/>
    <cellStyle name="Normal 28 2" xfId="12339"/>
    <cellStyle name="Normal 28 2 2" xfId="12340"/>
    <cellStyle name="Normal 28 2 2 2" xfId="12341"/>
    <cellStyle name="Normal 28 2 2 2 2" xfId="12342"/>
    <cellStyle name="Normal 28 2 2 2 2 2" xfId="12343"/>
    <cellStyle name="Normal 28 2 2 2 2 2 2" xfId="12344"/>
    <cellStyle name="Normal 28 2 2 2 2 3" xfId="12345"/>
    <cellStyle name="Normal 28 2 2 2 3" xfId="12346"/>
    <cellStyle name="Normal 28 2 2 2 3 2" xfId="12347"/>
    <cellStyle name="Normal 28 2 2 2 4" xfId="12348"/>
    <cellStyle name="Normal 28 2 2 3" xfId="12349"/>
    <cellStyle name="Normal 28 2 2 3 2" xfId="12350"/>
    <cellStyle name="Normal 28 2 2 3 2 2" xfId="12351"/>
    <cellStyle name="Normal 28 2 2 3 3" xfId="12352"/>
    <cellStyle name="Normal 28 2 2 4" xfId="12353"/>
    <cellStyle name="Normal 28 2 2 4 2" xfId="12354"/>
    <cellStyle name="Normal 28 2 2 5" xfId="12355"/>
    <cellStyle name="Normal 28 2 3" xfId="12356"/>
    <cellStyle name="Normal 28 2 3 2" xfId="12357"/>
    <cellStyle name="Normal 28 2 3 2 2" xfId="12358"/>
    <cellStyle name="Normal 28 2 3 2 2 2" xfId="12359"/>
    <cellStyle name="Normal 28 2 3 2 3" xfId="12360"/>
    <cellStyle name="Normal 28 2 3 3" xfId="12361"/>
    <cellStyle name="Normal 28 2 3 3 2" xfId="12362"/>
    <cellStyle name="Normal 28 2 3 4" xfId="12363"/>
    <cellStyle name="Normal 28 2 4" xfId="12364"/>
    <cellStyle name="Normal 28 2 4 2" xfId="12365"/>
    <cellStyle name="Normal 28 2 4 2 2" xfId="12366"/>
    <cellStyle name="Normal 28 2 4 3" xfId="12367"/>
    <cellStyle name="Normal 28 2 5" xfId="12368"/>
    <cellStyle name="Normal 28 2 5 2" xfId="12369"/>
    <cellStyle name="Normal 28 2 6" xfId="12370"/>
    <cellStyle name="Normal 28 20" xfId="12371"/>
    <cellStyle name="Normal 28 21" xfId="12372"/>
    <cellStyle name="Normal 28 22" xfId="12373"/>
    <cellStyle name="Normal 28 23" xfId="12374"/>
    <cellStyle name="Normal 28 24" xfId="12375"/>
    <cellStyle name="Normal 28 25" xfId="12376"/>
    <cellStyle name="Normal 28 26" xfId="12377"/>
    <cellStyle name="Normal 28 27" xfId="12378"/>
    <cellStyle name="Normal 28 28" xfId="12379"/>
    <cellStyle name="Normal 28 29" xfId="12380"/>
    <cellStyle name="Normal 28 3" xfId="12381"/>
    <cellStyle name="Normal 28 3 2" xfId="12382"/>
    <cellStyle name="Normal 28 3 2 2" xfId="12383"/>
    <cellStyle name="Normal 28 3 2 2 2" xfId="12384"/>
    <cellStyle name="Normal 28 3 2 2 2 2" xfId="12385"/>
    <cellStyle name="Normal 28 3 2 2 3" xfId="12386"/>
    <cellStyle name="Normal 28 3 2 3" xfId="12387"/>
    <cellStyle name="Normal 28 3 2 3 2" xfId="12388"/>
    <cellStyle name="Normal 28 3 2 4" xfId="12389"/>
    <cellStyle name="Normal 28 3 3" xfId="12390"/>
    <cellStyle name="Normal 28 3 3 2" xfId="12391"/>
    <cellStyle name="Normal 28 3 3 2 2" xfId="12392"/>
    <cellStyle name="Normal 28 3 3 3" xfId="12393"/>
    <cellStyle name="Normal 28 3 4" xfId="12394"/>
    <cellStyle name="Normal 28 3 4 2" xfId="12395"/>
    <cellStyle name="Normal 28 3 5" xfId="12396"/>
    <cellStyle name="Normal 28 30" xfId="12397"/>
    <cellStyle name="Normal 28 31" xfId="12398"/>
    <cellStyle name="Normal 28 32" xfId="12399"/>
    <cellStyle name="Normal 28 33" xfId="12400"/>
    <cellStyle name="Normal 28 34" xfId="12401"/>
    <cellStyle name="Normal 28 35" xfId="12402"/>
    <cellStyle name="Normal 28 36" xfId="12403"/>
    <cellStyle name="Normal 28 37" xfId="12404"/>
    <cellStyle name="Normal 28 38" xfId="12405"/>
    <cellStyle name="Normal 28 39" xfId="12406"/>
    <cellStyle name="Normal 28 4" xfId="12407"/>
    <cellStyle name="Normal 28 4 2" xfId="12408"/>
    <cellStyle name="Normal 28 4 2 2" xfId="12409"/>
    <cellStyle name="Normal 28 4 2 2 2" xfId="12410"/>
    <cellStyle name="Normal 28 4 2 3" xfId="12411"/>
    <cellStyle name="Normal 28 4 3" xfId="12412"/>
    <cellStyle name="Normal 28 4 3 2" xfId="12413"/>
    <cellStyle name="Normal 28 4 4" xfId="12414"/>
    <cellStyle name="Normal 28 40" xfId="12415"/>
    <cellStyle name="Normal 28 41" xfId="12416"/>
    <cellStyle name="Normal 28 42" xfId="12417"/>
    <cellStyle name="Normal 28 43" xfId="12418"/>
    <cellStyle name="Normal 28 44" xfId="12419"/>
    <cellStyle name="Normal 28 45" xfId="12420"/>
    <cellStyle name="Normal 28 46" xfId="12421"/>
    <cellStyle name="Normal 28 47" xfId="12422"/>
    <cellStyle name="Normal 28 48" xfId="12423"/>
    <cellStyle name="Normal 28 49" xfId="12424"/>
    <cellStyle name="Normal 28 5" xfId="12425"/>
    <cellStyle name="Normal 28 5 2" xfId="12426"/>
    <cellStyle name="Normal 28 5 2 2" xfId="12427"/>
    <cellStyle name="Normal 28 5 3" xfId="12428"/>
    <cellStyle name="Normal 28 5 3 2" xfId="12429"/>
    <cellStyle name="Normal 28 5 4" xfId="12430"/>
    <cellStyle name="Normal 28 50" xfId="12431"/>
    <cellStyle name="Normal 28 51" xfId="12432"/>
    <cellStyle name="Normal 28 52" xfId="12433"/>
    <cellStyle name="Normal 28 53" xfId="12434"/>
    <cellStyle name="Normal 28 54" xfId="12435"/>
    <cellStyle name="Normal 28 55" xfId="12436"/>
    <cellStyle name="Normal 28 56" xfId="12437"/>
    <cellStyle name="Normal 28 57" xfId="12438"/>
    <cellStyle name="Normal 28 58" xfId="12439"/>
    <cellStyle name="Normal 28 59" xfId="12440"/>
    <cellStyle name="Normal 28 6" xfId="12441"/>
    <cellStyle name="Normal 28 6 2" xfId="12442"/>
    <cellStyle name="Normal 28 60" xfId="12443"/>
    <cellStyle name="Normal 28 61" xfId="12444"/>
    <cellStyle name="Normal 28 62" xfId="12445"/>
    <cellStyle name="Normal 28 63" xfId="12446"/>
    <cellStyle name="Normal 28 64" xfId="12447"/>
    <cellStyle name="Normal 28 65" xfId="12448"/>
    <cellStyle name="Normal 28 66" xfId="12449"/>
    <cellStyle name="Normal 28 67" xfId="12450"/>
    <cellStyle name="Normal 28 68" xfId="12451"/>
    <cellStyle name="Normal 28 69" xfId="12452"/>
    <cellStyle name="Normal 28 7" xfId="12453"/>
    <cellStyle name="Normal 28 70" xfId="12454"/>
    <cellStyle name="Normal 28 71" xfId="12455"/>
    <cellStyle name="Normal 28 72" xfId="12456"/>
    <cellStyle name="Normal 28 73" xfId="12457"/>
    <cellStyle name="Normal 28 74" xfId="12458"/>
    <cellStyle name="Normal 28 75" xfId="12459"/>
    <cellStyle name="Normal 28 76" xfId="12460"/>
    <cellStyle name="Normal 28 77" xfId="12461"/>
    <cellStyle name="Normal 28 78" xfId="12462"/>
    <cellStyle name="Normal 28 79" xfId="12463"/>
    <cellStyle name="Normal 28 8" xfId="12464"/>
    <cellStyle name="Normal 28 80" xfId="12465"/>
    <cellStyle name="Normal 28 81" xfId="12466"/>
    <cellStyle name="Normal 28 82" xfId="12467"/>
    <cellStyle name="Normal 28 83" xfId="12468"/>
    <cellStyle name="Normal 28 84" xfId="12469"/>
    <cellStyle name="Normal 28 85" xfId="12470"/>
    <cellStyle name="Normal 28 86" xfId="12471"/>
    <cellStyle name="Normal 28 87" xfId="12472"/>
    <cellStyle name="Normal 28 88" xfId="12473"/>
    <cellStyle name="Normal 28 89" xfId="12474"/>
    <cellStyle name="Normal 28 9" xfId="12475"/>
    <cellStyle name="Normal 28 90" xfId="12476"/>
    <cellStyle name="Normal 28 91" xfId="12477"/>
    <cellStyle name="Normal 28 92" xfId="12478"/>
    <cellStyle name="Normal 28 93" xfId="12479"/>
    <cellStyle name="Normal 28 94" xfId="12480"/>
    <cellStyle name="Normal 28 95" xfId="12481"/>
    <cellStyle name="Normal 28 96" xfId="12482"/>
    <cellStyle name="Normal 28 97" xfId="12483"/>
    <cellStyle name="Normal 28 98" xfId="12484"/>
    <cellStyle name="Normal 28 99" xfId="12485"/>
    <cellStyle name="Normal 29" xfId="12486"/>
    <cellStyle name="Normal 29 10" xfId="12487"/>
    <cellStyle name="Normal 29 100" xfId="12488"/>
    <cellStyle name="Normal 29 101" xfId="12489"/>
    <cellStyle name="Normal 29 102" xfId="12490"/>
    <cellStyle name="Normal 29 103" xfId="12491"/>
    <cellStyle name="Normal 29 104" xfId="12492"/>
    <cellStyle name="Normal 29 105" xfId="12493"/>
    <cellStyle name="Normal 29 106" xfId="12494"/>
    <cellStyle name="Normal 29 107" xfId="12495"/>
    <cellStyle name="Normal 29 108" xfId="12496"/>
    <cellStyle name="Normal 29 109" xfId="12497"/>
    <cellStyle name="Normal 29 11" xfId="12498"/>
    <cellStyle name="Normal 29 110" xfId="12499"/>
    <cellStyle name="Normal 29 12" xfId="12500"/>
    <cellStyle name="Normal 29 13" xfId="12501"/>
    <cellStyle name="Normal 29 14" xfId="12502"/>
    <cellStyle name="Normal 29 15" xfId="12503"/>
    <cellStyle name="Normal 29 16" xfId="12504"/>
    <cellStyle name="Normal 29 17" xfId="12505"/>
    <cellStyle name="Normal 29 18" xfId="12506"/>
    <cellStyle name="Normal 29 19" xfId="12507"/>
    <cellStyle name="Normal 29 2" xfId="12508"/>
    <cellStyle name="Normal 29 2 2" xfId="12509"/>
    <cellStyle name="Normal 29 2 2 2" xfId="12510"/>
    <cellStyle name="Normal 29 2 2 2 2" xfId="12511"/>
    <cellStyle name="Normal 29 2 2 2 2 2" xfId="12512"/>
    <cellStyle name="Normal 29 2 2 2 3" xfId="12513"/>
    <cellStyle name="Normal 29 2 2 3" xfId="12514"/>
    <cellStyle name="Normal 29 2 2 3 2" xfId="12515"/>
    <cellStyle name="Normal 29 2 2 4" xfId="12516"/>
    <cellStyle name="Normal 29 2 3" xfId="12517"/>
    <cellStyle name="Normal 29 2 3 2" xfId="12518"/>
    <cellStyle name="Normal 29 2 3 2 2" xfId="12519"/>
    <cellStyle name="Normal 29 2 3 3" xfId="12520"/>
    <cellStyle name="Normal 29 2 4" xfId="12521"/>
    <cellStyle name="Normal 29 2 4 2" xfId="12522"/>
    <cellStyle name="Normal 29 2 5" xfId="12523"/>
    <cellStyle name="Normal 29 20" xfId="12524"/>
    <cellStyle name="Normal 29 21" xfId="12525"/>
    <cellStyle name="Normal 29 22" xfId="12526"/>
    <cellStyle name="Normal 29 23" xfId="12527"/>
    <cellStyle name="Normal 29 24" xfId="12528"/>
    <cellStyle name="Normal 29 25" xfId="12529"/>
    <cellStyle name="Normal 29 26" xfId="12530"/>
    <cellStyle name="Normal 29 27" xfId="12531"/>
    <cellStyle name="Normal 29 28" xfId="12532"/>
    <cellStyle name="Normal 29 29" xfId="12533"/>
    <cellStyle name="Normal 29 3" xfId="12534"/>
    <cellStyle name="Normal 29 3 2" xfId="12535"/>
    <cellStyle name="Normal 29 3 2 2" xfId="12536"/>
    <cellStyle name="Normal 29 3 2 2 2" xfId="12537"/>
    <cellStyle name="Normal 29 3 2 3" xfId="12538"/>
    <cellStyle name="Normal 29 3 3" xfId="12539"/>
    <cellStyle name="Normal 29 3 3 2" xfId="12540"/>
    <cellStyle name="Normal 29 3 4" xfId="12541"/>
    <cellStyle name="Normal 29 30" xfId="12542"/>
    <cellStyle name="Normal 29 31" xfId="12543"/>
    <cellStyle name="Normal 29 32" xfId="12544"/>
    <cellStyle name="Normal 29 33" xfId="12545"/>
    <cellStyle name="Normal 29 34" xfId="12546"/>
    <cellStyle name="Normal 29 35" xfId="12547"/>
    <cellStyle name="Normal 29 36" xfId="12548"/>
    <cellStyle name="Normal 29 37" xfId="12549"/>
    <cellStyle name="Normal 29 38" xfId="12550"/>
    <cellStyle name="Normal 29 39" xfId="12551"/>
    <cellStyle name="Normal 29 4" xfId="12552"/>
    <cellStyle name="Normal 29 4 2" xfId="12553"/>
    <cellStyle name="Normal 29 4 2 2" xfId="12554"/>
    <cellStyle name="Normal 29 4 3" xfId="12555"/>
    <cellStyle name="Normal 29 4 3 2" xfId="12556"/>
    <cellStyle name="Normal 29 4 4" xfId="12557"/>
    <cellStyle name="Normal 29 40" xfId="12558"/>
    <cellStyle name="Normal 29 41" xfId="12559"/>
    <cellStyle name="Normal 29 42" xfId="12560"/>
    <cellStyle name="Normal 29 43" xfId="12561"/>
    <cellStyle name="Normal 29 44" xfId="12562"/>
    <cellStyle name="Normal 29 45" xfId="12563"/>
    <cellStyle name="Normal 29 46" xfId="12564"/>
    <cellStyle name="Normal 29 47" xfId="12565"/>
    <cellStyle name="Normal 29 48" xfId="12566"/>
    <cellStyle name="Normal 29 49" xfId="12567"/>
    <cellStyle name="Normal 29 5" xfId="12568"/>
    <cellStyle name="Normal 29 5 2" xfId="12569"/>
    <cellStyle name="Normal 29 50" xfId="12570"/>
    <cellStyle name="Normal 29 51" xfId="12571"/>
    <cellStyle name="Normal 29 52" xfId="12572"/>
    <cellStyle name="Normal 29 53" xfId="12573"/>
    <cellStyle name="Normal 29 54" xfId="12574"/>
    <cellStyle name="Normal 29 55" xfId="12575"/>
    <cellStyle name="Normal 29 56" xfId="12576"/>
    <cellStyle name="Normal 29 57" xfId="12577"/>
    <cellStyle name="Normal 29 58" xfId="12578"/>
    <cellStyle name="Normal 29 59" xfId="12579"/>
    <cellStyle name="Normal 29 6" xfId="12580"/>
    <cellStyle name="Normal 29 60" xfId="12581"/>
    <cellStyle name="Normal 29 61" xfId="12582"/>
    <cellStyle name="Normal 29 62" xfId="12583"/>
    <cellStyle name="Normal 29 63" xfId="12584"/>
    <cellStyle name="Normal 29 64" xfId="12585"/>
    <cellStyle name="Normal 29 65" xfId="12586"/>
    <cellStyle name="Normal 29 66" xfId="12587"/>
    <cellStyle name="Normal 29 67" xfId="12588"/>
    <cellStyle name="Normal 29 68" xfId="12589"/>
    <cellStyle name="Normal 29 69" xfId="12590"/>
    <cellStyle name="Normal 29 7" xfId="12591"/>
    <cellStyle name="Normal 29 70" xfId="12592"/>
    <cellStyle name="Normal 29 71" xfId="12593"/>
    <cellStyle name="Normal 29 72" xfId="12594"/>
    <cellStyle name="Normal 29 73" xfId="12595"/>
    <cellStyle name="Normal 29 74" xfId="12596"/>
    <cellStyle name="Normal 29 75" xfId="12597"/>
    <cellStyle name="Normal 29 76" xfId="12598"/>
    <cellStyle name="Normal 29 77" xfId="12599"/>
    <cellStyle name="Normal 29 78" xfId="12600"/>
    <cellStyle name="Normal 29 79" xfId="12601"/>
    <cellStyle name="Normal 29 8" xfId="12602"/>
    <cellStyle name="Normal 29 80" xfId="12603"/>
    <cellStyle name="Normal 29 81" xfId="12604"/>
    <cellStyle name="Normal 29 82" xfId="12605"/>
    <cellStyle name="Normal 29 83" xfId="12606"/>
    <cellStyle name="Normal 29 84" xfId="12607"/>
    <cellStyle name="Normal 29 85" xfId="12608"/>
    <cellStyle name="Normal 29 86" xfId="12609"/>
    <cellStyle name="Normal 29 87" xfId="12610"/>
    <cellStyle name="Normal 29 88" xfId="12611"/>
    <cellStyle name="Normal 29 89" xfId="12612"/>
    <cellStyle name="Normal 29 9" xfId="12613"/>
    <cellStyle name="Normal 29 90" xfId="12614"/>
    <cellStyle name="Normal 29 91" xfId="12615"/>
    <cellStyle name="Normal 29 92" xfId="12616"/>
    <cellStyle name="Normal 29 93" xfId="12617"/>
    <cellStyle name="Normal 29 94" xfId="12618"/>
    <cellStyle name="Normal 29 95" xfId="12619"/>
    <cellStyle name="Normal 29 96" xfId="12620"/>
    <cellStyle name="Normal 29 97" xfId="12621"/>
    <cellStyle name="Normal 29 98" xfId="12622"/>
    <cellStyle name="Normal 29 99" xfId="12623"/>
    <cellStyle name="Normal 3" xfId="12624"/>
    <cellStyle name="Normal-- 3" xfId="12625"/>
    <cellStyle name="Normal 3 10" xfId="12626"/>
    <cellStyle name="Normal 3 10 2" xfId="12627"/>
    <cellStyle name="Normal 3 10 2 2" xfId="12628"/>
    <cellStyle name="Normal 3 10 2 2 2" xfId="12629"/>
    <cellStyle name="Normal 3 10 2 2 2 2" xfId="12630"/>
    <cellStyle name="Normal 3 10 2 2 3" xfId="12631"/>
    <cellStyle name="Normal 3 10 2 3" xfId="12632"/>
    <cellStyle name="Normal 3 10 2 3 2" xfId="12633"/>
    <cellStyle name="Normal 3 10 2 4" xfId="12634"/>
    <cellStyle name="Normal 3 10 3" xfId="12635"/>
    <cellStyle name="Normal 3 10 3 2" xfId="12636"/>
    <cellStyle name="Normal 3 10 3 2 2" xfId="12637"/>
    <cellStyle name="Normal 3 10 3 3" xfId="12638"/>
    <cellStyle name="Normal 3 10 4" xfId="12639"/>
    <cellStyle name="Normal 3 10 4 2" xfId="12640"/>
    <cellStyle name="Normal 3 10 5" xfId="12641"/>
    <cellStyle name="Normal 3 11" xfId="12642"/>
    <cellStyle name="Normal 3 11 2" xfId="12643"/>
    <cellStyle name="Normal 3 11 2 2" xfId="12644"/>
    <cellStyle name="Normal 3 11 2 2 2" xfId="12645"/>
    <cellStyle name="Normal 3 11 2 3" xfId="12646"/>
    <cellStyle name="Normal 3 11 3" xfId="12647"/>
    <cellStyle name="Normal 3 11 3 2" xfId="12648"/>
    <cellStyle name="Normal 3 11 4" xfId="12649"/>
    <cellStyle name="Normal 3 12" xfId="12650"/>
    <cellStyle name="Normal 3 12 2" xfId="12651"/>
    <cellStyle name="Normal 3 12 2 2" xfId="12652"/>
    <cellStyle name="Normal 3 12 3" xfId="12653"/>
    <cellStyle name="Normal 3 12 3 2" xfId="12654"/>
    <cellStyle name="Normal 3 12 4" xfId="12655"/>
    <cellStyle name="Normal 3 13" xfId="12656"/>
    <cellStyle name="Normal 3 13 2" xfId="12657"/>
    <cellStyle name="Normal 3 14" xfId="12658"/>
    <cellStyle name="Normal 3 15" xfId="12659"/>
    <cellStyle name="Normal 3 16" xfId="12660"/>
    <cellStyle name="Normal 3 17" xfId="12661"/>
    <cellStyle name="Normal 3 18" xfId="12662"/>
    <cellStyle name="Normal 3 19" xfId="12663"/>
    <cellStyle name="Normal 3 2" xfId="12664"/>
    <cellStyle name="Normal 3 2 10" xfId="12665"/>
    <cellStyle name="Normal 3 2 2" xfId="12666"/>
    <cellStyle name="Normal 3 2 2 2" xfId="12667"/>
    <cellStyle name="Normal 3 2 2 2 2" xfId="12668"/>
    <cellStyle name="Normal 3 2 2 2 2 2" xfId="12669"/>
    <cellStyle name="Normal 3 2 2 2 2 2 2" xfId="12670"/>
    <cellStyle name="Normal 3 2 2 2 2 2 2 2" xfId="12671"/>
    <cellStyle name="Normal 3 2 2 2 2 2 2 2 2" xfId="12672"/>
    <cellStyle name="Normal 3 2 2 2 2 2 2 3" xfId="12673"/>
    <cellStyle name="Normal 3 2 2 2 2 2 3" xfId="12674"/>
    <cellStyle name="Normal 3 2 2 2 2 2 3 2" xfId="12675"/>
    <cellStyle name="Normal 3 2 2 2 2 2 4" xfId="12676"/>
    <cellStyle name="Normal 3 2 2 2 2 3" xfId="12677"/>
    <cellStyle name="Normal 3 2 2 2 2 3 2" xfId="12678"/>
    <cellStyle name="Normal 3 2 2 2 2 3 2 2" xfId="12679"/>
    <cellStyle name="Normal 3 2 2 2 2 3 3" xfId="12680"/>
    <cellStyle name="Normal 3 2 2 2 2 4" xfId="12681"/>
    <cellStyle name="Normal 3 2 2 2 2 4 2" xfId="12682"/>
    <cellStyle name="Normal 3 2 2 2 2 5" xfId="12683"/>
    <cellStyle name="Normal 3 2 2 2 3" xfId="12684"/>
    <cellStyle name="Normal 3 2 2 2 3 2" xfId="12685"/>
    <cellStyle name="Normal 3 2 2 2 3 2 2" xfId="12686"/>
    <cellStyle name="Normal 3 2 2 2 3 2 2 2" xfId="12687"/>
    <cellStyle name="Normal 3 2 2 2 3 2 3" xfId="12688"/>
    <cellStyle name="Normal 3 2 2 2 3 3" xfId="12689"/>
    <cellStyle name="Normal 3 2 2 2 3 3 2" xfId="12690"/>
    <cellStyle name="Normal 3 2 2 2 3 4" xfId="12691"/>
    <cellStyle name="Normal 3 2 2 2 4" xfId="12692"/>
    <cellStyle name="Normal 3 2 2 2 4 2" xfId="12693"/>
    <cellStyle name="Normal 3 2 2 2 4 2 2" xfId="12694"/>
    <cellStyle name="Normal 3 2 2 2 4 3" xfId="12695"/>
    <cellStyle name="Normal 3 2 2 2 5" xfId="12696"/>
    <cellStyle name="Normal 3 2 2 2 5 2" xfId="12697"/>
    <cellStyle name="Normal 3 2 2 2 6" xfId="12698"/>
    <cellStyle name="Normal 3 2 2 3" xfId="12699"/>
    <cellStyle name="Normal 3 2 2 4" xfId="12700"/>
    <cellStyle name="Normal 3 2 2 4 2" xfId="12701"/>
    <cellStyle name="Normal 3 2 2 4 2 2" xfId="12702"/>
    <cellStyle name="Normal 3 2 2 4 2 2 2" xfId="12703"/>
    <cellStyle name="Normal 3 2 2 4 2 2 2 2" xfId="12704"/>
    <cellStyle name="Normal 3 2 2 4 2 2 3" xfId="12705"/>
    <cellStyle name="Normal 3 2 2 4 2 3" xfId="12706"/>
    <cellStyle name="Normal 3 2 2 4 2 3 2" xfId="12707"/>
    <cellStyle name="Normal 3 2 2 4 2 4" xfId="12708"/>
    <cellStyle name="Normal 3 2 2 4 3" xfId="12709"/>
    <cellStyle name="Normal 3 2 2 4 3 2" xfId="12710"/>
    <cellStyle name="Normal 3 2 2 4 3 2 2" xfId="12711"/>
    <cellStyle name="Normal 3 2 2 4 3 3" xfId="12712"/>
    <cellStyle name="Normal 3 2 2 4 4" xfId="12713"/>
    <cellStyle name="Normal 3 2 2 4 4 2" xfId="12714"/>
    <cellStyle name="Normal 3 2 2 4 5" xfId="12715"/>
    <cellStyle name="Normal 3 2 2 5" xfId="12716"/>
    <cellStyle name="Normal 3 2 2 5 2" xfId="12717"/>
    <cellStyle name="Normal 3 2 2 5 2 2" xfId="12718"/>
    <cellStyle name="Normal 3 2 2 5 2 2 2" xfId="12719"/>
    <cellStyle name="Normal 3 2 2 5 2 3" xfId="12720"/>
    <cellStyle name="Normal 3 2 2 5 3" xfId="12721"/>
    <cellStyle name="Normal 3 2 2 5 3 2" xfId="12722"/>
    <cellStyle name="Normal 3 2 2 5 4" xfId="12723"/>
    <cellStyle name="Normal 3 2 2 6" xfId="12724"/>
    <cellStyle name="Normal 3 2 2 6 2" xfId="12725"/>
    <cellStyle name="Normal 3 2 2 6 2 2" xfId="12726"/>
    <cellStyle name="Normal 3 2 2 6 3" xfId="12727"/>
    <cellStyle name="Normal 3 2 2 6 3 2" xfId="12728"/>
    <cellStyle name="Normal 3 2 2 6 4" xfId="12729"/>
    <cellStyle name="Normal 3 2 2 7" xfId="12730"/>
    <cellStyle name="Normal 3 2 2 7 2" xfId="12731"/>
    <cellStyle name="Normal 3 2 2 8" xfId="12732"/>
    <cellStyle name="Normal 3 2 2 8 2" xfId="12733"/>
    <cellStyle name="Normal 3 2 2 9" xfId="12734"/>
    <cellStyle name="Normal 3 2 3" xfId="12735"/>
    <cellStyle name="Normal 3 2 3 2" xfId="12736"/>
    <cellStyle name="Normal 3 2 3 2 2" xfId="12737"/>
    <cellStyle name="Normal 3 2 3 2 2 2" xfId="12738"/>
    <cellStyle name="Normal 3 2 3 2 2 2 2" xfId="12739"/>
    <cellStyle name="Normal 3 2 3 2 2 2 2 2" xfId="12740"/>
    <cellStyle name="Normal 3 2 3 2 2 2 3" xfId="12741"/>
    <cellStyle name="Normal 3 2 3 2 2 3" xfId="12742"/>
    <cellStyle name="Normal 3 2 3 2 2 3 2" xfId="12743"/>
    <cellStyle name="Normal 3 2 3 2 2 4" xfId="12744"/>
    <cellStyle name="Normal 3 2 3 2 3" xfId="12745"/>
    <cellStyle name="Normal 3 2 3 2 3 2" xfId="12746"/>
    <cellStyle name="Normal 3 2 3 2 3 2 2" xfId="12747"/>
    <cellStyle name="Normal 3 2 3 2 3 3" xfId="12748"/>
    <cellStyle name="Normal 3 2 3 2 4" xfId="12749"/>
    <cellStyle name="Normal 3 2 3 2 4 2" xfId="12750"/>
    <cellStyle name="Normal 3 2 3 2 5" xfId="12751"/>
    <cellStyle name="Normal 3 2 3 3" xfId="12752"/>
    <cellStyle name="Normal 3 2 3 3 2" xfId="12753"/>
    <cellStyle name="Normal 3 2 3 3 2 2" xfId="12754"/>
    <cellStyle name="Normal 3 2 3 3 2 2 2" xfId="12755"/>
    <cellStyle name="Normal 3 2 3 3 2 3" xfId="12756"/>
    <cellStyle name="Normal 3 2 3 3 3" xfId="12757"/>
    <cellStyle name="Normal 3 2 3 3 3 2" xfId="12758"/>
    <cellStyle name="Normal 3 2 3 3 4" xfId="12759"/>
    <cellStyle name="Normal 3 2 3 4" xfId="12760"/>
    <cellStyle name="Normal 3 2 3 4 2" xfId="12761"/>
    <cellStyle name="Normal 3 2 3 4 2 2" xfId="12762"/>
    <cellStyle name="Normal 3 2 3 4 3" xfId="12763"/>
    <cellStyle name="Normal 3 2 3 5" xfId="12764"/>
    <cellStyle name="Normal 3 2 3 5 2" xfId="12765"/>
    <cellStyle name="Normal 3 2 3 6" xfId="12766"/>
    <cellStyle name="Normal 3 2 4" xfId="12767"/>
    <cellStyle name="Normal 3 2 4 2" xfId="12768"/>
    <cellStyle name="Normal 3 2 4 2 2" xfId="12769"/>
    <cellStyle name="Normal 3 2 4 2 2 2" xfId="12770"/>
    <cellStyle name="Normal 3 2 4 2 2 2 2" xfId="12771"/>
    <cellStyle name="Normal 3 2 4 2 2 2 2 2" xfId="12772"/>
    <cellStyle name="Normal 3 2 4 2 2 2 3" xfId="12773"/>
    <cellStyle name="Normal 3 2 4 2 2 3" xfId="12774"/>
    <cellStyle name="Normal 3 2 4 2 2 3 2" xfId="12775"/>
    <cellStyle name="Normal 3 2 4 2 2 4" xfId="12776"/>
    <cellStyle name="Normal 3 2 4 2 3" xfId="12777"/>
    <cellStyle name="Normal 3 2 4 2 3 2" xfId="12778"/>
    <cellStyle name="Normal 3 2 4 2 3 2 2" xfId="12779"/>
    <cellStyle name="Normal 3 2 4 2 3 3" xfId="12780"/>
    <cellStyle name="Normal 3 2 4 2 4" xfId="12781"/>
    <cellStyle name="Normal 3 2 4 2 4 2" xfId="12782"/>
    <cellStyle name="Normal 3 2 4 2 5" xfId="12783"/>
    <cellStyle name="Normal 3 2 4 3" xfId="12784"/>
    <cellStyle name="Normal 3 2 4 3 2" xfId="12785"/>
    <cellStyle name="Normal 3 2 4 3 2 2" xfId="12786"/>
    <cellStyle name="Normal 3 2 4 3 2 2 2" xfId="12787"/>
    <cellStyle name="Normal 3 2 4 3 2 3" xfId="12788"/>
    <cellStyle name="Normal 3 2 4 3 3" xfId="12789"/>
    <cellStyle name="Normal 3 2 4 3 3 2" xfId="12790"/>
    <cellStyle name="Normal 3 2 4 3 4" xfId="12791"/>
    <cellStyle name="Normal 3 2 4 4" xfId="12792"/>
    <cellStyle name="Normal 3 2 4 4 2" xfId="12793"/>
    <cellStyle name="Normal 3 2 4 4 2 2" xfId="12794"/>
    <cellStyle name="Normal 3 2 4 4 3" xfId="12795"/>
    <cellStyle name="Normal 3 2 4 5" xfId="12796"/>
    <cellStyle name="Normal 3 2 4 5 2" xfId="12797"/>
    <cellStyle name="Normal 3 2 4 6" xfId="12798"/>
    <cellStyle name="Normal 3 2 5" xfId="12799"/>
    <cellStyle name="Normal 3 2 5 2" xfId="12800"/>
    <cellStyle name="Normal 3 2 5 2 2" xfId="12801"/>
    <cellStyle name="Normal 3 2 5 2 2 2" xfId="12802"/>
    <cellStyle name="Normal 3 2 5 2 2 2 2" xfId="12803"/>
    <cellStyle name="Normal 3 2 5 2 2 3" xfId="12804"/>
    <cellStyle name="Normal 3 2 5 2 3" xfId="12805"/>
    <cellStyle name="Normal 3 2 5 2 3 2" xfId="12806"/>
    <cellStyle name="Normal 3 2 5 2 4" xfId="12807"/>
    <cellStyle name="Normal 3 2 5 3" xfId="12808"/>
    <cellStyle name="Normal 3 2 5 3 2" xfId="12809"/>
    <cellStyle name="Normal 3 2 5 3 2 2" xfId="12810"/>
    <cellStyle name="Normal 3 2 5 3 3" xfId="12811"/>
    <cellStyle name="Normal 3 2 5 4" xfId="12812"/>
    <cellStyle name="Normal 3 2 5 4 2" xfId="12813"/>
    <cellStyle name="Normal 3 2 5 5" xfId="12814"/>
    <cellStyle name="Normal 3 2 6" xfId="12815"/>
    <cellStyle name="Normal 3 2 6 2" xfId="12816"/>
    <cellStyle name="Normal 3 2 6 2 2" xfId="12817"/>
    <cellStyle name="Normal 3 2 6 2 2 2" xfId="12818"/>
    <cellStyle name="Normal 3 2 6 2 3" xfId="12819"/>
    <cellStyle name="Normal 3 2 6 3" xfId="12820"/>
    <cellStyle name="Normal 3 2 6 3 2" xfId="12821"/>
    <cellStyle name="Normal 3 2 6 4" xfId="12822"/>
    <cellStyle name="Normal 3 2 7" xfId="12823"/>
    <cellStyle name="Normal 3 2 7 2" xfId="12824"/>
    <cellStyle name="Normal 3 2 7 2 2" xfId="12825"/>
    <cellStyle name="Normal 3 2 7 3" xfId="12826"/>
    <cellStyle name="Normal 3 2 7 3 2" xfId="12827"/>
    <cellStyle name="Normal 3 2 7 4" xfId="12828"/>
    <cellStyle name="Normal 3 2 8" xfId="12829"/>
    <cellStyle name="Normal 3 2 8 2" xfId="12830"/>
    <cellStyle name="Normal 3 2 9" xfId="12831"/>
    <cellStyle name="Normal 3 2 9 2" xfId="12832"/>
    <cellStyle name="Normal 3 20" xfId="12833"/>
    <cellStyle name="Normal 3 21" xfId="12834"/>
    <cellStyle name="Normal 3 22" xfId="12835"/>
    <cellStyle name="Normal 3 22 2" xfId="12836"/>
    <cellStyle name="Normal 3 22 2 2" xfId="12837"/>
    <cellStyle name="Normal 3 22 2 2 2" xfId="12838"/>
    <cellStyle name="Normal 3 22 2 3" xfId="12839"/>
    <cellStyle name="Normal 3 22 3" xfId="12840"/>
    <cellStyle name="Normal 3 22 3 2" xfId="12841"/>
    <cellStyle name="Normal 3 22 4" xfId="12842"/>
    <cellStyle name="Normal 3 23" xfId="12843"/>
    <cellStyle name="Normal 3 24" xfId="12844"/>
    <cellStyle name="Normal 3 24 2" xfId="12845"/>
    <cellStyle name="Normal 3 24 2 2" xfId="12846"/>
    <cellStyle name="Normal 3 24 3" xfId="12847"/>
    <cellStyle name="Normal 3 25" xfId="12848"/>
    <cellStyle name="Normal 3 26" xfId="12849"/>
    <cellStyle name="Normal 3 27" xfId="12850"/>
    <cellStyle name="Normal 3 28" xfId="12851"/>
    <cellStyle name="Normal 3 29" xfId="12852"/>
    <cellStyle name="Normal 3 3" xfId="12853"/>
    <cellStyle name="Normal 3 3 10" xfId="12854"/>
    <cellStyle name="Normal 3 3 2" xfId="12855"/>
    <cellStyle name="Normal 3 3 2 2" xfId="12856"/>
    <cellStyle name="Normal 3 3 2 2 2" xfId="12857"/>
    <cellStyle name="Normal 3 3 2 2 2 2" xfId="12858"/>
    <cellStyle name="Normal 3 3 2 2 2 2 2" xfId="12859"/>
    <cellStyle name="Normal 3 3 2 2 2 2 2 2" xfId="12860"/>
    <cellStyle name="Normal 3 3 2 2 2 2 2 2 2" xfId="12861"/>
    <cellStyle name="Normal 3 3 2 2 2 2 2 3" xfId="12862"/>
    <cellStyle name="Normal 3 3 2 2 2 2 3" xfId="12863"/>
    <cellStyle name="Normal 3 3 2 2 2 2 3 2" xfId="12864"/>
    <cellStyle name="Normal 3 3 2 2 2 2 4" xfId="12865"/>
    <cellStyle name="Normal 3 3 2 2 2 3" xfId="12866"/>
    <cellStyle name="Normal 3 3 2 2 2 3 2" xfId="12867"/>
    <cellStyle name="Normal 3 3 2 2 2 3 2 2" xfId="12868"/>
    <cellStyle name="Normal 3 3 2 2 2 3 3" xfId="12869"/>
    <cellStyle name="Normal 3 3 2 2 2 4" xfId="12870"/>
    <cellStyle name="Normal 3 3 2 2 2 4 2" xfId="12871"/>
    <cellStyle name="Normal 3 3 2 2 2 5" xfId="12872"/>
    <cellStyle name="Normal 3 3 2 2 3" xfId="12873"/>
    <cellStyle name="Normal 3 3 2 2 3 2" xfId="12874"/>
    <cellStyle name="Normal 3 3 2 2 3 2 2" xfId="12875"/>
    <cellStyle name="Normal 3 3 2 2 3 2 2 2" xfId="12876"/>
    <cellStyle name="Normal 3 3 2 2 3 2 3" xfId="12877"/>
    <cellStyle name="Normal 3 3 2 2 3 3" xfId="12878"/>
    <cellStyle name="Normal 3 3 2 2 3 3 2" xfId="12879"/>
    <cellStyle name="Normal 3 3 2 2 3 4" xfId="12880"/>
    <cellStyle name="Normal 3 3 2 2 4" xfId="12881"/>
    <cellStyle name="Normal 3 3 2 2 4 2" xfId="12882"/>
    <cellStyle name="Normal 3 3 2 2 4 2 2" xfId="12883"/>
    <cellStyle name="Normal 3 3 2 2 4 3" xfId="12884"/>
    <cellStyle name="Normal 3 3 2 2 5" xfId="12885"/>
    <cellStyle name="Normal 3 3 2 2 5 2" xfId="12886"/>
    <cellStyle name="Normal 3 3 2 2 6" xfId="12887"/>
    <cellStyle name="Normal 3 3 2 3" xfId="12888"/>
    <cellStyle name="Normal 3 3 2 3 2" xfId="12889"/>
    <cellStyle name="Normal 3 3 2 3 2 2" xfId="12890"/>
    <cellStyle name="Normal 3 3 2 3 2 2 2" xfId="12891"/>
    <cellStyle name="Normal 3 3 2 3 2 2 2 2" xfId="12892"/>
    <cellStyle name="Normal 3 3 2 3 2 2 3" xfId="12893"/>
    <cellStyle name="Normal 3 3 2 3 2 3" xfId="12894"/>
    <cellStyle name="Normal 3 3 2 3 2 3 2" xfId="12895"/>
    <cellStyle name="Normal 3 3 2 3 2 4" xfId="12896"/>
    <cellStyle name="Normal 3 3 2 3 3" xfId="12897"/>
    <cellStyle name="Normal 3 3 2 3 3 2" xfId="12898"/>
    <cellStyle name="Normal 3 3 2 3 3 2 2" xfId="12899"/>
    <cellStyle name="Normal 3 3 2 3 3 3" xfId="12900"/>
    <cellStyle name="Normal 3 3 2 3 4" xfId="12901"/>
    <cellStyle name="Normal 3 3 2 3 4 2" xfId="12902"/>
    <cellStyle name="Normal 3 3 2 3 5" xfId="12903"/>
    <cellStyle name="Normal 3 3 2 4" xfId="12904"/>
    <cellStyle name="Normal 3 3 2 4 2" xfId="12905"/>
    <cellStyle name="Normal 3 3 2 4 2 2" xfId="12906"/>
    <cellStyle name="Normal 3 3 2 4 2 2 2" xfId="12907"/>
    <cellStyle name="Normal 3 3 2 4 2 3" xfId="12908"/>
    <cellStyle name="Normal 3 3 2 4 3" xfId="12909"/>
    <cellStyle name="Normal 3 3 2 4 3 2" xfId="12910"/>
    <cellStyle name="Normal 3 3 2 4 4" xfId="12911"/>
    <cellStyle name="Normal 3 3 2 5" xfId="12912"/>
    <cellStyle name="Normal 3 3 2 5 2" xfId="12913"/>
    <cellStyle name="Normal 3 3 2 5 2 2" xfId="12914"/>
    <cellStyle name="Normal 3 3 2 5 3" xfId="12915"/>
    <cellStyle name="Normal 3 3 2 5 3 2" xfId="12916"/>
    <cellStyle name="Normal 3 3 2 5 4" xfId="12917"/>
    <cellStyle name="Normal 3 3 2 6" xfId="12918"/>
    <cellStyle name="Normal 3 3 2 6 2" xfId="12919"/>
    <cellStyle name="Normal 3 3 2 7" xfId="12920"/>
    <cellStyle name="Normal 3 3 2 7 2" xfId="12921"/>
    <cellStyle name="Normal 3 3 2 8" xfId="12922"/>
    <cellStyle name="Normal 3 3 3" xfId="12923"/>
    <cellStyle name="Normal 3 3 3 2" xfId="12924"/>
    <cellStyle name="Normal 3 3 3 2 2" xfId="12925"/>
    <cellStyle name="Normal 3 3 3 2 2 2" xfId="12926"/>
    <cellStyle name="Normal 3 3 3 2 2 2 2" xfId="12927"/>
    <cellStyle name="Normal 3 3 3 2 2 2 2 2" xfId="12928"/>
    <cellStyle name="Normal 3 3 3 2 2 2 3" xfId="12929"/>
    <cellStyle name="Normal 3 3 3 2 2 3" xfId="12930"/>
    <cellStyle name="Normal 3 3 3 2 2 3 2" xfId="12931"/>
    <cellStyle name="Normal 3 3 3 2 2 4" xfId="12932"/>
    <cellStyle name="Normal 3 3 3 2 3" xfId="12933"/>
    <cellStyle name="Normal 3 3 3 2 3 2" xfId="12934"/>
    <cellStyle name="Normal 3 3 3 2 3 2 2" xfId="12935"/>
    <cellStyle name="Normal 3 3 3 2 3 3" xfId="12936"/>
    <cellStyle name="Normal 3 3 3 2 4" xfId="12937"/>
    <cellStyle name="Normal 3 3 3 2 4 2" xfId="12938"/>
    <cellStyle name="Normal 3 3 3 2 5" xfId="12939"/>
    <cellStyle name="Normal 3 3 3 3" xfId="12940"/>
    <cellStyle name="Normal 3 3 3 3 2" xfId="12941"/>
    <cellStyle name="Normal 3 3 3 3 2 2" xfId="12942"/>
    <cellStyle name="Normal 3 3 3 3 2 2 2" xfId="12943"/>
    <cellStyle name="Normal 3 3 3 3 2 3" xfId="12944"/>
    <cellStyle name="Normal 3 3 3 3 3" xfId="12945"/>
    <cellStyle name="Normal 3 3 3 3 3 2" xfId="12946"/>
    <cellStyle name="Normal 3 3 3 3 4" xfId="12947"/>
    <cellStyle name="Normal 3 3 3 4" xfId="12948"/>
    <cellStyle name="Normal 3 3 3 4 2" xfId="12949"/>
    <cellStyle name="Normal 3 3 3 4 2 2" xfId="12950"/>
    <cellStyle name="Normal 3 3 3 4 3" xfId="12951"/>
    <cellStyle name="Normal 3 3 3 5" xfId="12952"/>
    <cellStyle name="Normal 3 3 3 5 2" xfId="12953"/>
    <cellStyle name="Normal 3 3 3 6" xfId="12954"/>
    <cellStyle name="Normal 3 3 4" xfId="12955"/>
    <cellStyle name="Normal 3 3 4 2" xfId="12956"/>
    <cellStyle name="Normal 3 3 4 2 2" xfId="12957"/>
    <cellStyle name="Normal 3 3 4 2 2 2" xfId="12958"/>
    <cellStyle name="Normal 3 3 4 2 2 2 2" xfId="12959"/>
    <cellStyle name="Normal 3 3 4 2 2 2 2 2" xfId="12960"/>
    <cellStyle name="Normal 3 3 4 2 2 2 3" xfId="12961"/>
    <cellStyle name="Normal 3 3 4 2 2 3" xfId="12962"/>
    <cellStyle name="Normal 3 3 4 2 2 3 2" xfId="12963"/>
    <cellStyle name="Normal 3 3 4 2 2 4" xfId="12964"/>
    <cellStyle name="Normal 3 3 4 2 3" xfId="12965"/>
    <cellStyle name="Normal 3 3 4 2 3 2" xfId="12966"/>
    <cellStyle name="Normal 3 3 4 2 3 2 2" xfId="12967"/>
    <cellStyle name="Normal 3 3 4 2 3 3" xfId="12968"/>
    <cellStyle name="Normal 3 3 4 2 4" xfId="12969"/>
    <cellStyle name="Normal 3 3 4 2 4 2" xfId="12970"/>
    <cellStyle name="Normal 3 3 4 2 5" xfId="12971"/>
    <cellStyle name="Normal 3 3 4 3" xfId="12972"/>
    <cellStyle name="Normal 3 3 4 3 2" xfId="12973"/>
    <cellStyle name="Normal 3 3 4 3 2 2" xfId="12974"/>
    <cellStyle name="Normal 3 3 4 3 2 2 2" xfId="12975"/>
    <cellStyle name="Normal 3 3 4 3 2 3" xfId="12976"/>
    <cellStyle name="Normal 3 3 4 3 3" xfId="12977"/>
    <cellStyle name="Normal 3 3 4 3 3 2" xfId="12978"/>
    <cellStyle name="Normal 3 3 4 3 4" xfId="12979"/>
    <cellStyle name="Normal 3 3 4 4" xfId="12980"/>
    <cellStyle name="Normal 3 3 4 4 2" xfId="12981"/>
    <cellStyle name="Normal 3 3 4 4 2 2" xfId="12982"/>
    <cellStyle name="Normal 3 3 4 4 3" xfId="12983"/>
    <cellStyle name="Normal 3 3 4 5" xfId="12984"/>
    <cellStyle name="Normal 3 3 4 5 2" xfId="12985"/>
    <cellStyle name="Normal 3 3 4 6" xfId="12986"/>
    <cellStyle name="Normal 3 3 5" xfId="12987"/>
    <cellStyle name="Normal 3 3 5 2" xfId="12988"/>
    <cellStyle name="Normal 3 3 5 2 2" xfId="12989"/>
    <cellStyle name="Normal 3 3 5 2 2 2" xfId="12990"/>
    <cellStyle name="Normal 3 3 5 2 2 2 2" xfId="12991"/>
    <cellStyle name="Normal 3 3 5 2 2 3" xfId="12992"/>
    <cellStyle name="Normal 3 3 5 2 3" xfId="12993"/>
    <cellStyle name="Normal 3 3 5 2 3 2" xfId="12994"/>
    <cellStyle name="Normal 3 3 5 2 4" xfId="12995"/>
    <cellStyle name="Normal 3 3 5 3" xfId="12996"/>
    <cellStyle name="Normal 3 3 5 3 2" xfId="12997"/>
    <cellStyle name="Normal 3 3 5 3 2 2" xfId="12998"/>
    <cellStyle name="Normal 3 3 5 3 3" xfId="12999"/>
    <cellStyle name="Normal 3 3 5 4" xfId="13000"/>
    <cellStyle name="Normal 3 3 5 4 2" xfId="13001"/>
    <cellStyle name="Normal 3 3 5 5" xfId="13002"/>
    <cellStyle name="Normal 3 3 6" xfId="13003"/>
    <cellStyle name="Normal 3 3 6 2" xfId="13004"/>
    <cellStyle name="Normal 3 3 6 2 2" xfId="13005"/>
    <cellStyle name="Normal 3 3 6 2 2 2" xfId="13006"/>
    <cellStyle name="Normal 3 3 6 2 3" xfId="13007"/>
    <cellStyle name="Normal 3 3 6 3" xfId="13008"/>
    <cellStyle name="Normal 3 3 6 3 2" xfId="13009"/>
    <cellStyle name="Normal 3 3 6 4" xfId="13010"/>
    <cellStyle name="Normal 3 3 7" xfId="13011"/>
    <cellStyle name="Normal 3 3 7 2" xfId="13012"/>
    <cellStyle name="Normal 3 3 7 2 2" xfId="13013"/>
    <cellStyle name="Normal 3 3 7 3" xfId="13014"/>
    <cellStyle name="Normal 3 3 7 3 2" xfId="13015"/>
    <cellStyle name="Normal 3 3 7 4" xfId="13016"/>
    <cellStyle name="Normal 3 3 8" xfId="13017"/>
    <cellStyle name="Normal 3 3 8 2" xfId="13018"/>
    <cellStyle name="Normal 3 3 9" xfId="13019"/>
    <cellStyle name="Normal 3 3 9 2" xfId="13020"/>
    <cellStyle name="Normal 3 30" xfId="13021"/>
    <cellStyle name="Normal 3 31" xfId="13022"/>
    <cellStyle name="Normal 3 32" xfId="13023"/>
    <cellStyle name="Normal 3 33" xfId="13024"/>
    <cellStyle name="Normal 3 34" xfId="13025"/>
    <cellStyle name="Normal 3 35" xfId="13026"/>
    <cellStyle name="Normal 3 36" xfId="13027"/>
    <cellStyle name="Normal 3 37" xfId="13028"/>
    <cellStyle name="Normal 3 38" xfId="13029"/>
    <cellStyle name="Normal 3 39" xfId="13030"/>
    <cellStyle name="Normal 3 39 2" xfId="13031"/>
    <cellStyle name="Normal 3 4" xfId="13032"/>
    <cellStyle name="Normal 3 4 10" xfId="13033"/>
    <cellStyle name="Normal 3 4 2" xfId="13034"/>
    <cellStyle name="Normal 3 4 2 2" xfId="13035"/>
    <cellStyle name="Normal 3 4 2 2 2" xfId="13036"/>
    <cellStyle name="Normal 3 4 2 2 2 2" xfId="13037"/>
    <cellStyle name="Normal 3 4 2 2 2 2 2" xfId="13038"/>
    <cellStyle name="Normal 3 4 2 2 2 2 2 2" xfId="13039"/>
    <cellStyle name="Normal 3 4 2 2 2 2 2 2 2" xfId="13040"/>
    <cellStyle name="Normal 3 4 2 2 2 2 2 3" xfId="13041"/>
    <cellStyle name="Normal 3 4 2 2 2 2 3" xfId="13042"/>
    <cellStyle name="Normal 3 4 2 2 2 2 3 2" xfId="13043"/>
    <cellStyle name="Normal 3 4 2 2 2 2 4" xfId="13044"/>
    <cellStyle name="Normal 3 4 2 2 2 3" xfId="13045"/>
    <cellStyle name="Normal 3 4 2 2 2 3 2" xfId="13046"/>
    <cellStyle name="Normal 3 4 2 2 2 3 2 2" xfId="13047"/>
    <cellStyle name="Normal 3 4 2 2 2 3 3" xfId="13048"/>
    <cellStyle name="Normal 3 4 2 2 2 4" xfId="13049"/>
    <cellStyle name="Normal 3 4 2 2 2 4 2" xfId="13050"/>
    <cellStyle name="Normal 3 4 2 2 2 5" xfId="13051"/>
    <cellStyle name="Normal 3 4 2 2 3" xfId="13052"/>
    <cellStyle name="Normal 3 4 2 2 3 2" xfId="13053"/>
    <cellStyle name="Normal 3 4 2 2 3 2 2" xfId="13054"/>
    <cellStyle name="Normal 3 4 2 2 3 2 2 2" xfId="13055"/>
    <cellStyle name="Normal 3 4 2 2 3 2 3" xfId="13056"/>
    <cellStyle name="Normal 3 4 2 2 3 3" xfId="13057"/>
    <cellStyle name="Normal 3 4 2 2 3 3 2" xfId="13058"/>
    <cellStyle name="Normal 3 4 2 2 3 4" xfId="13059"/>
    <cellStyle name="Normal 3 4 2 2 4" xfId="13060"/>
    <cellStyle name="Normal 3 4 2 2 4 2" xfId="13061"/>
    <cellStyle name="Normal 3 4 2 2 4 2 2" xfId="13062"/>
    <cellStyle name="Normal 3 4 2 2 4 3" xfId="13063"/>
    <cellStyle name="Normal 3 4 2 2 5" xfId="13064"/>
    <cellStyle name="Normal 3 4 2 2 5 2" xfId="13065"/>
    <cellStyle name="Normal 3 4 2 2 6" xfId="13066"/>
    <cellStyle name="Normal 3 4 2 3" xfId="13067"/>
    <cellStyle name="Normal 3 4 2 3 2" xfId="13068"/>
    <cellStyle name="Normal 3 4 2 3 2 2" xfId="13069"/>
    <cellStyle name="Normal 3 4 2 3 2 2 2" xfId="13070"/>
    <cellStyle name="Normal 3 4 2 3 2 2 2 2" xfId="13071"/>
    <cellStyle name="Normal 3 4 2 3 2 2 3" xfId="13072"/>
    <cellStyle name="Normal 3 4 2 3 2 3" xfId="13073"/>
    <cellStyle name="Normal 3 4 2 3 2 3 2" xfId="13074"/>
    <cellStyle name="Normal 3 4 2 3 2 4" xfId="13075"/>
    <cellStyle name="Normal 3 4 2 3 3" xfId="13076"/>
    <cellStyle name="Normal 3 4 2 3 3 2" xfId="13077"/>
    <cellStyle name="Normal 3 4 2 3 3 2 2" xfId="13078"/>
    <cellStyle name="Normal 3 4 2 3 3 3" xfId="13079"/>
    <cellStyle name="Normal 3 4 2 3 4" xfId="13080"/>
    <cellStyle name="Normal 3 4 2 3 4 2" xfId="13081"/>
    <cellStyle name="Normal 3 4 2 3 5" xfId="13082"/>
    <cellStyle name="Normal 3 4 2 4" xfId="13083"/>
    <cellStyle name="Normal 3 4 2 4 2" xfId="13084"/>
    <cellStyle name="Normal 3 4 2 4 2 2" xfId="13085"/>
    <cellStyle name="Normal 3 4 2 4 2 2 2" xfId="13086"/>
    <cellStyle name="Normal 3 4 2 4 2 3" xfId="13087"/>
    <cellStyle name="Normal 3 4 2 4 3" xfId="13088"/>
    <cellStyle name="Normal 3 4 2 4 3 2" xfId="13089"/>
    <cellStyle name="Normal 3 4 2 4 4" xfId="13090"/>
    <cellStyle name="Normal 3 4 2 5" xfId="13091"/>
    <cellStyle name="Normal 3 4 2 5 2" xfId="13092"/>
    <cellStyle name="Normal 3 4 2 5 2 2" xfId="13093"/>
    <cellStyle name="Normal 3 4 2 5 3" xfId="13094"/>
    <cellStyle name="Normal 3 4 2 5 3 2" xfId="13095"/>
    <cellStyle name="Normal 3 4 2 5 4" xfId="13096"/>
    <cellStyle name="Normal 3 4 2 6" xfId="13097"/>
    <cellStyle name="Normal 3 4 2 6 2" xfId="13098"/>
    <cellStyle name="Normal 3 4 2 7" xfId="13099"/>
    <cellStyle name="Normal 3 4 2 7 2" xfId="13100"/>
    <cellStyle name="Normal 3 4 2 8" xfId="13101"/>
    <cellStyle name="Normal 3 4 3" xfId="13102"/>
    <cellStyle name="Normal 3 4 3 2" xfId="13103"/>
    <cellStyle name="Normal 3 4 3 2 2" xfId="13104"/>
    <cellStyle name="Normal 3 4 3 2 2 2" xfId="13105"/>
    <cellStyle name="Normal 3 4 3 2 2 2 2" xfId="13106"/>
    <cellStyle name="Normal 3 4 3 2 2 2 2 2" xfId="13107"/>
    <cellStyle name="Normal 3 4 3 2 2 2 3" xfId="13108"/>
    <cellStyle name="Normal 3 4 3 2 2 3" xfId="13109"/>
    <cellStyle name="Normal 3 4 3 2 2 3 2" xfId="13110"/>
    <cellStyle name="Normal 3 4 3 2 2 4" xfId="13111"/>
    <cellStyle name="Normal 3 4 3 2 3" xfId="13112"/>
    <cellStyle name="Normal 3 4 3 2 3 2" xfId="13113"/>
    <cellStyle name="Normal 3 4 3 2 3 2 2" xfId="13114"/>
    <cellStyle name="Normal 3 4 3 2 3 3" xfId="13115"/>
    <cellStyle name="Normal 3 4 3 2 4" xfId="13116"/>
    <cellStyle name="Normal 3 4 3 2 4 2" xfId="13117"/>
    <cellStyle name="Normal 3 4 3 2 5" xfId="13118"/>
    <cellStyle name="Normal 3 4 3 3" xfId="13119"/>
    <cellStyle name="Normal 3 4 3 3 2" xfId="13120"/>
    <cellStyle name="Normal 3 4 3 3 2 2" xfId="13121"/>
    <cellStyle name="Normal 3 4 3 3 2 2 2" xfId="13122"/>
    <cellStyle name="Normal 3 4 3 3 2 3" xfId="13123"/>
    <cellStyle name="Normal 3 4 3 3 3" xfId="13124"/>
    <cellStyle name="Normal 3 4 3 3 3 2" xfId="13125"/>
    <cellStyle name="Normal 3 4 3 3 4" xfId="13126"/>
    <cellStyle name="Normal 3 4 3 4" xfId="13127"/>
    <cellStyle name="Normal 3 4 3 4 2" xfId="13128"/>
    <cellStyle name="Normal 3 4 3 4 2 2" xfId="13129"/>
    <cellStyle name="Normal 3 4 3 4 3" xfId="13130"/>
    <cellStyle name="Normal 3 4 3 5" xfId="13131"/>
    <cellStyle name="Normal 3 4 3 5 2" xfId="13132"/>
    <cellStyle name="Normal 3 4 3 6" xfId="13133"/>
    <cellStyle name="Normal 3 4 4" xfId="13134"/>
    <cellStyle name="Normal 3 4 4 2" xfId="13135"/>
    <cellStyle name="Normal 3 4 4 2 2" xfId="13136"/>
    <cellStyle name="Normal 3 4 4 2 2 2" xfId="13137"/>
    <cellStyle name="Normal 3 4 4 2 2 2 2" xfId="13138"/>
    <cellStyle name="Normal 3 4 4 2 2 2 2 2" xfId="13139"/>
    <cellStyle name="Normal 3 4 4 2 2 2 3" xfId="13140"/>
    <cellStyle name="Normal 3 4 4 2 2 3" xfId="13141"/>
    <cellStyle name="Normal 3 4 4 2 2 3 2" xfId="13142"/>
    <cellStyle name="Normal 3 4 4 2 2 4" xfId="13143"/>
    <cellStyle name="Normal 3 4 4 2 3" xfId="13144"/>
    <cellStyle name="Normal 3 4 4 2 3 2" xfId="13145"/>
    <cellStyle name="Normal 3 4 4 2 3 2 2" xfId="13146"/>
    <cellStyle name="Normal 3 4 4 2 3 3" xfId="13147"/>
    <cellStyle name="Normal 3 4 4 2 4" xfId="13148"/>
    <cellStyle name="Normal 3 4 4 2 4 2" xfId="13149"/>
    <cellStyle name="Normal 3 4 4 2 5" xfId="13150"/>
    <cellStyle name="Normal 3 4 4 3" xfId="13151"/>
    <cellStyle name="Normal 3 4 4 3 2" xfId="13152"/>
    <cellStyle name="Normal 3 4 4 3 2 2" xfId="13153"/>
    <cellStyle name="Normal 3 4 4 3 2 2 2" xfId="13154"/>
    <cellStyle name="Normal 3 4 4 3 2 3" xfId="13155"/>
    <cellStyle name="Normal 3 4 4 3 3" xfId="13156"/>
    <cellStyle name="Normal 3 4 4 3 3 2" xfId="13157"/>
    <cellStyle name="Normal 3 4 4 3 4" xfId="13158"/>
    <cellStyle name="Normal 3 4 4 4" xfId="13159"/>
    <cellStyle name="Normal 3 4 4 4 2" xfId="13160"/>
    <cellStyle name="Normal 3 4 4 4 2 2" xfId="13161"/>
    <cellStyle name="Normal 3 4 4 4 3" xfId="13162"/>
    <cellStyle name="Normal 3 4 4 5" xfId="13163"/>
    <cellStyle name="Normal 3 4 4 5 2" xfId="13164"/>
    <cellStyle name="Normal 3 4 4 6" xfId="13165"/>
    <cellStyle name="Normal 3 4 5" xfId="13166"/>
    <cellStyle name="Normal 3 4 5 2" xfId="13167"/>
    <cellStyle name="Normal 3 4 5 2 2" xfId="13168"/>
    <cellStyle name="Normal 3 4 5 2 2 2" xfId="13169"/>
    <cellStyle name="Normal 3 4 5 2 2 2 2" xfId="13170"/>
    <cellStyle name="Normal 3 4 5 2 2 3" xfId="13171"/>
    <cellStyle name="Normal 3 4 5 2 3" xfId="13172"/>
    <cellStyle name="Normal 3 4 5 2 3 2" xfId="13173"/>
    <cellStyle name="Normal 3 4 5 2 4" xfId="13174"/>
    <cellStyle name="Normal 3 4 5 3" xfId="13175"/>
    <cellStyle name="Normal 3 4 5 3 2" xfId="13176"/>
    <cellStyle name="Normal 3 4 5 3 2 2" xfId="13177"/>
    <cellStyle name="Normal 3 4 5 3 3" xfId="13178"/>
    <cellStyle name="Normal 3 4 5 4" xfId="13179"/>
    <cellStyle name="Normal 3 4 5 4 2" xfId="13180"/>
    <cellStyle name="Normal 3 4 5 5" xfId="13181"/>
    <cellStyle name="Normal 3 4 6" xfId="13182"/>
    <cellStyle name="Normal 3 4 6 2" xfId="13183"/>
    <cellStyle name="Normal 3 4 6 2 2" xfId="13184"/>
    <cellStyle name="Normal 3 4 6 2 2 2" xfId="13185"/>
    <cellStyle name="Normal 3 4 6 2 3" xfId="13186"/>
    <cellStyle name="Normal 3 4 6 3" xfId="13187"/>
    <cellStyle name="Normal 3 4 6 3 2" xfId="13188"/>
    <cellStyle name="Normal 3 4 6 4" xfId="13189"/>
    <cellStyle name="Normal 3 4 7" xfId="13190"/>
    <cellStyle name="Normal 3 4 7 2" xfId="13191"/>
    <cellStyle name="Normal 3 4 7 2 2" xfId="13192"/>
    <cellStyle name="Normal 3 4 7 3" xfId="13193"/>
    <cellStyle name="Normal 3 4 7 3 2" xfId="13194"/>
    <cellStyle name="Normal 3 4 7 4" xfId="13195"/>
    <cellStyle name="Normal 3 4 8" xfId="13196"/>
    <cellStyle name="Normal 3 4 8 2" xfId="13197"/>
    <cellStyle name="Normal 3 4 9" xfId="13198"/>
    <cellStyle name="Normal 3 4 9 2" xfId="13199"/>
    <cellStyle name="Normal 3 40" xfId="13200"/>
    <cellStyle name="Normal 3 41" xfId="13201"/>
    <cellStyle name="Normal 3 42" xfId="13202"/>
    <cellStyle name="Normal 3 43" xfId="13203"/>
    <cellStyle name="Normal 3 44" xfId="13204"/>
    <cellStyle name="Normal 3 45" xfId="13205"/>
    <cellStyle name="Normal 3 46" xfId="13206"/>
    <cellStyle name="Normal 3 47" xfId="13207"/>
    <cellStyle name="Normal 3 48" xfId="13208"/>
    <cellStyle name="Normal 3 49" xfId="13209"/>
    <cellStyle name="Normal 3 5" xfId="13210"/>
    <cellStyle name="Normal 3 5 2" xfId="13211"/>
    <cellStyle name="Normal 3 5 2 2" xfId="13212"/>
    <cellStyle name="Normal 3 50" xfId="13213"/>
    <cellStyle name="Normal 3 51" xfId="13214"/>
    <cellStyle name="Normal 3 52" xfId="13215"/>
    <cellStyle name="Normal 3 53" xfId="13216"/>
    <cellStyle name="Normal 3 54" xfId="13217"/>
    <cellStyle name="Normal 3 55" xfId="13218"/>
    <cellStyle name="Normal 3 6" xfId="13219"/>
    <cellStyle name="Normal 3 6 2" xfId="13220"/>
    <cellStyle name="Normal 3 6 2 2" xfId="13221"/>
    <cellStyle name="Normal 3 6 2 2 2" xfId="13222"/>
    <cellStyle name="Normal 3 6 2 2 2 2" xfId="13223"/>
    <cellStyle name="Normal 3 6 2 2 2 2 2" xfId="13224"/>
    <cellStyle name="Normal 3 6 2 2 2 2 2 2" xfId="13225"/>
    <cellStyle name="Normal 3 6 2 2 2 2 3" xfId="13226"/>
    <cellStyle name="Normal 3 6 2 2 2 3" xfId="13227"/>
    <cellStyle name="Normal 3 6 2 2 2 3 2" xfId="13228"/>
    <cellStyle name="Normal 3 6 2 2 2 4" xfId="13229"/>
    <cellStyle name="Normal 3 6 2 2 3" xfId="13230"/>
    <cellStyle name="Normal 3 6 2 2 3 2" xfId="13231"/>
    <cellStyle name="Normal 3 6 2 2 3 2 2" xfId="13232"/>
    <cellStyle name="Normal 3 6 2 2 3 3" xfId="13233"/>
    <cellStyle name="Normal 3 6 2 2 4" xfId="13234"/>
    <cellStyle name="Normal 3 6 2 2 4 2" xfId="13235"/>
    <cellStyle name="Normal 3 6 2 2 5" xfId="13236"/>
    <cellStyle name="Normal 3 6 2 3" xfId="13237"/>
    <cellStyle name="Normal 3 6 2 3 2" xfId="13238"/>
    <cellStyle name="Normal 3 6 2 3 2 2" xfId="13239"/>
    <cellStyle name="Normal 3 6 2 3 2 2 2" xfId="13240"/>
    <cellStyle name="Normal 3 6 2 3 2 3" xfId="13241"/>
    <cellStyle name="Normal 3 6 2 3 3" xfId="13242"/>
    <cellStyle name="Normal 3 6 2 3 3 2" xfId="13243"/>
    <cellStyle name="Normal 3 6 2 3 4" xfId="13244"/>
    <cellStyle name="Normal 3 6 2 4" xfId="13245"/>
    <cellStyle name="Normal 3 6 2 4 2" xfId="13246"/>
    <cellStyle name="Normal 3 6 2 4 2 2" xfId="13247"/>
    <cellStyle name="Normal 3 6 2 4 3" xfId="13248"/>
    <cellStyle name="Normal 3 6 2 5" xfId="13249"/>
    <cellStyle name="Normal 3 6 2 5 2" xfId="13250"/>
    <cellStyle name="Normal 3 6 2 6" xfId="13251"/>
    <cellStyle name="Normal 3 6 3" xfId="13252"/>
    <cellStyle name="Normal 3 6 3 2" xfId="13253"/>
    <cellStyle name="Normal 3 6 3 2 2" xfId="13254"/>
    <cellStyle name="Normal 3 6 3 2 2 2" xfId="13255"/>
    <cellStyle name="Normal 3 6 3 2 2 2 2" xfId="13256"/>
    <cellStyle name="Normal 3 6 3 2 2 2 2 2" xfId="13257"/>
    <cellStyle name="Normal 3 6 3 2 2 2 3" xfId="13258"/>
    <cellStyle name="Normal 3 6 3 2 2 3" xfId="13259"/>
    <cellStyle name="Normal 3 6 3 2 2 3 2" xfId="13260"/>
    <cellStyle name="Normal 3 6 3 2 2 4" xfId="13261"/>
    <cellStyle name="Normal 3 6 3 2 3" xfId="13262"/>
    <cellStyle name="Normal 3 6 3 2 3 2" xfId="13263"/>
    <cellStyle name="Normal 3 6 3 2 3 2 2" xfId="13264"/>
    <cellStyle name="Normal 3 6 3 2 3 3" xfId="13265"/>
    <cellStyle name="Normal 3 6 3 2 4" xfId="13266"/>
    <cellStyle name="Normal 3 6 3 2 4 2" xfId="13267"/>
    <cellStyle name="Normal 3 6 3 2 5" xfId="13268"/>
    <cellStyle name="Normal 3 6 3 3" xfId="13269"/>
    <cellStyle name="Normal 3 6 3 3 2" xfId="13270"/>
    <cellStyle name="Normal 3 6 3 3 2 2" xfId="13271"/>
    <cellStyle name="Normal 3 6 3 3 2 2 2" xfId="13272"/>
    <cellStyle name="Normal 3 6 3 3 2 3" xfId="13273"/>
    <cellStyle name="Normal 3 6 3 3 3" xfId="13274"/>
    <cellStyle name="Normal 3 6 3 3 3 2" xfId="13275"/>
    <cellStyle name="Normal 3 6 3 3 4" xfId="13276"/>
    <cellStyle name="Normal 3 6 3 4" xfId="13277"/>
    <cellStyle name="Normal 3 6 3 4 2" xfId="13278"/>
    <cellStyle name="Normal 3 6 3 4 2 2" xfId="13279"/>
    <cellStyle name="Normal 3 6 3 4 3" xfId="13280"/>
    <cellStyle name="Normal 3 6 3 5" xfId="13281"/>
    <cellStyle name="Normal 3 6 3 5 2" xfId="13282"/>
    <cellStyle name="Normal 3 6 3 6" xfId="13283"/>
    <cellStyle name="Normal 3 6 4" xfId="13284"/>
    <cellStyle name="Normal 3 6 4 2" xfId="13285"/>
    <cellStyle name="Normal 3 6 4 2 2" xfId="13286"/>
    <cellStyle name="Normal 3 6 4 2 2 2" xfId="13287"/>
    <cellStyle name="Normal 3 6 4 2 2 2 2" xfId="13288"/>
    <cellStyle name="Normal 3 6 4 2 2 3" xfId="13289"/>
    <cellStyle name="Normal 3 6 4 2 3" xfId="13290"/>
    <cellStyle name="Normal 3 6 4 2 3 2" xfId="13291"/>
    <cellStyle name="Normal 3 6 4 2 4" xfId="13292"/>
    <cellStyle name="Normal 3 6 4 3" xfId="13293"/>
    <cellStyle name="Normal 3 6 4 3 2" xfId="13294"/>
    <cellStyle name="Normal 3 6 4 3 2 2" xfId="13295"/>
    <cellStyle name="Normal 3 6 4 3 3" xfId="13296"/>
    <cellStyle name="Normal 3 6 4 4" xfId="13297"/>
    <cellStyle name="Normal 3 6 4 4 2" xfId="13298"/>
    <cellStyle name="Normal 3 6 4 5" xfId="13299"/>
    <cellStyle name="Normal 3 6 5" xfId="13300"/>
    <cellStyle name="Normal 3 6 5 2" xfId="13301"/>
    <cellStyle name="Normal 3 6 5 2 2" xfId="13302"/>
    <cellStyle name="Normal 3 6 5 2 2 2" xfId="13303"/>
    <cellStyle name="Normal 3 6 5 2 3" xfId="13304"/>
    <cellStyle name="Normal 3 6 5 3" xfId="13305"/>
    <cellStyle name="Normal 3 6 5 3 2" xfId="13306"/>
    <cellStyle name="Normal 3 6 5 4" xfId="13307"/>
    <cellStyle name="Normal 3 6 6" xfId="13308"/>
    <cellStyle name="Normal 3 6 6 2" xfId="13309"/>
    <cellStyle name="Normal 3 6 6 2 2" xfId="13310"/>
    <cellStyle name="Normal 3 6 6 3" xfId="13311"/>
    <cellStyle name="Normal 3 6 6 3 2" xfId="13312"/>
    <cellStyle name="Normal 3 6 6 4" xfId="13313"/>
    <cellStyle name="Normal 3 6 7" xfId="13314"/>
    <cellStyle name="Normal 3 6 7 2" xfId="13315"/>
    <cellStyle name="Normal 3 6 8" xfId="13316"/>
    <cellStyle name="Normal 3 6 8 2" xfId="13317"/>
    <cellStyle name="Normal 3 6 9" xfId="13318"/>
    <cellStyle name="Normal 3 7" xfId="13319"/>
    <cellStyle name="Normal 3 7 2" xfId="13320"/>
    <cellStyle name="Normal 3 7 3" xfId="13321"/>
    <cellStyle name="Normal 3 7 3 2" xfId="13322"/>
    <cellStyle name="Normal 3 7 4" xfId="13323"/>
    <cellStyle name="Normal 3 8" xfId="13324"/>
    <cellStyle name="Normal 3 8 2" xfId="13325"/>
    <cellStyle name="Normal 3 8 2 2" xfId="13326"/>
    <cellStyle name="Normal 3 8 2 2 2" xfId="13327"/>
    <cellStyle name="Normal 3 8 2 2 2 2" xfId="13328"/>
    <cellStyle name="Normal 3 8 2 2 2 2 2" xfId="13329"/>
    <cellStyle name="Normal 3 8 2 2 2 3" xfId="13330"/>
    <cellStyle name="Normal 3 8 2 2 3" xfId="13331"/>
    <cellStyle name="Normal 3 8 2 2 3 2" xfId="13332"/>
    <cellStyle name="Normal 3 8 2 2 4" xfId="13333"/>
    <cellStyle name="Normal 3 8 2 3" xfId="13334"/>
    <cellStyle name="Normal 3 8 2 3 2" xfId="13335"/>
    <cellStyle name="Normal 3 8 2 3 2 2" xfId="13336"/>
    <cellStyle name="Normal 3 8 2 3 3" xfId="13337"/>
    <cellStyle name="Normal 3 8 2 4" xfId="13338"/>
    <cellStyle name="Normal 3 8 2 4 2" xfId="13339"/>
    <cellStyle name="Normal 3 8 2 5" xfId="13340"/>
    <cellStyle name="Normal 3 8 3" xfId="13341"/>
    <cellStyle name="Normal 3 8 3 2" xfId="13342"/>
    <cellStyle name="Normal 3 8 3 2 2" xfId="13343"/>
    <cellStyle name="Normal 3 8 3 2 2 2" xfId="13344"/>
    <cellStyle name="Normal 3 8 3 2 3" xfId="13345"/>
    <cellStyle name="Normal 3 8 3 3" xfId="13346"/>
    <cellStyle name="Normal 3 8 3 3 2" xfId="13347"/>
    <cellStyle name="Normal 3 8 3 4" xfId="13348"/>
    <cellStyle name="Normal 3 8 4" xfId="13349"/>
    <cellStyle name="Normal 3 8 4 2" xfId="13350"/>
    <cellStyle name="Normal 3 8 4 2 2" xfId="13351"/>
    <cellStyle name="Normal 3 8 4 3" xfId="13352"/>
    <cellStyle name="Normal 3 8 4 3 2" xfId="13353"/>
    <cellStyle name="Normal 3 8 4 4" xfId="13354"/>
    <cellStyle name="Normal 3 8 5" xfId="13355"/>
    <cellStyle name="Normal 3 8 5 2" xfId="13356"/>
    <cellStyle name="Normal 3 8 6" xfId="13357"/>
    <cellStyle name="Normal 3 8 6 2" xfId="13358"/>
    <cellStyle name="Normal 3 8 7" xfId="13359"/>
    <cellStyle name="Normal 3 9" xfId="13360"/>
    <cellStyle name="Normal 3 9 2" xfId="13361"/>
    <cellStyle name="Normal 30" xfId="13362"/>
    <cellStyle name="Normal 30 10" xfId="13363"/>
    <cellStyle name="Normal 30 100" xfId="13364"/>
    <cellStyle name="Normal 30 101" xfId="13365"/>
    <cellStyle name="Normal 30 102" xfId="13366"/>
    <cellStyle name="Normal 30 103" xfId="13367"/>
    <cellStyle name="Normal 30 104" xfId="13368"/>
    <cellStyle name="Normal 30 105" xfId="13369"/>
    <cellStyle name="Normal 30 106" xfId="13370"/>
    <cellStyle name="Normal 30 107" xfId="13371"/>
    <cellStyle name="Normal 30 108" xfId="13372"/>
    <cellStyle name="Normal 30 109" xfId="13373"/>
    <cellStyle name="Normal 30 11" xfId="13374"/>
    <cellStyle name="Normal 30 110" xfId="13375"/>
    <cellStyle name="Normal 30 12" xfId="13376"/>
    <cellStyle name="Normal 30 13" xfId="13377"/>
    <cellStyle name="Normal 30 14" xfId="13378"/>
    <cellStyle name="Normal 30 15" xfId="13379"/>
    <cellStyle name="Normal 30 16" xfId="13380"/>
    <cellStyle name="Normal 30 17" xfId="13381"/>
    <cellStyle name="Normal 30 18" xfId="13382"/>
    <cellStyle name="Normal 30 19" xfId="13383"/>
    <cellStyle name="Normal 30 2" xfId="13384"/>
    <cellStyle name="Normal 30 2 2" xfId="13385"/>
    <cellStyle name="Normal 30 2 2 2" xfId="13386"/>
    <cellStyle name="Normal 30 2 2 2 2" xfId="13387"/>
    <cellStyle name="Normal 30 2 2 2 2 2" xfId="13388"/>
    <cellStyle name="Normal 30 2 2 2 3" xfId="13389"/>
    <cellStyle name="Normal 30 2 2 3" xfId="13390"/>
    <cellStyle name="Normal 30 2 2 3 2" xfId="13391"/>
    <cellStyle name="Normal 30 2 2 4" xfId="13392"/>
    <cellStyle name="Normal 30 2 3" xfId="13393"/>
    <cellStyle name="Normal 30 2 3 2" xfId="13394"/>
    <cellStyle name="Normal 30 2 3 2 2" xfId="13395"/>
    <cellStyle name="Normal 30 2 3 3" xfId="13396"/>
    <cellStyle name="Normal 30 2 4" xfId="13397"/>
    <cellStyle name="Normal 30 2 4 2" xfId="13398"/>
    <cellStyle name="Normal 30 2 5" xfId="13399"/>
    <cellStyle name="Normal 30 20" xfId="13400"/>
    <cellStyle name="Normal 30 21" xfId="13401"/>
    <cellStyle name="Normal 30 22" xfId="13402"/>
    <cellStyle name="Normal 30 23" xfId="13403"/>
    <cellStyle name="Normal 30 24" xfId="13404"/>
    <cellStyle name="Normal 30 25" xfId="13405"/>
    <cellStyle name="Normal 30 26" xfId="13406"/>
    <cellStyle name="Normal 30 27" xfId="13407"/>
    <cellStyle name="Normal 30 28" xfId="13408"/>
    <cellStyle name="Normal 30 29" xfId="13409"/>
    <cellStyle name="Normal 30 3" xfId="13410"/>
    <cellStyle name="Normal 30 3 2" xfId="13411"/>
    <cellStyle name="Normal 30 3 2 2" xfId="13412"/>
    <cellStyle name="Normal 30 3 2 2 2" xfId="13413"/>
    <cellStyle name="Normal 30 3 2 3" xfId="13414"/>
    <cellStyle name="Normal 30 3 3" xfId="13415"/>
    <cellStyle name="Normal 30 3 3 2" xfId="13416"/>
    <cellStyle name="Normal 30 3 4" xfId="13417"/>
    <cellStyle name="Normal 30 30" xfId="13418"/>
    <cellStyle name="Normal 30 31" xfId="13419"/>
    <cellStyle name="Normal 30 32" xfId="13420"/>
    <cellStyle name="Normal 30 33" xfId="13421"/>
    <cellStyle name="Normal 30 34" xfId="13422"/>
    <cellStyle name="Normal 30 35" xfId="13423"/>
    <cellStyle name="Normal 30 36" xfId="13424"/>
    <cellStyle name="Normal 30 37" xfId="13425"/>
    <cellStyle name="Normal 30 38" xfId="13426"/>
    <cellStyle name="Normal 30 39" xfId="13427"/>
    <cellStyle name="Normal 30 4" xfId="13428"/>
    <cellStyle name="Normal 30 4 2" xfId="13429"/>
    <cellStyle name="Normal 30 4 2 2" xfId="13430"/>
    <cellStyle name="Normal 30 4 3" xfId="13431"/>
    <cellStyle name="Normal 30 4 3 2" xfId="13432"/>
    <cellStyle name="Normal 30 4 4" xfId="13433"/>
    <cellStyle name="Normal 30 40" xfId="13434"/>
    <cellStyle name="Normal 30 41" xfId="13435"/>
    <cellStyle name="Normal 30 42" xfId="13436"/>
    <cellStyle name="Normal 30 43" xfId="13437"/>
    <cellStyle name="Normal 30 44" xfId="13438"/>
    <cellStyle name="Normal 30 45" xfId="13439"/>
    <cellStyle name="Normal 30 46" xfId="13440"/>
    <cellStyle name="Normal 30 47" xfId="13441"/>
    <cellStyle name="Normal 30 48" xfId="13442"/>
    <cellStyle name="Normal 30 49" xfId="13443"/>
    <cellStyle name="Normal 30 5" xfId="13444"/>
    <cellStyle name="Normal 30 5 2" xfId="13445"/>
    <cellStyle name="Normal 30 50" xfId="13446"/>
    <cellStyle name="Normal 30 51" xfId="13447"/>
    <cellStyle name="Normal 30 52" xfId="13448"/>
    <cellStyle name="Normal 30 53" xfId="13449"/>
    <cellStyle name="Normal 30 54" xfId="13450"/>
    <cellStyle name="Normal 30 55" xfId="13451"/>
    <cellStyle name="Normal 30 56" xfId="13452"/>
    <cellStyle name="Normal 30 57" xfId="13453"/>
    <cellStyle name="Normal 30 58" xfId="13454"/>
    <cellStyle name="Normal 30 59" xfId="13455"/>
    <cellStyle name="Normal 30 6" xfId="13456"/>
    <cellStyle name="Normal 30 60" xfId="13457"/>
    <cellStyle name="Normal 30 61" xfId="13458"/>
    <cellStyle name="Normal 30 62" xfId="13459"/>
    <cellStyle name="Normal 30 63" xfId="13460"/>
    <cellStyle name="Normal 30 64" xfId="13461"/>
    <cellStyle name="Normal 30 65" xfId="13462"/>
    <cellStyle name="Normal 30 66" xfId="13463"/>
    <cellStyle name="Normal 30 67" xfId="13464"/>
    <cellStyle name="Normal 30 68" xfId="13465"/>
    <cellStyle name="Normal 30 69" xfId="13466"/>
    <cellStyle name="Normal 30 7" xfId="13467"/>
    <cellStyle name="Normal 30 70" xfId="13468"/>
    <cellStyle name="Normal 30 71" xfId="13469"/>
    <cellStyle name="Normal 30 72" xfId="13470"/>
    <cellStyle name="Normal 30 73" xfId="13471"/>
    <cellStyle name="Normal 30 74" xfId="13472"/>
    <cellStyle name="Normal 30 75" xfId="13473"/>
    <cellStyle name="Normal 30 76" xfId="13474"/>
    <cellStyle name="Normal 30 77" xfId="13475"/>
    <cellStyle name="Normal 30 78" xfId="13476"/>
    <cellStyle name="Normal 30 79" xfId="13477"/>
    <cellStyle name="Normal 30 8" xfId="13478"/>
    <cellStyle name="Normal 30 80" xfId="13479"/>
    <cellStyle name="Normal 30 81" xfId="13480"/>
    <cellStyle name="Normal 30 82" xfId="13481"/>
    <cellStyle name="Normal 30 83" xfId="13482"/>
    <cellStyle name="Normal 30 84" xfId="13483"/>
    <cellStyle name="Normal 30 85" xfId="13484"/>
    <cellStyle name="Normal 30 86" xfId="13485"/>
    <cellStyle name="Normal 30 87" xfId="13486"/>
    <cellStyle name="Normal 30 88" xfId="13487"/>
    <cellStyle name="Normal 30 89" xfId="13488"/>
    <cellStyle name="Normal 30 9" xfId="13489"/>
    <cellStyle name="Normal 30 90" xfId="13490"/>
    <cellStyle name="Normal 30 91" xfId="13491"/>
    <cellStyle name="Normal 30 92" xfId="13492"/>
    <cellStyle name="Normal 30 93" xfId="13493"/>
    <cellStyle name="Normal 30 94" xfId="13494"/>
    <cellStyle name="Normal 30 95" xfId="13495"/>
    <cellStyle name="Normal 30 96" xfId="13496"/>
    <cellStyle name="Normal 30 97" xfId="13497"/>
    <cellStyle name="Normal 30 98" xfId="13498"/>
    <cellStyle name="Normal 30 99" xfId="13499"/>
    <cellStyle name="Normal 31" xfId="13500"/>
    <cellStyle name="Normal 31 10" xfId="13501"/>
    <cellStyle name="Normal 31 100" xfId="13502"/>
    <cellStyle name="Normal 31 101" xfId="13503"/>
    <cellStyle name="Normal 31 102" xfId="13504"/>
    <cellStyle name="Normal 31 103" xfId="13505"/>
    <cellStyle name="Normal 31 104" xfId="13506"/>
    <cellStyle name="Normal 31 105" xfId="13507"/>
    <cellStyle name="Normal 31 106" xfId="13508"/>
    <cellStyle name="Normal 31 107" xfId="13509"/>
    <cellStyle name="Normal 31 108" xfId="13510"/>
    <cellStyle name="Normal 31 109" xfId="13511"/>
    <cellStyle name="Normal 31 11" xfId="13512"/>
    <cellStyle name="Normal 31 110" xfId="13513"/>
    <cellStyle name="Normal 31 12" xfId="13514"/>
    <cellStyle name="Normal 31 13" xfId="13515"/>
    <cellStyle name="Normal 31 14" xfId="13516"/>
    <cellStyle name="Normal 31 15" xfId="13517"/>
    <cellStyle name="Normal 31 16" xfId="13518"/>
    <cellStyle name="Normal 31 17" xfId="13519"/>
    <cellStyle name="Normal 31 18" xfId="13520"/>
    <cellStyle name="Normal 31 19" xfId="13521"/>
    <cellStyle name="Normal 31 2" xfId="13522"/>
    <cellStyle name="Normal 31 2 2" xfId="13523"/>
    <cellStyle name="Normal 31 2 2 2" xfId="13524"/>
    <cellStyle name="Normal 31 2 2 2 2" xfId="13525"/>
    <cellStyle name="Normal 31 2 2 2 2 2" xfId="13526"/>
    <cellStyle name="Normal 31 2 2 2 3" xfId="13527"/>
    <cellStyle name="Normal 31 2 2 3" xfId="13528"/>
    <cellStyle name="Normal 31 2 2 3 2" xfId="13529"/>
    <cellStyle name="Normal 31 2 2 4" xfId="13530"/>
    <cellStyle name="Normal 31 2 3" xfId="13531"/>
    <cellStyle name="Normal 31 2 3 2" xfId="13532"/>
    <cellStyle name="Normal 31 2 3 2 2" xfId="13533"/>
    <cellStyle name="Normal 31 2 3 3" xfId="13534"/>
    <cellStyle name="Normal 31 2 4" xfId="13535"/>
    <cellStyle name="Normal 31 2 4 2" xfId="13536"/>
    <cellStyle name="Normal 31 2 5" xfId="13537"/>
    <cellStyle name="Normal 31 20" xfId="13538"/>
    <cellStyle name="Normal 31 21" xfId="13539"/>
    <cellStyle name="Normal 31 22" xfId="13540"/>
    <cellStyle name="Normal 31 23" xfId="13541"/>
    <cellStyle name="Normal 31 24" xfId="13542"/>
    <cellStyle name="Normal 31 25" xfId="13543"/>
    <cellStyle name="Normal 31 26" xfId="13544"/>
    <cellStyle name="Normal 31 27" xfId="13545"/>
    <cellStyle name="Normal 31 28" xfId="13546"/>
    <cellStyle name="Normal 31 29" xfId="13547"/>
    <cellStyle name="Normal 31 3" xfId="13548"/>
    <cellStyle name="Normal 31 3 2" xfId="13549"/>
    <cellStyle name="Normal 31 3 2 2" xfId="13550"/>
    <cellStyle name="Normal 31 3 2 2 2" xfId="13551"/>
    <cellStyle name="Normal 31 3 2 3" xfId="13552"/>
    <cellStyle name="Normal 31 3 3" xfId="13553"/>
    <cellStyle name="Normal 31 3 3 2" xfId="13554"/>
    <cellStyle name="Normal 31 3 4" xfId="13555"/>
    <cellStyle name="Normal 31 30" xfId="13556"/>
    <cellStyle name="Normal 31 31" xfId="13557"/>
    <cellStyle name="Normal 31 32" xfId="13558"/>
    <cellStyle name="Normal 31 33" xfId="13559"/>
    <cellStyle name="Normal 31 34" xfId="13560"/>
    <cellStyle name="Normal 31 35" xfId="13561"/>
    <cellStyle name="Normal 31 36" xfId="13562"/>
    <cellStyle name="Normal 31 37" xfId="13563"/>
    <cellStyle name="Normal 31 38" xfId="13564"/>
    <cellStyle name="Normal 31 39" xfId="13565"/>
    <cellStyle name="Normal 31 4" xfId="13566"/>
    <cellStyle name="Normal 31 4 2" xfId="13567"/>
    <cellStyle name="Normal 31 4 2 2" xfId="13568"/>
    <cellStyle name="Normal 31 4 3" xfId="13569"/>
    <cellStyle name="Normal 31 4 3 2" xfId="13570"/>
    <cellStyle name="Normal 31 4 4" xfId="13571"/>
    <cellStyle name="Normal 31 40" xfId="13572"/>
    <cellStyle name="Normal 31 41" xfId="13573"/>
    <cellStyle name="Normal 31 42" xfId="13574"/>
    <cellStyle name="Normal 31 43" xfId="13575"/>
    <cellStyle name="Normal 31 44" xfId="13576"/>
    <cellStyle name="Normal 31 45" xfId="13577"/>
    <cellStyle name="Normal 31 46" xfId="13578"/>
    <cellStyle name="Normal 31 47" xfId="13579"/>
    <cellStyle name="Normal 31 48" xfId="13580"/>
    <cellStyle name="Normal 31 49" xfId="13581"/>
    <cellStyle name="Normal 31 5" xfId="13582"/>
    <cellStyle name="Normal 31 5 2" xfId="13583"/>
    <cellStyle name="Normal 31 50" xfId="13584"/>
    <cellStyle name="Normal 31 51" xfId="13585"/>
    <cellStyle name="Normal 31 52" xfId="13586"/>
    <cellStyle name="Normal 31 53" xfId="13587"/>
    <cellStyle name="Normal 31 54" xfId="13588"/>
    <cellStyle name="Normal 31 55" xfId="13589"/>
    <cellStyle name="Normal 31 56" xfId="13590"/>
    <cellStyle name="Normal 31 57" xfId="13591"/>
    <cellStyle name="Normal 31 58" xfId="13592"/>
    <cellStyle name="Normal 31 59" xfId="13593"/>
    <cellStyle name="Normal 31 6" xfId="13594"/>
    <cellStyle name="Normal 31 60" xfId="13595"/>
    <cellStyle name="Normal 31 61" xfId="13596"/>
    <cellStyle name="Normal 31 62" xfId="13597"/>
    <cellStyle name="Normal 31 63" xfId="13598"/>
    <cellStyle name="Normal 31 64" xfId="13599"/>
    <cellStyle name="Normal 31 65" xfId="13600"/>
    <cellStyle name="Normal 31 66" xfId="13601"/>
    <cellStyle name="Normal 31 67" xfId="13602"/>
    <cellStyle name="Normal 31 68" xfId="13603"/>
    <cellStyle name="Normal 31 69" xfId="13604"/>
    <cellStyle name="Normal 31 7" xfId="13605"/>
    <cellStyle name="Normal 31 70" xfId="13606"/>
    <cellStyle name="Normal 31 71" xfId="13607"/>
    <cellStyle name="Normal 31 72" xfId="13608"/>
    <cellStyle name="Normal 31 73" xfId="13609"/>
    <cellStyle name="Normal 31 74" xfId="13610"/>
    <cellStyle name="Normal 31 75" xfId="13611"/>
    <cellStyle name="Normal 31 76" xfId="13612"/>
    <cellStyle name="Normal 31 77" xfId="13613"/>
    <cellStyle name="Normal 31 78" xfId="13614"/>
    <cellStyle name="Normal 31 79" xfId="13615"/>
    <cellStyle name="Normal 31 8" xfId="13616"/>
    <cellStyle name="Normal 31 80" xfId="13617"/>
    <cellStyle name="Normal 31 81" xfId="13618"/>
    <cellStyle name="Normal 31 82" xfId="13619"/>
    <cellStyle name="Normal 31 83" xfId="13620"/>
    <cellStyle name="Normal 31 84" xfId="13621"/>
    <cellStyle name="Normal 31 85" xfId="13622"/>
    <cellStyle name="Normal 31 86" xfId="13623"/>
    <cellStyle name="Normal 31 87" xfId="13624"/>
    <cellStyle name="Normal 31 88" xfId="13625"/>
    <cellStyle name="Normal 31 89" xfId="13626"/>
    <cellStyle name="Normal 31 9" xfId="13627"/>
    <cellStyle name="Normal 31 90" xfId="13628"/>
    <cellStyle name="Normal 31 91" xfId="13629"/>
    <cellStyle name="Normal 31 92" xfId="13630"/>
    <cellStyle name="Normal 31 93" xfId="13631"/>
    <cellStyle name="Normal 31 94" xfId="13632"/>
    <cellStyle name="Normal 31 95" xfId="13633"/>
    <cellStyle name="Normal 31 96" xfId="13634"/>
    <cellStyle name="Normal 31 97" xfId="13635"/>
    <cellStyle name="Normal 31 98" xfId="13636"/>
    <cellStyle name="Normal 31 99" xfId="13637"/>
    <cellStyle name="Normal 32" xfId="13638"/>
    <cellStyle name="Normal 32 2" xfId="13639"/>
    <cellStyle name="Normal 32 2 2" xfId="13640"/>
    <cellStyle name="Normal 32 2 2 2" xfId="13641"/>
    <cellStyle name="Normal 32 2 2 2 2" xfId="13642"/>
    <cellStyle name="Normal 32 2 2 2 2 2" xfId="13643"/>
    <cellStyle name="Normal 32 2 2 2 3" xfId="13644"/>
    <cellStyle name="Normal 32 2 2 3" xfId="13645"/>
    <cellStyle name="Normal 32 2 2 3 2" xfId="13646"/>
    <cellStyle name="Normal 32 2 2 4" xfId="13647"/>
    <cellStyle name="Normal 32 2 3" xfId="13648"/>
    <cellStyle name="Normal 32 2 3 2" xfId="13649"/>
    <cellStyle name="Normal 32 2 3 2 2" xfId="13650"/>
    <cellStyle name="Normal 32 2 3 3" xfId="13651"/>
    <cellStyle name="Normal 32 2 4" xfId="13652"/>
    <cellStyle name="Normal 32 2 4 2" xfId="13653"/>
    <cellStyle name="Normal 32 2 5" xfId="13654"/>
    <cellStyle name="Normal 32 3" xfId="13655"/>
    <cellStyle name="Normal 32 3 2" xfId="13656"/>
    <cellStyle name="Normal 32 3 2 2" xfId="13657"/>
    <cellStyle name="Normal 32 3 2 2 2" xfId="13658"/>
    <cellStyle name="Normal 32 3 2 3" xfId="13659"/>
    <cellStyle name="Normal 32 3 3" xfId="13660"/>
    <cellStyle name="Normal 32 3 3 2" xfId="13661"/>
    <cellStyle name="Normal 32 3 4" xfId="13662"/>
    <cellStyle name="Normal 32 4" xfId="13663"/>
    <cellStyle name="Normal 32 4 2" xfId="13664"/>
    <cellStyle name="Normal 32 4 2 2" xfId="13665"/>
    <cellStyle name="Normal 32 4 3" xfId="13666"/>
    <cellStyle name="Normal 32 4 3 2" xfId="13667"/>
    <cellStyle name="Normal 32 4 4" xfId="13668"/>
    <cellStyle name="Normal 32 5" xfId="13669"/>
    <cellStyle name="Normal 32 5 2" xfId="13670"/>
    <cellStyle name="Normal 33" xfId="13671"/>
    <cellStyle name="Normal 33 2" xfId="13672"/>
    <cellStyle name="Normal 33 2 2" xfId="13673"/>
    <cellStyle name="Normal 33 2 2 2" xfId="13674"/>
    <cellStyle name="Normal 33 2 2 2 2" xfId="13675"/>
    <cellStyle name="Normal 33 2 2 2 2 2" xfId="13676"/>
    <cellStyle name="Normal 33 2 2 2 3" xfId="13677"/>
    <cellStyle name="Normal 33 2 2 3" xfId="13678"/>
    <cellStyle name="Normal 33 2 2 3 2" xfId="13679"/>
    <cellStyle name="Normal 33 2 2 4" xfId="13680"/>
    <cellStyle name="Normal 33 2 3" xfId="13681"/>
    <cellStyle name="Normal 33 2 3 2" xfId="13682"/>
    <cellStyle name="Normal 33 2 3 2 2" xfId="13683"/>
    <cellStyle name="Normal 33 2 3 3" xfId="13684"/>
    <cellStyle name="Normal 33 2 4" xfId="13685"/>
    <cellStyle name="Normal 33 2 4 2" xfId="13686"/>
    <cellStyle name="Normal 33 2 5" xfId="13687"/>
    <cellStyle name="Normal 33 3" xfId="13688"/>
    <cellStyle name="Normal 33 3 2" xfId="13689"/>
    <cellStyle name="Normal 33 3 2 2" xfId="13690"/>
    <cellStyle name="Normal 33 3 2 2 2" xfId="13691"/>
    <cellStyle name="Normal 33 3 2 3" xfId="13692"/>
    <cellStyle name="Normal 33 3 3" xfId="13693"/>
    <cellStyle name="Normal 33 3 3 2" xfId="13694"/>
    <cellStyle name="Normal 33 3 4" xfId="13695"/>
    <cellStyle name="Normal 33 4" xfId="13696"/>
    <cellStyle name="Normal 33 4 2" xfId="13697"/>
    <cellStyle name="Normal 33 4 2 2" xfId="13698"/>
    <cellStyle name="Normal 33 4 3" xfId="13699"/>
    <cellStyle name="Normal 33 4 3 2" xfId="13700"/>
    <cellStyle name="Normal 33 4 4" xfId="13701"/>
    <cellStyle name="Normal 33 5" xfId="13702"/>
    <cellStyle name="Normal 33 5 2" xfId="13703"/>
    <cellStyle name="Normal 34" xfId="13704"/>
    <cellStyle name="Normal 34 2" xfId="13705"/>
    <cellStyle name="Normal 34 2 2" xfId="13706"/>
    <cellStyle name="Normal 34 2 2 2" xfId="13707"/>
    <cellStyle name="Normal 34 2 2 2 2" xfId="13708"/>
    <cellStyle name="Normal 34 2 2 2 2 2" xfId="13709"/>
    <cellStyle name="Normal 34 2 2 2 3" xfId="13710"/>
    <cellStyle name="Normal 34 2 2 3" xfId="13711"/>
    <cellStyle name="Normal 34 2 2 3 2" xfId="13712"/>
    <cellStyle name="Normal 34 2 2 4" xfId="13713"/>
    <cellStyle name="Normal 34 2 3" xfId="13714"/>
    <cellStyle name="Normal 34 2 3 2" xfId="13715"/>
    <cellStyle name="Normal 34 2 3 2 2" xfId="13716"/>
    <cellStyle name="Normal 34 2 3 3" xfId="13717"/>
    <cellStyle name="Normal 34 2 4" xfId="13718"/>
    <cellStyle name="Normal 34 2 4 2" xfId="13719"/>
    <cellStyle name="Normal 34 2 5" xfId="13720"/>
    <cellStyle name="Normal 34 3" xfId="13721"/>
    <cellStyle name="Normal 34 3 2" xfId="13722"/>
    <cellStyle name="Normal 34 3 2 2" xfId="13723"/>
    <cellStyle name="Normal 34 3 2 2 2" xfId="13724"/>
    <cellStyle name="Normal 34 3 2 3" xfId="13725"/>
    <cellStyle name="Normal 34 3 3" xfId="13726"/>
    <cellStyle name="Normal 34 3 3 2" xfId="13727"/>
    <cellStyle name="Normal 34 3 4" xfId="13728"/>
    <cellStyle name="Normal 34 4" xfId="13729"/>
    <cellStyle name="Normal 34 4 2" xfId="13730"/>
    <cellStyle name="Normal 34 4 2 2" xfId="13731"/>
    <cellStyle name="Normal 34 4 3" xfId="13732"/>
    <cellStyle name="Normal 34 4 3 2" xfId="13733"/>
    <cellStyle name="Normal 34 4 4" xfId="13734"/>
    <cellStyle name="Normal 34 5" xfId="13735"/>
    <cellStyle name="Normal 34 5 2" xfId="13736"/>
    <cellStyle name="Normal 35" xfId="13737"/>
    <cellStyle name="Normal 35 10" xfId="13738"/>
    <cellStyle name="Normal 35 100" xfId="13739"/>
    <cellStyle name="Normal 35 101" xfId="13740"/>
    <cellStyle name="Normal 35 102" xfId="13741"/>
    <cellStyle name="Normal 35 103" xfId="13742"/>
    <cellStyle name="Normal 35 104" xfId="13743"/>
    <cellStyle name="Normal 35 105" xfId="13744"/>
    <cellStyle name="Normal 35 106" xfId="13745"/>
    <cellStyle name="Normal 35 107" xfId="13746"/>
    <cellStyle name="Normal 35 108" xfId="13747"/>
    <cellStyle name="Normal 35 109" xfId="13748"/>
    <cellStyle name="Normal 35 11" xfId="13749"/>
    <cellStyle name="Normal 35 110" xfId="13750"/>
    <cellStyle name="Normal 35 12" xfId="13751"/>
    <cellStyle name="Normal 35 13" xfId="13752"/>
    <cellStyle name="Normal 35 14" xfId="13753"/>
    <cellStyle name="Normal 35 15" xfId="13754"/>
    <cellStyle name="Normal 35 16" xfId="13755"/>
    <cellStyle name="Normal 35 17" xfId="13756"/>
    <cellStyle name="Normal 35 18" xfId="13757"/>
    <cellStyle name="Normal 35 19" xfId="13758"/>
    <cellStyle name="Normal 35 2" xfId="13759"/>
    <cellStyle name="Normal 35 2 2" xfId="13760"/>
    <cellStyle name="Normal 35 2 2 2" xfId="13761"/>
    <cellStyle name="Normal 35 2 2 2 2" xfId="13762"/>
    <cellStyle name="Normal 35 2 2 2 2 2" xfId="13763"/>
    <cellStyle name="Normal 35 2 2 2 3" xfId="13764"/>
    <cellStyle name="Normal 35 2 2 3" xfId="13765"/>
    <cellStyle name="Normal 35 2 2 3 2" xfId="13766"/>
    <cellStyle name="Normal 35 2 2 4" xfId="13767"/>
    <cellStyle name="Normal 35 2 3" xfId="13768"/>
    <cellStyle name="Normal 35 2 3 2" xfId="13769"/>
    <cellStyle name="Normal 35 2 3 2 2" xfId="13770"/>
    <cellStyle name="Normal 35 2 3 3" xfId="13771"/>
    <cellStyle name="Normal 35 2 4" xfId="13772"/>
    <cellStyle name="Normal 35 2 4 2" xfId="13773"/>
    <cellStyle name="Normal 35 2 5" xfId="13774"/>
    <cellStyle name="Normal 35 20" xfId="13775"/>
    <cellStyle name="Normal 35 21" xfId="13776"/>
    <cellStyle name="Normal 35 22" xfId="13777"/>
    <cellStyle name="Normal 35 23" xfId="13778"/>
    <cellStyle name="Normal 35 24" xfId="13779"/>
    <cellStyle name="Normal 35 25" xfId="13780"/>
    <cellStyle name="Normal 35 26" xfId="13781"/>
    <cellStyle name="Normal 35 27" xfId="13782"/>
    <cellStyle name="Normal 35 28" xfId="13783"/>
    <cellStyle name="Normal 35 29" xfId="13784"/>
    <cellStyle name="Normal 35 3" xfId="13785"/>
    <cellStyle name="Normal 35 3 2" xfId="13786"/>
    <cellStyle name="Normal 35 3 2 2" xfId="13787"/>
    <cellStyle name="Normal 35 3 2 2 2" xfId="13788"/>
    <cellStyle name="Normal 35 3 2 3" xfId="13789"/>
    <cellStyle name="Normal 35 3 3" xfId="13790"/>
    <cellStyle name="Normal 35 3 3 2" xfId="13791"/>
    <cellStyle name="Normal 35 3 4" xfId="13792"/>
    <cellStyle name="Normal 35 30" xfId="13793"/>
    <cellStyle name="Normal 35 31" xfId="13794"/>
    <cellStyle name="Normal 35 32" xfId="13795"/>
    <cellStyle name="Normal 35 33" xfId="13796"/>
    <cellStyle name="Normal 35 34" xfId="13797"/>
    <cellStyle name="Normal 35 35" xfId="13798"/>
    <cellStyle name="Normal 35 36" xfId="13799"/>
    <cellStyle name="Normal 35 37" xfId="13800"/>
    <cellStyle name="Normal 35 38" xfId="13801"/>
    <cellStyle name="Normal 35 39" xfId="13802"/>
    <cellStyle name="Normal 35 4" xfId="13803"/>
    <cellStyle name="Normal 35 4 2" xfId="13804"/>
    <cellStyle name="Normal 35 4 2 2" xfId="13805"/>
    <cellStyle name="Normal 35 4 3" xfId="13806"/>
    <cellStyle name="Normal 35 4 3 2" xfId="13807"/>
    <cellStyle name="Normal 35 4 4" xfId="13808"/>
    <cellStyle name="Normal 35 40" xfId="13809"/>
    <cellStyle name="Normal 35 41" xfId="13810"/>
    <cellStyle name="Normal 35 42" xfId="13811"/>
    <cellStyle name="Normal 35 43" xfId="13812"/>
    <cellStyle name="Normal 35 44" xfId="13813"/>
    <cellStyle name="Normal 35 45" xfId="13814"/>
    <cellStyle name="Normal 35 46" xfId="13815"/>
    <cellStyle name="Normal 35 47" xfId="13816"/>
    <cellStyle name="Normal 35 48" xfId="13817"/>
    <cellStyle name="Normal 35 49" xfId="13818"/>
    <cellStyle name="Normal 35 5" xfId="13819"/>
    <cellStyle name="Normal 35 5 2" xfId="13820"/>
    <cellStyle name="Normal 35 50" xfId="13821"/>
    <cellStyle name="Normal 35 51" xfId="13822"/>
    <cellStyle name="Normal 35 52" xfId="13823"/>
    <cellStyle name="Normal 35 53" xfId="13824"/>
    <cellStyle name="Normal 35 54" xfId="13825"/>
    <cellStyle name="Normal 35 55" xfId="13826"/>
    <cellStyle name="Normal 35 56" xfId="13827"/>
    <cellStyle name="Normal 35 57" xfId="13828"/>
    <cellStyle name="Normal 35 58" xfId="13829"/>
    <cellStyle name="Normal 35 59" xfId="13830"/>
    <cellStyle name="Normal 35 6" xfId="13831"/>
    <cellStyle name="Normal 35 60" xfId="13832"/>
    <cellStyle name="Normal 35 61" xfId="13833"/>
    <cellStyle name="Normal 35 62" xfId="13834"/>
    <cellStyle name="Normal 35 63" xfId="13835"/>
    <cellStyle name="Normal 35 64" xfId="13836"/>
    <cellStyle name="Normal 35 65" xfId="13837"/>
    <cellStyle name="Normal 35 66" xfId="13838"/>
    <cellStyle name="Normal 35 67" xfId="13839"/>
    <cellStyle name="Normal 35 68" xfId="13840"/>
    <cellStyle name="Normal 35 69" xfId="13841"/>
    <cellStyle name="Normal 35 7" xfId="13842"/>
    <cellStyle name="Normal 35 70" xfId="13843"/>
    <cellStyle name="Normal 35 71" xfId="13844"/>
    <cellStyle name="Normal 35 72" xfId="13845"/>
    <cellStyle name="Normal 35 73" xfId="13846"/>
    <cellStyle name="Normal 35 74" xfId="13847"/>
    <cellStyle name="Normal 35 75" xfId="13848"/>
    <cellStyle name="Normal 35 76" xfId="13849"/>
    <cellStyle name="Normal 35 77" xfId="13850"/>
    <cellStyle name="Normal 35 78" xfId="13851"/>
    <cellStyle name="Normal 35 79" xfId="13852"/>
    <cellStyle name="Normal 35 8" xfId="13853"/>
    <cellStyle name="Normal 35 80" xfId="13854"/>
    <cellStyle name="Normal 35 81" xfId="13855"/>
    <cellStyle name="Normal 35 82" xfId="13856"/>
    <cellStyle name="Normal 35 83" xfId="13857"/>
    <cellStyle name="Normal 35 84" xfId="13858"/>
    <cellStyle name="Normal 35 85" xfId="13859"/>
    <cellStyle name="Normal 35 86" xfId="13860"/>
    <cellStyle name="Normal 35 87" xfId="13861"/>
    <cellStyle name="Normal 35 88" xfId="13862"/>
    <cellStyle name="Normal 35 89" xfId="13863"/>
    <cellStyle name="Normal 35 9" xfId="13864"/>
    <cellStyle name="Normal 35 90" xfId="13865"/>
    <cellStyle name="Normal 35 91" xfId="13866"/>
    <cellStyle name="Normal 35 92" xfId="13867"/>
    <cellStyle name="Normal 35 93" xfId="13868"/>
    <cellStyle name="Normal 35 94" xfId="13869"/>
    <cellStyle name="Normal 35 95" xfId="13870"/>
    <cellStyle name="Normal 35 96" xfId="13871"/>
    <cellStyle name="Normal 35 97" xfId="13872"/>
    <cellStyle name="Normal 35 98" xfId="13873"/>
    <cellStyle name="Normal 35 99" xfId="13874"/>
    <cellStyle name="Normal 36" xfId="13875"/>
    <cellStyle name="Normal 36 10" xfId="13876"/>
    <cellStyle name="Normal 36 100" xfId="13877"/>
    <cellStyle name="Normal 36 101" xfId="13878"/>
    <cellStyle name="Normal 36 102" xfId="13879"/>
    <cellStyle name="Normal 36 103" xfId="13880"/>
    <cellStyle name="Normal 36 104" xfId="13881"/>
    <cellStyle name="Normal 36 105" xfId="13882"/>
    <cellStyle name="Normal 36 106" xfId="13883"/>
    <cellStyle name="Normal 36 107" xfId="13884"/>
    <cellStyle name="Normal 36 108" xfId="13885"/>
    <cellStyle name="Normal 36 109" xfId="13886"/>
    <cellStyle name="Normal 36 11" xfId="13887"/>
    <cellStyle name="Normal 36 110" xfId="13888"/>
    <cellStyle name="Normal 36 12" xfId="13889"/>
    <cellStyle name="Normal 36 13" xfId="13890"/>
    <cellStyle name="Normal 36 14" xfId="13891"/>
    <cellStyle name="Normal 36 15" xfId="13892"/>
    <cellStyle name="Normal 36 16" xfId="13893"/>
    <cellStyle name="Normal 36 17" xfId="13894"/>
    <cellStyle name="Normal 36 18" xfId="13895"/>
    <cellStyle name="Normal 36 19" xfId="13896"/>
    <cellStyle name="Normal 36 2" xfId="13897"/>
    <cellStyle name="Normal 36 2 2" xfId="13898"/>
    <cellStyle name="Normal 36 2 2 2" xfId="13899"/>
    <cellStyle name="Normal 36 2 2 2 2" xfId="13900"/>
    <cellStyle name="Normal 36 2 2 2 2 2" xfId="13901"/>
    <cellStyle name="Normal 36 2 2 2 3" xfId="13902"/>
    <cellStyle name="Normal 36 2 2 3" xfId="13903"/>
    <cellStyle name="Normal 36 2 2 3 2" xfId="13904"/>
    <cellStyle name="Normal 36 2 2 4" xfId="13905"/>
    <cellStyle name="Normal 36 2 3" xfId="13906"/>
    <cellStyle name="Normal 36 2 3 2" xfId="13907"/>
    <cellStyle name="Normal 36 2 3 2 2" xfId="13908"/>
    <cellStyle name="Normal 36 2 3 3" xfId="13909"/>
    <cellStyle name="Normal 36 2 4" xfId="13910"/>
    <cellStyle name="Normal 36 2 4 2" xfId="13911"/>
    <cellStyle name="Normal 36 2 5" xfId="13912"/>
    <cellStyle name="Normal 36 20" xfId="13913"/>
    <cellStyle name="Normal 36 21" xfId="13914"/>
    <cellStyle name="Normal 36 22" xfId="13915"/>
    <cellStyle name="Normal 36 23" xfId="13916"/>
    <cellStyle name="Normal 36 24" xfId="13917"/>
    <cellStyle name="Normal 36 25" xfId="13918"/>
    <cellStyle name="Normal 36 26" xfId="13919"/>
    <cellStyle name="Normal 36 27" xfId="13920"/>
    <cellStyle name="Normal 36 28" xfId="13921"/>
    <cellStyle name="Normal 36 29" xfId="13922"/>
    <cellStyle name="Normal 36 3" xfId="13923"/>
    <cellStyle name="Normal 36 3 2" xfId="13924"/>
    <cellStyle name="Normal 36 3 2 2" xfId="13925"/>
    <cellStyle name="Normal 36 3 2 2 2" xfId="13926"/>
    <cellStyle name="Normal 36 3 2 3" xfId="13927"/>
    <cellStyle name="Normal 36 3 3" xfId="13928"/>
    <cellStyle name="Normal 36 3 3 2" xfId="13929"/>
    <cellStyle name="Normal 36 3 4" xfId="13930"/>
    <cellStyle name="Normal 36 30" xfId="13931"/>
    <cellStyle name="Normal 36 31" xfId="13932"/>
    <cellStyle name="Normal 36 32" xfId="13933"/>
    <cellStyle name="Normal 36 33" xfId="13934"/>
    <cellStyle name="Normal 36 34" xfId="13935"/>
    <cellStyle name="Normal 36 35" xfId="13936"/>
    <cellStyle name="Normal 36 36" xfId="13937"/>
    <cellStyle name="Normal 36 37" xfId="13938"/>
    <cellStyle name="Normal 36 38" xfId="13939"/>
    <cellStyle name="Normal 36 39" xfId="13940"/>
    <cellStyle name="Normal 36 4" xfId="13941"/>
    <cellStyle name="Normal 36 4 2" xfId="13942"/>
    <cellStyle name="Normal 36 4 2 2" xfId="13943"/>
    <cellStyle name="Normal 36 4 3" xfId="13944"/>
    <cellStyle name="Normal 36 4 3 2" xfId="13945"/>
    <cellStyle name="Normal 36 4 4" xfId="13946"/>
    <cellStyle name="Normal 36 40" xfId="13947"/>
    <cellStyle name="Normal 36 41" xfId="13948"/>
    <cellStyle name="Normal 36 42" xfId="13949"/>
    <cellStyle name="Normal 36 43" xfId="13950"/>
    <cellStyle name="Normal 36 44" xfId="13951"/>
    <cellStyle name="Normal 36 45" xfId="13952"/>
    <cellStyle name="Normal 36 46" xfId="13953"/>
    <cellStyle name="Normal 36 47" xfId="13954"/>
    <cellStyle name="Normal 36 48" xfId="13955"/>
    <cellStyle name="Normal 36 49" xfId="13956"/>
    <cellStyle name="Normal 36 5" xfId="13957"/>
    <cellStyle name="Normal 36 5 2" xfId="13958"/>
    <cellStyle name="Normal 36 50" xfId="13959"/>
    <cellStyle name="Normal 36 51" xfId="13960"/>
    <cellStyle name="Normal 36 52" xfId="13961"/>
    <cellStyle name="Normal 36 53" xfId="13962"/>
    <cellStyle name="Normal 36 54" xfId="13963"/>
    <cellStyle name="Normal 36 55" xfId="13964"/>
    <cellStyle name="Normal 36 56" xfId="13965"/>
    <cellStyle name="Normal 36 57" xfId="13966"/>
    <cellStyle name="Normal 36 58" xfId="13967"/>
    <cellStyle name="Normal 36 59" xfId="13968"/>
    <cellStyle name="Normal 36 6" xfId="13969"/>
    <cellStyle name="Normal 36 60" xfId="13970"/>
    <cellStyle name="Normal 36 61" xfId="13971"/>
    <cellStyle name="Normal 36 62" xfId="13972"/>
    <cellStyle name="Normal 36 63" xfId="13973"/>
    <cellStyle name="Normal 36 64" xfId="13974"/>
    <cellStyle name="Normal 36 65" xfId="13975"/>
    <cellStyle name="Normal 36 66" xfId="13976"/>
    <cellStyle name="Normal 36 67" xfId="13977"/>
    <cellStyle name="Normal 36 68" xfId="13978"/>
    <cellStyle name="Normal 36 69" xfId="13979"/>
    <cellStyle name="Normal 36 7" xfId="13980"/>
    <cellStyle name="Normal 36 70" xfId="13981"/>
    <cellStyle name="Normal 36 71" xfId="13982"/>
    <cellStyle name="Normal 36 72" xfId="13983"/>
    <cellStyle name="Normal 36 73" xfId="13984"/>
    <cellStyle name="Normal 36 74" xfId="13985"/>
    <cellStyle name="Normal 36 75" xfId="13986"/>
    <cellStyle name="Normal 36 76" xfId="13987"/>
    <cellStyle name="Normal 36 77" xfId="13988"/>
    <cellStyle name="Normal 36 78" xfId="13989"/>
    <cellStyle name="Normal 36 79" xfId="13990"/>
    <cellStyle name="Normal 36 8" xfId="13991"/>
    <cellStyle name="Normal 36 80" xfId="13992"/>
    <cellStyle name="Normal 36 81" xfId="13993"/>
    <cellStyle name="Normal 36 82" xfId="13994"/>
    <cellStyle name="Normal 36 83" xfId="13995"/>
    <cellStyle name="Normal 36 84" xfId="13996"/>
    <cellStyle name="Normal 36 85" xfId="13997"/>
    <cellStyle name="Normal 36 86" xfId="13998"/>
    <cellStyle name="Normal 36 87" xfId="13999"/>
    <cellStyle name="Normal 36 88" xfId="14000"/>
    <cellStyle name="Normal 36 89" xfId="14001"/>
    <cellStyle name="Normal 36 9" xfId="14002"/>
    <cellStyle name="Normal 36 90" xfId="14003"/>
    <cellStyle name="Normal 36 91" xfId="14004"/>
    <cellStyle name="Normal 36 92" xfId="14005"/>
    <cellStyle name="Normal 36 93" xfId="14006"/>
    <cellStyle name="Normal 36 94" xfId="14007"/>
    <cellStyle name="Normal 36 95" xfId="14008"/>
    <cellStyle name="Normal 36 96" xfId="14009"/>
    <cellStyle name="Normal 36 97" xfId="14010"/>
    <cellStyle name="Normal 36 98" xfId="14011"/>
    <cellStyle name="Normal 36 99" xfId="14012"/>
    <cellStyle name="Normal 37" xfId="14013"/>
    <cellStyle name="Normal 37 2" xfId="14014"/>
    <cellStyle name="Normal 37 2 2" xfId="14015"/>
    <cellStyle name="Normal 37 2 2 2" xfId="14016"/>
    <cellStyle name="Normal 37 2 2 2 2" xfId="14017"/>
    <cellStyle name="Normal 37 2 2 2 2 2" xfId="14018"/>
    <cellStyle name="Normal 37 2 2 2 3" xfId="14019"/>
    <cellStyle name="Normal 37 2 2 3" xfId="14020"/>
    <cellStyle name="Normal 37 2 2 3 2" xfId="14021"/>
    <cellStyle name="Normal 37 2 2 4" xfId="14022"/>
    <cellStyle name="Normal 37 2 3" xfId="14023"/>
    <cellStyle name="Normal 37 2 3 2" xfId="14024"/>
    <cellStyle name="Normal 37 2 3 2 2" xfId="14025"/>
    <cellStyle name="Normal 37 2 3 3" xfId="14026"/>
    <cellStyle name="Normal 37 2 4" xfId="14027"/>
    <cellStyle name="Normal 37 2 4 2" xfId="14028"/>
    <cellStyle name="Normal 37 2 5" xfId="14029"/>
    <cellStyle name="Normal 37 3" xfId="14030"/>
    <cellStyle name="Normal 37 3 2" xfId="14031"/>
    <cellStyle name="Normal 37 3 2 2" xfId="14032"/>
    <cellStyle name="Normal 37 3 2 2 2" xfId="14033"/>
    <cellStyle name="Normal 37 3 2 3" xfId="14034"/>
    <cellStyle name="Normal 37 3 3" xfId="14035"/>
    <cellStyle name="Normal 37 3 3 2" xfId="14036"/>
    <cellStyle name="Normal 37 3 4" xfId="14037"/>
    <cellStyle name="Normal 37 4" xfId="14038"/>
    <cellStyle name="Normal 37 4 2" xfId="14039"/>
    <cellStyle name="Normal 37 4 2 2" xfId="14040"/>
    <cellStyle name="Normal 37 4 3" xfId="14041"/>
    <cellStyle name="Normal 37 4 3 2" xfId="14042"/>
    <cellStyle name="Normal 37 4 4" xfId="14043"/>
    <cellStyle name="Normal 37 5" xfId="14044"/>
    <cellStyle name="Normal 37 5 2" xfId="14045"/>
    <cellStyle name="Normal 38" xfId="14046"/>
    <cellStyle name="Normal 38 2" xfId="14047"/>
    <cellStyle name="Normal 38 2 2" xfId="14048"/>
    <cellStyle name="Normal 38 2 2 2" xfId="14049"/>
    <cellStyle name="Normal 38 2 2 2 2" xfId="14050"/>
    <cellStyle name="Normal 38 2 2 2 2 2" xfId="14051"/>
    <cellStyle name="Normal 38 2 2 2 3" xfId="14052"/>
    <cellStyle name="Normal 38 2 2 3" xfId="14053"/>
    <cellStyle name="Normal 38 2 2 3 2" xfId="14054"/>
    <cellStyle name="Normal 38 2 2 4" xfId="14055"/>
    <cellStyle name="Normal 38 2 3" xfId="14056"/>
    <cellStyle name="Normal 38 2 3 2" xfId="14057"/>
    <cellStyle name="Normal 38 2 3 2 2" xfId="14058"/>
    <cellStyle name="Normal 38 2 3 3" xfId="14059"/>
    <cellStyle name="Normal 38 2 4" xfId="14060"/>
    <cellStyle name="Normal 38 2 4 2" xfId="14061"/>
    <cellStyle name="Normal 38 2 5" xfId="14062"/>
    <cellStyle name="Normal 38 3" xfId="14063"/>
    <cellStyle name="Normal 38 3 2" xfId="14064"/>
    <cellStyle name="Normal 38 3 2 2" xfId="14065"/>
    <cellStyle name="Normal 38 3 2 2 2" xfId="14066"/>
    <cellStyle name="Normal 38 3 2 3" xfId="14067"/>
    <cellStyle name="Normal 38 3 3" xfId="14068"/>
    <cellStyle name="Normal 38 3 3 2" xfId="14069"/>
    <cellStyle name="Normal 38 3 4" xfId="14070"/>
    <cellStyle name="Normal 38 4" xfId="14071"/>
    <cellStyle name="Normal 38 4 2" xfId="14072"/>
    <cellStyle name="Normal 38 4 2 2" xfId="14073"/>
    <cellStyle name="Normal 38 4 3" xfId="14074"/>
    <cellStyle name="Normal 38 4 3 2" xfId="14075"/>
    <cellStyle name="Normal 38 4 4" xfId="14076"/>
    <cellStyle name="Normal 38 5" xfId="14077"/>
    <cellStyle name="Normal 38 5 2" xfId="14078"/>
    <cellStyle name="Normal 39" xfId="14079"/>
    <cellStyle name="Normal 39 2" xfId="14080"/>
    <cellStyle name="Normal 39 2 2" xfId="14081"/>
    <cellStyle name="Normal 39 2 2 2" xfId="14082"/>
    <cellStyle name="Normal 39 2 2 2 2" xfId="14083"/>
    <cellStyle name="Normal 39 2 2 2 2 2" xfId="14084"/>
    <cellStyle name="Normal 39 2 2 2 3" xfId="14085"/>
    <cellStyle name="Normal 39 2 2 3" xfId="14086"/>
    <cellStyle name="Normal 39 2 2 3 2" xfId="14087"/>
    <cellStyle name="Normal 39 2 2 4" xfId="14088"/>
    <cellStyle name="Normal 39 2 3" xfId="14089"/>
    <cellStyle name="Normal 39 2 3 2" xfId="14090"/>
    <cellStyle name="Normal 39 2 3 2 2" xfId="14091"/>
    <cellStyle name="Normal 39 2 3 3" xfId="14092"/>
    <cellStyle name="Normal 39 2 4" xfId="14093"/>
    <cellStyle name="Normal 39 2 4 2" xfId="14094"/>
    <cellStyle name="Normal 39 2 5" xfId="14095"/>
    <cellStyle name="Normal 39 3" xfId="14096"/>
    <cellStyle name="Normal 39 3 2" xfId="14097"/>
    <cellStyle name="Normal 39 3 2 2" xfId="14098"/>
    <cellStyle name="Normal 39 3 2 2 2" xfId="14099"/>
    <cellStyle name="Normal 39 3 2 3" xfId="14100"/>
    <cellStyle name="Normal 39 3 3" xfId="14101"/>
    <cellStyle name="Normal 39 3 3 2" xfId="14102"/>
    <cellStyle name="Normal 39 3 4" xfId="14103"/>
    <cellStyle name="Normal 39 4" xfId="14104"/>
    <cellStyle name="Normal 39 4 2" xfId="14105"/>
    <cellStyle name="Normal 39 4 2 2" xfId="14106"/>
    <cellStyle name="Normal 39 4 3" xfId="14107"/>
    <cellStyle name="Normal 39 4 3 2" xfId="14108"/>
    <cellStyle name="Normal 39 4 4" xfId="14109"/>
    <cellStyle name="Normal 39 5" xfId="14110"/>
    <cellStyle name="Normal 39 5 2" xfId="14111"/>
    <cellStyle name="Normal 4" xfId="14112"/>
    <cellStyle name="Normal-- 4" xfId="14113"/>
    <cellStyle name="Normal 4 10" xfId="14114"/>
    <cellStyle name="Normal 4 10 2" xfId="14115"/>
    <cellStyle name="Normal 4 100" xfId="14116"/>
    <cellStyle name="Normal 4 101" xfId="14117"/>
    <cellStyle name="Normal 4 102" xfId="14118"/>
    <cellStyle name="Normal 4 103" xfId="14119"/>
    <cellStyle name="Normal 4 104" xfId="14120"/>
    <cellStyle name="Normal 4 105" xfId="14121"/>
    <cellStyle name="Normal 4 106" xfId="14122"/>
    <cellStyle name="Normal 4 107" xfId="14123"/>
    <cellStyle name="Normal 4 108" xfId="14124"/>
    <cellStyle name="Normal 4 109" xfId="14125"/>
    <cellStyle name="Normal 4 11" xfId="14126"/>
    <cellStyle name="Normal 4 11 2" xfId="14127"/>
    <cellStyle name="Normal 4 110" xfId="14128"/>
    <cellStyle name="Normal 4 111" xfId="14129"/>
    <cellStyle name="Normal 4 112" xfId="14130"/>
    <cellStyle name="Normal 4 113" xfId="14131"/>
    <cellStyle name="Normal 4 114" xfId="14132"/>
    <cellStyle name="Normal 4 115" xfId="14133"/>
    <cellStyle name="Normal 4 116" xfId="14134"/>
    <cellStyle name="Normal 4 117" xfId="14135"/>
    <cellStyle name="Normal 4 118" xfId="14136"/>
    <cellStyle name="Normal 4 119" xfId="14137"/>
    <cellStyle name="Normal 4 12" xfId="14138"/>
    <cellStyle name="Normal 4 12 2" xfId="14139"/>
    <cellStyle name="Normal 4 120" xfId="14140"/>
    <cellStyle name="Normal 4 121" xfId="14141"/>
    <cellStyle name="Normal 4 122" xfId="14142"/>
    <cellStyle name="Normal 4 123" xfId="14143"/>
    <cellStyle name="Normal 4 13" xfId="14144"/>
    <cellStyle name="Normal 4 13 2" xfId="14145"/>
    <cellStyle name="Normal 4 14" xfId="14146"/>
    <cellStyle name="Normal 4 14 2" xfId="14147"/>
    <cellStyle name="Normal 4 15" xfId="14148"/>
    <cellStyle name="Normal 4 15 2" xfId="14149"/>
    <cellStyle name="Normal 4 16" xfId="14150"/>
    <cellStyle name="Normal 4 16 2" xfId="14151"/>
    <cellStyle name="Normal 4 17" xfId="14152"/>
    <cellStyle name="Normal 4 17 2" xfId="14153"/>
    <cellStyle name="Normal 4 18" xfId="14154"/>
    <cellStyle name="Normal 4 18 2" xfId="14155"/>
    <cellStyle name="Normal 4 19" xfId="14156"/>
    <cellStyle name="Normal 4 19 2" xfId="14157"/>
    <cellStyle name="Normal 4 2" xfId="14158"/>
    <cellStyle name="Normal 4 2 10" xfId="14159"/>
    <cellStyle name="Normal 4 2 2" xfId="14160"/>
    <cellStyle name="Normal 4 2 2 2" xfId="14161"/>
    <cellStyle name="Normal 4 2 2 2 2" xfId="14162"/>
    <cellStyle name="Normal 4 2 2 2 2 2" xfId="14163"/>
    <cellStyle name="Normal 4 2 2 2 2 2 2" xfId="14164"/>
    <cellStyle name="Normal 4 2 2 2 2 2 2 2" xfId="14165"/>
    <cellStyle name="Normal 4 2 2 2 2 2 3" xfId="14166"/>
    <cellStyle name="Normal 4 2 2 2 2 3" xfId="14167"/>
    <cellStyle name="Normal 4 2 2 2 2 3 2" xfId="14168"/>
    <cellStyle name="Normal 4 2 2 2 2 4" xfId="14169"/>
    <cellStyle name="Normal 4 2 2 2 3" xfId="14170"/>
    <cellStyle name="Normal 4 2 2 2 3 2" xfId="14171"/>
    <cellStyle name="Normal 4 2 2 2 3 2 2" xfId="14172"/>
    <cellStyle name="Normal 4 2 2 2 3 3" xfId="14173"/>
    <cellStyle name="Normal 4 2 2 2 4" xfId="14174"/>
    <cellStyle name="Normal 4 2 2 2 4 2" xfId="14175"/>
    <cellStyle name="Normal 4 2 2 2 5" xfId="14176"/>
    <cellStyle name="Normal 4 2 2 3" xfId="14177"/>
    <cellStyle name="Normal 4 2 2 3 2" xfId="14178"/>
    <cellStyle name="Normal 4 2 2 3 2 2" xfId="14179"/>
    <cellStyle name="Normal 4 2 2 3 2 2 2" xfId="14180"/>
    <cellStyle name="Normal 4 2 2 3 2 3" xfId="14181"/>
    <cellStyle name="Normal 4 2 2 3 3" xfId="14182"/>
    <cellStyle name="Normal 4 2 2 3 3 2" xfId="14183"/>
    <cellStyle name="Normal 4 2 2 3 4" xfId="14184"/>
    <cellStyle name="Normal 4 2 2 4" xfId="14185"/>
    <cellStyle name="Normal 4 2 2 4 2" xfId="14186"/>
    <cellStyle name="Normal 4 2 2 4 2 2" xfId="14187"/>
    <cellStyle name="Normal 4 2 2 4 3" xfId="14188"/>
    <cellStyle name="Normal 4 2 2 5" xfId="14189"/>
    <cellStyle name="Normal 4 2 2 5 2" xfId="14190"/>
    <cellStyle name="Normal 4 2 2 6" xfId="14191"/>
    <cellStyle name="Normal 4 2 3" xfId="14192"/>
    <cellStyle name="Normal 4 2 3 2" xfId="14193"/>
    <cellStyle name="Normal 4 2 3 2 2" xfId="14194"/>
    <cellStyle name="Normal 4 2 3 2 2 2" xfId="14195"/>
    <cellStyle name="Normal 4 2 3 2 2 2 2" xfId="14196"/>
    <cellStyle name="Normal 4 2 3 2 2 2 2 2" xfId="14197"/>
    <cellStyle name="Normal 4 2 3 2 2 2 3" xfId="14198"/>
    <cellStyle name="Normal 4 2 3 2 2 3" xfId="14199"/>
    <cellStyle name="Normal 4 2 3 2 2 3 2" xfId="14200"/>
    <cellStyle name="Normal 4 2 3 2 2 4" xfId="14201"/>
    <cellStyle name="Normal 4 2 3 2 3" xfId="14202"/>
    <cellStyle name="Normal 4 2 3 2 3 2" xfId="14203"/>
    <cellStyle name="Normal 4 2 3 2 3 2 2" xfId="14204"/>
    <cellStyle name="Normal 4 2 3 2 3 3" xfId="14205"/>
    <cellStyle name="Normal 4 2 3 2 4" xfId="14206"/>
    <cellStyle name="Normal 4 2 3 2 4 2" xfId="14207"/>
    <cellStyle name="Normal 4 2 3 2 5" xfId="14208"/>
    <cellStyle name="Normal 4 2 3 3" xfId="14209"/>
    <cellStyle name="Normal 4 2 3 3 2" xfId="14210"/>
    <cellStyle name="Normal 4 2 3 3 2 2" xfId="14211"/>
    <cellStyle name="Normal 4 2 3 3 2 2 2" xfId="14212"/>
    <cellStyle name="Normal 4 2 3 3 2 3" xfId="14213"/>
    <cellStyle name="Normal 4 2 3 3 3" xfId="14214"/>
    <cellStyle name="Normal 4 2 3 3 3 2" xfId="14215"/>
    <cellStyle name="Normal 4 2 3 3 4" xfId="14216"/>
    <cellStyle name="Normal 4 2 3 4" xfId="14217"/>
    <cellStyle name="Normal 4 2 3 4 2" xfId="14218"/>
    <cellStyle name="Normal 4 2 3 4 2 2" xfId="14219"/>
    <cellStyle name="Normal 4 2 3 4 3" xfId="14220"/>
    <cellStyle name="Normal 4 2 3 5" xfId="14221"/>
    <cellStyle name="Normal 4 2 3 5 2" xfId="14222"/>
    <cellStyle name="Normal 4 2 3 6" xfId="14223"/>
    <cellStyle name="Normal 4 2 4" xfId="14224"/>
    <cellStyle name="Normal 4 2 4 2" xfId="14225"/>
    <cellStyle name="Normal 4 2 4 2 2" xfId="14226"/>
    <cellStyle name="Normal 4 2 4 2 2 2" xfId="14227"/>
    <cellStyle name="Normal 4 2 4 2 2 2 2" xfId="14228"/>
    <cellStyle name="Normal 4 2 4 2 2 3" xfId="14229"/>
    <cellStyle name="Normal 4 2 4 2 3" xfId="14230"/>
    <cellStyle name="Normal 4 2 4 2 3 2" xfId="14231"/>
    <cellStyle name="Normal 4 2 4 2 4" xfId="14232"/>
    <cellStyle name="Normal 4 2 4 3" xfId="14233"/>
    <cellStyle name="Normal 4 2 4 3 2" xfId="14234"/>
    <cellStyle name="Normal 4 2 4 3 2 2" xfId="14235"/>
    <cellStyle name="Normal 4 2 4 3 3" xfId="14236"/>
    <cellStyle name="Normal 4 2 4 4" xfId="14237"/>
    <cellStyle name="Normal 4 2 4 4 2" xfId="14238"/>
    <cellStyle name="Normal 4 2 4 5" xfId="14239"/>
    <cellStyle name="Normal 4 2 5" xfId="14240"/>
    <cellStyle name="Normal 4 2 5 2" xfId="14241"/>
    <cellStyle name="Normal 4 2 5 2 2" xfId="14242"/>
    <cellStyle name="Normal 4 2 5 2 2 2" xfId="14243"/>
    <cellStyle name="Normal 4 2 5 2 3" xfId="14244"/>
    <cellStyle name="Normal 4 2 5 3" xfId="14245"/>
    <cellStyle name="Normal 4 2 5 3 2" xfId="14246"/>
    <cellStyle name="Normal 4 2 5 4" xfId="14247"/>
    <cellStyle name="Normal 4 2 6" xfId="14248"/>
    <cellStyle name="Normal 4 2 6 2" xfId="14249"/>
    <cellStyle name="Normal 4 2 6 2 2" xfId="14250"/>
    <cellStyle name="Normal 4 2 6 3" xfId="14251"/>
    <cellStyle name="Normal 4 2 6 3 2" xfId="14252"/>
    <cellStyle name="Normal 4 2 6 4" xfId="14253"/>
    <cellStyle name="Normal 4 2 7" xfId="14254"/>
    <cellStyle name="Normal 4 2 7 2" xfId="14255"/>
    <cellStyle name="Normal 4 2 8" xfId="14256"/>
    <cellStyle name="Normal 4 2 8 2" xfId="14257"/>
    <cellStyle name="Normal 4 2 9" xfId="14258"/>
    <cellStyle name="Normal 4 20" xfId="14259"/>
    <cellStyle name="Normal 4 20 2" xfId="14260"/>
    <cellStyle name="Normal 4 21" xfId="14261"/>
    <cellStyle name="Normal 4 21 2" xfId="14262"/>
    <cellStyle name="Normal 4 21 2 2" xfId="14263"/>
    <cellStyle name="Normal 4 21 2 2 2" xfId="14264"/>
    <cellStyle name="Normal 4 21 2 2 2 2" xfId="14265"/>
    <cellStyle name="Normal 4 21 2 2 3" xfId="14266"/>
    <cellStyle name="Normal 4 21 2 3" xfId="14267"/>
    <cellStyle name="Normal 4 21 2 3 2" xfId="14268"/>
    <cellStyle name="Normal 4 21 2 4" xfId="14269"/>
    <cellStyle name="Normal 4 21 3" xfId="14270"/>
    <cellStyle name="Normal 4 21 3 2" xfId="14271"/>
    <cellStyle name="Normal 4 21 3 2 2" xfId="14272"/>
    <cellStyle name="Normal 4 21 3 2 2 2" xfId="14273"/>
    <cellStyle name="Normal 4 21 3 2 3" xfId="14274"/>
    <cellStyle name="Normal 4 21 3 3" xfId="14275"/>
    <cellStyle name="Normal 4 21 3 3 2" xfId="14276"/>
    <cellStyle name="Normal 4 21 3 4" xfId="14277"/>
    <cellStyle name="Normal 4 21 4" xfId="14278"/>
    <cellStyle name="Normal 4 21 4 2" xfId="14279"/>
    <cellStyle name="Normal 4 21 4 2 2" xfId="14280"/>
    <cellStyle name="Normal 4 21 4 2 2 2" xfId="14281"/>
    <cellStyle name="Normal 4 21 4 2 3" xfId="14282"/>
    <cellStyle name="Normal 4 21 4 3" xfId="14283"/>
    <cellStyle name="Normal 4 21 4 3 2" xfId="14284"/>
    <cellStyle name="Normal 4 21 4 4" xfId="14285"/>
    <cellStyle name="Normal 4 21 5" xfId="14286"/>
    <cellStyle name="Normal 4 21 5 2" xfId="14287"/>
    <cellStyle name="Normal 4 21 5 2 2" xfId="14288"/>
    <cellStyle name="Normal 4 21 5 3" xfId="14289"/>
    <cellStyle name="Normal 4 21 6" xfId="14290"/>
    <cellStyle name="Normal 4 21 6 2" xfId="14291"/>
    <cellStyle name="Normal 4 21 7" xfId="14292"/>
    <cellStyle name="Normal 4 21 8" xfId="14293"/>
    <cellStyle name="Normal 4 22" xfId="14294"/>
    <cellStyle name="Normal 4 22 2" xfId="14295"/>
    <cellStyle name="Normal 4 22 2 2" xfId="14296"/>
    <cellStyle name="Normal 4 22 2 2 2" xfId="14297"/>
    <cellStyle name="Normal 4 22 2 3" xfId="14298"/>
    <cellStyle name="Normal 4 22 3" xfId="14299"/>
    <cellStyle name="Normal 4 22 3 2" xfId="14300"/>
    <cellStyle name="Normal 4 22 4" xfId="14301"/>
    <cellStyle name="Normal 4 22 5" xfId="14302"/>
    <cellStyle name="Normal 4 23" xfId="14303"/>
    <cellStyle name="Normal 4 23 2" xfId="14304"/>
    <cellStyle name="Normal 4 23 2 2" xfId="14305"/>
    <cellStyle name="Normal 4 23 2 2 2" xfId="14306"/>
    <cellStyle name="Normal 4 23 2 3" xfId="14307"/>
    <cellStyle name="Normal 4 23 3" xfId="14308"/>
    <cellStyle name="Normal 4 23 3 2" xfId="14309"/>
    <cellStyle name="Normal 4 23 4" xfId="14310"/>
    <cellStyle name="Normal 4 23 5" xfId="14311"/>
    <cellStyle name="Normal 4 24" xfId="14312"/>
    <cellStyle name="Normal 4 24 2" xfId="14313"/>
    <cellStyle name="Normal 4 24 2 2" xfId="14314"/>
    <cellStyle name="Normal 4 24 2 2 2" xfId="14315"/>
    <cellStyle name="Normal 4 24 2 3" xfId="14316"/>
    <cellStyle name="Normal 4 24 3" xfId="14317"/>
    <cellStyle name="Normal 4 24 3 2" xfId="14318"/>
    <cellStyle name="Normal 4 24 4" xfId="14319"/>
    <cellStyle name="Normal 4 24 5" xfId="14320"/>
    <cellStyle name="Normal 4 25" xfId="14321"/>
    <cellStyle name="Normal 4 25 2" xfId="14322"/>
    <cellStyle name="Normal 4 25 2 2" xfId="14323"/>
    <cellStyle name="Normal 4 25 3" xfId="14324"/>
    <cellStyle name="Normal 4 25 4" xfId="14325"/>
    <cellStyle name="Normal 4 26" xfId="14326"/>
    <cellStyle name="Normal 4 26 2" xfId="14327"/>
    <cellStyle name="Normal 4 27" xfId="14328"/>
    <cellStyle name="Normal 4 27 2" xfId="14329"/>
    <cellStyle name="Normal 4 27 2 2" xfId="14330"/>
    <cellStyle name="Normal 4 27 3" xfId="14331"/>
    <cellStyle name="Normal 4 27 4" xfId="14332"/>
    <cellStyle name="Normal 4 28" xfId="14333"/>
    <cellStyle name="Normal 4 28 2" xfId="14334"/>
    <cellStyle name="Normal 4 28 3" xfId="14335"/>
    <cellStyle name="Normal 4 29" xfId="14336"/>
    <cellStyle name="Normal 4 29 2" xfId="14337"/>
    <cellStyle name="Normal 4 3" xfId="14338"/>
    <cellStyle name="Normal 4 3 2" xfId="14339"/>
    <cellStyle name="Normal 4 3 2 2" xfId="14340"/>
    <cellStyle name="Normal 4 3 2 2 2" xfId="14341"/>
    <cellStyle name="Normal 4 3 2 3" xfId="14342"/>
    <cellStyle name="Normal 4 3 2 4" xfId="14343"/>
    <cellStyle name="Normal 4 3 3" xfId="14344"/>
    <cellStyle name="Normal 4 3 3 2" xfId="14345"/>
    <cellStyle name="Normal 4 3 4" xfId="14346"/>
    <cellStyle name="Normal 4 3 5" xfId="14347"/>
    <cellStyle name="Normal 4 30" xfId="14348"/>
    <cellStyle name="Normal 4 30 2" xfId="14349"/>
    <cellStyle name="Normal 4 31" xfId="14350"/>
    <cellStyle name="Normal 4 31 2" xfId="14351"/>
    <cellStyle name="Normal 4 32" xfId="14352"/>
    <cellStyle name="Normal 4 32 2" xfId="14353"/>
    <cellStyle name="Normal 4 33" xfId="14354"/>
    <cellStyle name="Normal 4 33 2" xfId="14355"/>
    <cellStyle name="Normal 4 34" xfId="14356"/>
    <cellStyle name="Normal 4 35" xfId="14357"/>
    <cellStyle name="Normal 4 36" xfId="14358"/>
    <cellStyle name="Normal 4 37" xfId="14359"/>
    <cellStyle name="Normal 4 38" xfId="14360"/>
    <cellStyle name="Normal 4 39" xfId="14361"/>
    <cellStyle name="Normal 4 4" xfId="14362"/>
    <cellStyle name="Normal 4 4 2" xfId="14363"/>
    <cellStyle name="Normal 4 4 2 2" xfId="14364"/>
    <cellStyle name="Normal 4 4 2 2 2" xfId="14365"/>
    <cellStyle name="Normal 4 4 2 2 2 2" xfId="14366"/>
    <cellStyle name="Normal 4 4 2 2 2 2 2" xfId="14367"/>
    <cellStyle name="Normal 4 4 2 2 2 3" xfId="14368"/>
    <cellStyle name="Normal 4 4 2 2 3" xfId="14369"/>
    <cellStyle name="Normal 4 4 2 2 3 2" xfId="14370"/>
    <cellStyle name="Normal 4 4 2 2 4" xfId="14371"/>
    <cellStyle name="Normal 4 4 2 3" xfId="14372"/>
    <cellStyle name="Normal 4 4 2 3 2" xfId="14373"/>
    <cellStyle name="Normal 4 4 2 3 2 2" xfId="14374"/>
    <cellStyle name="Normal 4 4 2 3 3" xfId="14375"/>
    <cellStyle name="Normal 4 4 2 4" xfId="14376"/>
    <cellStyle name="Normal 4 4 2 4 2" xfId="14377"/>
    <cellStyle name="Normal 4 4 2 5" xfId="14378"/>
    <cellStyle name="Normal 4 4 3" xfId="14379"/>
    <cellStyle name="Normal 4 4 3 2" xfId="14380"/>
    <cellStyle name="Normal 4 4 3 2 2" xfId="14381"/>
    <cellStyle name="Normal 4 4 3 2 2 2" xfId="14382"/>
    <cellStyle name="Normal 4 4 3 2 3" xfId="14383"/>
    <cellStyle name="Normal 4 4 3 3" xfId="14384"/>
    <cellStyle name="Normal 4 4 3 3 2" xfId="14385"/>
    <cellStyle name="Normal 4 4 3 4" xfId="14386"/>
    <cellStyle name="Normal 4 4 4" xfId="14387"/>
    <cellStyle name="Normal 4 4 4 2" xfId="14388"/>
    <cellStyle name="Normal 4 4 4 2 2" xfId="14389"/>
    <cellStyle name="Normal 4 4 4 3" xfId="14390"/>
    <cellStyle name="Normal 4 4 5" xfId="14391"/>
    <cellStyle name="Normal 4 4 5 2" xfId="14392"/>
    <cellStyle name="Normal 4 4 6" xfId="14393"/>
    <cellStyle name="Normal 4 40" xfId="14394"/>
    <cellStyle name="Normal 4 41" xfId="14395"/>
    <cellStyle name="Normal 4 42" xfId="14396"/>
    <cellStyle name="Normal 4 43" xfId="14397"/>
    <cellStyle name="Normal 4 44" xfId="14398"/>
    <cellStyle name="Normal 4 45" xfId="14399"/>
    <cellStyle name="Normal 4 46" xfId="14400"/>
    <cellStyle name="Normal 4 47" xfId="14401"/>
    <cellStyle name="Normal 4 48" xfId="14402"/>
    <cellStyle name="Normal 4 49" xfId="14403"/>
    <cellStyle name="Normal 4 5" xfId="14404"/>
    <cellStyle name="Normal 4 5 2" xfId="14405"/>
    <cellStyle name="Normal 4 50" xfId="14406"/>
    <cellStyle name="Normal 4 51" xfId="14407"/>
    <cellStyle name="Normal 4 52" xfId="14408"/>
    <cellStyle name="Normal 4 53" xfId="14409"/>
    <cellStyle name="Normal 4 54" xfId="14410"/>
    <cellStyle name="Normal 4 55" xfId="14411"/>
    <cellStyle name="Normal 4 56" xfId="14412"/>
    <cellStyle name="Normal 4 57" xfId="14413"/>
    <cellStyle name="Normal 4 58" xfId="14414"/>
    <cellStyle name="Normal 4 59" xfId="14415"/>
    <cellStyle name="Normal 4 6" xfId="14416"/>
    <cellStyle name="Normal 4 6 2" xfId="14417"/>
    <cellStyle name="Normal 4 60" xfId="14418"/>
    <cellStyle name="Normal 4 61" xfId="14419"/>
    <cellStyle name="Normal 4 62" xfId="14420"/>
    <cellStyle name="Normal 4 63" xfId="14421"/>
    <cellStyle name="Normal 4 64" xfId="14422"/>
    <cellStyle name="Normal 4 65" xfId="14423"/>
    <cellStyle name="Normal 4 66" xfId="14424"/>
    <cellStyle name="Normal 4 67" xfId="14425"/>
    <cellStyle name="Normal 4 68" xfId="14426"/>
    <cellStyle name="Normal 4 69" xfId="14427"/>
    <cellStyle name="Normal 4 7" xfId="14428"/>
    <cellStyle name="Normal 4 7 2" xfId="14429"/>
    <cellStyle name="Normal 4 7 2 2" xfId="14430"/>
    <cellStyle name="Normal 4 7 2 2 2" xfId="14431"/>
    <cellStyle name="Normal 4 7 2 2 2 2" xfId="14432"/>
    <cellStyle name="Normal 4 7 2 2 3" xfId="14433"/>
    <cellStyle name="Normal 4 7 2 3" xfId="14434"/>
    <cellStyle name="Normal 4 7 2 3 2" xfId="14435"/>
    <cellStyle name="Normal 4 7 2 4" xfId="14436"/>
    <cellStyle name="Normal 4 7 3" xfId="14437"/>
    <cellStyle name="Normal 4 7 3 2" xfId="14438"/>
    <cellStyle name="Normal 4 7 3 2 2" xfId="14439"/>
    <cellStyle name="Normal 4 7 3 3" xfId="14440"/>
    <cellStyle name="Normal 4 7 4" xfId="14441"/>
    <cellStyle name="Normal 4 7 4 2" xfId="14442"/>
    <cellStyle name="Normal 4 7 5" xfId="14443"/>
    <cellStyle name="Normal 4 70" xfId="14444"/>
    <cellStyle name="Normal 4 71" xfId="14445"/>
    <cellStyle name="Normal 4 72" xfId="14446"/>
    <cellStyle name="Normal 4 73" xfId="14447"/>
    <cellStyle name="Normal 4 74" xfId="14448"/>
    <cellStyle name="Normal 4 75" xfId="14449"/>
    <cellStyle name="Normal 4 76" xfId="14450"/>
    <cellStyle name="Normal 4 77" xfId="14451"/>
    <cellStyle name="Normal 4 78" xfId="14452"/>
    <cellStyle name="Normal 4 79" xfId="14453"/>
    <cellStyle name="Normal 4 8" xfId="14454"/>
    <cellStyle name="Normal 4 8 2" xfId="14455"/>
    <cellStyle name="Normal 4 8 2 2" xfId="14456"/>
    <cellStyle name="Normal 4 8 2 2 2" xfId="14457"/>
    <cellStyle name="Normal 4 8 2 3" xfId="14458"/>
    <cellStyle name="Normal 4 8 3" xfId="14459"/>
    <cellStyle name="Normal 4 8 3 2" xfId="14460"/>
    <cellStyle name="Normal 4 8 4" xfId="14461"/>
    <cellStyle name="Normal 4 80" xfId="14462"/>
    <cellStyle name="Normal 4 81" xfId="14463"/>
    <cellStyle name="Normal 4 82" xfId="14464"/>
    <cellStyle name="Normal 4 83" xfId="14465"/>
    <cellStyle name="Normal 4 84" xfId="14466"/>
    <cellStyle name="Normal 4 85" xfId="14467"/>
    <cellStyle name="Normal 4 86" xfId="14468"/>
    <cellStyle name="Normal 4 87" xfId="14469"/>
    <cellStyle name="Normal 4 88" xfId="14470"/>
    <cellStyle name="Normal 4 89" xfId="14471"/>
    <cellStyle name="Normal 4 9" xfId="14472"/>
    <cellStyle name="Normal 4 9 2" xfId="14473"/>
    <cellStyle name="Normal 4 9 2 2" xfId="14474"/>
    <cellStyle name="Normal 4 9 3" xfId="14475"/>
    <cellStyle name="Normal 4 9 3 2" xfId="14476"/>
    <cellStyle name="Normal 4 9 4" xfId="14477"/>
    <cellStyle name="Normal 4 90" xfId="14478"/>
    <cellStyle name="Normal 4 91" xfId="14479"/>
    <cellStyle name="Normal 4 92" xfId="14480"/>
    <cellStyle name="Normal 4 93" xfId="14481"/>
    <cellStyle name="Normal 4 94" xfId="14482"/>
    <cellStyle name="Normal 4 95" xfId="14483"/>
    <cellStyle name="Normal 4 96" xfId="14484"/>
    <cellStyle name="Normal 4 97" xfId="14485"/>
    <cellStyle name="Normal 4 98" xfId="14486"/>
    <cellStyle name="Normal 4 99" xfId="14487"/>
    <cellStyle name="Normal 40" xfId="14488"/>
    <cellStyle name="Normal 40 2" xfId="14489"/>
    <cellStyle name="Normal 40 2 2" xfId="14490"/>
    <cellStyle name="Normal 40 2 2 2" xfId="14491"/>
    <cellStyle name="Normal 40 2 2 2 2" xfId="14492"/>
    <cellStyle name="Normal 40 2 2 2 2 2" xfId="14493"/>
    <cellStyle name="Normal 40 2 2 2 3" xfId="14494"/>
    <cellStyle name="Normal 40 2 2 3" xfId="14495"/>
    <cellStyle name="Normal 40 2 2 3 2" xfId="14496"/>
    <cellStyle name="Normal 40 2 2 4" xfId="14497"/>
    <cellStyle name="Normal 40 2 3" xfId="14498"/>
    <cellStyle name="Normal 40 2 3 2" xfId="14499"/>
    <cellStyle name="Normal 40 2 3 2 2" xfId="14500"/>
    <cellStyle name="Normal 40 2 3 3" xfId="14501"/>
    <cellStyle name="Normal 40 2 4" xfId="14502"/>
    <cellStyle name="Normal 40 2 4 2" xfId="14503"/>
    <cellStyle name="Normal 40 2 5" xfId="14504"/>
    <cellStyle name="Normal 40 3" xfId="14505"/>
    <cellStyle name="Normal 40 3 2" xfId="14506"/>
    <cellStyle name="Normal 40 3 2 2" xfId="14507"/>
    <cellStyle name="Normal 40 3 2 2 2" xfId="14508"/>
    <cellStyle name="Normal 40 3 2 3" xfId="14509"/>
    <cellStyle name="Normal 40 3 3" xfId="14510"/>
    <cellStyle name="Normal 40 3 3 2" xfId="14511"/>
    <cellStyle name="Normal 40 3 4" xfId="14512"/>
    <cellStyle name="Normal 40 4" xfId="14513"/>
    <cellStyle name="Normal 40 4 2" xfId="14514"/>
    <cellStyle name="Normal 40 4 2 2" xfId="14515"/>
    <cellStyle name="Normal 40 4 3" xfId="14516"/>
    <cellStyle name="Normal 40 4 3 2" xfId="14517"/>
    <cellStyle name="Normal 40 4 4" xfId="14518"/>
    <cellStyle name="Normal 40 5" xfId="14519"/>
    <cellStyle name="Normal 40 5 2" xfId="14520"/>
    <cellStyle name="Normal 41" xfId="14521"/>
    <cellStyle name="Normal 41 2" xfId="14522"/>
    <cellStyle name="Normal 42" xfId="14523"/>
    <cellStyle name="Normal 42 2" xfId="14524"/>
    <cellStyle name="Normal 43" xfId="14525"/>
    <cellStyle name="Normal 43 2" xfId="14526"/>
    <cellStyle name="Normal 44" xfId="14527"/>
    <cellStyle name="Normal 44 2" xfId="14528"/>
    <cellStyle name="Normal 45" xfId="14529"/>
    <cellStyle name="Normal 45 2" xfId="14530"/>
    <cellStyle name="Normal 46" xfId="14531"/>
    <cellStyle name="Normal 46 2" xfId="14532"/>
    <cellStyle name="Normal 47" xfId="14533"/>
    <cellStyle name="Normal 47 10" xfId="14534"/>
    <cellStyle name="Normal 47 11" xfId="14535"/>
    <cellStyle name="Normal 47 11 2" xfId="14536"/>
    <cellStyle name="Normal 47 11 3" xfId="14537"/>
    <cellStyle name="Normal 47 11 4" xfId="14538"/>
    <cellStyle name="Normal 47 11 5" xfId="14539"/>
    <cellStyle name="Normal 47 11 6" xfId="14540"/>
    <cellStyle name="Normal 47 11 7" xfId="14541"/>
    <cellStyle name="Normal 47 11 8" xfId="14542"/>
    <cellStyle name="Normal 47 12" xfId="14543"/>
    <cellStyle name="Normal 47 13" xfId="14544"/>
    <cellStyle name="Normal 47 14" xfId="14545"/>
    <cellStyle name="Normal 47 15" xfId="14546"/>
    <cellStyle name="Normal 47 16" xfId="14547"/>
    <cellStyle name="Normal 47 17" xfId="14548"/>
    <cellStyle name="Normal 47 18" xfId="14549"/>
    <cellStyle name="Normal 47 2" xfId="14550"/>
    <cellStyle name="Normal 47 3" xfId="14551"/>
    <cellStyle name="Normal 47 3 2" xfId="14552"/>
    <cellStyle name="Normal 47 3 3" xfId="14553"/>
    <cellStyle name="Normal 47 3 4" xfId="14554"/>
    <cellStyle name="Normal 47 3 5" xfId="14555"/>
    <cellStyle name="Normal 47 3 6" xfId="14556"/>
    <cellStyle name="Normal 47 3 7" xfId="14557"/>
    <cellStyle name="Normal 47 3 8" xfId="14558"/>
    <cellStyle name="Normal 47 4" xfId="14559"/>
    <cellStyle name="Normal 47 4 2" xfId="14560"/>
    <cellStyle name="Normal 47 4 3" xfId="14561"/>
    <cellStyle name="Normal 47 4 4" xfId="14562"/>
    <cellStyle name="Normal 47 4 5" xfId="14563"/>
    <cellStyle name="Normal 47 4 6" xfId="14564"/>
    <cellStyle name="Normal 47 4 7" xfId="14565"/>
    <cellStyle name="Normal 47 4 8" xfId="14566"/>
    <cellStyle name="Normal 47 5" xfId="14567"/>
    <cellStyle name="Normal 47 5 2" xfId="14568"/>
    <cellStyle name="Normal 47 5 3" xfId="14569"/>
    <cellStyle name="Normal 47 5 4" xfId="14570"/>
    <cellStyle name="Normal 47 5 5" xfId="14571"/>
    <cellStyle name="Normal 47 5 6" xfId="14572"/>
    <cellStyle name="Normal 47 5 7" xfId="14573"/>
    <cellStyle name="Normal 47 5 8" xfId="14574"/>
    <cellStyle name="Normal 47 6" xfId="14575"/>
    <cellStyle name="Normal 47 6 2" xfId="14576"/>
    <cellStyle name="Normal 47 6 3" xfId="14577"/>
    <cellStyle name="Normal 47 6 4" xfId="14578"/>
    <cellStyle name="Normal 47 6 5" xfId="14579"/>
    <cellStyle name="Normal 47 6 6" xfId="14580"/>
    <cellStyle name="Normal 47 6 7" xfId="14581"/>
    <cellStyle name="Normal 47 6 8" xfId="14582"/>
    <cellStyle name="Normal 47 7" xfId="14583"/>
    <cellStyle name="Normal 47 7 2" xfId="14584"/>
    <cellStyle name="Normal 47 7 3" xfId="14585"/>
    <cellStyle name="Normal 47 7 4" xfId="14586"/>
    <cellStyle name="Normal 47 7 5" xfId="14587"/>
    <cellStyle name="Normal 47 7 6" xfId="14588"/>
    <cellStyle name="Normal 47 7 7" xfId="14589"/>
    <cellStyle name="Normal 47 7 8" xfId="14590"/>
    <cellStyle name="Normal 47 8" xfId="14591"/>
    <cellStyle name="Normal 47 8 2" xfId="14592"/>
    <cellStyle name="Normal 47 8 3" xfId="14593"/>
    <cellStyle name="Normal 47 8 4" xfId="14594"/>
    <cellStyle name="Normal 47 8 5" xfId="14595"/>
    <cellStyle name="Normal 47 8 6" xfId="14596"/>
    <cellStyle name="Normal 47 8 7" xfId="14597"/>
    <cellStyle name="Normal 47 8 8" xfId="14598"/>
    <cellStyle name="Normal 47 9" xfId="14599"/>
    <cellStyle name="Normal 48" xfId="14600"/>
    <cellStyle name="Normal 48 2" xfId="14601"/>
    <cellStyle name="Normal 49" xfId="14602"/>
    <cellStyle name="Normal 49 2" xfId="14603"/>
    <cellStyle name="Normal 49 2 2" xfId="14604"/>
    <cellStyle name="Normal 49 2 2 2" xfId="14605"/>
    <cellStyle name="Normal 49 2 2 2 2" xfId="14606"/>
    <cellStyle name="Normal 49 2 2 2 2 2" xfId="14607"/>
    <cellStyle name="Normal 49 2 2 2 3" xfId="14608"/>
    <cellStyle name="Normal 49 2 2 3" xfId="14609"/>
    <cellStyle name="Normal 49 2 2 3 2" xfId="14610"/>
    <cellStyle name="Normal 49 2 2 4" xfId="14611"/>
    <cellStyle name="Normal 49 2 3" xfId="14612"/>
    <cellStyle name="Normal 49 2 3 2" xfId="14613"/>
    <cellStyle name="Normal 49 2 3 2 2" xfId="14614"/>
    <cellStyle name="Normal 49 2 3 3" xfId="14615"/>
    <cellStyle name="Normal 49 2 4" xfId="14616"/>
    <cellStyle name="Normal 49 2 4 2" xfId="14617"/>
    <cellStyle name="Normal 49 2 5" xfId="14618"/>
    <cellStyle name="Normal 49 3" xfId="14619"/>
    <cellStyle name="Normal 49 3 2" xfId="14620"/>
    <cellStyle name="Normal 49 3 2 2" xfId="14621"/>
    <cellStyle name="Normal 49 3 2 2 2" xfId="14622"/>
    <cellStyle name="Normal 49 3 2 3" xfId="14623"/>
    <cellStyle name="Normal 49 3 3" xfId="14624"/>
    <cellStyle name="Normal 49 3 3 2" xfId="14625"/>
    <cellStyle name="Normal 49 3 4" xfId="14626"/>
    <cellStyle name="Normal 49 4" xfId="14627"/>
    <cellStyle name="Normal 49 4 2" xfId="14628"/>
    <cellStyle name="Normal 49 4 2 2" xfId="14629"/>
    <cellStyle name="Normal 49 4 2 2 2" xfId="14630"/>
    <cellStyle name="Normal 49 4 2 3" xfId="14631"/>
    <cellStyle name="Normal 49 4 3" xfId="14632"/>
    <cellStyle name="Normal 49 4 3 2" xfId="14633"/>
    <cellStyle name="Normal 49 4 4" xfId="14634"/>
    <cellStyle name="Normal 49 5" xfId="14635"/>
    <cellStyle name="Normal 49 5 2" xfId="14636"/>
    <cellStyle name="Normal 49 5 2 2" xfId="14637"/>
    <cellStyle name="Normal 49 5 3" xfId="14638"/>
    <cellStyle name="Normal 49 6" xfId="14639"/>
    <cellStyle name="Normal 49 6 2" xfId="14640"/>
    <cellStyle name="Normal 49 7" xfId="14641"/>
    <cellStyle name="Normal 49 8" xfId="14642"/>
    <cellStyle name="Normal 49 9" xfId="14643"/>
    <cellStyle name="Normal 5" xfId="14644"/>
    <cellStyle name="Normal-- 5" xfId="14645"/>
    <cellStyle name="Normal 5 10" xfId="14646"/>
    <cellStyle name="Normal 5 10 2" xfId="14647"/>
    <cellStyle name="Normal 5 100" xfId="14648"/>
    <cellStyle name="Normal 5 101" xfId="14649"/>
    <cellStyle name="Normal 5 102" xfId="14650"/>
    <cellStyle name="Normal 5 103" xfId="14651"/>
    <cellStyle name="Normal 5 104" xfId="14652"/>
    <cellStyle name="Normal 5 105" xfId="14653"/>
    <cellStyle name="Normal 5 106" xfId="14654"/>
    <cellStyle name="Normal 5 107" xfId="14655"/>
    <cellStyle name="Normal 5 108" xfId="14656"/>
    <cellStyle name="Normal 5 109" xfId="14657"/>
    <cellStyle name="Normal 5 11" xfId="14658"/>
    <cellStyle name="Normal 5 11 2" xfId="14659"/>
    <cellStyle name="Normal 5 110" xfId="14660"/>
    <cellStyle name="Normal 5 111" xfId="14661"/>
    <cellStyle name="Normal 5 112" xfId="14662"/>
    <cellStyle name="Normal 5 113" xfId="14663"/>
    <cellStyle name="Normal 5 114" xfId="14664"/>
    <cellStyle name="Normal 5 115" xfId="14665"/>
    <cellStyle name="Normal 5 116" xfId="14666"/>
    <cellStyle name="Normal 5 12" xfId="14667"/>
    <cellStyle name="Normal 5 12 2" xfId="14668"/>
    <cellStyle name="Normal 5 13" xfId="14669"/>
    <cellStyle name="Normal 5 13 2" xfId="14670"/>
    <cellStyle name="Normal 5 14" xfId="14671"/>
    <cellStyle name="Normal 5 14 2" xfId="14672"/>
    <cellStyle name="Normal 5 15" xfId="14673"/>
    <cellStyle name="Normal 5 15 2" xfId="14674"/>
    <cellStyle name="Normal 5 16" xfId="14675"/>
    <cellStyle name="Normal 5 16 2" xfId="14676"/>
    <cellStyle name="Normal 5 17" xfId="14677"/>
    <cellStyle name="Normal 5 17 2" xfId="14678"/>
    <cellStyle name="Normal 5 18" xfId="14679"/>
    <cellStyle name="Normal 5 18 2" xfId="14680"/>
    <cellStyle name="Normal 5 19" xfId="14681"/>
    <cellStyle name="Normal 5 19 2" xfId="14682"/>
    <cellStyle name="Normal 5 2" xfId="14683"/>
    <cellStyle name="Normal 5 2 2" xfId="14684"/>
    <cellStyle name="Normal 5 2 2 2" xfId="14685"/>
    <cellStyle name="Normal 5 2 2 3" xfId="14686"/>
    <cellStyle name="Normal 5 2 2 3 2" xfId="14687"/>
    <cellStyle name="Normal 5 2 2 4" xfId="14688"/>
    <cellStyle name="Normal 5 2 3" xfId="14689"/>
    <cellStyle name="Normal 5 2 3 2" xfId="14690"/>
    <cellStyle name="Normal 5 2 3 2 2" xfId="14691"/>
    <cellStyle name="Normal 5 2 3 2 2 2" xfId="14692"/>
    <cellStyle name="Normal 5 2 3 2 2 2 2" xfId="14693"/>
    <cellStyle name="Normal 5 2 3 2 2 2 2 2" xfId="14694"/>
    <cellStyle name="Normal 5 2 3 2 2 2 3" xfId="14695"/>
    <cellStyle name="Normal 5 2 3 2 2 3" xfId="14696"/>
    <cellStyle name="Normal 5 2 3 2 2 3 2" xfId="14697"/>
    <cellStyle name="Normal 5 2 3 2 2 4" xfId="14698"/>
    <cellStyle name="Normal 5 2 3 2 3" xfId="14699"/>
    <cellStyle name="Normal 5 2 3 2 3 2" xfId="14700"/>
    <cellStyle name="Normal 5 2 3 2 3 2 2" xfId="14701"/>
    <cellStyle name="Normal 5 2 3 2 3 3" xfId="14702"/>
    <cellStyle name="Normal 5 2 3 2 4" xfId="14703"/>
    <cellStyle name="Normal 5 2 3 2 4 2" xfId="14704"/>
    <cellStyle name="Normal 5 2 3 2 5" xfId="14705"/>
    <cellStyle name="Normal 5 2 3 3" xfId="14706"/>
    <cellStyle name="Normal 5 2 3 3 2" xfId="14707"/>
    <cellStyle name="Normal 5 2 3 3 2 2" xfId="14708"/>
    <cellStyle name="Normal 5 2 3 3 2 2 2" xfId="14709"/>
    <cellStyle name="Normal 5 2 3 3 2 3" xfId="14710"/>
    <cellStyle name="Normal 5 2 3 3 3" xfId="14711"/>
    <cellStyle name="Normal 5 2 3 3 3 2" xfId="14712"/>
    <cellStyle name="Normal 5 2 3 3 4" xfId="14713"/>
    <cellStyle name="Normal 5 2 3 4" xfId="14714"/>
    <cellStyle name="Normal 5 2 3 4 2" xfId="14715"/>
    <cellStyle name="Normal 5 2 3 4 2 2" xfId="14716"/>
    <cellStyle name="Normal 5 2 3 4 3" xfId="14717"/>
    <cellStyle name="Normal 5 2 3 5" xfId="14718"/>
    <cellStyle name="Normal 5 2 3 5 2" xfId="14719"/>
    <cellStyle name="Normal 5 2 3 6" xfId="14720"/>
    <cellStyle name="Normal 5 2 4" xfId="14721"/>
    <cellStyle name="Normal 5 2 5" xfId="14722"/>
    <cellStyle name="Normal 5 2 5 2" xfId="14723"/>
    <cellStyle name="Normal 5 2 5 2 2" xfId="14724"/>
    <cellStyle name="Normal 5 2 5 2 2 2" xfId="14725"/>
    <cellStyle name="Normal 5 2 5 2 2 2 2" xfId="14726"/>
    <cellStyle name="Normal 5 2 5 2 2 3" xfId="14727"/>
    <cellStyle name="Normal 5 2 5 2 3" xfId="14728"/>
    <cellStyle name="Normal 5 2 5 2 3 2" xfId="14729"/>
    <cellStyle name="Normal 5 2 5 2 4" xfId="14730"/>
    <cellStyle name="Normal 5 2 5 3" xfId="14731"/>
    <cellStyle name="Normal 5 2 5 3 2" xfId="14732"/>
    <cellStyle name="Normal 5 2 5 3 2 2" xfId="14733"/>
    <cellStyle name="Normal 5 2 5 3 3" xfId="14734"/>
    <cellStyle name="Normal 5 2 5 4" xfId="14735"/>
    <cellStyle name="Normal 5 2 5 4 2" xfId="14736"/>
    <cellStyle name="Normal 5 2 5 5" xfId="14737"/>
    <cellStyle name="Normal 5 2 6" xfId="14738"/>
    <cellStyle name="Normal 5 2 6 2" xfId="14739"/>
    <cellStyle name="Normal 5 2 6 2 2" xfId="14740"/>
    <cellStyle name="Normal 5 2 6 2 2 2" xfId="14741"/>
    <cellStyle name="Normal 5 2 6 2 3" xfId="14742"/>
    <cellStyle name="Normal 5 2 6 3" xfId="14743"/>
    <cellStyle name="Normal 5 2 6 3 2" xfId="14744"/>
    <cellStyle name="Normal 5 2 6 4" xfId="14745"/>
    <cellStyle name="Normal 5 2 7" xfId="14746"/>
    <cellStyle name="Normal 5 2 7 2" xfId="14747"/>
    <cellStyle name="Normal 5 2 7 2 2" xfId="14748"/>
    <cellStyle name="Normal 5 2 7 3" xfId="14749"/>
    <cellStyle name="Normal 5 2 7 3 2" xfId="14750"/>
    <cellStyle name="Normal 5 2 7 4" xfId="14751"/>
    <cellStyle name="Normal 5 2 8" xfId="14752"/>
    <cellStyle name="Normal 5 2 8 2" xfId="14753"/>
    <cellStyle name="Normal 5 20" xfId="14754"/>
    <cellStyle name="Normal 5 20 2" xfId="14755"/>
    <cellStyle name="Normal 5 21" xfId="14756"/>
    <cellStyle name="Normal 5 21 2" xfId="14757"/>
    <cellStyle name="Normal 5 22" xfId="14758"/>
    <cellStyle name="Normal 5 22 2" xfId="14759"/>
    <cellStyle name="Normal 5 22 2 2" xfId="14760"/>
    <cellStyle name="Normal 5 22 3" xfId="14761"/>
    <cellStyle name="Normal 5 22 4" xfId="14762"/>
    <cellStyle name="Normal 5 23" xfId="14763"/>
    <cellStyle name="Normal 5 23 2" xfId="14764"/>
    <cellStyle name="Normal 5 24" xfId="14765"/>
    <cellStyle name="Normal 5 24 2" xfId="14766"/>
    <cellStyle name="Normal 5 25" xfId="14767"/>
    <cellStyle name="Normal 5 25 2" xfId="14768"/>
    <cellStyle name="Normal 5 26" xfId="14769"/>
    <cellStyle name="Normal 5 26 2" xfId="14770"/>
    <cellStyle name="Normal 5 27" xfId="14771"/>
    <cellStyle name="Normal 5 27 2" xfId="14772"/>
    <cellStyle name="Normal 5 28" xfId="14773"/>
    <cellStyle name="Normal 5 28 2" xfId="14774"/>
    <cellStyle name="Normal 5 29" xfId="14775"/>
    <cellStyle name="Normal 5 29 2" xfId="14776"/>
    <cellStyle name="Normal 5 3" xfId="14777"/>
    <cellStyle name="Normal 5 3 2" xfId="14778"/>
    <cellStyle name="Normal 5 3 2 2" xfId="14779"/>
    <cellStyle name="Normal 5 3 3" xfId="14780"/>
    <cellStyle name="Normal 5 3 3 2" xfId="14781"/>
    <cellStyle name="Normal 5 3 4" xfId="14782"/>
    <cellStyle name="Normal 5 30" xfId="14783"/>
    <cellStyle name="Normal 5 30 2" xfId="14784"/>
    <cellStyle name="Normal 5 31" xfId="14785"/>
    <cellStyle name="Normal 5 31 2" xfId="14786"/>
    <cellStyle name="Normal 5 32" xfId="14787"/>
    <cellStyle name="Normal 5 32 2" xfId="14788"/>
    <cellStyle name="Normal 5 33" xfId="14789"/>
    <cellStyle name="Normal 5 33 2" xfId="14790"/>
    <cellStyle name="Normal 5 34" xfId="14791"/>
    <cellStyle name="Normal 5 34 2" xfId="14792"/>
    <cellStyle name="Normal 5 35" xfId="14793"/>
    <cellStyle name="Normal 5 35 2" xfId="14794"/>
    <cellStyle name="Normal 5 36" xfId="14795"/>
    <cellStyle name="Normal 5 36 2" xfId="14796"/>
    <cellStyle name="Normal 5 37" xfId="14797"/>
    <cellStyle name="Normal 5 37 2" xfId="14798"/>
    <cellStyle name="Normal 5 38" xfId="14799"/>
    <cellStyle name="Normal 5 39" xfId="14800"/>
    <cellStyle name="Normal 5 4" xfId="14801"/>
    <cellStyle name="Normal 5 4 2" xfId="14802"/>
    <cellStyle name="Normal 5 4 2 2" xfId="14803"/>
    <cellStyle name="Normal 5 4 2 2 2" xfId="14804"/>
    <cellStyle name="Normal 5 4 2 2 2 2" xfId="14805"/>
    <cellStyle name="Normal 5 4 2 2 2 2 2" xfId="14806"/>
    <cellStyle name="Normal 5 4 2 2 2 3" xfId="14807"/>
    <cellStyle name="Normal 5 4 2 2 3" xfId="14808"/>
    <cellStyle name="Normal 5 4 2 2 3 2" xfId="14809"/>
    <cellStyle name="Normal 5 4 2 2 4" xfId="14810"/>
    <cellStyle name="Normal 5 4 2 3" xfId="14811"/>
    <cellStyle name="Normal 5 4 2 3 2" xfId="14812"/>
    <cellStyle name="Normal 5 4 2 3 2 2" xfId="14813"/>
    <cellStyle name="Normal 5 4 2 3 3" xfId="14814"/>
    <cellStyle name="Normal 5 4 2 4" xfId="14815"/>
    <cellStyle name="Normal 5 4 2 4 2" xfId="14816"/>
    <cellStyle name="Normal 5 4 2 5" xfId="14817"/>
    <cellStyle name="Normal 5 4 3" xfId="14818"/>
    <cellStyle name="Normal 5 4 3 2" xfId="14819"/>
    <cellStyle name="Normal 5 4 3 2 2" xfId="14820"/>
    <cellStyle name="Normal 5 4 3 2 2 2" xfId="14821"/>
    <cellStyle name="Normal 5 4 3 2 3" xfId="14822"/>
    <cellStyle name="Normal 5 4 3 3" xfId="14823"/>
    <cellStyle name="Normal 5 4 3 3 2" xfId="14824"/>
    <cellStyle name="Normal 5 4 3 4" xfId="14825"/>
    <cellStyle name="Normal 5 4 4" xfId="14826"/>
    <cellStyle name="Normal 5 4 4 2" xfId="14827"/>
    <cellStyle name="Normal 5 4 4 2 2" xfId="14828"/>
    <cellStyle name="Normal 5 4 4 3" xfId="14829"/>
    <cellStyle name="Normal 5 4 5" xfId="14830"/>
    <cellStyle name="Normal 5 4 5 2" xfId="14831"/>
    <cellStyle name="Normal 5 4 6" xfId="14832"/>
    <cellStyle name="Normal 5 40" xfId="14833"/>
    <cellStyle name="Normal 5 41" xfId="14834"/>
    <cellStyle name="Normal 5 42" xfId="14835"/>
    <cellStyle name="Normal 5 43" xfId="14836"/>
    <cellStyle name="Normal 5 44" xfId="14837"/>
    <cellStyle name="Normal 5 45" xfId="14838"/>
    <cellStyle name="Normal 5 46" xfId="14839"/>
    <cellStyle name="Normal 5 47" xfId="14840"/>
    <cellStyle name="Normal 5 48" xfId="14841"/>
    <cellStyle name="Normal 5 49" xfId="14842"/>
    <cellStyle name="Normal 5 5" xfId="14843"/>
    <cellStyle name="Normal 5 5 2" xfId="14844"/>
    <cellStyle name="Normal 5 50" xfId="14845"/>
    <cellStyle name="Normal 5 51" xfId="14846"/>
    <cellStyle name="Normal 5 52" xfId="14847"/>
    <cellStyle name="Normal 5 53" xfId="14848"/>
    <cellStyle name="Normal 5 54" xfId="14849"/>
    <cellStyle name="Normal 5 55" xfId="14850"/>
    <cellStyle name="Normal 5 56" xfId="14851"/>
    <cellStyle name="Normal 5 57" xfId="14852"/>
    <cellStyle name="Normal 5 58" xfId="14853"/>
    <cellStyle name="Normal 5 59" xfId="14854"/>
    <cellStyle name="Normal 5 6" xfId="14855"/>
    <cellStyle name="Normal 5 6 2" xfId="14856"/>
    <cellStyle name="Normal 5 6 2 2" xfId="14857"/>
    <cellStyle name="Normal 5 6 2 2 2" xfId="14858"/>
    <cellStyle name="Normal 5 6 2 2 2 2" xfId="14859"/>
    <cellStyle name="Normal 5 6 2 2 3" xfId="14860"/>
    <cellStyle name="Normal 5 6 2 3" xfId="14861"/>
    <cellStyle name="Normal 5 6 2 3 2" xfId="14862"/>
    <cellStyle name="Normal 5 6 2 4" xfId="14863"/>
    <cellStyle name="Normal 5 6 3" xfId="14864"/>
    <cellStyle name="Normal 5 6 3 2" xfId="14865"/>
    <cellStyle name="Normal 5 6 3 2 2" xfId="14866"/>
    <cellStyle name="Normal 5 6 3 3" xfId="14867"/>
    <cellStyle name="Normal 5 6 4" xfId="14868"/>
    <cellStyle name="Normal 5 6 4 2" xfId="14869"/>
    <cellStyle name="Normal 5 6 5" xfId="14870"/>
    <cellStyle name="Normal 5 60" xfId="14871"/>
    <cellStyle name="Normal 5 61" xfId="14872"/>
    <cellStyle name="Normal 5 62" xfId="14873"/>
    <cellStyle name="Normal 5 63" xfId="14874"/>
    <cellStyle name="Normal 5 64" xfId="14875"/>
    <cellStyle name="Normal 5 65" xfId="14876"/>
    <cellStyle name="Normal 5 66" xfId="14877"/>
    <cellStyle name="Normal 5 67" xfId="14878"/>
    <cellStyle name="Normal 5 68" xfId="14879"/>
    <cellStyle name="Normal 5 69" xfId="14880"/>
    <cellStyle name="Normal 5 7" xfId="14881"/>
    <cellStyle name="Normal 5 7 2" xfId="14882"/>
    <cellStyle name="Normal 5 7 2 2" xfId="14883"/>
    <cellStyle name="Normal 5 7 2 2 2" xfId="14884"/>
    <cellStyle name="Normal 5 7 2 3" xfId="14885"/>
    <cellStyle name="Normal 5 7 3" xfId="14886"/>
    <cellStyle name="Normal 5 7 3 2" xfId="14887"/>
    <cellStyle name="Normal 5 7 4" xfId="14888"/>
    <cellStyle name="Normal 5 70" xfId="14889"/>
    <cellStyle name="Normal 5 71" xfId="14890"/>
    <cellStyle name="Normal 5 72" xfId="14891"/>
    <cellStyle name="Normal 5 73" xfId="14892"/>
    <cellStyle name="Normal 5 74" xfId="14893"/>
    <cellStyle name="Normal 5 75" xfId="14894"/>
    <cellStyle name="Normal 5 76" xfId="14895"/>
    <cellStyle name="Normal 5 77" xfId="14896"/>
    <cellStyle name="Normal 5 78" xfId="14897"/>
    <cellStyle name="Normal 5 79" xfId="14898"/>
    <cellStyle name="Normal 5 8" xfId="14899"/>
    <cellStyle name="Normal 5 8 2" xfId="14900"/>
    <cellStyle name="Normal 5 8 2 2" xfId="14901"/>
    <cellStyle name="Normal 5 8 3" xfId="14902"/>
    <cellStyle name="Normal 5 8 3 2" xfId="14903"/>
    <cellStyle name="Normal 5 8 4" xfId="14904"/>
    <cellStyle name="Normal 5 80" xfId="14905"/>
    <cellStyle name="Normal 5 81" xfId="14906"/>
    <cellStyle name="Normal 5 82" xfId="14907"/>
    <cellStyle name="Normal 5 83" xfId="14908"/>
    <cellStyle name="Normal 5 84" xfId="14909"/>
    <cellStyle name="Normal 5 85" xfId="14910"/>
    <cellStyle name="Normal 5 86" xfId="14911"/>
    <cellStyle name="Normal 5 87" xfId="14912"/>
    <cellStyle name="Normal 5 88" xfId="14913"/>
    <cellStyle name="Normal 5 89" xfId="14914"/>
    <cellStyle name="Normal 5 9" xfId="14915"/>
    <cellStyle name="Normal 5 9 2" xfId="14916"/>
    <cellStyle name="Normal 5 90" xfId="14917"/>
    <cellStyle name="Normal 5 91" xfId="14918"/>
    <cellStyle name="Normal 5 92" xfId="14919"/>
    <cellStyle name="Normal 5 93" xfId="14920"/>
    <cellStyle name="Normal 5 94" xfId="14921"/>
    <cellStyle name="Normal 5 95" xfId="14922"/>
    <cellStyle name="Normal 5 96" xfId="14923"/>
    <cellStyle name="Normal 5 97" xfId="14924"/>
    <cellStyle name="Normal 5 98" xfId="14925"/>
    <cellStyle name="Normal 5 99" xfId="14926"/>
    <cellStyle name="Normal 50" xfId="14927"/>
    <cellStyle name="Normal 50 2" xfId="14928"/>
    <cellStyle name="Normal 50 3" xfId="14929"/>
    <cellStyle name="Normal 50 4" xfId="14930"/>
    <cellStyle name="Normal 50 5" xfId="14931"/>
    <cellStyle name="Normal 50 6" xfId="14932"/>
    <cellStyle name="Normal 50 7" xfId="14933"/>
    <cellStyle name="Normal 50 8" xfId="14934"/>
    <cellStyle name="Normal 50 9" xfId="14935"/>
    <cellStyle name="Normal 51" xfId="14936"/>
    <cellStyle name="Normal 51 2" xfId="14937"/>
    <cellStyle name="Normal 51 2 2" xfId="14938"/>
    <cellStyle name="Normal 51 2 2 2" xfId="14939"/>
    <cellStyle name="Normal 51 2 2 2 2" xfId="14940"/>
    <cellStyle name="Normal 51 2 2 3" xfId="14941"/>
    <cellStyle name="Normal 51 2 3" xfId="14942"/>
    <cellStyle name="Normal 51 2 3 2" xfId="14943"/>
    <cellStyle name="Normal 51 2 4" xfId="14944"/>
    <cellStyle name="Normal 51 3" xfId="14945"/>
    <cellStyle name="Normal 51 3 2" xfId="14946"/>
    <cellStyle name="Normal 51 3 2 2" xfId="14947"/>
    <cellStyle name="Normal 51 3 3" xfId="14948"/>
    <cellStyle name="Normal 51 4" xfId="14949"/>
    <cellStyle name="Normal 51 4 2" xfId="14950"/>
    <cellStyle name="Normal 51 5" xfId="14951"/>
    <cellStyle name="Normal 51 6" xfId="14952"/>
    <cellStyle name="Normal 51 7" xfId="14953"/>
    <cellStyle name="Normal 51 8" xfId="14954"/>
    <cellStyle name="Normal 51 9" xfId="14955"/>
    <cellStyle name="Normal 52" xfId="14956"/>
    <cellStyle name="Normal 52 2" xfId="14957"/>
    <cellStyle name="Normal 52 2 2" xfId="14958"/>
    <cellStyle name="Normal 52 3" xfId="14959"/>
    <cellStyle name="Normal 52 4" xfId="14960"/>
    <cellStyle name="Normal 52 5" xfId="14961"/>
    <cellStyle name="Normal 52 6" xfId="14962"/>
    <cellStyle name="Normal 52 7" xfId="14963"/>
    <cellStyle name="Normal 52 8" xfId="14964"/>
    <cellStyle name="Normal 52 9" xfId="14965"/>
    <cellStyle name="Normal 53" xfId="14966"/>
    <cellStyle name="Normal 53 2" xfId="14967"/>
    <cellStyle name="Normal 53 2 2" xfId="14968"/>
    <cellStyle name="Normal 53 2 2 2" xfId="14969"/>
    <cellStyle name="Normal 53 2 3" xfId="14970"/>
    <cellStyle name="Normal 53 3" xfId="14971"/>
    <cellStyle name="Normal 53 3 2" xfId="14972"/>
    <cellStyle name="Normal 53 4" xfId="14973"/>
    <cellStyle name="Normal 53 5" xfId="14974"/>
    <cellStyle name="Normal 53 6" xfId="14975"/>
    <cellStyle name="Normal 53 7" xfId="14976"/>
    <cellStyle name="Normal 53 8" xfId="14977"/>
    <cellStyle name="Normal 53 9" xfId="14978"/>
    <cellStyle name="Normal 54" xfId="14979"/>
    <cellStyle name="Normal 54 2" xfId="14980"/>
    <cellStyle name="Normal 54 3" xfId="14981"/>
    <cellStyle name="Normal 54 4" xfId="14982"/>
    <cellStyle name="Normal 54 5" xfId="14983"/>
    <cellStyle name="Normal 54 6" xfId="14984"/>
    <cellStyle name="Normal 54 7" xfId="14985"/>
    <cellStyle name="Normal 54 8" xfId="14986"/>
    <cellStyle name="Normal 55" xfId="14987"/>
    <cellStyle name="Normal 55 2" xfId="14988"/>
    <cellStyle name="Normal 55 3" xfId="14989"/>
    <cellStyle name="Normal 55 4" xfId="14990"/>
    <cellStyle name="Normal 55 5" xfId="14991"/>
    <cellStyle name="Normal 55 6" xfId="14992"/>
    <cellStyle name="Normal 55 7" xfId="14993"/>
    <cellStyle name="Normal 55 8" xfId="14994"/>
    <cellStyle name="Normal 55 9" xfId="14995"/>
    <cellStyle name="Normal 56" xfId="14996"/>
    <cellStyle name="Normal 56 2" xfId="14997"/>
    <cellStyle name="Normal 56 3" xfId="14998"/>
    <cellStyle name="Normal 56 4" xfId="14999"/>
    <cellStyle name="Normal 56 5" xfId="15000"/>
    <cellStyle name="Normal 56 6" xfId="15001"/>
    <cellStyle name="Normal 56 7" xfId="15002"/>
    <cellStyle name="Normal 56 8" xfId="15003"/>
    <cellStyle name="Normal 56 9" xfId="15004"/>
    <cellStyle name="Normal 57" xfId="15005"/>
    <cellStyle name="Normal 57 2" xfId="15006"/>
    <cellStyle name="Normal 57 3" xfId="15007"/>
    <cellStyle name="Normal 57 4" xfId="15008"/>
    <cellStyle name="Normal 57 5" xfId="15009"/>
    <cellStyle name="Normal 57 6" xfId="15010"/>
    <cellStyle name="Normal 57 7" xfId="15011"/>
    <cellStyle name="Normal 57 8" xfId="15012"/>
    <cellStyle name="Normal 57 9" xfId="15013"/>
    <cellStyle name="Normal 58" xfId="15014"/>
    <cellStyle name="Normal 58 2" xfId="15015"/>
    <cellStyle name="Normal 58 3" xfId="15016"/>
    <cellStyle name="Normal 58 4" xfId="15017"/>
    <cellStyle name="Normal 58 5" xfId="15018"/>
    <cellStyle name="Normal 58 6" xfId="15019"/>
    <cellStyle name="Normal 58 7" xfId="15020"/>
    <cellStyle name="Normal 58 8" xfId="15021"/>
    <cellStyle name="Normal 58 9" xfId="15022"/>
    <cellStyle name="Normal 59" xfId="15023"/>
    <cellStyle name="Normal 59 2" xfId="15024"/>
    <cellStyle name="Normal 59 3" xfId="15025"/>
    <cellStyle name="Normal 59 4" xfId="15026"/>
    <cellStyle name="Normal 59 5" xfId="15027"/>
    <cellStyle name="Normal 59 6" xfId="15028"/>
    <cellStyle name="Normal 59 7" xfId="15029"/>
    <cellStyle name="Normal 59 8" xfId="15030"/>
    <cellStyle name="Normal 59 9" xfId="15031"/>
    <cellStyle name="Normal 6" xfId="15032"/>
    <cellStyle name="Normal-- 6" xfId="15033"/>
    <cellStyle name="Normal 6 10" xfId="15034"/>
    <cellStyle name="Normal 6 10 2" xfId="15035"/>
    <cellStyle name="Normal 6 100" xfId="15036"/>
    <cellStyle name="Normal 6 101" xfId="15037"/>
    <cellStyle name="Normal 6 102" xfId="15038"/>
    <cellStyle name="Normal 6 103" xfId="15039"/>
    <cellStyle name="Normal 6 104" xfId="15040"/>
    <cellStyle name="Normal 6 105" xfId="15041"/>
    <cellStyle name="Normal 6 106" xfId="15042"/>
    <cellStyle name="Normal 6 107" xfId="15043"/>
    <cellStyle name="Normal 6 108" xfId="15044"/>
    <cellStyle name="Normal 6 109" xfId="15045"/>
    <cellStyle name="Normal 6 11" xfId="15046"/>
    <cellStyle name="Normal 6 11 2" xfId="15047"/>
    <cellStyle name="Normal 6 110" xfId="15048"/>
    <cellStyle name="Normal 6 111" xfId="15049"/>
    <cellStyle name="Normal 6 112" xfId="15050"/>
    <cellStyle name="Normal 6 113" xfId="15051"/>
    <cellStyle name="Normal 6 114" xfId="15052"/>
    <cellStyle name="Normal 6 115" xfId="15053"/>
    <cellStyle name="Normal 6 116" xfId="15054"/>
    <cellStyle name="Normal 6 117" xfId="15055"/>
    <cellStyle name="Normal 6 118" xfId="15056"/>
    <cellStyle name="Normal 6 119" xfId="15057"/>
    <cellStyle name="Normal 6 12" xfId="15058"/>
    <cellStyle name="Normal 6 12 2" xfId="15059"/>
    <cellStyle name="Normal 6 120" xfId="15060"/>
    <cellStyle name="Normal 6 13" xfId="15061"/>
    <cellStyle name="Normal 6 13 2" xfId="15062"/>
    <cellStyle name="Normal 6 14" xfId="15063"/>
    <cellStyle name="Normal 6 14 2" xfId="15064"/>
    <cellStyle name="Normal 6 15" xfId="15065"/>
    <cellStyle name="Normal 6 15 2" xfId="15066"/>
    <cellStyle name="Normal 6 16" xfId="15067"/>
    <cellStyle name="Normal 6 16 2" xfId="15068"/>
    <cellStyle name="Normal 6 17" xfId="15069"/>
    <cellStyle name="Normal 6 17 2" xfId="15070"/>
    <cellStyle name="Normal 6 18" xfId="15071"/>
    <cellStyle name="Normal 6 18 2" xfId="15072"/>
    <cellStyle name="Normal 6 19" xfId="15073"/>
    <cellStyle name="Normal 6 19 2" xfId="15074"/>
    <cellStyle name="Normal 6 2" xfId="15075"/>
    <cellStyle name="Normal 6 2 2" xfId="15076"/>
    <cellStyle name="Normal 6 2 2 2" xfId="15077"/>
    <cellStyle name="Normal 6 2 2 2 2" xfId="15078"/>
    <cellStyle name="Normal 6 2 2 2 2 2" xfId="15079"/>
    <cellStyle name="Normal 6 2 2 2 2 2 2" xfId="15080"/>
    <cellStyle name="Normal 6 2 2 2 2 2 2 2" xfId="15081"/>
    <cellStyle name="Normal 6 2 2 2 2 2 3" xfId="15082"/>
    <cellStyle name="Normal 6 2 2 2 2 3" xfId="15083"/>
    <cellStyle name="Normal 6 2 2 2 2 3 2" xfId="15084"/>
    <cellStyle name="Normal 6 2 2 2 2 4" xfId="15085"/>
    <cellStyle name="Normal 6 2 2 2 3" xfId="15086"/>
    <cellStyle name="Normal 6 2 2 2 3 2" xfId="15087"/>
    <cellStyle name="Normal 6 2 2 2 3 2 2" xfId="15088"/>
    <cellStyle name="Normal 6 2 2 2 3 3" xfId="15089"/>
    <cellStyle name="Normal 6 2 2 2 4" xfId="15090"/>
    <cellStyle name="Normal 6 2 2 2 4 2" xfId="15091"/>
    <cellStyle name="Normal 6 2 2 2 5" xfId="15092"/>
    <cellStyle name="Normal 6 2 2 3" xfId="15093"/>
    <cellStyle name="Normal 6 2 2 3 2" xfId="15094"/>
    <cellStyle name="Normal 6 2 2 3 2 2" xfId="15095"/>
    <cellStyle name="Normal 6 2 2 3 2 2 2" xfId="15096"/>
    <cellStyle name="Normal 6 2 2 3 2 3" xfId="15097"/>
    <cellStyle name="Normal 6 2 2 3 3" xfId="15098"/>
    <cellStyle name="Normal 6 2 2 3 3 2" xfId="15099"/>
    <cellStyle name="Normal 6 2 2 3 4" xfId="15100"/>
    <cellStyle name="Normal 6 2 2 4" xfId="15101"/>
    <cellStyle name="Normal 6 2 2 4 2" xfId="15102"/>
    <cellStyle name="Normal 6 2 2 4 2 2" xfId="15103"/>
    <cellStyle name="Normal 6 2 2 4 3" xfId="15104"/>
    <cellStyle name="Normal 6 2 2 5" xfId="15105"/>
    <cellStyle name="Normal 6 2 2 5 2" xfId="15106"/>
    <cellStyle name="Normal 6 2 2 6" xfId="15107"/>
    <cellStyle name="Normal 6 2 3" xfId="15108"/>
    <cellStyle name="Normal 6 2 3 2" xfId="15109"/>
    <cellStyle name="Normal 6 2 3 2 2" xfId="15110"/>
    <cellStyle name="Normal 6 2 3 2 2 2" xfId="15111"/>
    <cellStyle name="Normal 6 2 3 2 2 2 2" xfId="15112"/>
    <cellStyle name="Normal 6 2 3 2 2 3" xfId="15113"/>
    <cellStyle name="Normal 6 2 3 2 3" xfId="15114"/>
    <cellStyle name="Normal 6 2 3 2 3 2" xfId="15115"/>
    <cellStyle name="Normal 6 2 3 2 4" xfId="15116"/>
    <cellStyle name="Normal 6 2 3 3" xfId="15117"/>
    <cellStyle name="Normal 6 2 3 3 2" xfId="15118"/>
    <cellStyle name="Normal 6 2 3 3 2 2" xfId="15119"/>
    <cellStyle name="Normal 6 2 3 3 3" xfId="15120"/>
    <cellStyle name="Normal 6 2 3 4" xfId="15121"/>
    <cellStyle name="Normal 6 2 3 4 2" xfId="15122"/>
    <cellStyle name="Normal 6 2 3 5" xfId="15123"/>
    <cellStyle name="Normal 6 2 4" xfId="15124"/>
    <cellStyle name="Normal 6 2 4 2" xfId="15125"/>
    <cellStyle name="Normal 6 2 4 2 2" xfId="15126"/>
    <cellStyle name="Normal 6 2 4 2 2 2" xfId="15127"/>
    <cellStyle name="Normal 6 2 4 2 3" xfId="15128"/>
    <cellStyle name="Normal 6 2 4 3" xfId="15129"/>
    <cellStyle name="Normal 6 2 4 3 2" xfId="15130"/>
    <cellStyle name="Normal 6 2 4 4" xfId="15131"/>
    <cellStyle name="Normal 6 2 5" xfId="15132"/>
    <cellStyle name="Normal 6 2 5 2" xfId="15133"/>
    <cellStyle name="Normal 6 2 5 2 2" xfId="15134"/>
    <cellStyle name="Normal 6 2 5 3" xfId="15135"/>
    <cellStyle name="Normal 6 2 5 3 2" xfId="15136"/>
    <cellStyle name="Normal 6 2 5 4" xfId="15137"/>
    <cellStyle name="Normal 6 2 6" xfId="15138"/>
    <cellStyle name="Normal 6 2 6 2" xfId="15139"/>
    <cellStyle name="Normal 6 20" xfId="15140"/>
    <cellStyle name="Normal 6 20 2" xfId="15141"/>
    <cellStyle name="Normal 6 21" xfId="15142"/>
    <cellStyle name="Normal 6 21 2" xfId="15143"/>
    <cellStyle name="Normal 6 21 2 2" xfId="15144"/>
    <cellStyle name="Normal 6 21 3" xfId="15145"/>
    <cellStyle name="Normal 6 21 4" xfId="15146"/>
    <cellStyle name="Normal 6 22" xfId="15147"/>
    <cellStyle name="Normal 6 22 2" xfId="15148"/>
    <cellStyle name="Normal 6 22 2 2" xfId="15149"/>
    <cellStyle name="Normal 6 22 3" xfId="15150"/>
    <cellStyle name="Normal 6 22 4" xfId="15151"/>
    <cellStyle name="Normal 6 23" xfId="15152"/>
    <cellStyle name="Normal 6 23 2" xfId="15153"/>
    <cellStyle name="Normal 6 24" xfId="15154"/>
    <cellStyle name="Normal 6 24 2" xfId="15155"/>
    <cellStyle name="Normal 6 25" xfId="15156"/>
    <cellStyle name="Normal 6 25 2" xfId="15157"/>
    <cellStyle name="Normal 6 26" xfId="15158"/>
    <cellStyle name="Normal 6 26 2" xfId="15159"/>
    <cellStyle name="Normal 6 27" xfId="15160"/>
    <cellStyle name="Normal 6 27 2" xfId="15161"/>
    <cellStyle name="Normal 6 28" xfId="15162"/>
    <cellStyle name="Normal 6 28 2" xfId="15163"/>
    <cellStyle name="Normal 6 29" xfId="15164"/>
    <cellStyle name="Normal 6 29 2" xfId="15165"/>
    <cellStyle name="Normal 6 3" xfId="15166"/>
    <cellStyle name="Normal 6 3 2" xfId="15167"/>
    <cellStyle name="Normal 6 3 3" xfId="15168"/>
    <cellStyle name="Normal 6 3 4" xfId="15169"/>
    <cellStyle name="Normal 6 3 5" xfId="15170"/>
    <cellStyle name="Normal 6 30" xfId="15171"/>
    <cellStyle name="Normal 6 31" xfId="15172"/>
    <cellStyle name="Normal 6 32" xfId="15173"/>
    <cellStyle name="Normal 6 33" xfId="15174"/>
    <cellStyle name="Normal 6 34" xfId="15175"/>
    <cellStyle name="Normal 6 35" xfId="15176"/>
    <cellStyle name="Normal 6 36" xfId="15177"/>
    <cellStyle name="Normal 6 37" xfId="15178"/>
    <cellStyle name="Normal 6 38" xfId="15179"/>
    <cellStyle name="Normal 6 39" xfId="15180"/>
    <cellStyle name="Normal 6 4" xfId="15181"/>
    <cellStyle name="Normal 6 4 2" xfId="15182"/>
    <cellStyle name="Normal 6 40" xfId="15183"/>
    <cellStyle name="Normal 6 41" xfId="15184"/>
    <cellStyle name="Normal 6 42" xfId="15185"/>
    <cellStyle name="Normal 6 43" xfId="15186"/>
    <cellStyle name="Normal 6 44" xfId="15187"/>
    <cellStyle name="Normal 6 45" xfId="15188"/>
    <cellStyle name="Normal 6 46" xfId="15189"/>
    <cellStyle name="Normal 6 47" xfId="15190"/>
    <cellStyle name="Normal 6 48" xfId="15191"/>
    <cellStyle name="Normal 6 49" xfId="15192"/>
    <cellStyle name="Normal 6 5" xfId="15193"/>
    <cellStyle name="Normal 6 5 2" xfId="15194"/>
    <cellStyle name="Normal 6 50" xfId="15195"/>
    <cellStyle name="Normal 6 51" xfId="15196"/>
    <cellStyle name="Normal 6 52" xfId="15197"/>
    <cellStyle name="Normal 6 53" xfId="15198"/>
    <cellStyle name="Normal 6 54" xfId="15199"/>
    <cellStyle name="Normal 6 55" xfId="15200"/>
    <cellStyle name="Normal 6 56" xfId="15201"/>
    <cellStyle name="Normal 6 57" xfId="15202"/>
    <cellStyle name="Normal 6 58" xfId="15203"/>
    <cellStyle name="Normal 6 59" xfId="15204"/>
    <cellStyle name="Normal 6 6" xfId="15205"/>
    <cellStyle name="Normal 6 6 2" xfId="15206"/>
    <cellStyle name="Normal 6 60" xfId="15207"/>
    <cellStyle name="Normal 6 61" xfId="15208"/>
    <cellStyle name="Normal 6 62" xfId="15209"/>
    <cellStyle name="Normal 6 63" xfId="15210"/>
    <cellStyle name="Normal 6 64" xfId="15211"/>
    <cellStyle name="Normal 6 65" xfId="15212"/>
    <cellStyle name="Normal 6 66" xfId="15213"/>
    <cellStyle name="Normal 6 67" xfId="15214"/>
    <cellStyle name="Normal 6 68" xfId="15215"/>
    <cellStyle name="Normal 6 69" xfId="15216"/>
    <cellStyle name="Normal 6 7" xfId="15217"/>
    <cellStyle name="Normal 6 7 2" xfId="15218"/>
    <cellStyle name="Normal 6 70" xfId="15219"/>
    <cellStyle name="Normal 6 71" xfId="15220"/>
    <cellStyle name="Normal 6 72" xfId="15221"/>
    <cellStyle name="Normal 6 73" xfId="15222"/>
    <cellStyle name="Normal 6 74" xfId="15223"/>
    <cellStyle name="Normal 6 75" xfId="15224"/>
    <cellStyle name="Normal 6 76" xfId="15225"/>
    <cellStyle name="Normal 6 77" xfId="15226"/>
    <cellStyle name="Normal 6 78" xfId="15227"/>
    <cellStyle name="Normal 6 79" xfId="15228"/>
    <cellStyle name="Normal 6 8" xfId="15229"/>
    <cellStyle name="Normal 6 8 2" xfId="15230"/>
    <cellStyle name="Normal 6 80" xfId="15231"/>
    <cellStyle name="Normal 6 81" xfId="15232"/>
    <cellStyle name="Normal 6 82" xfId="15233"/>
    <cellStyle name="Normal 6 83" xfId="15234"/>
    <cellStyle name="Normal 6 84" xfId="15235"/>
    <cellStyle name="Normal 6 85" xfId="15236"/>
    <cellStyle name="Normal 6 86" xfId="15237"/>
    <cellStyle name="Normal 6 87" xfId="15238"/>
    <cellStyle name="Normal 6 88" xfId="15239"/>
    <cellStyle name="Normal 6 89" xfId="15240"/>
    <cellStyle name="Normal 6 9" xfId="15241"/>
    <cellStyle name="Normal 6 9 2" xfId="15242"/>
    <cellStyle name="Normal 6 90" xfId="15243"/>
    <cellStyle name="Normal 6 91" xfId="15244"/>
    <cellStyle name="Normal 6 92" xfId="15245"/>
    <cellStyle name="Normal 6 93" xfId="15246"/>
    <cellStyle name="Normal 6 94" xfId="15247"/>
    <cellStyle name="Normal 6 95" xfId="15248"/>
    <cellStyle name="Normal 6 96" xfId="15249"/>
    <cellStyle name="Normal 6 97" xfId="15250"/>
    <cellStyle name="Normal 6 98" xfId="15251"/>
    <cellStyle name="Normal 6 99" xfId="15252"/>
    <cellStyle name="Normal 6_Database" xfId="15253"/>
    <cellStyle name="Normal 60" xfId="15254"/>
    <cellStyle name="Normal 60 2" xfId="15255"/>
    <cellStyle name="Normal 60 3" xfId="15256"/>
    <cellStyle name="Normal 60 4" xfId="15257"/>
    <cellStyle name="Normal 60 5" xfId="15258"/>
    <cellStyle name="Normal 60 6" xfId="15259"/>
    <cellStyle name="Normal 60 7" xfId="15260"/>
    <cellStyle name="Normal 60 8" xfId="15261"/>
    <cellStyle name="Normal 61" xfId="15262"/>
    <cellStyle name="Normal 61 2" xfId="15263"/>
    <cellStyle name="Normal 61 3" xfId="15264"/>
    <cellStyle name="Normal 61 4" xfId="15265"/>
    <cellStyle name="Normal 61 5" xfId="15266"/>
    <cellStyle name="Normal 61 6" xfId="15267"/>
    <cellStyle name="Normal 61 7" xfId="15268"/>
    <cellStyle name="Normal 61 8" xfId="15269"/>
    <cellStyle name="Normal 62" xfId="15270"/>
    <cellStyle name="Normal 62 2" xfId="15271"/>
    <cellStyle name="Normal 62 3" xfId="15272"/>
    <cellStyle name="Normal 62 4" xfId="15273"/>
    <cellStyle name="Normal 62 5" xfId="15274"/>
    <cellStyle name="Normal 62 6" xfId="15275"/>
    <cellStyle name="Normal 62 7" xfId="15276"/>
    <cellStyle name="Normal 62 8" xfId="15277"/>
    <cellStyle name="Normal 63" xfId="15278"/>
    <cellStyle name="Normal 63 2" xfId="15279"/>
    <cellStyle name="Normal 63 3" xfId="15280"/>
    <cellStyle name="Normal 63 4" xfId="15281"/>
    <cellStyle name="Normal 63 5" xfId="15282"/>
    <cellStyle name="Normal 63 6" xfId="15283"/>
    <cellStyle name="Normal 63 7" xfId="15284"/>
    <cellStyle name="Normal 63 8" xfId="15285"/>
    <cellStyle name="Normal 64" xfId="15286"/>
    <cellStyle name="Normal 64 2" xfId="15287"/>
    <cellStyle name="Normal 64 3" xfId="15288"/>
    <cellStyle name="Normal 64 4" xfId="15289"/>
    <cellStyle name="Normal 64 5" xfId="15290"/>
    <cellStyle name="Normal 64 6" xfId="15291"/>
    <cellStyle name="Normal 64 7" xfId="15292"/>
    <cellStyle name="Normal 64 8" xfId="15293"/>
    <cellStyle name="Normal 65" xfId="15294"/>
    <cellStyle name="Normal 65 2" xfId="15295"/>
    <cellStyle name="Normal 65 3" xfId="15296"/>
    <cellStyle name="Normal 65 4" xfId="15297"/>
    <cellStyle name="Normal 65 5" xfId="15298"/>
    <cellStyle name="Normal 65 6" xfId="15299"/>
    <cellStyle name="Normal 65 7" xfId="15300"/>
    <cellStyle name="Normal 65 8" xfId="15301"/>
    <cellStyle name="Normal 66" xfId="15302"/>
    <cellStyle name="Normal 67" xfId="15303"/>
    <cellStyle name="Normal 67 2" xfId="15304"/>
    <cellStyle name="Normal 67 2 2" xfId="15305"/>
    <cellStyle name="Normal 67 2 2 2" xfId="15306"/>
    <cellStyle name="Normal 67 2 3" xfId="15307"/>
    <cellStyle name="Normal 67 3" xfId="15308"/>
    <cellStyle name="Normal 67 4" xfId="15309"/>
    <cellStyle name="Normal 67 5" xfId="15310"/>
    <cellStyle name="Normal 67 6" xfId="15311"/>
    <cellStyle name="Normal 67 7" xfId="15312"/>
    <cellStyle name="Normal 67 8" xfId="15313"/>
    <cellStyle name="Normal 68" xfId="15314"/>
    <cellStyle name="Normal 69" xfId="15315"/>
    <cellStyle name="Normal 69 2" xfId="15316"/>
    <cellStyle name="Normal 69 2 2" xfId="15317"/>
    <cellStyle name="Normal 69 3" xfId="15318"/>
    <cellStyle name="Normal 69 4" xfId="15319"/>
    <cellStyle name="Normal 69 5" xfId="15320"/>
    <cellStyle name="Normal 69 6" xfId="15321"/>
    <cellStyle name="Normal 69 7" xfId="15322"/>
    <cellStyle name="Normal 69 8" xfId="15323"/>
    <cellStyle name="Normal 7" xfId="15324"/>
    <cellStyle name="Normal-- 7" xfId="15325"/>
    <cellStyle name="Normal 7 10" xfId="15326"/>
    <cellStyle name="Normal 7 10 2" xfId="15327"/>
    <cellStyle name="Normal 7 11" xfId="15328"/>
    <cellStyle name="Normal 7 12" xfId="15329"/>
    <cellStyle name="Normal 7 13" xfId="15330"/>
    <cellStyle name="Normal 7 14" xfId="15331"/>
    <cellStyle name="Normal 7 15" xfId="15332"/>
    <cellStyle name="Normal 7 16" xfId="15333"/>
    <cellStyle name="Normal 7 17" xfId="15334"/>
    <cellStyle name="Normal 7 18" xfId="15335"/>
    <cellStyle name="Normal 7 19" xfId="15336"/>
    <cellStyle name="Normal 7 2" xfId="15337"/>
    <cellStyle name="Normal 7 2 2" xfId="15338"/>
    <cellStyle name="Normal 7 2 2 2" xfId="15339"/>
    <cellStyle name="Normal 7 2 2 2 2" xfId="15340"/>
    <cellStyle name="Normal 7 2 2 2 2 2" xfId="15341"/>
    <cellStyle name="Normal 7 2 2 2 2 2 2" xfId="15342"/>
    <cellStyle name="Normal 7 2 2 2 2 3" xfId="15343"/>
    <cellStyle name="Normal 7 2 2 2 3" xfId="15344"/>
    <cellStyle name="Normal 7 2 2 2 3 2" xfId="15345"/>
    <cellStyle name="Normal 7 2 2 2 4" xfId="15346"/>
    <cellStyle name="Normal 7 2 2 3" xfId="15347"/>
    <cellStyle name="Normal 7 2 2 3 2" xfId="15348"/>
    <cellStyle name="Normal 7 2 2 3 2 2" xfId="15349"/>
    <cellStyle name="Normal 7 2 2 3 3" xfId="15350"/>
    <cellStyle name="Normal 7 2 2 3 3 2" xfId="15351"/>
    <cellStyle name="Normal 7 2 2 3 4" xfId="15352"/>
    <cellStyle name="Normal 7 2 2 4" xfId="15353"/>
    <cellStyle name="Normal 7 2 2 4 2" xfId="15354"/>
    <cellStyle name="Normal 7 2 2 5" xfId="15355"/>
    <cellStyle name="Normal 7 2 2 5 2" xfId="15356"/>
    <cellStyle name="Normal 7 2 2 6" xfId="15357"/>
    <cellStyle name="Normal 7 2 3" xfId="15358"/>
    <cellStyle name="Normal 7 2 3 2" xfId="15359"/>
    <cellStyle name="Normal 7 2 3 2 2" xfId="15360"/>
    <cellStyle name="Normal 7 2 3 2 2 2" xfId="15361"/>
    <cellStyle name="Normal 7 2 3 2 3" xfId="15362"/>
    <cellStyle name="Normal 7 2 3 2 3 2" xfId="15363"/>
    <cellStyle name="Normal 7 2 3 2 4" xfId="15364"/>
    <cellStyle name="Normal 7 2 3 3" xfId="15365"/>
    <cellStyle name="Normal 7 2 3 3 2" xfId="15366"/>
    <cellStyle name="Normal 7 2 3 4" xfId="15367"/>
    <cellStyle name="Normal 7 2 3 4 2" xfId="15368"/>
    <cellStyle name="Normal 7 2 3 5" xfId="15369"/>
    <cellStyle name="Normal 7 2 4" xfId="15370"/>
    <cellStyle name="Normal 7 2 4 2" xfId="15371"/>
    <cellStyle name="Normal 7 2 4 2 2" xfId="15372"/>
    <cellStyle name="Normal 7 2 4 3" xfId="15373"/>
    <cellStyle name="Normal 7 2 4 3 2" xfId="15374"/>
    <cellStyle name="Normal 7 2 4 4" xfId="15375"/>
    <cellStyle name="Normal 7 2 5" xfId="15376"/>
    <cellStyle name="Normal 7 2 5 2" xfId="15377"/>
    <cellStyle name="Normal 7 2 6" xfId="15378"/>
    <cellStyle name="Normal 7 2 6 2" xfId="15379"/>
    <cellStyle name="Normal 7 2 7" xfId="15380"/>
    <cellStyle name="Normal 7 20" xfId="15381"/>
    <cellStyle name="Normal 7 21" xfId="15382"/>
    <cellStyle name="Normal 7 22" xfId="15383"/>
    <cellStyle name="Normal 7 23" xfId="15384"/>
    <cellStyle name="Normal 7 24" xfId="15385"/>
    <cellStyle name="Normal 7 25" xfId="15386"/>
    <cellStyle name="Normal 7 26" xfId="15387"/>
    <cellStyle name="Normal 7 27" xfId="15388"/>
    <cellStyle name="Normal 7 28" xfId="15389"/>
    <cellStyle name="Normal 7 29" xfId="15390"/>
    <cellStyle name="Normal 7 3" xfId="15391"/>
    <cellStyle name="Normal 7 3 2" xfId="15392"/>
    <cellStyle name="Normal 7 3 2 2" xfId="15393"/>
    <cellStyle name="Normal 7 3 2 2 2" xfId="15394"/>
    <cellStyle name="Normal 7 3 2 2 2 2" xfId="15395"/>
    <cellStyle name="Normal 7 3 2 2 2 2 2" xfId="15396"/>
    <cellStyle name="Normal 7 3 2 2 2 3" xfId="15397"/>
    <cellStyle name="Normal 7 3 2 2 3" xfId="15398"/>
    <cellStyle name="Normal 7 3 2 2 3 2" xfId="15399"/>
    <cellStyle name="Normal 7 3 2 2 4" xfId="15400"/>
    <cellStyle name="Normal 7 3 2 3" xfId="15401"/>
    <cellStyle name="Normal 7 3 2 3 2" xfId="15402"/>
    <cellStyle name="Normal 7 3 2 3 2 2" xfId="15403"/>
    <cellStyle name="Normal 7 3 2 3 3" xfId="15404"/>
    <cellStyle name="Normal 7 3 2 3 3 2" xfId="15405"/>
    <cellStyle name="Normal 7 3 2 3 4" xfId="15406"/>
    <cellStyle name="Normal 7 3 2 4" xfId="15407"/>
    <cellStyle name="Normal 7 3 2 4 2" xfId="15408"/>
    <cellStyle name="Normal 7 3 2 5" xfId="15409"/>
    <cellStyle name="Normal 7 3 2 5 2" xfId="15410"/>
    <cellStyle name="Normal 7 3 2 6" xfId="15411"/>
    <cellStyle name="Normal 7 3 3" xfId="15412"/>
    <cellStyle name="Normal 7 3 3 2" xfId="15413"/>
    <cellStyle name="Normal 7 3 3 2 2" xfId="15414"/>
    <cellStyle name="Normal 7 3 3 2 2 2" xfId="15415"/>
    <cellStyle name="Normal 7 3 3 2 3" xfId="15416"/>
    <cellStyle name="Normal 7 3 3 2 3 2" xfId="15417"/>
    <cellStyle name="Normal 7 3 3 2 4" xfId="15418"/>
    <cellStyle name="Normal 7 3 3 3" xfId="15419"/>
    <cellStyle name="Normal 7 3 3 3 2" xfId="15420"/>
    <cellStyle name="Normal 7 3 3 4" xfId="15421"/>
    <cellStyle name="Normal 7 3 3 4 2" xfId="15422"/>
    <cellStyle name="Normal 7 3 3 5" xfId="15423"/>
    <cellStyle name="Normal 7 3 4" xfId="15424"/>
    <cellStyle name="Normal 7 3 4 2" xfId="15425"/>
    <cellStyle name="Normal 7 3 4 2 2" xfId="15426"/>
    <cellStyle name="Normal 7 3 4 3" xfId="15427"/>
    <cellStyle name="Normal 7 3 4 3 2" xfId="15428"/>
    <cellStyle name="Normal 7 3 4 4" xfId="15429"/>
    <cellStyle name="Normal 7 3 5" xfId="15430"/>
    <cellStyle name="Normal 7 3 5 2" xfId="15431"/>
    <cellStyle name="Normal 7 3 6" xfId="15432"/>
    <cellStyle name="Normal 7 3 6 2" xfId="15433"/>
    <cellStyle name="Normal 7 3 7" xfId="15434"/>
    <cellStyle name="Normal 7 30" xfId="15435"/>
    <cellStyle name="Normal 7 31" xfId="15436"/>
    <cellStyle name="Normal 7 32" xfId="15437"/>
    <cellStyle name="Normal 7 33" xfId="15438"/>
    <cellStyle name="Normal 7 34" xfId="15439"/>
    <cellStyle name="Normal 7 35" xfId="15440"/>
    <cellStyle name="Normal 7 36" xfId="15441"/>
    <cellStyle name="Normal 7 37" xfId="15442"/>
    <cellStyle name="Normal 7 38" xfId="15443"/>
    <cellStyle name="Normal 7 39" xfId="15444"/>
    <cellStyle name="Normal 7 4" xfId="15445"/>
    <cellStyle name="Normal 7 4 2" xfId="15446"/>
    <cellStyle name="Normal 7 4 2 2" xfId="15447"/>
    <cellStyle name="Normal 7 4 2 2 2" xfId="15448"/>
    <cellStyle name="Normal 7 4 2 2 2 2" xfId="15449"/>
    <cellStyle name="Normal 7 4 2 2 2 2 2" xfId="15450"/>
    <cellStyle name="Normal 7 4 2 2 2 3" xfId="15451"/>
    <cellStyle name="Normal 7 4 2 2 3" xfId="15452"/>
    <cellStyle name="Normal 7 4 2 2 3 2" xfId="15453"/>
    <cellStyle name="Normal 7 4 2 2 4" xfId="15454"/>
    <cellStyle name="Normal 7 4 2 3" xfId="15455"/>
    <cellStyle name="Normal 7 4 2 3 2" xfId="15456"/>
    <cellStyle name="Normal 7 4 2 3 2 2" xfId="15457"/>
    <cellStyle name="Normal 7 4 2 3 3" xfId="15458"/>
    <cellStyle name="Normal 7 4 2 4" xfId="15459"/>
    <cellStyle name="Normal 7 4 2 4 2" xfId="15460"/>
    <cellStyle name="Normal 7 4 2 5" xfId="15461"/>
    <cellStyle name="Normal 7 4 3" xfId="15462"/>
    <cellStyle name="Normal 7 4 3 2" xfId="15463"/>
    <cellStyle name="Normal 7 4 3 2 2" xfId="15464"/>
    <cellStyle name="Normal 7 4 3 2 2 2" xfId="15465"/>
    <cellStyle name="Normal 7 4 3 2 3" xfId="15466"/>
    <cellStyle name="Normal 7 4 3 3" xfId="15467"/>
    <cellStyle name="Normal 7 4 3 3 2" xfId="15468"/>
    <cellStyle name="Normal 7 4 3 4" xfId="15469"/>
    <cellStyle name="Normal 7 4 4" xfId="15470"/>
    <cellStyle name="Normal 7 4 4 2" xfId="15471"/>
    <cellStyle name="Normal 7 4 4 2 2" xfId="15472"/>
    <cellStyle name="Normal 7 4 4 3" xfId="15473"/>
    <cellStyle name="Normal 7 4 4 3 2" xfId="15474"/>
    <cellStyle name="Normal 7 4 4 4" xfId="15475"/>
    <cellStyle name="Normal 7 4 5" xfId="15476"/>
    <cellStyle name="Normal 7 4 5 2" xfId="15477"/>
    <cellStyle name="Normal 7 4 6" xfId="15478"/>
    <cellStyle name="Normal 7 4 6 2" xfId="15479"/>
    <cellStyle name="Normal 7 4 7" xfId="15480"/>
    <cellStyle name="Normal 7 5" xfId="15481"/>
    <cellStyle name="Normal 7 5 2" xfId="15482"/>
    <cellStyle name="Normal 7 5 2 2" xfId="15483"/>
    <cellStyle name="Normal 7 5 2 2 2" xfId="15484"/>
    <cellStyle name="Normal 7 5 2 2 2 2" xfId="15485"/>
    <cellStyle name="Normal 7 5 2 2 2 2 2" xfId="15486"/>
    <cellStyle name="Normal 7 5 2 2 2 3" xfId="15487"/>
    <cellStyle name="Normal 7 5 2 2 3" xfId="15488"/>
    <cellStyle name="Normal 7 5 2 2 3 2" xfId="15489"/>
    <cellStyle name="Normal 7 5 2 2 4" xfId="15490"/>
    <cellStyle name="Normal 7 5 2 3" xfId="15491"/>
    <cellStyle name="Normal 7 5 2 3 2" xfId="15492"/>
    <cellStyle name="Normal 7 5 2 3 2 2" xfId="15493"/>
    <cellStyle name="Normal 7 5 2 3 3" xfId="15494"/>
    <cellStyle name="Normal 7 5 2 4" xfId="15495"/>
    <cellStyle name="Normal 7 5 2 4 2" xfId="15496"/>
    <cellStyle name="Normal 7 5 2 5" xfId="15497"/>
    <cellStyle name="Normal 7 5 3" xfId="15498"/>
    <cellStyle name="Normal 7 5 3 2" xfId="15499"/>
    <cellStyle name="Normal 7 5 3 2 2" xfId="15500"/>
    <cellStyle name="Normal 7 5 3 2 2 2" xfId="15501"/>
    <cellStyle name="Normal 7 5 3 2 3" xfId="15502"/>
    <cellStyle name="Normal 7 5 3 3" xfId="15503"/>
    <cellStyle name="Normal 7 5 3 3 2" xfId="15504"/>
    <cellStyle name="Normal 7 5 3 4" xfId="15505"/>
    <cellStyle name="Normal 7 5 4" xfId="15506"/>
    <cellStyle name="Normal 7 5 4 2" xfId="15507"/>
    <cellStyle name="Normal 7 5 4 2 2" xfId="15508"/>
    <cellStyle name="Normal 7 5 4 3" xfId="15509"/>
    <cellStyle name="Normal 7 5 4 3 2" xfId="15510"/>
    <cellStyle name="Normal 7 5 4 4" xfId="15511"/>
    <cellStyle name="Normal 7 5 5" xfId="15512"/>
    <cellStyle name="Normal 7 5 5 2" xfId="15513"/>
    <cellStyle name="Normal 7 5 6" xfId="15514"/>
    <cellStyle name="Normal 7 5 6 2" xfId="15515"/>
    <cellStyle name="Normal 7 5 7" xfId="15516"/>
    <cellStyle name="Normal 7 6" xfId="15517"/>
    <cellStyle name="Normal 7 6 2" xfId="15518"/>
    <cellStyle name="Normal 7 6 2 2" xfId="15519"/>
    <cellStyle name="Normal 7 6 2 2 2" xfId="15520"/>
    <cellStyle name="Normal 7 6 2 2 2 2" xfId="15521"/>
    <cellStyle name="Normal 7 6 2 2 3" xfId="15522"/>
    <cellStyle name="Normal 7 6 2 3" xfId="15523"/>
    <cellStyle name="Normal 7 6 2 3 2" xfId="15524"/>
    <cellStyle name="Normal 7 6 2 4" xfId="15525"/>
    <cellStyle name="Normal 7 6 3" xfId="15526"/>
    <cellStyle name="Normal 7 6 3 2" xfId="15527"/>
    <cellStyle name="Normal 7 6 3 2 2" xfId="15528"/>
    <cellStyle name="Normal 7 6 3 3" xfId="15529"/>
    <cellStyle name="Normal 7 6 4" xfId="15530"/>
    <cellStyle name="Normal 7 6 4 2" xfId="15531"/>
    <cellStyle name="Normal 7 6 5" xfId="15532"/>
    <cellStyle name="Normal 7 7" xfId="15533"/>
    <cellStyle name="Normal 7 7 2" xfId="15534"/>
    <cellStyle name="Normal 7 7 2 2" xfId="15535"/>
    <cellStyle name="Normal 7 7 2 2 2" xfId="15536"/>
    <cellStyle name="Normal 7 7 2 3" xfId="15537"/>
    <cellStyle name="Normal 7 7 3" xfId="15538"/>
    <cellStyle name="Normal 7 7 3 2" xfId="15539"/>
    <cellStyle name="Normal 7 7 4" xfId="15540"/>
    <cellStyle name="Normal 7 8" xfId="15541"/>
    <cellStyle name="Normal 7 8 2" xfId="15542"/>
    <cellStyle name="Normal 7 8 2 2" xfId="15543"/>
    <cellStyle name="Normal 7 8 3" xfId="15544"/>
    <cellStyle name="Normal 7 8 3 2" xfId="15545"/>
    <cellStyle name="Normal 7 8 4" xfId="15546"/>
    <cellStyle name="Normal 7 9" xfId="15547"/>
    <cellStyle name="Normal 7 9 2" xfId="15548"/>
    <cellStyle name="Normal 70" xfId="15549"/>
    <cellStyle name="Normal 70 2" xfId="15550"/>
    <cellStyle name="Normal 70 2 2" xfId="15551"/>
    <cellStyle name="Normal 70 2 2 2" xfId="15552"/>
    <cellStyle name="Normal 70 2 3" xfId="15553"/>
    <cellStyle name="Normal 70 3" xfId="15554"/>
    <cellStyle name="Normal 70 4" xfId="15555"/>
    <cellStyle name="Normal 70 5" xfId="15556"/>
    <cellStyle name="Normal 70 6" xfId="15557"/>
    <cellStyle name="Normal 70 7" xfId="15558"/>
    <cellStyle name="Normal 70 8" xfId="15559"/>
    <cellStyle name="Normal 71" xfId="15560"/>
    <cellStyle name="Normal 71 2" xfId="15561"/>
    <cellStyle name="Normal 71 3" xfId="15562"/>
    <cellStyle name="Normal 71 4" xfId="15563"/>
    <cellStyle name="Normal 71 5" xfId="15564"/>
    <cellStyle name="Normal 71 6" xfId="15565"/>
    <cellStyle name="Normal 71 7" xfId="15566"/>
    <cellStyle name="Normal 71 8" xfId="15567"/>
    <cellStyle name="Normal 72" xfId="15568"/>
    <cellStyle name="Normal 72 2" xfId="15569"/>
    <cellStyle name="Normal 72 2 2" xfId="15570"/>
    <cellStyle name="Normal 72 3" xfId="15571"/>
    <cellStyle name="Normal 72 4" xfId="15572"/>
    <cellStyle name="Normal 72 5" xfId="15573"/>
    <cellStyle name="Normal 72 6" xfId="15574"/>
    <cellStyle name="Normal 72 7" xfId="15575"/>
    <cellStyle name="Normal 72 8" xfId="15576"/>
    <cellStyle name="Normal 73" xfId="15577"/>
    <cellStyle name="Normal 73 2" xfId="15578"/>
    <cellStyle name="Normal 73 3" xfId="15579"/>
    <cellStyle name="Normal 73 4" xfId="15580"/>
    <cellStyle name="Normal 73 5" xfId="15581"/>
    <cellStyle name="Normal 73 6" xfId="15582"/>
    <cellStyle name="Normal 73 7" xfId="15583"/>
    <cellStyle name="Normal 73 8" xfId="15584"/>
    <cellStyle name="Normal 74" xfId="15585"/>
    <cellStyle name="Normal 74 2" xfId="15586"/>
    <cellStyle name="Normal 74 3" xfId="15587"/>
    <cellStyle name="Normal 74 4" xfId="15588"/>
    <cellStyle name="Normal 74 5" xfId="15589"/>
    <cellStyle name="Normal 74 6" xfId="15590"/>
    <cellStyle name="Normal 74 7" xfId="15591"/>
    <cellStyle name="Normal 74 8" xfId="15592"/>
    <cellStyle name="Normal 75" xfId="15593"/>
    <cellStyle name="Normal 75 2" xfId="15594"/>
    <cellStyle name="Normal 75 3" xfId="15595"/>
    <cellStyle name="Normal 75 4" xfId="15596"/>
    <cellStyle name="Normal 75 5" xfId="15597"/>
    <cellStyle name="Normal 75 6" xfId="15598"/>
    <cellStyle name="Normal 75 7" xfId="15599"/>
    <cellStyle name="Normal 75 8" xfId="15600"/>
    <cellStyle name="Normal 76" xfId="15601"/>
    <cellStyle name="Normal 77" xfId="15602"/>
    <cellStyle name="Normal 78" xfId="15603"/>
    <cellStyle name="Normal 79" xfId="15604"/>
    <cellStyle name="Normal 8" xfId="15605"/>
    <cellStyle name="Normal-- 8" xfId="15606"/>
    <cellStyle name="Normal 8 10" xfId="15607"/>
    <cellStyle name="Normal 8 11" xfId="15608"/>
    <cellStyle name="Normal 8 12" xfId="15609"/>
    <cellStyle name="Normal 8 13" xfId="15610"/>
    <cellStyle name="Normal 8 14" xfId="15611"/>
    <cellStyle name="Normal 8 15" xfId="15612"/>
    <cellStyle name="Normal 8 16" xfId="15613"/>
    <cellStyle name="Normal 8 17" xfId="15614"/>
    <cellStyle name="Normal 8 18" xfId="15615"/>
    <cellStyle name="Normal 8 19" xfId="15616"/>
    <cellStyle name="Normal 8 2" xfId="15617"/>
    <cellStyle name="Normal 8 2 2" xfId="15618"/>
    <cellStyle name="Normal 8 2 2 2" xfId="15619"/>
    <cellStyle name="Normal 8 2 2 2 2" xfId="15620"/>
    <cellStyle name="Normal 8 2 2 2 2 2" xfId="15621"/>
    <cellStyle name="Normal 8 2 2 2 2 2 2" xfId="15622"/>
    <cellStyle name="Normal 8 2 2 2 2 3" xfId="15623"/>
    <cellStyle name="Normal 8 2 2 2 3" xfId="15624"/>
    <cellStyle name="Normal 8 2 2 2 3 2" xfId="15625"/>
    <cellStyle name="Normal 8 2 2 2 4" xfId="15626"/>
    <cellStyle name="Normal 8 2 2 3" xfId="15627"/>
    <cellStyle name="Normal 8 2 2 3 2" xfId="15628"/>
    <cellStyle name="Normal 8 2 2 3 2 2" xfId="15629"/>
    <cellStyle name="Normal 8 2 2 3 3" xfId="15630"/>
    <cellStyle name="Normal 8 2 2 3 3 2" xfId="15631"/>
    <cellStyle name="Normal 8 2 2 3 4" xfId="15632"/>
    <cellStyle name="Normal 8 2 2 4" xfId="15633"/>
    <cellStyle name="Normal 8 2 2 4 2" xfId="15634"/>
    <cellStyle name="Normal 8 2 2 5" xfId="15635"/>
    <cellStyle name="Normal 8 2 2 5 2" xfId="15636"/>
    <cellStyle name="Normal 8 2 2 6" xfId="15637"/>
    <cellStyle name="Normal 8 2 3" xfId="15638"/>
    <cellStyle name="Normal 8 2 3 2" xfId="15639"/>
    <cellStyle name="Normal 8 2 3 2 2" xfId="15640"/>
    <cellStyle name="Normal 8 2 3 2 2 2" xfId="15641"/>
    <cellStyle name="Normal 8 2 3 2 3" xfId="15642"/>
    <cellStyle name="Normal 8 2 3 2 3 2" xfId="15643"/>
    <cellStyle name="Normal 8 2 3 2 4" xfId="15644"/>
    <cellStyle name="Normal 8 2 3 3" xfId="15645"/>
    <cellStyle name="Normal 8 2 3 3 2" xfId="15646"/>
    <cellStyle name="Normal 8 2 3 4" xfId="15647"/>
    <cellStyle name="Normal 8 2 3 4 2" xfId="15648"/>
    <cellStyle name="Normal 8 2 3 5" xfId="15649"/>
    <cellStyle name="Normal 8 2 4" xfId="15650"/>
    <cellStyle name="Normal 8 2 4 2" xfId="15651"/>
    <cellStyle name="Normal 8 2 4 2 2" xfId="15652"/>
    <cellStyle name="Normal 8 2 4 3" xfId="15653"/>
    <cellStyle name="Normal 8 2 4 3 2" xfId="15654"/>
    <cellStyle name="Normal 8 2 4 4" xfId="15655"/>
    <cellStyle name="Normal 8 2 5" xfId="15656"/>
    <cellStyle name="Normal 8 2 5 2" xfId="15657"/>
    <cellStyle name="Normal 8 2 6" xfId="15658"/>
    <cellStyle name="Normal 8 2 6 2" xfId="15659"/>
    <cellStyle name="Normal 8 2 7" xfId="15660"/>
    <cellStyle name="Normal 8 20" xfId="15661"/>
    <cellStyle name="Normal 8 21" xfId="15662"/>
    <cellStyle name="Normal 8 21 2" xfId="15663"/>
    <cellStyle name="Normal 8 21 2 2" xfId="15664"/>
    <cellStyle name="Normal 8 21 2 2 2" xfId="15665"/>
    <cellStyle name="Normal 8 21 2 3" xfId="15666"/>
    <cellStyle name="Normal 8 21 3" xfId="15667"/>
    <cellStyle name="Normal 8 21 3 2" xfId="15668"/>
    <cellStyle name="Normal 8 21 4" xfId="15669"/>
    <cellStyle name="Normal 8 22" xfId="15670"/>
    <cellStyle name="Normal 8 22 2" xfId="15671"/>
    <cellStyle name="Normal 8 22 2 2" xfId="15672"/>
    <cellStyle name="Normal 8 22 2 2 2" xfId="15673"/>
    <cellStyle name="Normal 8 22 2 3" xfId="15674"/>
    <cellStyle name="Normal 8 22 3" xfId="15675"/>
    <cellStyle name="Normal 8 22 3 2" xfId="15676"/>
    <cellStyle name="Normal 8 22 4" xfId="15677"/>
    <cellStyle name="Normal 8 23" xfId="15678"/>
    <cellStyle name="Normal 8 23 2" xfId="15679"/>
    <cellStyle name="Normal 8 23 2 2" xfId="15680"/>
    <cellStyle name="Normal 8 23 3" xfId="15681"/>
    <cellStyle name="Normal 8 24" xfId="15682"/>
    <cellStyle name="Normal 8 24 2" xfId="15683"/>
    <cellStyle name="Normal 8 25" xfId="15684"/>
    <cellStyle name="Normal 8 26" xfId="15685"/>
    <cellStyle name="Normal 8 27" xfId="15686"/>
    <cellStyle name="Normal 8 28" xfId="15687"/>
    <cellStyle name="Normal 8 29" xfId="15688"/>
    <cellStyle name="Normal 8 3" xfId="15689"/>
    <cellStyle name="Normal 8 3 2" xfId="15690"/>
    <cellStyle name="Normal 8 3 2 2" xfId="15691"/>
    <cellStyle name="Normal 8 3 2 2 2" xfId="15692"/>
    <cellStyle name="Normal 8 3 2 2 2 2" xfId="15693"/>
    <cellStyle name="Normal 8 3 2 2 2 2 2" xfId="15694"/>
    <cellStyle name="Normal 8 3 2 2 2 3" xfId="15695"/>
    <cellStyle name="Normal 8 3 2 2 3" xfId="15696"/>
    <cellStyle name="Normal 8 3 2 2 3 2" xfId="15697"/>
    <cellStyle name="Normal 8 3 2 2 4" xfId="15698"/>
    <cellStyle name="Normal 8 3 2 3" xfId="15699"/>
    <cellStyle name="Normal 8 3 2 3 2" xfId="15700"/>
    <cellStyle name="Normal 8 3 2 3 2 2" xfId="15701"/>
    <cellStyle name="Normal 8 3 2 3 3" xfId="15702"/>
    <cellStyle name="Normal 8 3 2 3 3 2" xfId="15703"/>
    <cellStyle name="Normal 8 3 2 3 4" xfId="15704"/>
    <cellStyle name="Normal 8 3 2 4" xfId="15705"/>
    <cellStyle name="Normal 8 3 2 4 2" xfId="15706"/>
    <cellStyle name="Normal 8 3 2 5" xfId="15707"/>
    <cellStyle name="Normal 8 3 2 5 2" xfId="15708"/>
    <cellStyle name="Normal 8 3 2 6" xfId="15709"/>
    <cellStyle name="Normal 8 3 3" xfId="15710"/>
    <cellStyle name="Normal 8 3 3 2" xfId="15711"/>
    <cellStyle name="Normal 8 3 3 2 2" xfId="15712"/>
    <cellStyle name="Normal 8 3 3 2 2 2" xfId="15713"/>
    <cellStyle name="Normal 8 3 3 2 3" xfId="15714"/>
    <cellStyle name="Normal 8 3 3 2 3 2" xfId="15715"/>
    <cellStyle name="Normal 8 3 3 2 4" xfId="15716"/>
    <cellStyle name="Normal 8 3 3 3" xfId="15717"/>
    <cellStyle name="Normal 8 3 3 3 2" xfId="15718"/>
    <cellStyle name="Normal 8 3 3 4" xfId="15719"/>
    <cellStyle name="Normal 8 3 3 4 2" xfId="15720"/>
    <cellStyle name="Normal 8 3 3 5" xfId="15721"/>
    <cellStyle name="Normal 8 3 4" xfId="15722"/>
    <cellStyle name="Normal 8 3 4 2" xfId="15723"/>
    <cellStyle name="Normal 8 3 4 2 2" xfId="15724"/>
    <cellStyle name="Normal 8 3 4 3" xfId="15725"/>
    <cellStyle name="Normal 8 3 4 3 2" xfId="15726"/>
    <cellStyle name="Normal 8 3 4 4" xfId="15727"/>
    <cellStyle name="Normal 8 3 5" xfId="15728"/>
    <cellStyle name="Normal 8 3 5 2" xfId="15729"/>
    <cellStyle name="Normal 8 3 6" xfId="15730"/>
    <cellStyle name="Normal 8 3 6 2" xfId="15731"/>
    <cellStyle name="Normal 8 3 7" xfId="15732"/>
    <cellStyle name="Normal 8 30" xfId="15733"/>
    <cellStyle name="Normal 8 31" xfId="15734"/>
    <cellStyle name="Normal 8 32" xfId="15735"/>
    <cellStyle name="Normal 8 33" xfId="15736"/>
    <cellStyle name="Normal 8 34" xfId="15737"/>
    <cellStyle name="Normal 8 35" xfId="15738"/>
    <cellStyle name="Normal 8 36" xfId="15739"/>
    <cellStyle name="Normal 8 37" xfId="15740"/>
    <cellStyle name="Normal 8 38" xfId="15741"/>
    <cellStyle name="Normal 8 39" xfId="15742"/>
    <cellStyle name="Normal 8 4" xfId="15743"/>
    <cellStyle name="Normal 8 4 2" xfId="15744"/>
    <cellStyle name="Normal 8 4 3" xfId="15745"/>
    <cellStyle name="Normal 8 4 3 2" xfId="15746"/>
    <cellStyle name="Normal 8 4 4" xfId="15747"/>
    <cellStyle name="Normal 8 40" xfId="15748"/>
    <cellStyle name="Normal 8 41" xfId="15749"/>
    <cellStyle name="Normal 8 42" xfId="15750"/>
    <cellStyle name="Normal 8 43" xfId="15751"/>
    <cellStyle name="Normal 8 5" xfId="15752"/>
    <cellStyle name="Normal 8 5 2" xfId="15753"/>
    <cellStyle name="Normal 8 5 2 2" xfId="15754"/>
    <cellStyle name="Normal 8 5 2 2 2" xfId="15755"/>
    <cellStyle name="Normal 8 5 2 2 2 2" xfId="15756"/>
    <cellStyle name="Normal 8 5 2 2 2 2 2" xfId="15757"/>
    <cellStyle name="Normal 8 5 2 2 2 3" xfId="15758"/>
    <cellStyle name="Normal 8 5 2 2 3" xfId="15759"/>
    <cellStyle name="Normal 8 5 2 2 3 2" xfId="15760"/>
    <cellStyle name="Normal 8 5 2 2 4" xfId="15761"/>
    <cellStyle name="Normal 8 5 2 3" xfId="15762"/>
    <cellStyle name="Normal 8 5 2 3 2" xfId="15763"/>
    <cellStyle name="Normal 8 5 2 3 2 2" xfId="15764"/>
    <cellStyle name="Normal 8 5 2 3 3" xfId="15765"/>
    <cellStyle name="Normal 8 5 2 4" xfId="15766"/>
    <cellStyle name="Normal 8 5 2 4 2" xfId="15767"/>
    <cellStyle name="Normal 8 5 2 5" xfId="15768"/>
    <cellStyle name="Normal 8 5 3" xfId="15769"/>
    <cellStyle name="Normal 8 5 3 2" xfId="15770"/>
    <cellStyle name="Normal 8 5 3 2 2" xfId="15771"/>
    <cellStyle name="Normal 8 5 3 2 2 2" xfId="15772"/>
    <cellStyle name="Normal 8 5 3 2 3" xfId="15773"/>
    <cellStyle name="Normal 8 5 3 3" xfId="15774"/>
    <cellStyle name="Normal 8 5 3 3 2" xfId="15775"/>
    <cellStyle name="Normal 8 5 3 4" xfId="15776"/>
    <cellStyle name="Normal 8 5 4" xfId="15777"/>
    <cellStyle name="Normal 8 5 4 2" xfId="15778"/>
    <cellStyle name="Normal 8 5 4 2 2" xfId="15779"/>
    <cellStyle name="Normal 8 5 4 3" xfId="15780"/>
    <cellStyle name="Normal 8 5 4 3 2" xfId="15781"/>
    <cellStyle name="Normal 8 5 4 4" xfId="15782"/>
    <cellStyle name="Normal 8 5 5" xfId="15783"/>
    <cellStyle name="Normal 8 5 5 2" xfId="15784"/>
    <cellStyle name="Normal 8 5 6" xfId="15785"/>
    <cellStyle name="Normal 8 5 6 2" xfId="15786"/>
    <cellStyle name="Normal 8 5 7" xfId="15787"/>
    <cellStyle name="Normal 8 6" xfId="15788"/>
    <cellStyle name="Normal 8 7" xfId="15789"/>
    <cellStyle name="Normal 8 7 2" xfId="15790"/>
    <cellStyle name="Normal 8 8" xfId="15791"/>
    <cellStyle name="Normal 8 9" xfId="15792"/>
    <cellStyle name="Normal 80" xfId="15793"/>
    <cellStyle name="Normal 81" xfId="15794"/>
    <cellStyle name="Normal 9" xfId="15795"/>
    <cellStyle name="Normal 9 2" xfId="15796"/>
    <cellStyle name="Normal 9 2 2" xfId="15797"/>
    <cellStyle name="Normal 9 2 2 2" xfId="15798"/>
    <cellStyle name="Normal 9 2 2 2 2" xfId="15799"/>
    <cellStyle name="Normal 9 2 2 2 2 2" xfId="15800"/>
    <cellStyle name="Normal 9 2 2 2 2 2 2" xfId="15801"/>
    <cellStyle name="Normal 9 2 2 2 2 3" xfId="15802"/>
    <cellStyle name="Normal 9 2 2 2 3" xfId="15803"/>
    <cellStyle name="Normal 9 2 2 2 3 2" xfId="15804"/>
    <cellStyle name="Normal 9 2 2 2 4" xfId="15805"/>
    <cellStyle name="Normal 9 2 2 3" xfId="15806"/>
    <cellStyle name="Normal 9 2 2 3 2" xfId="15807"/>
    <cellStyle name="Normal 9 2 2 3 2 2" xfId="15808"/>
    <cellStyle name="Normal 9 2 2 3 3" xfId="15809"/>
    <cellStyle name="Normal 9 2 2 3 3 2" xfId="15810"/>
    <cellStyle name="Normal 9 2 2 3 4" xfId="15811"/>
    <cellStyle name="Normal 9 2 2 4" xfId="15812"/>
    <cellStyle name="Normal 9 2 2 4 2" xfId="15813"/>
    <cellStyle name="Normal 9 2 2 5" xfId="15814"/>
    <cellStyle name="Normal 9 2 2 5 2" xfId="15815"/>
    <cellStyle name="Normal 9 2 2 6" xfId="15816"/>
    <cellStyle name="Normal 9 2 3" xfId="15817"/>
    <cellStyle name="Normal 9 2 3 2" xfId="15818"/>
    <cellStyle name="Normal 9 2 3 2 2" xfId="15819"/>
    <cellStyle name="Normal 9 2 3 2 2 2" xfId="15820"/>
    <cellStyle name="Normal 9 2 3 2 3" xfId="15821"/>
    <cellStyle name="Normal 9 2 3 2 3 2" xfId="15822"/>
    <cellStyle name="Normal 9 2 3 2 4" xfId="15823"/>
    <cellStyle name="Normal 9 2 3 3" xfId="15824"/>
    <cellStyle name="Normal 9 2 3 3 2" xfId="15825"/>
    <cellStyle name="Normal 9 2 3 4" xfId="15826"/>
    <cellStyle name="Normal 9 2 3 4 2" xfId="15827"/>
    <cellStyle name="Normal 9 2 3 5" xfId="15828"/>
    <cellStyle name="Normal 9 2 4" xfId="15829"/>
    <cellStyle name="Normal 9 2 4 2" xfId="15830"/>
    <cellStyle name="Normal 9 2 4 2 2" xfId="15831"/>
    <cellStyle name="Normal 9 2 4 3" xfId="15832"/>
    <cellStyle name="Normal 9 2 4 3 2" xfId="15833"/>
    <cellStyle name="Normal 9 2 4 4" xfId="15834"/>
    <cellStyle name="Normal 9 2 5" xfId="15835"/>
    <cellStyle name="Normal 9 2 5 2" xfId="15836"/>
    <cellStyle name="Normal 9 2 6" xfId="15837"/>
    <cellStyle name="Normal 9 2 6 2" xfId="15838"/>
    <cellStyle name="Normal 9 2 7" xfId="15839"/>
    <cellStyle name="Normal 9 3" xfId="15840"/>
    <cellStyle name="Normal 9 3 2" xfId="15841"/>
    <cellStyle name="Normal 9 3 2 2" xfId="15842"/>
    <cellStyle name="Normal 9 3 2 2 2" xfId="15843"/>
    <cellStyle name="Normal 9 3 2 2 2 2" xfId="15844"/>
    <cellStyle name="Normal 9 3 2 2 2 2 2" xfId="15845"/>
    <cellStyle name="Normal 9 3 2 2 2 3" xfId="15846"/>
    <cellStyle name="Normal 9 3 2 2 3" xfId="15847"/>
    <cellStyle name="Normal 9 3 2 2 3 2" xfId="15848"/>
    <cellStyle name="Normal 9 3 2 2 4" xfId="15849"/>
    <cellStyle name="Normal 9 3 2 3" xfId="15850"/>
    <cellStyle name="Normal 9 3 2 3 2" xfId="15851"/>
    <cellStyle name="Normal 9 3 2 3 2 2" xfId="15852"/>
    <cellStyle name="Normal 9 3 2 3 3" xfId="15853"/>
    <cellStyle name="Normal 9 3 2 3 3 2" xfId="15854"/>
    <cellStyle name="Normal 9 3 2 3 4" xfId="15855"/>
    <cellStyle name="Normal 9 3 2 4" xfId="15856"/>
    <cellStyle name="Normal 9 3 2 4 2" xfId="15857"/>
    <cellStyle name="Normal 9 3 2 5" xfId="15858"/>
    <cellStyle name="Normal 9 3 2 5 2" xfId="15859"/>
    <cellStyle name="Normal 9 3 2 6" xfId="15860"/>
    <cellStyle name="Normal 9 3 3" xfId="15861"/>
    <cellStyle name="Normal 9 3 3 2" xfId="15862"/>
    <cellStyle name="Normal 9 3 3 2 2" xfId="15863"/>
    <cellStyle name="Normal 9 3 3 2 2 2" xfId="15864"/>
    <cellStyle name="Normal 9 3 3 2 3" xfId="15865"/>
    <cellStyle name="Normal 9 3 3 2 3 2" xfId="15866"/>
    <cellStyle name="Normal 9 3 3 2 4" xfId="15867"/>
    <cellStyle name="Normal 9 3 3 3" xfId="15868"/>
    <cellStyle name="Normal 9 3 3 3 2" xfId="15869"/>
    <cellStyle name="Normal 9 3 3 4" xfId="15870"/>
    <cellStyle name="Normal 9 3 3 4 2" xfId="15871"/>
    <cellStyle name="Normal 9 3 3 5" xfId="15872"/>
    <cellStyle name="Normal 9 3 4" xfId="15873"/>
    <cellStyle name="Normal 9 3 4 2" xfId="15874"/>
    <cellStyle name="Normal 9 3 4 2 2" xfId="15875"/>
    <cellStyle name="Normal 9 3 4 3" xfId="15876"/>
    <cellStyle name="Normal 9 3 4 3 2" xfId="15877"/>
    <cellStyle name="Normal 9 3 4 4" xfId="15878"/>
    <cellStyle name="Normal 9 3 5" xfId="15879"/>
    <cellStyle name="Normal 9 3 5 2" xfId="15880"/>
    <cellStyle name="Normal 9 3 6" xfId="15881"/>
    <cellStyle name="Normal 9 3 6 2" xfId="15882"/>
    <cellStyle name="Normal 9 3 7" xfId="15883"/>
    <cellStyle name="Normal 9 4" xfId="15884"/>
    <cellStyle name="Normal 9 4 2" xfId="15885"/>
    <cellStyle name="Normal 9 4 2 2" xfId="15886"/>
    <cellStyle name="Normal 9 4 2 2 2" xfId="15887"/>
    <cellStyle name="Normal 9 4 2 2 2 2" xfId="15888"/>
    <cellStyle name="Normal 9 4 2 2 3" xfId="15889"/>
    <cellStyle name="Normal 9 4 2 3" xfId="15890"/>
    <cellStyle name="Normal 9 4 2 3 2" xfId="15891"/>
    <cellStyle name="Normal 9 4 2 4" xfId="15892"/>
    <cellStyle name="Normal 9 4 3" xfId="15893"/>
    <cellStyle name="Normal 9 4 3 2" xfId="15894"/>
    <cellStyle name="Normal 9 4 3 2 2" xfId="15895"/>
    <cellStyle name="Normal 9 4 3 3" xfId="15896"/>
    <cellStyle name="Normal 9 4 3 3 2" xfId="15897"/>
    <cellStyle name="Normal 9 4 3 4" xfId="15898"/>
    <cellStyle name="Normal 9 4 4" xfId="15899"/>
    <cellStyle name="Normal 9 4 4 2" xfId="15900"/>
    <cellStyle name="Normal 9 4 5" xfId="15901"/>
    <cellStyle name="Normal 9 4 5 2" xfId="15902"/>
    <cellStyle name="Normal 9 4 6" xfId="15903"/>
    <cellStyle name="Normal 9 5" xfId="15904"/>
    <cellStyle name="Normal 9 5 2" xfId="15905"/>
    <cellStyle name="Normal 9 5 2 2" xfId="15906"/>
    <cellStyle name="Normal 9 5 2 2 2" xfId="15907"/>
    <cellStyle name="Normal 9 5 2 3" xfId="15908"/>
    <cellStyle name="Normal 9 5 2 3 2" xfId="15909"/>
    <cellStyle name="Normal 9 5 2 4" xfId="15910"/>
    <cellStyle name="Normal 9 5 3" xfId="15911"/>
    <cellStyle name="Normal 9 5 3 2" xfId="15912"/>
    <cellStyle name="Normal 9 5 4" xfId="15913"/>
    <cellStyle name="Normal 9 5 4 2" xfId="15914"/>
    <cellStyle name="Normal 9 5 5" xfId="15915"/>
    <cellStyle name="Normal 9 6" xfId="15916"/>
    <cellStyle name="Normal 9 6 2" xfId="15917"/>
    <cellStyle name="Normal 9 6 2 2" xfId="15918"/>
    <cellStyle name="Normal 9 6 3" xfId="15919"/>
    <cellStyle name="Normal 9 6 3 2" xfId="15920"/>
    <cellStyle name="Normal 9 6 4" xfId="15921"/>
    <cellStyle name="Normal 9 7" xfId="15922"/>
    <cellStyle name="Normal 9 7 2" xfId="15923"/>
    <cellStyle name="Normal 9 8" xfId="15924"/>
    <cellStyle name="Normal 9 8 2" xfId="15925"/>
    <cellStyle name="Normal 9 9" xfId="15926"/>
    <cellStyle name="Normal2" xfId="15927"/>
    <cellStyle name="Normale_97.98.us" xfId="15928"/>
    <cellStyle name="NormalGB" xfId="15929"/>
    <cellStyle name="Normalx" xfId="15930"/>
    <cellStyle name="Note 2" xfId="15931"/>
    <cellStyle name="Note 2 10" xfId="15932"/>
    <cellStyle name="Note 2 10 2" xfId="15933"/>
    <cellStyle name="Note 2 11" xfId="15934"/>
    <cellStyle name="Note 2 11 2" xfId="15935"/>
    <cellStyle name="Note 2 12" xfId="15936"/>
    <cellStyle name="Note 2 12 2" xfId="15937"/>
    <cellStyle name="Note 2 13" xfId="15938"/>
    <cellStyle name="Note 2 2" xfId="15939"/>
    <cellStyle name="Note 2 2 10" xfId="15940"/>
    <cellStyle name="Note 2 2 2" xfId="15941"/>
    <cellStyle name="Note 2 2 2 2" xfId="15942"/>
    <cellStyle name="Note 2 2 2 2 2" xfId="15943"/>
    <cellStyle name="Note 2 2 2 2 2 2" xfId="15944"/>
    <cellStyle name="Note 2 2 2 2 2 2 2" xfId="15945"/>
    <cellStyle name="Note 2 2 2 2 2 2 2 2" xfId="15946"/>
    <cellStyle name="Note 2 2 2 2 2 2 2 2 2" xfId="15947"/>
    <cellStyle name="Note 2 2 2 2 2 2 2 3" xfId="15948"/>
    <cellStyle name="Note 2 2 2 2 2 2 3" xfId="15949"/>
    <cellStyle name="Note 2 2 2 2 2 2 3 2" xfId="15950"/>
    <cellStyle name="Note 2 2 2 2 2 2 4" xfId="15951"/>
    <cellStyle name="Note 2 2 2 2 2 3" xfId="15952"/>
    <cellStyle name="Note 2 2 2 2 2 3 2" xfId="15953"/>
    <cellStyle name="Note 2 2 2 2 2 3 2 2" xfId="15954"/>
    <cellStyle name="Note 2 2 2 2 2 3 3" xfId="15955"/>
    <cellStyle name="Note 2 2 2 2 2 4" xfId="15956"/>
    <cellStyle name="Note 2 2 2 2 2 4 2" xfId="15957"/>
    <cellStyle name="Note 2 2 2 2 2 5" xfId="15958"/>
    <cellStyle name="Note 2 2 2 2 3" xfId="15959"/>
    <cellStyle name="Note 2 2 2 2 3 2" xfId="15960"/>
    <cellStyle name="Note 2 2 2 2 3 2 2" xfId="15961"/>
    <cellStyle name="Note 2 2 2 2 3 2 2 2" xfId="15962"/>
    <cellStyle name="Note 2 2 2 2 3 2 3" xfId="15963"/>
    <cellStyle name="Note 2 2 2 2 3 3" xfId="15964"/>
    <cellStyle name="Note 2 2 2 2 3 3 2" xfId="15965"/>
    <cellStyle name="Note 2 2 2 2 3 4" xfId="15966"/>
    <cellStyle name="Note 2 2 2 2 4" xfId="15967"/>
    <cellStyle name="Note 2 2 2 2 4 2" xfId="15968"/>
    <cellStyle name="Note 2 2 2 2 4 2 2" xfId="15969"/>
    <cellStyle name="Note 2 2 2 2 4 3" xfId="15970"/>
    <cellStyle name="Note 2 2 2 2 4 3 2" xfId="15971"/>
    <cellStyle name="Note 2 2 2 2 4 4" xfId="15972"/>
    <cellStyle name="Note 2 2 2 2 5" xfId="15973"/>
    <cellStyle name="Note 2 2 2 2 5 2" xfId="15974"/>
    <cellStyle name="Note 2 2 2 2 6" xfId="15975"/>
    <cellStyle name="Note 2 2 2 2 6 2" xfId="15976"/>
    <cellStyle name="Note 2 2 2 2 7" xfId="15977"/>
    <cellStyle name="Note 2 2 2 3" xfId="15978"/>
    <cellStyle name="Note 2 2 2 3 2" xfId="15979"/>
    <cellStyle name="Note 2 2 2 3 2 2" xfId="15980"/>
    <cellStyle name="Note 2 2 2 3 2 2 2" xfId="15981"/>
    <cellStyle name="Note 2 2 2 3 2 2 2 2" xfId="15982"/>
    <cellStyle name="Note 2 2 2 3 2 2 3" xfId="15983"/>
    <cellStyle name="Note 2 2 2 3 2 3" xfId="15984"/>
    <cellStyle name="Note 2 2 2 3 2 3 2" xfId="15985"/>
    <cellStyle name="Note 2 2 2 3 2 4" xfId="15986"/>
    <cellStyle name="Note 2 2 2 3 3" xfId="15987"/>
    <cellStyle name="Note 2 2 2 3 3 2" xfId="15988"/>
    <cellStyle name="Note 2 2 2 3 3 2 2" xfId="15989"/>
    <cellStyle name="Note 2 2 2 3 3 3" xfId="15990"/>
    <cellStyle name="Note 2 2 2 3 4" xfId="15991"/>
    <cellStyle name="Note 2 2 2 3 4 2" xfId="15992"/>
    <cellStyle name="Note 2 2 2 3 5" xfId="15993"/>
    <cellStyle name="Note 2 2 2 4" xfId="15994"/>
    <cellStyle name="Note 2 2 2 4 2" xfId="15995"/>
    <cellStyle name="Note 2 2 2 4 2 2" xfId="15996"/>
    <cellStyle name="Note 2 2 2 4 2 2 2" xfId="15997"/>
    <cellStyle name="Note 2 2 2 4 2 3" xfId="15998"/>
    <cellStyle name="Note 2 2 2 4 3" xfId="15999"/>
    <cellStyle name="Note 2 2 2 4 3 2" xfId="16000"/>
    <cellStyle name="Note 2 2 2 4 4" xfId="16001"/>
    <cellStyle name="Note 2 2 2 5" xfId="16002"/>
    <cellStyle name="Note 2 2 2 5 2" xfId="16003"/>
    <cellStyle name="Note 2 2 2 5 2 2" xfId="16004"/>
    <cellStyle name="Note 2 2 2 5 3" xfId="16005"/>
    <cellStyle name="Note 2 2 2 5 3 2" xfId="16006"/>
    <cellStyle name="Note 2 2 2 5 4" xfId="16007"/>
    <cellStyle name="Note 2 2 2 6" xfId="16008"/>
    <cellStyle name="Note 2 2 2 6 2" xfId="16009"/>
    <cellStyle name="Note 2 2 2 7" xfId="16010"/>
    <cellStyle name="Note 2 2 2 7 2" xfId="16011"/>
    <cellStyle name="Note 2 2 2 8" xfId="16012"/>
    <cellStyle name="Note 2 2 3" xfId="16013"/>
    <cellStyle name="Note 2 2 3 2" xfId="16014"/>
    <cellStyle name="Note 2 2 3 2 2" xfId="16015"/>
    <cellStyle name="Note 2 2 3 2 2 2" xfId="16016"/>
    <cellStyle name="Note 2 2 3 2 2 2 2" xfId="16017"/>
    <cellStyle name="Note 2 2 3 2 2 2 2 2" xfId="16018"/>
    <cellStyle name="Note 2 2 3 2 2 2 3" xfId="16019"/>
    <cellStyle name="Note 2 2 3 2 2 3" xfId="16020"/>
    <cellStyle name="Note 2 2 3 2 2 3 2" xfId="16021"/>
    <cellStyle name="Note 2 2 3 2 2 4" xfId="16022"/>
    <cellStyle name="Note 2 2 3 2 3" xfId="16023"/>
    <cellStyle name="Note 2 2 3 2 3 2" xfId="16024"/>
    <cellStyle name="Note 2 2 3 2 3 2 2" xfId="16025"/>
    <cellStyle name="Note 2 2 3 2 3 3" xfId="16026"/>
    <cellStyle name="Note 2 2 3 2 4" xfId="16027"/>
    <cellStyle name="Note 2 2 3 2 4 2" xfId="16028"/>
    <cellStyle name="Note 2 2 3 2 5" xfId="16029"/>
    <cellStyle name="Note 2 2 3 3" xfId="16030"/>
    <cellStyle name="Note 2 2 3 3 2" xfId="16031"/>
    <cellStyle name="Note 2 2 3 3 2 2" xfId="16032"/>
    <cellStyle name="Note 2 2 3 3 2 2 2" xfId="16033"/>
    <cellStyle name="Note 2 2 3 3 2 3" xfId="16034"/>
    <cellStyle name="Note 2 2 3 3 3" xfId="16035"/>
    <cellStyle name="Note 2 2 3 3 3 2" xfId="16036"/>
    <cellStyle name="Note 2 2 3 3 4" xfId="16037"/>
    <cellStyle name="Note 2 2 3 4" xfId="16038"/>
    <cellStyle name="Note 2 2 3 4 2" xfId="16039"/>
    <cellStyle name="Note 2 2 3 4 2 2" xfId="16040"/>
    <cellStyle name="Note 2 2 3 4 3" xfId="16041"/>
    <cellStyle name="Note 2 2 3 4 3 2" xfId="16042"/>
    <cellStyle name="Note 2 2 3 4 4" xfId="16043"/>
    <cellStyle name="Note 2 2 3 5" xfId="16044"/>
    <cellStyle name="Note 2 2 3 5 2" xfId="16045"/>
    <cellStyle name="Note 2 2 3 6" xfId="16046"/>
    <cellStyle name="Note 2 2 3 6 2" xfId="16047"/>
    <cellStyle name="Note 2 2 3 7" xfId="16048"/>
    <cellStyle name="Note 2 2 4" xfId="16049"/>
    <cellStyle name="Note 2 2 4 2" xfId="16050"/>
    <cellStyle name="Note 2 2 4 2 2" xfId="16051"/>
    <cellStyle name="Note 2 2 4 2 2 2" xfId="16052"/>
    <cellStyle name="Note 2 2 4 2 2 2 2" xfId="16053"/>
    <cellStyle name="Note 2 2 4 2 2 2 2 2" xfId="16054"/>
    <cellStyle name="Note 2 2 4 2 2 2 3" xfId="16055"/>
    <cellStyle name="Note 2 2 4 2 2 3" xfId="16056"/>
    <cellStyle name="Note 2 2 4 2 2 3 2" xfId="16057"/>
    <cellStyle name="Note 2 2 4 2 2 4" xfId="16058"/>
    <cellStyle name="Note 2 2 4 2 3" xfId="16059"/>
    <cellStyle name="Note 2 2 4 2 3 2" xfId="16060"/>
    <cellStyle name="Note 2 2 4 2 3 2 2" xfId="16061"/>
    <cellStyle name="Note 2 2 4 2 3 3" xfId="16062"/>
    <cellStyle name="Note 2 2 4 2 4" xfId="16063"/>
    <cellStyle name="Note 2 2 4 2 4 2" xfId="16064"/>
    <cellStyle name="Note 2 2 4 2 5" xfId="16065"/>
    <cellStyle name="Note 2 2 4 3" xfId="16066"/>
    <cellStyle name="Note 2 2 4 3 2" xfId="16067"/>
    <cellStyle name="Note 2 2 4 3 2 2" xfId="16068"/>
    <cellStyle name="Note 2 2 4 3 2 2 2" xfId="16069"/>
    <cellStyle name="Note 2 2 4 3 2 3" xfId="16070"/>
    <cellStyle name="Note 2 2 4 3 3" xfId="16071"/>
    <cellStyle name="Note 2 2 4 3 3 2" xfId="16072"/>
    <cellStyle name="Note 2 2 4 3 4" xfId="16073"/>
    <cellStyle name="Note 2 2 4 4" xfId="16074"/>
    <cellStyle name="Note 2 2 4 4 2" xfId="16075"/>
    <cellStyle name="Note 2 2 4 4 2 2" xfId="16076"/>
    <cellStyle name="Note 2 2 4 4 3" xfId="16077"/>
    <cellStyle name="Note 2 2 4 4 3 2" xfId="16078"/>
    <cellStyle name="Note 2 2 4 4 4" xfId="16079"/>
    <cellStyle name="Note 2 2 4 5" xfId="16080"/>
    <cellStyle name="Note 2 2 4 5 2" xfId="16081"/>
    <cellStyle name="Note 2 2 4 6" xfId="16082"/>
    <cellStyle name="Note 2 2 4 6 2" xfId="16083"/>
    <cellStyle name="Note 2 2 4 7" xfId="16084"/>
    <cellStyle name="Note 2 2 5" xfId="16085"/>
    <cellStyle name="Note 2 2 5 2" xfId="16086"/>
    <cellStyle name="Note 2 2 5 2 2" xfId="16087"/>
    <cellStyle name="Note 2 2 5 2 2 2" xfId="16088"/>
    <cellStyle name="Note 2 2 5 2 2 2 2" xfId="16089"/>
    <cellStyle name="Note 2 2 5 2 2 3" xfId="16090"/>
    <cellStyle name="Note 2 2 5 2 3" xfId="16091"/>
    <cellStyle name="Note 2 2 5 2 3 2" xfId="16092"/>
    <cellStyle name="Note 2 2 5 2 4" xfId="16093"/>
    <cellStyle name="Note 2 2 5 3" xfId="16094"/>
    <cellStyle name="Note 2 2 5 3 2" xfId="16095"/>
    <cellStyle name="Note 2 2 5 3 2 2" xfId="16096"/>
    <cellStyle name="Note 2 2 5 3 3" xfId="16097"/>
    <cellStyle name="Note 2 2 5 4" xfId="16098"/>
    <cellStyle name="Note 2 2 5 4 2" xfId="16099"/>
    <cellStyle name="Note 2 2 5 5" xfId="16100"/>
    <cellStyle name="Note 2 2 6" xfId="16101"/>
    <cellStyle name="Note 2 2 6 2" xfId="16102"/>
    <cellStyle name="Note 2 2 6 2 2" xfId="16103"/>
    <cellStyle name="Note 2 2 6 2 2 2" xfId="16104"/>
    <cellStyle name="Note 2 2 6 2 3" xfId="16105"/>
    <cellStyle name="Note 2 2 6 3" xfId="16106"/>
    <cellStyle name="Note 2 2 6 3 2" xfId="16107"/>
    <cellStyle name="Note 2 2 6 4" xfId="16108"/>
    <cellStyle name="Note 2 2 7" xfId="16109"/>
    <cellStyle name="Note 2 2 7 2" xfId="16110"/>
    <cellStyle name="Note 2 2 7 2 2" xfId="16111"/>
    <cellStyle name="Note 2 2 7 3" xfId="16112"/>
    <cellStyle name="Note 2 2 7 3 2" xfId="16113"/>
    <cellStyle name="Note 2 2 7 4" xfId="16114"/>
    <cellStyle name="Note 2 2 8" xfId="16115"/>
    <cellStyle name="Note 2 2 8 2" xfId="16116"/>
    <cellStyle name="Note 2 2 9" xfId="16117"/>
    <cellStyle name="Note 2 2 9 2" xfId="16118"/>
    <cellStyle name="Note 2 3" xfId="16119"/>
    <cellStyle name="Note 2 3 10" xfId="16120"/>
    <cellStyle name="Note 2 3 2" xfId="16121"/>
    <cellStyle name="Note 2 3 2 2" xfId="16122"/>
    <cellStyle name="Note 2 3 2 2 2" xfId="16123"/>
    <cellStyle name="Note 2 3 2 2 2 2" xfId="16124"/>
    <cellStyle name="Note 2 3 2 2 2 2 2" xfId="16125"/>
    <cellStyle name="Note 2 3 2 2 2 2 2 2" xfId="16126"/>
    <cellStyle name="Note 2 3 2 2 2 2 2 2 2" xfId="16127"/>
    <cellStyle name="Note 2 3 2 2 2 2 2 3" xfId="16128"/>
    <cellStyle name="Note 2 3 2 2 2 2 3" xfId="16129"/>
    <cellStyle name="Note 2 3 2 2 2 2 3 2" xfId="16130"/>
    <cellStyle name="Note 2 3 2 2 2 2 4" xfId="16131"/>
    <cellStyle name="Note 2 3 2 2 2 3" xfId="16132"/>
    <cellStyle name="Note 2 3 2 2 2 3 2" xfId="16133"/>
    <cellStyle name="Note 2 3 2 2 2 3 2 2" xfId="16134"/>
    <cellStyle name="Note 2 3 2 2 2 3 3" xfId="16135"/>
    <cellStyle name="Note 2 3 2 2 2 4" xfId="16136"/>
    <cellStyle name="Note 2 3 2 2 2 4 2" xfId="16137"/>
    <cellStyle name="Note 2 3 2 2 2 5" xfId="16138"/>
    <cellStyle name="Note 2 3 2 2 3" xfId="16139"/>
    <cellStyle name="Note 2 3 2 2 3 2" xfId="16140"/>
    <cellStyle name="Note 2 3 2 2 3 2 2" xfId="16141"/>
    <cellStyle name="Note 2 3 2 2 3 2 2 2" xfId="16142"/>
    <cellStyle name="Note 2 3 2 2 3 2 3" xfId="16143"/>
    <cellStyle name="Note 2 3 2 2 3 3" xfId="16144"/>
    <cellStyle name="Note 2 3 2 2 3 3 2" xfId="16145"/>
    <cellStyle name="Note 2 3 2 2 3 4" xfId="16146"/>
    <cellStyle name="Note 2 3 2 2 4" xfId="16147"/>
    <cellStyle name="Note 2 3 2 2 4 2" xfId="16148"/>
    <cellStyle name="Note 2 3 2 2 4 2 2" xfId="16149"/>
    <cellStyle name="Note 2 3 2 2 4 3" xfId="16150"/>
    <cellStyle name="Note 2 3 2 2 4 3 2" xfId="16151"/>
    <cellStyle name="Note 2 3 2 2 4 4" xfId="16152"/>
    <cellStyle name="Note 2 3 2 2 5" xfId="16153"/>
    <cellStyle name="Note 2 3 2 2 5 2" xfId="16154"/>
    <cellStyle name="Note 2 3 2 2 6" xfId="16155"/>
    <cellStyle name="Note 2 3 2 2 6 2" xfId="16156"/>
    <cellStyle name="Note 2 3 2 2 7" xfId="16157"/>
    <cellStyle name="Note 2 3 2 3" xfId="16158"/>
    <cellStyle name="Note 2 3 2 3 2" xfId="16159"/>
    <cellStyle name="Note 2 3 2 3 2 2" xfId="16160"/>
    <cellStyle name="Note 2 3 2 3 2 2 2" xfId="16161"/>
    <cellStyle name="Note 2 3 2 3 2 2 2 2" xfId="16162"/>
    <cellStyle name="Note 2 3 2 3 2 2 3" xfId="16163"/>
    <cellStyle name="Note 2 3 2 3 2 3" xfId="16164"/>
    <cellStyle name="Note 2 3 2 3 2 3 2" xfId="16165"/>
    <cellStyle name="Note 2 3 2 3 2 4" xfId="16166"/>
    <cellStyle name="Note 2 3 2 3 3" xfId="16167"/>
    <cellStyle name="Note 2 3 2 3 3 2" xfId="16168"/>
    <cellStyle name="Note 2 3 2 3 3 2 2" xfId="16169"/>
    <cellStyle name="Note 2 3 2 3 3 3" xfId="16170"/>
    <cellStyle name="Note 2 3 2 3 4" xfId="16171"/>
    <cellStyle name="Note 2 3 2 3 4 2" xfId="16172"/>
    <cellStyle name="Note 2 3 2 3 5" xfId="16173"/>
    <cellStyle name="Note 2 3 2 4" xfId="16174"/>
    <cellStyle name="Note 2 3 2 4 2" xfId="16175"/>
    <cellStyle name="Note 2 3 2 4 2 2" xfId="16176"/>
    <cellStyle name="Note 2 3 2 4 2 2 2" xfId="16177"/>
    <cellStyle name="Note 2 3 2 4 2 3" xfId="16178"/>
    <cellStyle name="Note 2 3 2 4 3" xfId="16179"/>
    <cellStyle name="Note 2 3 2 4 3 2" xfId="16180"/>
    <cellStyle name="Note 2 3 2 4 4" xfId="16181"/>
    <cellStyle name="Note 2 3 2 5" xfId="16182"/>
    <cellStyle name="Note 2 3 2 5 2" xfId="16183"/>
    <cellStyle name="Note 2 3 2 5 2 2" xfId="16184"/>
    <cellStyle name="Note 2 3 2 5 3" xfId="16185"/>
    <cellStyle name="Note 2 3 2 5 3 2" xfId="16186"/>
    <cellStyle name="Note 2 3 2 5 4" xfId="16187"/>
    <cellStyle name="Note 2 3 2 6" xfId="16188"/>
    <cellStyle name="Note 2 3 2 6 2" xfId="16189"/>
    <cellStyle name="Note 2 3 2 7" xfId="16190"/>
    <cellStyle name="Note 2 3 2 7 2" xfId="16191"/>
    <cellStyle name="Note 2 3 2 8" xfId="16192"/>
    <cellStyle name="Note 2 3 3" xfId="16193"/>
    <cellStyle name="Note 2 3 3 2" xfId="16194"/>
    <cellStyle name="Note 2 3 3 2 2" xfId="16195"/>
    <cellStyle name="Note 2 3 3 2 2 2" xfId="16196"/>
    <cellStyle name="Note 2 3 3 2 2 2 2" xfId="16197"/>
    <cellStyle name="Note 2 3 3 2 2 2 2 2" xfId="16198"/>
    <cellStyle name="Note 2 3 3 2 2 2 3" xfId="16199"/>
    <cellStyle name="Note 2 3 3 2 2 3" xfId="16200"/>
    <cellStyle name="Note 2 3 3 2 2 3 2" xfId="16201"/>
    <cellStyle name="Note 2 3 3 2 2 4" xfId="16202"/>
    <cellStyle name="Note 2 3 3 2 3" xfId="16203"/>
    <cellStyle name="Note 2 3 3 2 3 2" xfId="16204"/>
    <cellStyle name="Note 2 3 3 2 3 2 2" xfId="16205"/>
    <cellStyle name="Note 2 3 3 2 3 3" xfId="16206"/>
    <cellStyle name="Note 2 3 3 2 4" xfId="16207"/>
    <cellStyle name="Note 2 3 3 2 4 2" xfId="16208"/>
    <cellStyle name="Note 2 3 3 2 5" xfId="16209"/>
    <cellStyle name="Note 2 3 3 3" xfId="16210"/>
    <cellStyle name="Note 2 3 3 3 2" xfId="16211"/>
    <cellStyle name="Note 2 3 3 3 2 2" xfId="16212"/>
    <cellStyle name="Note 2 3 3 3 2 2 2" xfId="16213"/>
    <cellStyle name="Note 2 3 3 3 2 3" xfId="16214"/>
    <cellStyle name="Note 2 3 3 3 3" xfId="16215"/>
    <cellStyle name="Note 2 3 3 3 3 2" xfId="16216"/>
    <cellStyle name="Note 2 3 3 3 4" xfId="16217"/>
    <cellStyle name="Note 2 3 3 4" xfId="16218"/>
    <cellStyle name="Note 2 3 3 4 2" xfId="16219"/>
    <cellStyle name="Note 2 3 3 4 2 2" xfId="16220"/>
    <cellStyle name="Note 2 3 3 4 3" xfId="16221"/>
    <cellStyle name="Note 2 3 3 4 3 2" xfId="16222"/>
    <cellStyle name="Note 2 3 3 4 4" xfId="16223"/>
    <cellStyle name="Note 2 3 3 5" xfId="16224"/>
    <cellStyle name="Note 2 3 3 5 2" xfId="16225"/>
    <cellStyle name="Note 2 3 3 6" xfId="16226"/>
    <cellStyle name="Note 2 3 3 6 2" xfId="16227"/>
    <cellStyle name="Note 2 3 3 7" xfId="16228"/>
    <cellStyle name="Note 2 3 4" xfId="16229"/>
    <cellStyle name="Note 2 3 4 2" xfId="16230"/>
    <cellStyle name="Note 2 3 4 2 2" xfId="16231"/>
    <cellStyle name="Note 2 3 4 2 2 2" xfId="16232"/>
    <cellStyle name="Note 2 3 4 2 2 2 2" xfId="16233"/>
    <cellStyle name="Note 2 3 4 2 2 2 2 2" xfId="16234"/>
    <cellStyle name="Note 2 3 4 2 2 2 3" xfId="16235"/>
    <cellStyle name="Note 2 3 4 2 2 3" xfId="16236"/>
    <cellStyle name="Note 2 3 4 2 2 3 2" xfId="16237"/>
    <cellStyle name="Note 2 3 4 2 2 4" xfId="16238"/>
    <cellStyle name="Note 2 3 4 2 3" xfId="16239"/>
    <cellStyle name="Note 2 3 4 2 3 2" xfId="16240"/>
    <cellStyle name="Note 2 3 4 2 3 2 2" xfId="16241"/>
    <cellStyle name="Note 2 3 4 2 3 3" xfId="16242"/>
    <cellStyle name="Note 2 3 4 2 4" xfId="16243"/>
    <cellStyle name="Note 2 3 4 2 4 2" xfId="16244"/>
    <cellStyle name="Note 2 3 4 2 5" xfId="16245"/>
    <cellStyle name="Note 2 3 4 3" xfId="16246"/>
    <cellStyle name="Note 2 3 4 3 2" xfId="16247"/>
    <cellStyle name="Note 2 3 4 3 2 2" xfId="16248"/>
    <cellStyle name="Note 2 3 4 3 2 2 2" xfId="16249"/>
    <cellStyle name="Note 2 3 4 3 2 3" xfId="16250"/>
    <cellStyle name="Note 2 3 4 3 3" xfId="16251"/>
    <cellStyle name="Note 2 3 4 3 3 2" xfId="16252"/>
    <cellStyle name="Note 2 3 4 3 4" xfId="16253"/>
    <cellStyle name="Note 2 3 4 4" xfId="16254"/>
    <cellStyle name="Note 2 3 4 4 2" xfId="16255"/>
    <cellStyle name="Note 2 3 4 4 2 2" xfId="16256"/>
    <cellStyle name="Note 2 3 4 4 3" xfId="16257"/>
    <cellStyle name="Note 2 3 4 4 3 2" xfId="16258"/>
    <cellStyle name="Note 2 3 4 4 4" xfId="16259"/>
    <cellStyle name="Note 2 3 4 5" xfId="16260"/>
    <cellStyle name="Note 2 3 4 5 2" xfId="16261"/>
    <cellStyle name="Note 2 3 4 6" xfId="16262"/>
    <cellStyle name="Note 2 3 4 6 2" xfId="16263"/>
    <cellStyle name="Note 2 3 4 7" xfId="16264"/>
    <cellStyle name="Note 2 3 5" xfId="16265"/>
    <cellStyle name="Note 2 3 5 2" xfId="16266"/>
    <cellStyle name="Note 2 3 5 2 2" xfId="16267"/>
    <cellStyle name="Note 2 3 5 2 2 2" xfId="16268"/>
    <cellStyle name="Note 2 3 5 2 2 2 2" xfId="16269"/>
    <cellStyle name="Note 2 3 5 2 2 3" xfId="16270"/>
    <cellStyle name="Note 2 3 5 2 3" xfId="16271"/>
    <cellStyle name="Note 2 3 5 2 3 2" xfId="16272"/>
    <cellStyle name="Note 2 3 5 2 4" xfId="16273"/>
    <cellStyle name="Note 2 3 5 3" xfId="16274"/>
    <cellStyle name="Note 2 3 5 3 2" xfId="16275"/>
    <cellStyle name="Note 2 3 5 3 2 2" xfId="16276"/>
    <cellStyle name="Note 2 3 5 3 3" xfId="16277"/>
    <cellStyle name="Note 2 3 5 4" xfId="16278"/>
    <cellStyle name="Note 2 3 5 4 2" xfId="16279"/>
    <cellStyle name="Note 2 3 5 5" xfId="16280"/>
    <cellStyle name="Note 2 3 6" xfId="16281"/>
    <cellStyle name="Note 2 3 6 2" xfId="16282"/>
    <cellStyle name="Note 2 3 6 2 2" xfId="16283"/>
    <cellStyle name="Note 2 3 6 2 2 2" xfId="16284"/>
    <cellStyle name="Note 2 3 6 2 3" xfId="16285"/>
    <cellStyle name="Note 2 3 6 3" xfId="16286"/>
    <cellStyle name="Note 2 3 6 3 2" xfId="16287"/>
    <cellStyle name="Note 2 3 6 4" xfId="16288"/>
    <cellStyle name="Note 2 3 7" xfId="16289"/>
    <cellStyle name="Note 2 3 7 2" xfId="16290"/>
    <cellStyle name="Note 2 3 7 2 2" xfId="16291"/>
    <cellStyle name="Note 2 3 7 3" xfId="16292"/>
    <cellStyle name="Note 2 3 7 3 2" xfId="16293"/>
    <cellStyle name="Note 2 3 7 4" xfId="16294"/>
    <cellStyle name="Note 2 3 8" xfId="16295"/>
    <cellStyle name="Note 2 3 8 2" xfId="16296"/>
    <cellStyle name="Note 2 3 9" xfId="16297"/>
    <cellStyle name="Note 2 3 9 2" xfId="16298"/>
    <cellStyle name="Note 2 4" xfId="16299"/>
    <cellStyle name="Note 2 4 2" xfId="16300"/>
    <cellStyle name="Note 2 4 2 2" xfId="16301"/>
    <cellStyle name="Note 2 4 2 2 2" xfId="16302"/>
    <cellStyle name="Note 2 4 2 2 2 2" xfId="16303"/>
    <cellStyle name="Note 2 4 2 2 2 2 2" xfId="16304"/>
    <cellStyle name="Note 2 4 2 2 2 2 2 2" xfId="16305"/>
    <cellStyle name="Note 2 4 2 2 2 2 3" xfId="16306"/>
    <cellStyle name="Note 2 4 2 2 2 3" xfId="16307"/>
    <cellStyle name="Note 2 4 2 2 2 3 2" xfId="16308"/>
    <cellStyle name="Note 2 4 2 2 2 4" xfId="16309"/>
    <cellStyle name="Note 2 4 2 2 3" xfId="16310"/>
    <cellStyle name="Note 2 4 2 2 3 2" xfId="16311"/>
    <cellStyle name="Note 2 4 2 2 3 2 2" xfId="16312"/>
    <cellStyle name="Note 2 4 2 2 3 3" xfId="16313"/>
    <cellStyle name="Note 2 4 2 2 4" xfId="16314"/>
    <cellStyle name="Note 2 4 2 2 4 2" xfId="16315"/>
    <cellStyle name="Note 2 4 2 2 5" xfId="16316"/>
    <cellStyle name="Note 2 4 2 3" xfId="16317"/>
    <cellStyle name="Note 2 4 2 3 2" xfId="16318"/>
    <cellStyle name="Note 2 4 2 3 2 2" xfId="16319"/>
    <cellStyle name="Note 2 4 2 3 2 2 2" xfId="16320"/>
    <cellStyle name="Note 2 4 2 3 2 3" xfId="16321"/>
    <cellStyle name="Note 2 4 2 3 3" xfId="16322"/>
    <cellStyle name="Note 2 4 2 3 3 2" xfId="16323"/>
    <cellStyle name="Note 2 4 2 3 4" xfId="16324"/>
    <cellStyle name="Note 2 4 2 4" xfId="16325"/>
    <cellStyle name="Note 2 4 2 4 2" xfId="16326"/>
    <cellStyle name="Note 2 4 2 4 2 2" xfId="16327"/>
    <cellStyle name="Note 2 4 2 4 3" xfId="16328"/>
    <cellStyle name="Note 2 4 2 4 3 2" xfId="16329"/>
    <cellStyle name="Note 2 4 2 4 4" xfId="16330"/>
    <cellStyle name="Note 2 4 2 5" xfId="16331"/>
    <cellStyle name="Note 2 4 2 5 2" xfId="16332"/>
    <cellStyle name="Note 2 4 2 6" xfId="16333"/>
    <cellStyle name="Note 2 4 2 6 2" xfId="16334"/>
    <cellStyle name="Note 2 4 2 7" xfId="16335"/>
    <cellStyle name="Note 2 4 3" xfId="16336"/>
    <cellStyle name="Note 2 4 3 2" xfId="16337"/>
    <cellStyle name="Note 2 4 3 2 2" xfId="16338"/>
    <cellStyle name="Note 2 4 3 2 2 2" xfId="16339"/>
    <cellStyle name="Note 2 4 3 2 2 2 2" xfId="16340"/>
    <cellStyle name="Note 2 4 3 2 2 2 2 2" xfId="16341"/>
    <cellStyle name="Note 2 4 3 2 2 2 3" xfId="16342"/>
    <cellStyle name="Note 2 4 3 2 2 3" xfId="16343"/>
    <cellStyle name="Note 2 4 3 2 2 3 2" xfId="16344"/>
    <cellStyle name="Note 2 4 3 2 2 4" xfId="16345"/>
    <cellStyle name="Note 2 4 3 2 3" xfId="16346"/>
    <cellStyle name="Note 2 4 3 2 3 2" xfId="16347"/>
    <cellStyle name="Note 2 4 3 2 3 2 2" xfId="16348"/>
    <cellStyle name="Note 2 4 3 2 3 3" xfId="16349"/>
    <cellStyle name="Note 2 4 3 2 4" xfId="16350"/>
    <cellStyle name="Note 2 4 3 2 4 2" xfId="16351"/>
    <cellStyle name="Note 2 4 3 2 5" xfId="16352"/>
    <cellStyle name="Note 2 4 3 3" xfId="16353"/>
    <cellStyle name="Note 2 4 3 3 2" xfId="16354"/>
    <cellStyle name="Note 2 4 3 3 2 2" xfId="16355"/>
    <cellStyle name="Note 2 4 3 3 2 2 2" xfId="16356"/>
    <cellStyle name="Note 2 4 3 3 2 3" xfId="16357"/>
    <cellStyle name="Note 2 4 3 3 3" xfId="16358"/>
    <cellStyle name="Note 2 4 3 3 3 2" xfId="16359"/>
    <cellStyle name="Note 2 4 3 3 4" xfId="16360"/>
    <cellStyle name="Note 2 4 3 4" xfId="16361"/>
    <cellStyle name="Note 2 4 3 4 2" xfId="16362"/>
    <cellStyle name="Note 2 4 3 4 2 2" xfId="16363"/>
    <cellStyle name="Note 2 4 3 4 3" xfId="16364"/>
    <cellStyle name="Note 2 4 3 5" xfId="16365"/>
    <cellStyle name="Note 2 4 3 5 2" xfId="16366"/>
    <cellStyle name="Note 2 4 3 6" xfId="16367"/>
    <cellStyle name="Note 2 4 4" xfId="16368"/>
    <cellStyle name="Note 2 4 4 2" xfId="16369"/>
    <cellStyle name="Note 2 4 4 2 2" xfId="16370"/>
    <cellStyle name="Note 2 4 4 2 2 2" xfId="16371"/>
    <cellStyle name="Note 2 4 4 2 2 2 2" xfId="16372"/>
    <cellStyle name="Note 2 4 4 2 2 3" xfId="16373"/>
    <cellStyle name="Note 2 4 4 2 3" xfId="16374"/>
    <cellStyle name="Note 2 4 4 2 3 2" xfId="16375"/>
    <cellStyle name="Note 2 4 4 2 4" xfId="16376"/>
    <cellStyle name="Note 2 4 4 3" xfId="16377"/>
    <cellStyle name="Note 2 4 4 3 2" xfId="16378"/>
    <cellStyle name="Note 2 4 4 3 2 2" xfId="16379"/>
    <cellStyle name="Note 2 4 4 3 3" xfId="16380"/>
    <cellStyle name="Note 2 4 4 4" xfId="16381"/>
    <cellStyle name="Note 2 4 4 4 2" xfId="16382"/>
    <cellStyle name="Note 2 4 4 5" xfId="16383"/>
    <cellStyle name="Note 2 4 5" xfId="16384"/>
    <cellStyle name="Note 2 4 5 2" xfId="16385"/>
    <cellStyle name="Note 2 4 5 2 2" xfId="16386"/>
    <cellStyle name="Note 2 4 5 2 2 2" xfId="16387"/>
    <cellStyle name="Note 2 4 5 2 3" xfId="16388"/>
    <cellStyle name="Note 2 4 5 3" xfId="16389"/>
    <cellStyle name="Note 2 4 5 3 2" xfId="16390"/>
    <cellStyle name="Note 2 4 5 4" xfId="16391"/>
    <cellStyle name="Note 2 4 6" xfId="16392"/>
    <cellStyle name="Note 2 4 6 2" xfId="16393"/>
    <cellStyle name="Note 2 4 6 2 2" xfId="16394"/>
    <cellStyle name="Note 2 4 6 3" xfId="16395"/>
    <cellStyle name="Note 2 4 6 3 2" xfId="16396"/>
    <cellStyle name="Note 2 4 6 4" xfId="16397"/>
    <cellStyle name="Note 2 4 7" xfId="16398"/>
    <cellStyle name="Note 2 4 7 2" xfId="16399"/>
    <cellStyle name="Note 2 4 8" xfId="16400"/>
    <cellStyle name="Note 2 4 8 2" xfId="16401"/>
    <cellStyle name="Note 2 4 9" xfId="16402"/>
    <cellStyle name="Note 2 5" xfId="16403"/>
    <cellStyle name="Note 2 5 2" xfId="16404"/>
    <cellStyle name="Note 2 5 2 2" xfId="16405"/>
    <cellStyle name="Note 2 5 2 2 2" xfId="16406"/>
    <cellStyle name="Note 2 5 2 2 2 2" xfId="16407"/>
    <cellStyle name="Note 2 5 2 2 2 2 2" xfId="16408"/>
    <cellStyle name="Note 2 5 2 2 2 3" xfId="16409"/>
    <cellStyle name="Note 2 5 2 2 3" xfId="16410"/>
    <cellStyle name="Note 2 5 2 2 3 2" xfId="16411"/>
    <cellStyle name="Note 2 5 2 2 4" xfId="16412"/>
    <cellStyle name="Note 2 5 2 3" xfId="16413"/>
    <cellStyle name="Note 2 5 2 3 2" xfId="16414"/>
    <cellStyle name="Note 2 5 2 3 2 2" xfId="16415"/>
    <cellStyle name="Note 2 5 2 3 3" xfId="16416"/>
    <cellStyle name="Note 2 5 2 4" xfId="16417"/>
    <cellStyle name="Note 2 5 2 4 2" xfId="16418"/>
    <cellStyle name="Note 2 5 2 5" xfId="16419"/>
    <cellStyle name="Note 2 5 3" xfId="16420"/>
    <cellStyle name="Note 2 5 3 2" xfId="16421"/>
    <cellStyle name="Note 2 5 3 2 2" xfId="16422"/>
    <cellStyle name="Note 2 5 3 2 2 2" xfId="16423"/>
    <cellStyle name="Note 2 5 3 2 3" xfId="16424"/>
    <cellStyle name="Note 2 5 3 3" xfId="16425"/>
    <cellStyle name="Note 2 5 3 3 2" xfId="16426"/>
    <cellStyle name="Note 2 5 3 4" xfId="16427"/>
    <cellStyle name="Note 2 5 4" xfId="16428"/>
    <cellStyle name="Note 2 5 4 2" xfId="16429"/>
    <cellStyle name="Note 2 5 4 2 2" xfId="16430"/>
    <cellStyle name="Note 2 5 4 3" xfId="16431"/>
    <cellStyle name="Note 2 5 4 3 2" xfId="16432"/>
    <cellStyle name="Note 2 5 4 4" xfId="16433"/>
    <cellStyle name="Note 2 5 5" xfId="16434"/>
    <cellStyle name="Note 2 5 5 2" xfId="16435"/>
    <cellStyle name="Note 2 5 6" xfId="16436"/>
    <cellStyle name="Note 2 5 6 2" xfId="16437"/>
    <cellStyle name="Note 2 5 7" xfId="16438"/>
    <cellStyle name="Note 2 6" xfId="16439"/>
    <cellStyle name="Note 2 6 2" xfId="16440"/>
    <cellStyle name="Note 2 6 2 2" xfId="16441"/>
    <cellStyle name="Note 2 6 2 2 2" xfId="16442"/>
    <cellStyle name="Note 2 6 2 2 2 2" xfId="16443"/>
    <cellStyle name="Note 2 6 2 2 2 2 2" xfId="16444"/>
    <cellStyle name="Note 2 6 2 2 2 3" xfId="16445"/>
    <cellStyle name="Note 2 6 2 2 3" xfId="16446"/>
    <cellStyle name="Note 2 6 2 2 3 2" xfId="16447"/>
    <cellStyle name="Note 2 6 2 2 4" xfId="16448"/>
    <cellStyle name="Note 2 6 2 3" xfId="16449"/>
    <cellStyle name="Note 2 6 2 3 2" xfId="16450"/>
    <cellStyle name="Note 2 6 2 3 2 2" xfId="16451"/>
    <cellStyle name="Note 2 6 2 3 3" xfId="16452"/>
    <cellStyle name="Note 2 6 2 4" xfId="16453"/>
    <cellStyle name="Note 2 6 2 4 2" xfId="16454"/>
    <cellStyle name="Note 2 6 2 5" xfId="16455"/>
    <cellStyle name="Note 2 6 3" xfId="16456"/>
    <cellStyle name="Note 2 6 3 2" xfId="16457"/>
    <cellStyle name="Note 2 6 3 2 2" xfId="16458"/>
    <cellStyle name="Note 2 6 3 2 2 2" xfId="16459"/>
    <cellStyle name="Note 2 6 3 2 3" xfId="16460"/>
    <cellStyle name="Note 2 6 3 3" xfId="16461"/>
    <cellStyle name="Note 2 6 3 3 2" xfId="16462"/>
    <cellStyle name="Note 2 6 3 4" xfId="16463"/>
    <cellStyle name="Note 2 6 4" xfId="16464"/>
    <cellStyle name="Note 2 6 4 2" xfId="16465"/>
    <cellStyle name="Note 2 6 4 2 2" xfId="16466"/>
    <cellStyle name="Note 2 6 4 3" xfId="16467"/>
    <cellStyle name="Note 2 6 4 3 2" xfId="16468"/>
    <cellStyle name="Note 2 6 4 4" xfId="16469"/>
    <cellStyle name="Note 2 6 5" xfId="16470"/>
    <cellStyle name="Note 2 6 5 2" xfId="16471"/>
    <cellStyle name="Note 2 6 6" xfId="16472"/>
    <cellStyle name="Note 2 6 6 2" xfId="16473"/>
    <cellStyle name="Note 2 6 7" xfId="16474"/>
    <cellStyle name="Note 2 7" xfId="16475"/>
    <cellStyle name="Note 2 7 2" xfId="16476"/>
    <cellStyle name="Note 2 7 2 2" xfId="16477"/>
    <cellStyle name="Note 2 7 2 2 2" xfId="16478"/>
    <cellStyle name="Note 2 7 2 2 2 2" xfId="16479"/>
    <cellStyle name="Note 2 7 2 2 3" xfId="16480"/>
    <cellStyle name="Note 2 7 2 3" xfId="16481"/>
    <cellStyle name="Note 2 7 2 3 2" xfId="16482"/>
    <cellStyle name="Note 2 7 2 4" xfId="16483"/>
    <cellStyle name="Note 2 7 3" xfId="16484"/>
    <cellStyle name="Note 2 7 3 2" xfId="16485"/>
    <cellStyle name="Note 2 7 3 2 2" xfId="16486"/>
    <cellStyle name="Note 2 7 3 3" xfId="16487"/>
    <cellStyle name="Note 2 7 3 3 2" xfId="16488"/>
    <cellStyle name="Note 2 7 3 4" xfId="16489"/>
    <cellStyle name="Note 2 7 4" xfId="16490"/>
    <cellStyle name="Note 2 7 4 2" xfId="16491"/>
    <cellStyle name="Note 2 7 5" xfId="16492"/>
    <cellStyle name="Note 2 7 5 2" xfId="16493"/>
    <cellStyle name="Note 2 7 6" xfId="16494"/>
    <cellStyle name="Note 2 8" xfId="16495"/>
    <cellStyle name="Note 2 8 2" xfId="16496"/>
    <cellStyle name="Note 2 8 2 2" xfId="16497"/>
    <cellStyle name="Note 2 8 2 2 2" xfId="16498"/>
    <cellStyle name="Note 2 8 2 3" xfId="16499"/>
    <cellStyle name="Note 2 8 3" xfId="16500"/>
    <cellStyle name="Note 2 8 3 2" xfId="16501"/>
    <cellStyle name="Note 2 8 4" xfId="16502"/>
    <cellStyle name="Note 2 9" xfId="16503"/>
    <cellStyle name="Note 2 9 2" xfId="16504"/>
    <cellStyle name="Note 2 9 2 2" xfId="16505"/>
    <cellStyle name="Note 2 9 3" xfId="16506"/>
    <cellStyle name="Note 2 9 3 2" xfId="16507"/>
    <cellStyle name="Note 2 9 4" xfId="16508"/>
    <cellStyle name="Note 3" xfId="16509"/>
    <cellStyle name="Note 3 2" xfId="16510"/>
    <cellStyle name="Note 3 2 2" xfId="16511"/>
    <cellStyle name="Note 3 2 2 2" xfId="16512"/>
    <cellStyle name="Note 3 2 2 2 2" xfId="16513"/>
    <cellStyle name="Note 3 2 2 2 2 2" xfId="16514"/>
    <cellStyle name="Note 3 2 2 2 3" xfId="16515"/>
    <cellStyle name="Note 3 2 2 3" xfId="16516"/>
    <cellStyle name="Note 3 2 2 3 2" xfId="16517"/>
    <cellStyle name="Note 3 2 2 4" xfId="16518"/>
    <cellStyle name="Note 3 2 3" xfId="16519"/>
    <cellStyle name="Note 3 2 3 2" xfId="16520"/>
    <cellStyle name="Note 3 2 3 2 2" xfId="16521"/>
    <cellStyle name="Note 3 2 3 3" xfId="16522"/>
    <cellStyle name="Note 3 2 4" xfId="16523"/>
    <cellStyle name="Note 3 2 4 2" xfId="16524"/>
    <cellStyle name="Note 3 2 5" xfId="16525"/>
    <cellStyle name="Note 3 3" xfId="16526"/>
    <cellStyle name="Note 3 3 2" xfId="16527"/>
    <cellStyle name="Note 3 3 2 2" xfId="16528"/>
    <cellStyle name="Note 3 3 2 2 2" xfId="16529"/>
    <cellStyle name="Note 3 3 2 3" xfId="16530"/>
    <cellStyle name="Note 3 3 3" xfId="16531"/>
    <cellStyle name="Note 3 3 3 2" xfId="16532"/>
    <cellStyle name="Note 3 3 4" xfId="16533"/>
    <cellStyle name="Note 3 4" xfId="16534"/>
    <cellStyle name="Note 3 4 2" xfId="16535"/>
    <cellStyle name="Note 3 4 2 2" xfId="16536"/>
    <cellStyle name="Note 3 4 3" xfId="16537"/>
    <cellStyle name="Note 3 4 3 2" xfId="16538"/>
    <cellStyle name="Note 3 4 4" xfId="16539"/>
    <cellStyle name="Note 3 5" xfId="16540"/>
    <cellStyle name="Note 3 5 2" xfId="16541"/>
    <cellStyle name="Note 4" xfId="16542"/>
    <cellStyle name="Note 4 2" xfId="16543"/>
    <cellStyle name="Note 4 3" xfId="16544"/>
    <cellStyle name="Note 5" xfId="16545"/>
    <cellStyle name="Note 5 2" xfId="16546"/>
    <cellStyle name="Note 5 3" xfId="16547"/>
    <cellStyle name="Note 6" xfId="16548"/>
    <cellStyle name="Note 6 2" xfId="16549"/>
    <cellStyle name="Note 6 3" xfId="16550"/>
    <cellStyle name="Note 7" xfId="16551"/>
    <cellStyle name="Note 7 2" xfId="16552"/>
    <cellStyle name="Note 8" xfId="16553"/>
    <cellStyle name="Note 8 2" xfId="16554"/>
    <cellStyle name="Note 8 2 2" xfId="16555"/>
    <cellStyle name="Note 8 2 2 2" xfId="16556"/>
    <cellStyle name="Note 8 2 2 2 2" xfId="16557"/>
    <cellStyle name="Note 8 2 2 3" xfId="16558"/>
    <cellStyle name="Note 8 2 3" xfId="16559"/>
    <cellStyle name="Note 8 2 3 2" xfId="16560"/>
    <cellStyle name="Note 8 2 4" xfId="16561"/>
    <cellStyle name="Note 8 3" xfId="16562"/>
    <cellStyle name="Note 8 3 2" xfId="16563"/>
    <cellStyle name="Note 8 3 2 2" xfId="16564"/>
    <cellStyle name="Note 8 3 2 2 2" xfId="16565"/>
    <cellStyle name="Note 8 3 2 3" xfId="16566"/>
    <cellStyle name="Note 8 3 3" xfId="16567"/>
    <cellStyle name="Note 8 3 3 2" xfId="16568"/>
    <cellStyle name="Note 8 3 4" xfId="16569"/>
    <cellStyle name="Note 8 4" xfId="16570"/>
    <cellStyle name="Note 8 4 2" xfId="16571"/>
    <cellStyle name="Note 8 4 2 2" xfId="16572"/>
    <cellStyle name="Note 8 4 3" xfId="16573"/>
    <cellStyle name="Note 8 5" xfId="16574"/>
    <cellStyle name="Note 8 5 2" xfId="16575"/>
    <cellStyle name="Note 8 6" xfId="16576"/>
    <cellStyle name="Nr 0 dec" xfId="16577"/>
    <cellStyle name="Nr 0 dec - Input" xfId="16578"/>
    <cellStyle name="Nr 0 dec - Subtotal" xfId="16579"/>
    <cellStyle name="Nr 0 dec - Subtotal 2" xfId="16580"/>
    <cellStyle name="Nr 0 dec_Data" xfId="16581"/>
    <cellStyle name="Nr 1 dec" xfId="16582"/>
    <cellStyle name="Nr 1 dec - Input" xfId="16583"/>
    <cellStyle name="Nr, 0 dec" xfId="16584"/>
    <cellStyle name="number" xfId="16585"/>
    <cellStyle name="Number, 1 dec" xfId="16586"/>
    <cellStyle name="Output (1dp#)" xfId="16587"/>
    <cellStyle name="Output (1dpx)_ Pies " xfId="16588"/>
    <cellStyle name="Output 2" xfId="16589"/>
    <cellStyle name="Output 2 10" xfId="16590"/>
    <cellStyle name="Output 2 10 2" xfId="16591"/>
    <cellStyle name="Output 2 11" xfId="16592"/>
    <cellStyle name="Output 2 2" xfId="16593"/>
    <cellStyle name="Output 2 2 2" xfId="16594"/>
    <cellStyle name="Output 2 2 2 2" xfId="16595"/>
    <cellStyle name="Output 2 2 2 2 2" xfId="16596"/>
    <cellStyle name="Output 2 2 3" xfId="16597"/>
    <cellStyle name="Output 2 2 3 2" xfId="16598"/>
    <cellStyle name="Output 2 3" xfId="16599"/>
    <cellStyle name="Output 2 3 2" xfId="16600"/>
    <cellStyle name="Output 2 3 2 2" xfId="16601"/>
    <cellStyle name="Output 2 4" xfId="16602"/>
    <cellStyle name="Output 2 5" xfId="16603"/>
    <cellStyle name="Output 2 6" xfId="16604"/>
    <cellStyle name="Output 2 7" xfId="16605"/>
    <cellStyle name="Output 2 8" xfId="16606"/>
    <cellStyle name="Output 2 9" xfId="16607"/>
    <cellStyle name="Output 3" xfId="16608"/>
    <cellStyle name="Output 3 2" xfId="16609"/>
    <cellStyle name="Page Heading" xfId="16610"/>
    <cellStyle name="Page Heading Large" xfId="16611"/>
    <cellStyle name="Page Heading Small" xfId="16612"/>
    <cellStyle name="Page Number" xfId="16613"/>
    <cellStyle name="pb_page_heading_LS" xfId="16614"/>
    <cellStyle name="Per aandeel" xfId="16615"/>
    <cellStyle name="Percent" xfId="3" builtinId="5"/>
    <cellStyle name="Percent (1)" xfId="16616"/>
    <cellStyle name="Percent [0]" xfId="16617"/>
    <cellStyle name="Percent [00]" xfId="16618"/>
    <cellStyle name="Percent [1]" xfId="16619"/>
    <cellStyle name="Percent [1] 2" xfId="16620"/>
    <cellStyle name="Percent [2]" xfId="16621"/>
    <cellStyle name="Percent [2] 2" xfId="16622"/>
    <cellStyle name="Percent [2] 3" xfId="16623"/>
    <cellStyle name="Percent [2] 4" xfId="16624"/>
    <cellStyle name="Percent 1 dec" xfId="16625"/>
    <cellStyle name="Percent 1 dec - Input" xfId="16626"/>
    <cellStyle name="Percent 1 dec_Data" xfId="16627"/>
    <cellStyle name="Percent 10" xfId="16628"/>
    <cellStyle name="Percent 10 2" xfId="16629"/>
    <cellStyle name="Percent 10 3" xfId="16630"/>
    <cellStyle name="Percent 10 3 2" xfId="16631"/>
    <cellStyle name="Percent 10 3 2 2" xfId="16632"/>
    <cellStyle name="Percent 10 3 2 2 2" xfId="16633"/>
    <cellStyle name="Percent 10 3 2 2 2 2" xfId="16634"/>
    <cellStyle name="Percent 10 3 2 2 2 2 2" xfId="16635"/>
    <cellStyle name="Percent 10 3 2 2 2 3" xfId="16636"/>
    <cellStyle name="Percent 10 3 2 2 3" xfId="16637"/>
    <cellStyle name="Percent 10 3 2 2 3 2" xfId="16638"/>
    <cellStyle name="Percent 10 3 2 2 4" xfId="16639"/>
    <cellStyle name="Percent 10 3 2 3" xfId="16640"/>
    <cellStyle name="Percent 10 3 2 3 2" xfId="16641"/>
    <cellStyle name="Percent 10 3 2 3 2 2" xfId="16642"/>
    <cellStyle name="Percent 10 3 2 3 3" xfId="16643"/>
    <cellStyle name="Percent 10 3 2 4" xfId="16644"/>
    <cellStyle name="Percent 10 3 2 4 2" xfId="16645"/>
    <cellStyle name="Percent 10 3 2 5" xfId="16646"/>
    <cellStyle name="Percent 10 3 3" xfId="16647"/>
    <cellStyle name="Percent 10 3 3 2" xfId="16648"/>
    <cellStyle name="Percent 10 3 3 2 2" xfId="16649"/>
    <cellStyle name="Percent 10 3 3 2 2 2" xfId="16650"/>
    <cellStyle name="Percent 10 3 3 2 3" xfId="16651"/>
    <cellStyle name="Percent 10 3 3 3" xfId="16652"/>
    <cellStyle name="Percent 10 3 3 3 2" xfId="16653"/>
    <cellStyle name="Percent 10 3 3 4" xfId="16654"/>
    <cellStyle name="Percent 10 3 4" xfId="16655"/>
    <cellStyle name="Percent 10 3 4 2" xfId="16656"/>
    <cellStyle name="Percent 10 3 4 2 2" xfId="16657"/>
    <cellStyle name="Percent 10 3 4 3" xfId="16658"/>
    <cellStyle name="Percent 10 3 5" xfId="16659"/>
    <cellStyle name="Percent 10 3 5 2" xfId="16660"/>
    <cellStyle name="Percent 10 3 6" xfId="16661"/>
    <cellStyle name="Percent 11" xfId="16662"/>
    <cellStyle name="Percent 11 2" xfId="16663"/>
    <cellStyle name="Percent 11 3" xfId="16664"/>
    <cellStyle name="Percent 11 3 2" xfId="16665"/>
    <cellStyle name="Percent 11 3 2 2" xfId="16666"/>
    <cellStyle name="Percent 11 3 2 2 2" xfId="16667"/>
    <cellStyle name="Percent 11 3 2 2 2 2" xfId="16668"/>
    <cellStyle name="Percent 11 3 2 2 2 2 2" xfId="16669"/>
    <cellStyle name="Percent 11 3 2 2 2 3" xfId="16670"/>
    <cellStyle name="Percent 11 3 2 2 3" xfId="16671"/>
    <cellStyle name="Percent 11 3 2 2 3 2" xfId="16672"/>
    <cellStyle name="Percent 11 3 2 2 4" xfId="16673"/>
    <cellStyle name="Percent 11 3 2 3" xfId="16674"/>
    <cellStyle name="Percent 11 3 2 3 2" xfId="16675"/>
    <cellStyle name="Percent 11 3 2 3 2 2" xfId="16676"/>
    <cellStyle name="Percent 11 3 2 3 3" xfId="16677"/>
    <cellStyle name="Percent 11 3 2 4" xfId="16678"/>
    <cellStyle name="Percent 11 3 2 4 2" xfId="16679"/>
    <cellStyle name="Percent 11 3 2 5" xfId="16680"/>
    <cellStyle name="Percent 11 3 3" xfId="16681"/>
    <cellStyle name="Percent 11 3 3 2" xfId="16682"/>
    <cellStyle name="Percent 11 3 3 2 2" xfId="16683"/>
    <cellStyle name="Percent 11 3 3 2 2 2" xfId="16684"/>
    <cellStyle name="Percent 11 3 3 2 3" xfId="16685"/>
    <cellStyle name="Percent 11 3 3 3" xfId="16686"/>
    <cellStyle name="Percent 11 3 3 3 2" xfId="16687"/>
    <cellStyle name="Percent 11 3 3 4" xfId="16688"/>
    <cellStyle name="Percent 11 3 4" xfId="16689"/>
    <cellStyle name="Percent 11 3 4 2" xfId="16690"/>
    <cellStyle name="Percent 11 3 4 2 2" xfId="16691"/>
    <cellStyle name="Percent 11 3 4 3" xfId="16692"/>
    <cellStyle name="Percent 11 3 5" xfId="16693"/>
    <cellStyle name="Percent 11 3 5 2" xfId="16694"/>
    <cellStyle name="Percent 11 3 6" xfId="16695"/>
    <cellStyle name="Percent 12" xfId="16696"/>
    <cellStyle name="Percent 12 2" xfId="16697"/>
    <cellStyle name="Percent 12 3" xfId="16698"/>
    <cellStyle name="Percent 12 3 2" xfId="16699"/>
    <cellStyle name="Percent 12 3 2 2" xfId="16700"/>
    <cellStyle name="Percent 12 3 2 2 2" xfId="16701"/>
    <cellStyle name="Percent 12 3 2 2 2 2" xfId="16702"/>
    <cellStyle name="Percent 12 3 2 2 2 2 2" xfId="16703"/>
    <cellStyle name="Percent 12 3 2 2 2 3" xfId="16704"/>
    <cellStyle name="Percent 12 3 2 2 3" xfId="16705"/>
    <cellStyle name="Percent 12 3 2 2 3 2" xfId="16706"/>
    <cellStyle name="Percent 12 3 2 2 4" xfId="16707"/>
    <cellStyle name="Percent 12 3 2 3" xfId="16708"/>
    <cellStyle name="Percent 12 3 2 3 2" xfId="16709"/>
    <cellStyle name="Percent 12 3 2 3 2 2" xfId="16710"/>
    <cellStyle name="Percent 12 3 2 3 3" xfId="16711"/>
    <cellStyle name="Percent 12 3 2 4" xfId="16712"/>
    <cellStyle name="Percent 12 3 2 4 2" xfId="16713"/>
    <cellStyle name="Percent 12 3 2 5" xfId="16714"/>
    <cellStyle name="Percent 12 3 3" xfId="16715"/>
    <cellStyle name="Percent 12 3 3 2" xfId="16716"/>
    <cellStyle name="Percent 12 3 3 2 2" xfId="16717"/>
    <cellStyle name="Percent 12 3 3 2 2 2" xfId="16718"/>
    <cellStyle name="Percent 12 3 3 2 3" xfId="16719"/>
    <cellStyle name="Percent 12 3 3 3" xfId="16720"/>
    <cellStyle name="Percent 12 3 3 3 2" xfId="16721"/>
    <cellStyle name="Percent 12 3 3 4" xfId="16722"/>
    <cellStyle name="Percent 12 3 4" xfId="16723"/>
    <cellStyle name="Percent 12 3 4 2" xfId="16724"/>
    <cellStyle name="Percent 12 3 4 2 2" xfId="16725"/>
    <cellStyle name="Percent 12 3 4 3" xfId="16726"/>
    <cellStyle name="Percent 12 3 5" xfId="16727"/>
    <cellStyle name="Percent 12 3 5 2" xfId="16728"/>
    <cellStyle name="Percent 12 3 6" xfId="16729"/>
    <cellStyle name="Percent 13" xfId="16730"/>
    <cellStyle name="Percent 13 2" xfId="16731"/>
    <cellStyle name="Percent 13 3" xfId="16732"/>
    <cellStyle name="Percent 13 3 2" xfId="16733"/>
    <cellStyle name="Percent 13 3 2 2" xfId="16734"/>
    <cellStyle name="Percent 13 3 2 2 2" xfId="16735"/>
    <cellStyle name="Percent 13 3 2 2 2 2" xfId="16736"/>
    <cellStyle name="Percent 13 3 2 2 2 2 2" xfId="16737"/>
    <cellStyle name="Percent 13 3 2 2 2 3" xfId="16738"/>
    <cellStyle name="Percent 13 3 2 2 3" xfId="16739"/>
    <cellStyle name="Percent 13 3 2 2 3 2" xfId="16740"/>
    <cellStyle name="Percent 13 3 2 2 4" xfId="16741"/>
    <cellStyle name="Percent 13 3 2 3" xfId="16742"/>
    <cellStyle name="Percent 13 3 2 3 2" xfId="16743"/>
    <cellStyle name="Percent 13 3 2 3 2 2" xfId="16744"/>
    <cellStyle name="Percent 13 3 2 3 3" xfId="16745"/>
    <cellStyle name="Percent 13 3 2 4" xfId="16746"/>
    <cellStyle name="Percent 13 3 2 4 2" xfId="16747"/>
    <cellStyle name="Percent 13 3 2 5" xfId="16748"/>
    <cellStyle name="Percent 13 3 3" xfId="16749"/>
    <cellStyle name="Percent 13 3 3 2" xfId="16750"/>
    <cellStyle name="Percent 13 3 3 2 2" xfId="16751"/>
    <cellStyle name="Percent 13 3 3 2 2 2" xfId="16752"/>
    <cellStyle name="Percent 13 3 3 2 3" xfId="16753"/>
    <cellStyle name="Percent 13 3 3 3" xfId="16754"/>
    <cellStyle name="Percent 13 3 3 3 2" xfId="16755"/>
    <cellStyle name="Percent 13 3 3 4" xfId="16756"/>
    <cellStyle name="Percent 13 3 4" xfId="16757"/>
    <cellStyle name="Percent 13 3 4 2" xfId="16758"/>
    <cellStyle name="Percent 13 3 4 2 2" xfId="16759"/>
    <cellStyle name="Percent 13 3 4 3" xfId="16760"/>
    <cellStyle name="Percent 13 3 5" xfId="16761"/>
    <cellStyle name="Percent 13 3 5 2" xfId="16762"/>
    <cellStyle name="Percent 13 3 6" xfId="16763"/>
    <cellStyle name="Percent 14" xfId="16764"/>
    <cellStyle name="Percent 14 2" xfId="16765"/>
    <cellStyle name="Percent 14 3" xfId="16766"/>
    <cellStyle name="Percent 14 3 2" xfId="16767"/>
    <cellStyle name="Percent 14 3 2 2" xfId="16768"/>
    <cellStyle name="Percent 14 3 2 2 2" xfId="16769"/>
    <cellStyle name="Percent 14 3 2 2 2 2" xfId="16770"/>
    <cellStyle name="Percent 14 3 2 2 2 2 2" xfId="16771"/>
    <cellStyle name="Percent 14 3 2 2 2 3" xfId="16772"/>
    <cellStyle name="Percent 14 3 2 2 3" xfId="16773"/>
    <cellStyle name="Percent 14 3 2 2 3 2" xfId="16774"/>
    <cellStyle name="Percent 14 3 2 2 4" xfId="16775"/>
    <cellStyle name="Percent 14 3 2 3" xfId="16776"/>
    <cellStyle name="Percent 14 3 2 3 2" xfId="16777"/>
    <cellStyle name="Percent 14 3 2 3 2 2" xfId="16778"/>
    <cellStyle name="Percent 14 3 2 3 3" xfId="16779"/>
    <cellStyle name="Percent 14 3 2 4" xfId="16780"/>
    <cellStyle name="Percent 14 3 2 4 2" xfId="16781"/>
    <cellStyle name="Percent 14 3 2 5" xfId="16782"/>
    <cellStyle name="Percent 14 3 3" xfId="16783"/>
    <cellStyle name="Percent 14 3 3 2" xfId="16784"/>
    <cellStyle name="Percent 14 3 3 2 2" xfId="16785"/>
    <cellStyle name="Percent 14 3 3 2 2 2" xfId="16786"/>
    <cellStyle name="Percent 14 3 3 2 3" xfId="16787"/>
    <cellStyle name="Percent 14 3 3 3" xfId="16788"/>
    <cellStyle name="Percent 14 3 3 3 2" xfId="16789"/>
    <cellStyle name="Percent 14 3 3 4" xfId="16790"/>
    <cellStyle name="Percent 14 3 4" xfId="16791"/>
    <cellStyle name="Percent 14 3 4 2" xfId="16792"/>
    <cellStyle name="Percent 14 3 4 2 2" xfId="16793"/>
    <cellStyle name="Percent 14 3 4 3" xfId="16794"/>
    <cellStyle name="Percent 14 3 5" xfId="16795"/>
    <cellStyle name="Percent 14 3 5 2" xfId="16796"/>
    <cellStyle name="Percent 14 3 6" xfId="16797"/>
    <cellStyle name="Percent 15" xfId="16798"/>
    <cellStyle name="Percent 15 2" xfId="16799"/>
    <cellStyle name="Percent 15 3" xfId="16800"/>
    <cellStyle name="Percent 15 3 2" xfId="16801"/>
    <cellStyle name="Percent 15 3 2 2" xfId="16802"/>
    <cellStyle name="Percent 15 3 2 2 2" xfId="16803"/>
    <cellStyle name="Percent 15 3 2 2 2 2" xfId="16804"/>
    <cellStyle name="Percent 15 3 2 2 2 2 2" xfId="16805"/>
    <cellStyle name="Percent 15 3 2 2 2 3" xfId="16806"/>
    <cellStyle name="Percent 15 3 2 2 3" xfId="16807"/>
    <cellStyle name="Percent 15 3 2 2 3 2" xfId="16808"/>
    <cellStyle name="Percent 15 3 2 2 4" xfId="16809"/>
    <cellStyle name="Percent 15 3 2 3" xfId="16810"/>
    <cellStyle name="Percent 15 3 2 3 2" xfId="16811"/>
    <cellStyle name="Percent 15 3 2 3 2 2" xfId="16812"/>
    <cellStyle name="Percent 15 3 2 3 3" xfId="16813"/>
    <cellStyle name="Percent 15 3 2 4" xfId="16814"/>
    <cellStyle name="Percent 15 3 2 4 2" xfId="16815"/>
    <cellStyle name="Percent 15 3 2 5" xfId="16816"/>
    <cellStyle name="Percent 15 3 3" xfId="16817"/>
    <cellStyle name="Percent 15 3 3 2" xfId="16818"/>
    <cellStyle name="Percent 15 3 3 2 2" xfId="16819"/>
    <cellStyle name="Percent 15 3 3 2 2 2" xfId="16820"/>
    <cellStyle name="Percent 15 3 3 2 3" xfId="16821"/>
    <cellStyle name="Percent 15 3 3 3" xfId="16822"/>
    <cellStyle name="Percent 15 3 3 3 2" xfId="16823"/>
    <cellStyle name="Percent 15 3 3 4" xfId="16824"/>
    <cellStyle name="Percent 15 3 4" xfId="16825"/>
    <cellStyle name="Percent 15 3 4 2" xfId="16826"/>
    <cellStyle name="Percent 15 3 4 2 2" xfId="16827"/>
    <cellStyle name="Percent 15 3 4 3" xfId="16828"/>
    <cellStyle name="Percent 15 3 5" xfId="16829"/>
    <cellStyle name="Percent 15 3 5 2" xfId="16830"/>
    <cellStyle name="Percent 15 3 6" xfId="16831"/>
    <cellStyle name="Percent 16" xfId="16832"/>
    <cellStyle name="Percent 16 2" xfId="16833"/>
    <cellStyle name="Percent 16 3" xfId="16834"/>
    <cellStyle name="Percent 16 3 2" xfId="16835"/>
    <cellStyle name="Percent 16 3 2 2" xfId="16836"/>
    <cellStyle name="Percent 16 3 2 2 2" xfId="16837"/>
    <cellStyle name="Percent 16 3 2 2 2 2" xfId="16838"/>
    <cellStyle name="Percent 16 3 2 2 2 2 2" xfId="16839"/>
    <cellStyle name="Percent 16 3 2 2 2 3" xfId="16840"/>
    <cellStyle name="Percent 16 3 2 2 3" xfId="16841"/>
    <cellStyle name="Percent 16 3 2 2 3 2" xfId="16842"/>
    <cellStyle name="Percent 16 3 2 2 4" xfId="16843"/>
    <cellStyle name="Percent 16 3 2 3" xfId="16844"/>
    <cellStyle name="Percent 16 3 2 3 2" xfId="16845"/>
    <cellStyle name="Percent 16 3 2 3 2 2" xfId="16846"/>
    <cellStyle name="Percent 16 3 2 3 3" xfId="16847"/>
    <cellStyle name="Percent 16 3 2 4" xfId="16848"/>
    <cellStyle name="Percent 16 3 2 4 2" xfId="16849"/>
    <cellStyle name="Percent 16 3 2 5" xfId="16850"/>
    <cellStyle name="Percent 16 3 3" xfId="16851"/>
    <cellStyle name="Percent 16 3 3 2" xfId="16852"/>
    <cellStyle name="Percent 16 3 3 2 2" xfId="16853"/>
    <cellStyle name="Percent 16 3 3 2 2 2" xfId="16854"/>
    <cellStyle name="Percent 16 3 3 2 3" xfId="16855"/>
    <cellStyle name="Percent 16 3 3 3" xfId="16856"/>
    <cellStyle name="Percent 16 3 3 3 2" xfId="16857"/>
    <cellStyle name="Percent 16 3 3 4" xfId="16858"/>
    <cellStyle name="Percent 16 3 4" xfId="16859"/>
    <cellStyle name="Percent 16 3 4 2" xfId="16860"/>
    <cellStyle name="Percent 16 3 4 2 2" xfId="16861"/>
    <cellStyle name="Percent 16 3 4 3" xfId="16862"/>
    <cellStyle name="Percent 16 3 5" xfId="16863"/>
    <cellStyle name="Percent 16 3 5 2" xfId="16864"/>
    <cellStyle name="Percent 16 3 6" xfId="16865"/>
    <cellStyle name="Percent 17" xfId="16866"/>
    <cellStyle name="Percent 17 2" xfId="16867"/>
    <cellStyle name="Percent 17 3" xfId="16868"/>
    <cellStyle name="Percent 17 3 2" xfId="16869"/>
    <cellStyle name="Percent 17 3 2 2" xfId="16870"/>
    <cellStyle name="Percent 17 3 2 2 2" xfId="16871"/>
    <cellStyle name="Percent 17 3 2 2 2 2" xfId="16872"/>
    <cellStyle name="Percent 17 3 2 2 2 2 2" xfId="16873"/>
    <cellStyle name="Percent 17 3 2 2 2 3" xfId="16874"/>
    <cellStyle name="Percent 17 3 2 2 3" xfId="16875"/>
    <cellStyle name="Percent 17 3 2 2 3 2" xfId="16876"/>
    <cellStyle name="Percent 17 3 2 2 4" xfId="16877"/>
    <cellStyle name="Percent 17 3 2 3" xfId="16878"/>
    <cellStyle name="Percent 17 3 2 3 2" xfId="16879"/>
    <cellStyle name="Percent 17 3 2 3 2 2" xfId="16880"/>
    <cellStyle name="Percent 17 3 2 3 3" xfId="16881"/>
    <cellStyle name="Percent 17 3 2 4" xfId="16882"/>
    <cellStyle name="Percent 17 3 2 4 2" xfId="16883"/>
    <cellStyle name="Percent 17 3 2 5" xfId="16884"/>
    <cellStyle name="Percent 17 3 3" xfId="16885"/>
    <cellStyle name="Percent 17 3 3 2" xfId="16886"/>
    <cellStyle name="Percent 17 3 3 2 2" xfId="16887"/>
    <cellStyle name="Percent 17 3 3 2 2 2" xfId="16888"/>
    <cellStyle name="Percent 17 3 3 2 3" xfId="16889"/>
    <cellStyle name="Percent 17 3 3 3" xfId="16890"/>
    <cellStyle name="Percent 17 3 3 3 2" xfId="16891"/>
    <cellStyle name="Percent 17 3 3 4" xfId="16892"/>
    <cellStyle name="Percent 17 3 4" xfId="16893"/>
    <cellStyle name="Percent 17 3 4 2" xfId="16894"/>
    <cellStyle name="Percent 17 3 4 2 2" xfId="16895"/>
    <cellStyle name="Percent 17 3 4 3" xfId="16896"/>
    <cellStyle name="Percent 17 3 5" xfId="16897"/>
    <cellStyle name="Percent 17 3 5 2" xfId="16898"/>
    <cellStyle name="Percent 17 3 6" xfId="16899"/>
    <cellStyle name="Percent 18" xfId="16900"/>
    <cellStyle name="Percent 18 2" xfId="16901"/>
    <cellStyle name="Percent 18 3" xfId="16902"/>
    <cellStyle name="Percent 18 3 2" xfId="16903"/>
    <cellStyle name="Percent 18 3 2 2" xfId="16904"/>
    <cellStyle name="Percent 18 3 2 2 2" xfId="16905"/>
    <cellStyle name="Percent 18 3 2 2 2 2" xfId="16906"/>
    <cellStyle name="Percent 18 3 2 2 2 2 2" xfId="16907"/>
    <cellStyle name="Percent 18 3 2 2 2 3" xfId="16908"/>
    <cellStyle name="Percent 18 3 2 2 3" xfId="16909"/>
    <cellStyle name="Percent 18 3 2 2 3 2" xfId="16910"/>
    <cellStyle name="Percent 18 3 2 2 4" xfId="16911"/>
    <cellStyle name="Percent 18 3 2 3" xfId="16912"/>
    <cellStyle name="Percent 18 3 2 3 2" xfId="16913"/>
    <cellStyle name="Percent 18 3 2 3 2 2" xfId="16914"/>
    <cellStyle name="Percent 18 3 2 3 3" xfId="16915"/>
    <cellStyle name="Percent 18 3 2 4" xfId="16916"/>
    <cellStyle name="Percent 18 3 2 4 2" xfId="16917"/>
    <cellStyle name="Percent 18 3 2 5" xfId="16918"/>
    <cellStyle name="Percent 18 3 3" xfId="16919"/>
    <cellStyle name="Percent 18 3 3 2" xfId="16920"/>
    <cellStyle name="Percent 18 3 3 2 2" xfId="16921"/>
    <cellStyle name="Percent 18 3 3 2 2 2" xfId="16922"/>
    <cellStyle name="Percent 18 3 3 2 3" xfId="16923"/>
    <cellStyle name="Percent 18 3 3 3" xfId="16924"/>
    <cellStyle name="Percent 18 3 3 3 2" xfId="16925"/>
    <cellStyle name="Percent 18 3 3 4" xfId="16926"/>
    <cellStyle name="Percent 18 3 4" xfId="16927"/>
    <cellStyle name="Percent 18 3 4 2" xfId="16928"/>
    <cellStyle name="Percent 18 3 4 2 2" xfId="16929"/>
    <cellStyle name="Percent 18 3 4 3" xfId="16930"/>
    <cellStyle name="Percent 18 3 5" xfId="16931"/>
    <cellStyle name="Percent 18 3 5 2" xfId="16932"/>
    <cellStyle name="Percent 18 3 6" xfId="16933"/>
    <cellStyle name="Percent 19" xfId="16934"/>
    <cellStyle name="Percent 19 2" xfId="16935"/>
    <cellStyle name="Percent 19 3" xfId="16936"/>
    <cellStyle name="Percent 19 3 2" xfId="16937"/>
    <cellStyle name="Percent 19 3 2 2" xfId="16938"/>
    <cellStyle name="Percent 19 3 2 2 2" xfId="16939"/>
    <cellStyle name="Percent 19 3 2 2 2 2" xfId="16940"/>
    <cellStyle name="Percent 19 3 2 2 2 2 2" xfId="16941"/>
    <cellStyle name="Percent 19 3 2 2 2 3" xfId="16942"/>
    <cellStyle name="Percent 19 3 2 2 3" xfId="16943"/>
    <cellStyle name="Percent 19 3 2 2 3 2" xfId="16944"/>
    <cellStyle name="Percent 19 3 2 2 4" xfId="16945"/>
    <cellStyle name="Percent 19 3 2 3" xfId="16946"/>
    <cellStyle name="Percent 19 3 2 3 2" xfId="16947"/>
    <cellStyle name="Percent 19 3 2 3 2 2" xfId="16948"/>
    <cellStyle name="Percent 19 3 2 3 3" xfId="16949"/>
    <cellStyle name="Percent 19 3 2 4" xfId="16950"/>
    <cellStyle name="Percent 19 3 2 4 2" xfId="16951"/>
    <cellStyle name="Percent 19 3 2 5" xfId="16952"/>
    <cellStyle name="Percent 19 3 3" xfId="16953"/>
    <cellStyle name="Percent 19 3 3 2" xfId="16954"/>
    <cellStyle name="Percent 19 3 3 2 2" xfId="16955"/>
    <cellStyle name="Percent 19 3 3 2 2 2" xfId="16956"/>
    <cellStyle name="Percent 19 3 3 2 3" xfId="16957"/>
    <cellStyle name="Percent 19 3 3 3" xfId="16958"/>
    <cellStyle name="Percent 19 3 3 3 2" xfId="16959"/>
    <cellStyle name="Percent 19 3 3 4" xfId="16960"/>
    <cellStyle name="Percent 19 3 4" xfId="16961"/>
    <cellStyle name="Percent 19 3 4 2" xfId="16962"/>
    <cellStyle name="Percent 19 3 4 2 2" xfId="16963"/>
    <cellStyle name="Percent 19 3 4 3" xfId="16964"/>
    <cellStyle name="Percent 19 3 5" xfId="16965"/>
    <cellStyle name="Percent 19 3 5 2" xfId="16966"/>
    <cellStyle name="Percent 19 3 6" xfId="16967"/>
    <cellStyle name="Percent 2" xfId="16968"/>
    <cellStyle name="Percent 2 10" xfId="16969"/>
    <cellStyle name="Percent 2 10 2" xfId="16970"/>
    <cellStyle name="Percent 2 10 2 2" xfId="16971"/>
    <cellStyle name="Percent 2 10 3" xfId="16972"/>
    <cellStyle name="Percent 2 11" xfId="16973"/>
    <cellStyle name="Percent 2 12" xfId="16974"/>
    <cellStyle name="Percent 2 12 2" xfId="16975"/>
    <cellStyle name="Percent 2 12 2 2" xfId="16976"/>
    <cellStyle name="Percent 2 12 3" xfId="16977"/>
    <cellStyle name="Percent 2 13" xfId="16978"/>
    <cellStyle name="Percent 2 13 2" xfId="16979"/>
    <cellStyle name="Percent 2 14" xfId="16980"/>
    <cellStyle name="Percent 2 15" xfId="16981"/>
    <cellStyle name="Percent 2 16" xfId="16982"/>
    <cellStyle name="Percent 2 17" xfId="16983"/>
    <cellStyle name="Percent 2 18" xfId="16984"/>
    <cellStyle name="Percent 2 19" xfId="16985"/>
    <cellStyle name="Percent 2 2" xfId="16986"/>
    <cellStyle name="Percent 2 2 2" xfId="16987"/>
    <cellStyle name="Percent 2 2 3" xfId="16988"/>
    <cellStyle name="Percent 2 2 4" xfId="16989"/>
    <cellStyle name="Percent 2 2 4 2" xfId="16990"/>
    <cellStyle name="Percent 2 2 4 2 2" xfId="16991"/>
    <cellStyle name="Percent 2 2 4 2 2 2" xfId="16992"/>
    <cellStyle name="Percent 2 2 4 2 3" xfId="16993"/>
    <cellStyle name="Percent 2 2 4 3" xfId="16994"/>
    <cellStyle name="Percent 2 2 4 3 2" xfId="16995"/>
    <cellStyle name="Percent 2 2 4 4" xfId="16996"/>
    <cellStyle name="Percent 2 2 5" xfId="16997"/>
    <cellStyle name="Percent 2 2 6" xfId="16998"/>
    <cellStyle name="Percent 2 2 7" xfId="16999"/>
    <cellStyle name="Percent 2 3" xfId="17000"/>
    <cellStyle name="Percent 2 3 2" xfId="17001"/>
    <cellStyle name="Percent 2 3 3" xfId="17002"/>
    <cellStyle name="Percent 2 4" xfId="17003"/>
    <cellStyle name="Percent 2 4 2" xfId="17004"/>
    <cellStyle name="Percent 2 4 3" xfId="17005"/>
    <cellStyle name="Percent 2 5" xfId="17006"/>
    <cellStyle name="Percent 2 5 2" xfId="17007"/>
    <cellStyle name="Percent 2 5 2 2" xfId="17008"/>
    <cellStyle name="Percent 2 5 2 2 2" xfId="17009"/>
    <cellStyle name="Percent 2 5 2 2 2 2" xfId="17010"/>
    <cellStyle name="Percent 2 5 2 2 3" xfId="17011"/>
    <cellStyle name="Percent 2 5 2 3" xfId="17012"/>
    <cellStyle name="Percent 2 5 2 3 2" xfId="17013"/>
    <cellStyle name="Percent 2 5 2 4" xfId="17014"/>
    <cellStyle name="Percent 2 5 3" xfId="17015"/>
    <cellStyle name="Percent 2 5 3 2" xfId="17016"/>
    <cellStyle name="Percent 2 5 3 2 2" xfId="17017"/>
    <cellStyle name="Percent 2 5 3 2 2 2" xfId="17018"/>
    <cellStyle name="Percent 2 5 3 2 3" xfId="17019"/>
    <cellStyle name="Percent 2 5 3 3" xfId="17020"/>
    <cellStyle name="Percent 2 5 3 3 2" xfId="17021"/>
    <cellStyle name="Percent 2 5 3 4" xfId="17022"/>
    <cellStyle name="Percent 2 5 4" xfId="17023"/>
    <cellStyle name="Percent 2 5 4 2" xfId="17024"/>
    <cellStyle name="Percent 2 5 4 2 2" xfId="17025"/>
    <cellStyle name="Percent 2 5 4 3" xfId="17026"/>
    <cellStyle name="Percent 2 5 5" xfId="17027"/>
    <cellStyle name="Percent 2 5 5 2" xfId="17028"/>
    <cellStyle name="Percent 2 5 6" xfId="17029"/>
    <cellStyle name="Percent 2 6" xfId="17030"/>
    <cellStyle name="Percent 2 6 2" xfId="17031"/>
    <cellStyle name="Percent 2 6 2 2" xfId="17032"/>
    <cellStyle name="Percent 2 6 2 2 2" xfId="17033"/>
    <cellStyle name="Percent 2 6 2 2 2 2" xfId="17034"/>
    <cellStyle name="Percent 2 6 2 2 3" xfId="17035"/>
    <cellStyle name="Percent 2 6 2 3" xfId="17036"/>
    <cellStyle name="Percent 2 6 2 3 2" xfId="17037"/>
    <cellStyle name="Percent 2 6 2 4" xfId="17038"/>
    <cellStyle name="Percent 2 6 3" xfId="17039"/>
    <cellStyle name="Percent 2 6 3 2" xfId="17040"/>
    <cellStyle name="Percent 2 6 3 2 2" xfId="17041"/>
    <cellStyle name="Percent 2 6 3 2 2 2" xfId="17042"/>
    <cellStyle name="Percent 2 6 3 2 3" xfId="17043"/>
    <cellStyle name="Percent 2 6 3 3" xfId="17044"/>
    <cellStyle name="Percent 2 6 3 3 2" xfId="17045"/>
    <cellStyle name="Percent 2 6 3 4" xfId="17046"/>
    <cellStyle name="Percent 2 6 4" xfId="17047"/>
    <cellStyle name="Percent 2 6 4 2" xfId="17048"/>
    <cellStyle name="Percent 2 6 4 2 2" xfId="17049"/>
    <cellStyle name="Percent 2 6 4 3" xfId="17050"/>
    <cellStyle name="Percent 2 6 5" xfId="17051"/>
    <cellStyle name="Percent 2 6 5 2" xfId="17052"/>
    <cellStyle name="Percent 2 6 6" xfId="17053"/>
    <cellStyle name="Percent 2 7" xfId="17054"/>
    <cellStyle name="Percent 2 7 2" xfId="17055"/>
    <cellStyle name="Percent 2 7 3" xfId="17056"/>
    <cellStyle name="Percent 2 7 4" xfId="17057"/>
    <cellStyle name="Percent 2 7 4 2" xfId="17058"/>
    <cellStyle name="Percent 2 7 4 2 2" xfId="17059"/>
    <cellStyle name="Percent 2 7 4 3" xfId="17060"/>
    <cellStyle name="Percent 2 7 5" xfId="17061"/>
    <cellStyle name="Percent 2 7 5 2" xfId="17062"/>
    <cellStyle name="Percent 2 7 6" xfId="17063"/>
    <cellStyle name="Percent 2 8" xfId="17064"/>
    <cellStyle name="Percent 2 8 2" xfId="17065"/>
    <cellStyle name="Percent 2 8 2 2" xfId="17066"/>
    <cellStyle name="Percent 2 8 2 2 2" xfId="17067"/>
    <cellStyle name="Percent 2 8 2 3" xfId="17068"/>
    <cellStyle name="Percent 2 8 3" xfId="17069"/>
    <cellStyle name="Percent 2 8 3 2" xfId="17070"/>
    <cellStyle name="Percent 2 8 4" xfId="17071"/>
    <cellStyle name="Percent 2 9" xfId="17072"/>
    <cellStyle name="Percent 20" xfId="17073"/>
    <cellStyle name="Percent 20 2" xfId="17074"/>
    <cellStyle name="Percent 20 3" xfId="17075"/>
    <cellStyle name="Percent 20 3 2" xfId="17076"/>
    <cellStyle name="Percent 20 3 2 2" xfId="17077"/>
    <cellStyle name="Percent 20 3 2 2 2" xfId="17078"/>
    <cellStyle name="Percent 20 3 2 2 2 2" xfId="17079"/>
    <cellStyle name="Percent 20 3 2 2 2 2 2" xfId="17080"/>
    <cellStyle name="Percent 20 3 2 2 2 3" xfId="17081"/>
    <cellStyle name="Percent 20 3 2 2 3" xfId="17082"/>
    <cellStyle name="Percent 20 3 2 2 3 2" xfId="17083"/>
    <cellStyle name="Percent 20 3 2 2 4" xfId="17084"/>
    <cellStyle name="Percent 20 3 2 3" xfId="17085"/>
    <cellStyle name="Percent 20 3 2 3 2" xfId="17086"/>
    <cellStyle name="Percent 20 3 2 3 2 2" xfId="17087"/>
    <cellStyle name="Percent 20 3 2 3 3" xfId="17088"/>
    <cellStyle name="Percent 20 3 2 4" xfId="17089"/>
    <cellStyle name="Percent 20 3 2 4 2" xfId="17090"/>
    <cellStyle name="Percent 20 3 2 5" xfId="17091"/>
    <cellStyle name="Percent 20 3 3" xfId="17092"/>
    <cellStyle name="Percent 20 3 3 2" xfId="17093"/>
    <cellStyle name="Percent 20 3 3 2 2" xfId="17094"/>
    <cellStyle name="Percent 20 3 3 2 2 2" xfId="17095"/>
    <cellStyle name="Percent 20 3 3 2 3" xfId="17096"/>
    <cellStyle name="Percent 20 3 3 3" xfId="17097"/>
    <cellStyle name="Percent 20 3 3 3 2" xfId="17098"/>
    <cellStyle name="Percent 20 3 3 4" xfId="17099"/>
    <cellStyle name="Percent 20 3 4" xfId="17100"/>
    <cellStyle name="Percent 20 3 4 2" xfId="17101"/>
    <cellStyle name="Percent 20 3 4 2 2" xfId="17102"/>
    <cellStyle name="Percent 20 3 4 3" xfId="17103"/>
    <cellStyle name="Percent 20 3 5" xfId="17104"/>
    <cellStyle name="Percent 20 3 5 2" xfId="17105"/>
    <cellStyle name="Percent 20 3 6" xfId="17106"/>
    <cellStyle name="Percent 21" xfId="17107"/>
    <cellStyle name="Percent 21 2" xfId="17108"/>
    <cellStyle name="Percent 21 3" xfId="17109"/>
    <cellStyle name="Percent 21 3 2" xfId="17110"/>
    <cellStyle name="Percent 21 3 2 2" xfId="17111"/>
    <cellStyle name="Percent 21 3 2 2 2" xfId="17112"/>
    <cellStyle name="Percent 21 3 2 2 2 2" xfId="17113"/>
    <cellStyle name="Percent 21 3 2 2 2 2 2" xfId="17114"/>
    <cellStyle name="Percent 21 3 2 2 2 3" xfId="17115"/>
    <cellStyle name="Percent 21 3 2 2 3" xfId="17116"/>
    <cellStyle name="Percent 21 3 2 2 3 2" xfId="17117"/>
    <cellStyle name="Percent 21 3 2 2 4" xfId="17118"/>
    <cellStyle name="Percent 21 3 2 3" xfId="17119"/>
    <cellStyle name="Percent 21 3 2 3 2" xfId="17120"/>
    <cellStyle name="Percent 21 3 2 3 2 2" xfId="17121"/>
    <cellStyle name="Percent 21 3 2 3 3" xfId="17122"/>
    <cellStyle name="Percent 21 3 2 4" xfId="17123"/>
    <cellStyle name="Percent 21 3 2 4 2" xfId="17124"/>
    <cellStyle name="Percent 21 3 2 5" xfId="17125"/>
    <cellStyle name="Percent 21 3 3" xfId="17126"/>
    <cellStyle name="Percent 21 3 3 2" xfId="17127"/>
    <cellStyle name="Percent 21 3 3 2 2" xfId="17128"/>
    <cellStyle name="Percent 21 3 3 2 2 2" xfId="17129"/>
    <cellStyle name="Percent 21 3 3 2 3" xfId="17130"/>
    <cellStyle name="Percent 21 3 3 3" xfId="17131"/>
    <cellStyle name="Percent 21 3 3 3 2" xfId="17132"/>
    <cellStyle name="Percent 21 3 3 4" xfId="17133"/>
    <cellStyle name="Percent 21 3 4" xfId="17134"/>
    <cellStyle name="Percent 21 3 4 2" xfId="17135"/>
    <cellStyle name="Percent 21 3 4 2 2" xfId="17136"/>
    <cellStyle name="Percent 21 3 4 3" xfId="17137"/>
    <cellStyle name="Percent 21 3 5" xfId="17138"/>
    <cellStyle name="Percent 21 3 5 2" xfId="17139"/>
    <cellStyle name="Percent 21 3 6" xfId="17140"/>
    <cellStyle name="Percent 22" xfId="17141"/>
    <cellStyle name="Percent 22 2" xfId="17142"/>
    <cellStyle name="Percent 22 3" xfId="17143"/>
    <cellStyle name="Percent 22 3 2" xfId="17144"/>
    <cellStyle name="Percent 22 3 2 2" xfId="17145"/>
    <cellStyle name="Percent 22 3 2 2 2" xfId="17146"/>
    <cellStyle name="Percent 22 3 2 2 2 2" xfId="17147"/>
    <cellStyle name="Percent 22 3 2 2 2 2 2" xfId="17148"/>
    <cellStyle name="Percent 22 3 2 2 2 3" xfId="17149"/>
    <cellStyle name="Percent 22 3 2 2 3" xfId="17150"/>
    <cellStyle name="Percent 22 3 2 2 3 2" xfId="17151"/>
    <cellStyle name="Percent 22 3 2 2 4" xfId="17152"/>
    <cellStyle name="Percent 22 3 2 3" xfId="17153"/>
    <cellStyle name="Percent 22 3 2 3 2" xfId="17154"/>
    <cellStyle name="Percent 22 3 2 3 2 2" xfId="17155"/>
    <cellStyle name="Percent 22 3 2 3 3" xfId="17156"/>
    <cellStyle name="Percent 22 3 2 4" xfId="17157"/>
    <cellStyle name="Percent 22 3 2 4 2" xfId="17158"/>
    <cellStyle name="Percent 22 3 2 5" xfId="17159"/>
    <cellStyle name="Percent 22 3 3" xfId="17160"/>
    <cellStyle name="Percent 22 3 3 2" xfId="17161"/>
    <cellStyle name="Percent 22 3 3 2 2" xfId="17162"/>
    <cellStyle name="Percent 22 3 3 2 2 2" xfId="17163"/>
    <cellStyle name="Percent 22 3 3 2 3" xfId="17164"/>
    <cellStyle name="Percent 22 3 3 3" xfId="17165"/>
    <cellStyle name="Percent 22 3 3 3 2" xfId="17166"/>
    <cellStyle name="Percent 22 3 3 4" xfId="17167"/>
    <cellStyle name="Percent 22 3 4" xfId="17168"/>
    <cellStyle name="Percent 22 3 4 2" xfId="17169"/>
    <cellStyle name="Percent 22 3 4 2 2" xfId="17170"/>
    <cellStyle name="Percent 22 3 4 3" xfId="17171"/>
    <cellStyle name="Percent 22 3 5" xfId="17172"/>
    <cellStyle name="Percent 22 3 5 2" xfId="17173"/>
    <cellStyle name="Percent 22 3 6" xfId="17174"/>
    <cellStyle name="Percent 23" xfId="17175"/>
    <cellStyle name="Percent 23 2" xfId="17176"/>
    <cellStyle name="Percent 23 3" xfId="17177"/>
    <cellStyle name="Percent 23 3 2" xfId="17178"/>
    <cellStyle name="Percent 23 3 2 2" xfId="17179"/>
    <cellStyle name="Percent 23 3 2 2 2" xfId="17180"/>
    <cellStyle name="Percent 23 3 2 2 2 2" xfId="17181"/>
    <cellStyle name="Percent 23 3 2 2 2 2 2" xfId="17182"/>
    <cellStyle name="Percent 23 3 2 2 2 3" xfId="17183"/>
    <cellStyle name="Percent 23 3 2 2 3" xfId="17184"/>
    <cellStyle name="Percent 23 3 2 2 3 2" xfId="17185"/>
    <cellStyle name="Percent 23 3 2 2 4" xfId="17186"/>
    <cellStyle name="Percent 23 3 2 3" xfId="17187"/>
    <cellStyle name="Percent 23 3 2 3 2" xfId="17188"/>
    <cellStyle name="Percent 23 3 2 3 2 2" xfId="17189"/>
    <cellStyle name="Percent 23 3 2 3 3" xfId="17190"/>
    <cellStyle name="Percent 23 3 2 4" xfId="17191"/>
    <cellStyle name="Percent 23 3 2 4 2" xfId="17192"/>
    <cellStyle name="Percent 23 3 2 5" xfId="17193"/>
    <cellStyle name="Percent 23 3 3" xfId="17194"/>
    <cellStyle name="Percent 23 3 3 2" xfId="17195"/>
    <cellStyle name="Percent 23 3 3 2 2" xfId="17196"/>
    <cellStyle name="Percent 23 3 3 2 2 2" xfId="17197"/>
    <cellStyle name="Percent 23 3 3 2 3" xfId="17198"/>
    <cellStyle name="Percent 23 3 3 3" xfId="17199"/>
    <cellStyle name="Percent 23 3 3 3 2" xfId="17200"/>
    <cellStyle name="Percent 23 3 3 4" xfId="17201"/>
    <cellStyle name="Percent 23 3 4" xfId="17202"/>
    <cellStyle name="Percent 23 3 4 2" xfId="17203"/>
    <cellStyle name="Percent 23 3 4 2 2" xfId="17204"/>
    <cellStyle name="Percent 23 3 4 3" xfId="17205"/>
    <cellStyle name="Percent 23 3 5" xfId="17206"/>
    <cellStyle name="Percent 23 3 5 2" xfId="17207"/>
    <cellStyle name="Percent 23 3 6" xfId="17208"/>
    <cellStyle name="Percent 24" xfId="17209"/>
    <cellStyle name="Percent 24 2" xfId="17210"/>
    <cellStyle name="Percent 25" xfId="17211"/>
    <cellStyle name="Percent 25 2" xfId="17212"/>
    <cellStyle name="Percent 26" xfId="17213"/>
    <cellStyle name="Percent 26 2" xfId="17214"/>
    <cellStyle name="Percent 27" xfId="17215"/>
    <cellStyle name="Percent 27 2" xfId="17216"/>
    <cellStyle name="Percent 28" xfId="17217"/>
    <cellStyle name="Percent 28 2" xfId="17218"/>
    <cellStyle name="Percent 29" xfId="17219"/>
    <cellStyle name="Percent 29 2" xfId="17220"/>
    <cellStyle name="Percent 3" xfId="17221"/>
    <cellStyle name="Percent 3 2" xfId="17222"/>
    <cellStyle name="Percent 3 2 2" xfId="17223"/>
    <cellStyle name="Percent 3 2 2 2" xfId="17224"/>
    <cellStyle name="Percent 3 2 2 2 2" xfId="17225"/>
    <cellStyle name="Percent 3 2 2 3" xfId="17226"/>
    <cellStyle name="Percent 3 2 3" xfId="17227"/>
    <cellStyle name="Percent 3 2 3 2" xfId="17228"/>
    <cellStyle name="Percent 3 2 3 2 2" xfId="17229"/>
    <cellStyle name="Percent 3 2 3 3" xfId="17230"/>
    <cellStyle name="Percent 3 2 4" xfId="17231"/>
    <cellStyle name="Percent 3 2 4 2" xfId="17232"/>
    <cellStyle name="Percent 3 2 5" xfId="17233"/>
    <cellStyle name="Percent 3 3" xfId="17234"/>
    <cellStyle name="Percent 3 3 2" xfId="17235"/>
    <cellStyle name="Percent 3 3 3" xfId="17236"/>
    <cellStyle name="Percent 3 4" xfId="17237"/>
    <cellStyle name="Percent 3 4 2" xfId="17238"/>
    <cellStyle name="Percent 3 5" xfId="17239"/>
    <cellStyle name="Percent 3 5 2" xfId="17240"/>
    <cellStyle name="Percent 3 5 2 2" xfId="17241"/>
    <cellStyle name="Percent 3 5 3" xfId="17242"/>
    <cellStyle name="Percent 3 6" xfId="17243"/>
    <cellStyle name="Percent 3 7" xfId="17244"/>
    <cellStyle name="Percent 30" xfId="17245"/>
    <cellStyle name="Percent 31" xfId="17246"/>
    <cellStyle name="Percent 32" xfId="17247"/>
    <cellStyle name="Percent 33" xfId="17248"/>
    <cellStyle name="Percent 34" xfId="17249"/>
    <cellStyle name="Percent 35" xfId="17250"/>
    <cellStyle name="Percent 36" xfId="17251"/>
    <cellStyle name="Percent 37" xfId="17252"/>
    <cellStyle name="Percent 38" xfId="17253"/>
    <cellStyle name="Percent 39" xfId="17254"/>
    <cellStyle name="Percent 4" xfId="17255"/>
    <cellStyle name="Percent 4 2" xfId="17256"/>
    <cellStyle name="Percent 4 2 10" xfId="17257"/>
    <cellStyle name="Percent 4 2 2" xfId="17258"/>
    <cellStyle name="Percent 4 2 2 2" xfId="17259"/>
    <cellStyle name="Percent 4 2 2 2 2" xfId="17260"/>
    <cellStyle name="Percent 4 2 2 2 2 2" xfId="17261"/>
    <cellStyle name="Percent 4 2 2 2 2 2 2" xfId="17262"/>
    <cellStyle name="Percent 4 2 2 2 2 2 2 2" xfId="17263"/>
    <cellStyle name="Percent 4 2 2 2 2 2 2 2 2" xfId="17264"/>
    <cellStyle name="Percent 4 2 2 2 2 2 2 3" xfId="17265"/>
    <cellStyle name="Percent 4 2 2 2 2 2 3" xfId="17266"/>
    <cellStyle name="Percent 4 2 2 2 2 2 3 2" xfId="17267"/>
    <cellStyle name="Percent 4 2 2 2 2 2 4" xfId="17268"/>
    <cellStyle name="Percent 4 2 2 2 2 3" xfId="17269"/>
    <cellStyle name="Percent 4 2 2 2 2 3 2" xfId="17270"/>
    <cellStyle name="Percent 4 2 2 2 2 3 2 2" xfId="17271"/>
    <cellStyle name="Percent 4 2 2 2 2 3 3" xfId="17272"/>
    <cellStyle name="Percent 4 2 2 2 2 4" xfId="17273"/>
    <cellStyle name="Percent 4 2 2 2 2 4 2" xfId="17274"/>
    <cellStyle name="Percent 4 2 2 2 2 5" xfId="17275"/>
    <cellStyle name="Percent 4 2 2 2 3" xfId="17276"/>
    <cellStyle name="Percent 4 2 2 2 3 2" xfId="17277"/>
    <cellStyle name="Percent 4 2 2 2 3 2 2" xfId="17278"/>
    <cellStyle name="Percent 4 2 2 2 3 2 2 2" xfId="17279"/>
    <cellStyle name="Percent 4 2 2 2 3 2 3" xfId="17280"/>
    <cellStyle name="Percent 4 2 2 2 3 3" xfId="17281"/>
    <cellStyle name="Percent 4 2 2 2 3 3 2" xfId="17282"/>
    <cellStyle name="Percent 4 2 2 2 3 4" xfId="17283"/>
    <cellStyle name="Percent 4 2 2 2 4" xfId="17284"/>
    <cellStyle name="Percent 4 2 2 2 4 2" xfId="17285"/>
    <cellStyle name="Percent 4 2 2 2 4 2 2" xfId="17286"/>
    <cellStyle name="Percent 4 2 2 2 4 3" xfId="17287"/>
    <cellStyle name="Percent 4 2 2 2 5" xfId="17288"/>
    <cellStyle name="Percent 4 2 2 2 5 2" xfId="17289"/>
    <cellStyle name="Percent 4 2 2 2 6" xfId="17290"/>
    <cellStyle name="Percent 4 2 2 3" xfId="17291"/>
    <cellStyle name="Percent 4 2 2 3 2" xfId="17292"/>
    <cellStyle name="Percent 4 2 2 3 2 2" xfId="17293"/>
    <cellStyle name="Percent 4 2 2 3 2 2 2" xfId="17294"/>
    <cellStyle name="Percent 4 2 2 3 2 2 2 2" xfId="17295"/>
    <cellStyle name="Percent 4 2 2 3 2 2 3" xfId="17296"/>
    <cellStyle name="Percent 4 2 2 3 2 3" xfId="17297"/>
    <cellStyle name="Percent 4 2 2 3 2 3 2" xfId="17298"/>
    <cellStyle name="Percent 4 2 2 3 2 4" xfId="17299"/>
    <cellStyle name="Percent 4 2 2 3 3" xfId="17300"/>
    <cellStyle name="Percent 4 2 2 3 3 2" xfId="17301"/>
    <cellStyle name="Percent 4 2 2 3 3 2 2" xfId="17302"/>
    <cellStyle name="Percent 4 2 2 3 3 3" xfId="17303"/>
    <cellStyle name="Percent 4 2 2 3 4" xfId="17304"/>
    <cellStyle name="Percent 4 2 2 3 4 2" xfId="17305"/>
    <cellStyle name="Percent 4 2 2 3 5" xfId="17306"/>
    <cellStyle name="Percent 4 2 2 4" xfId="17307"/>
    <cellStyle name="Percent 4 2 2 4 2" xfId="17308"/>
    <cellStyle name="Percent 4 2 2 4 2 2" xfId="17309"/>
    <cellStyle name="Percent 4 2 2 4 2 2 2" xfId="17310"/>
    <cellStyle name="Percent 4 2 2 4 2 3" xfId="17311"/>
    <cellStyle name="Percent 4 2 2 4 3" xfId="17312"/>
    <cellStyle name="Percent 4 2 2 4 3 2" xfId="17313"/>
    <cellStyle name="Percent 4 2 2 4 4" xfId="17314"/>
    <cellStyle name="Percent 4 2 2 5" xfId="17315"/>
    <cellStyle name="Percent 4 2 2 5 2" xfId="17316"/>
    <cellStyle name="Percent 4 2 2 5 2 2" xfId="17317"/>
    <cellStyle name="Percent 4 2 2 5 3" xfId="17318"/>
    <cellStyle name="Percent 4 2 2 5 3 2" xfId="17319"/>
    <cellStyle name="Percent 4 2 2 5 4" xfId="17320"/>
    <cellStyle name="Percent 4 2 2 6" xfId="17321"/>
    <cellStyle name="Percent 4 2 2 6 2" xfId="17322"/>
    <cellStyle name="Percent 4 2 2 7" xfId="17323"/>
    <cellStyle name="Percent 4 2 2 7 2" xfId="17324"/>
    <cellStyle name="Percent 4 2 2 8" xfId="17325"/>
    <cellStyle name="Percent 4 2 3" xfId="17326"/>
    <cellStyle name="Percent 4 2 3 2" xfId="17327"/>
    <cellStyle name="Percent 4 2 3 2 2" xfId="17328"/>
    <cellStyle name="Percent 4 2 3 2 2 2" xfId="17329"/>
    <cellStyle name="Percent 4 2 3 2 2 2 2" xfId="17330"/>
    <cellStyle name="Percent 4 2 3 2 2 2 2 2" xfId="17331"/>
    <cellStyle name="Percent 4 2 3 2 2 2 3" xfId="17332"/>
    <cellStyle name="Percent 4 2 3 2 2 3" xfId="17333"/>
    <cellStyle name="Percent 4 2 3 2 2 3 2" xfId="17334"/>
    <cellStyle name="Percent 4 2 3 2 2 4" xfId="17335"/>
    <cellStyle name="Percent 4 2 3 2 3" xfId="17336"/>
    <cellStyle name="Percent 4 2 3 2 3 2" xfId="17337"/>
    <cellStyle name="Percent 4 2 3 2 3 2 2" xfId="17338"/>
    <cellStyle name="Percent 4 2 3 2 3 3" xfId="17339"/>
    <cellStyle name="Percent 4 2 3 2 4" xfId="17340"/>
    <cellStyle name="Percent 4 2 3 2 4 2" xfId="17341"/>
    <cellStyle name="Percent 4 2 3 2 5" xfId="17342"/>
    <cellStyle name="Percent 4 2 3 3" xfId="17343"/>
    <cellStyle name="Percent 4 2 3 3 2" xfId="17344"/>
    <cellStyle name="Percent 4 2 3 3 2 2" xfId="17345"/>
    <cellStyle name="Percent 4 2 3 3 2 2 2" xfId="17346"/>
    <cellStyle name="Percent 4 2 3 3 2 3" xfId="17347"/>
    <cellStyle name="Percent 4 2 3 3 3" xfId="17348"/>
    <cellStyle name="Percent 4 2 3 3 3 2" xfId="17349"/>
    <cellStyle name="Percent 4 2 3 3 4" xfId="17350"/>
    <cellStyle name="Percent 4 2 3 4" xfId="17351"/>
    <cellStyle name="Percent 4 2 3 4 2" xfId="17352"/>
    <cellStyle name="Percent 4 2 3 4 2 2" xfId="17353"/>
    <cellStyle name="Percent 4 2 3 4 3" xfId="17354"/>
    <cellStyle name="Percent 4 2 3 5" xfId="17355"/>
    <cellStyle name="Percent 4 2 3 5 2" xfId="17356"/>
    <cellStyle name="Percent 4 2 3 6" xfId="17357"/>
    <cellStyle name="Percent 4 2 4" xfId="17358"/>
    <cellStyle name="Percent 4 2 4 2" xfId="17359"/>
    <cellStyle name="Percent 4 2 4 2 2" xfId="17360"/>
    <cellStyle name="Percent 4 2 4 2 2 2" xfId="17361"/>
    <cellStyle name="Percent 4 2 4 2 2 2 2" xfId="17362"/>
    <cellStyle name="Percent 4 2 4 2 2 2 2 2" xfId="17363"/>
    <cellStyle name="Percent 4 2 4 2 2 2 3" xfId="17364"/>
    <cellStyle name="Percent 4 2 4 2 2 3" xfId="17365"/>
    <cellStyle name="Percent 4 2 4 2 2 3 2" xfId="17366"/>
    <cellStyle name="Percent 4 2 4 2 2 4" xfId="17367"/>
    <cellStyle name="Percent 4 2 4 2 3" xfId="17368"/>
    <cellStyle name="Percent 4 2 4 2 3 2" xfId="17369"/>
    <cellStyle name="Percent 4 2 4 2 3 2 2" xfId="17370"/>
    <cellStyle name="Percent 4 2 4 2 3 3" xfId="17371"/>
    <cellStyle name="Percent 4 2 4 2 4" xfId="17372"/>
    <cellStyle name="Percent 4 2 4 2 4 2" xfId="17373"/>
    <cellStyle name="Percent 4 2 4 2 5" xfId="17374"/>
    <cellStyle name="Percent 4 2 4 3" xfId="17375"/>
    <cellStyle name="Percent 4 2 4 3 2" xfId="17376"/>
    <cellStyle name="Percent 4 2 4 3 2 2" xfId="17377"/>
    <cellStyle name="Percent 4 2 4 3 2 2 2" xfId="17378"/>
    <cellStyle name="Percent 4 2 4 3 2 3" xfId="17379"/>
    <cellStyle name="Percent 4 2 4 3 3" xfId="17380"/>
    <cellStyle name="Percent 4 2 4 3 3 2" xfId="17381"/>
    <cellStyle name="Percent 4 2 4 3 4" xfId="17382"/>
    <cellStyle name="Percent 4 2 4 4" xfId="17383"/>
    <cellStyle name="Percent 4 2 4 4 2" xfId="17384"/>
    <cellStyle name="Percent 4 2 4 4 2 2" xfId="17385"/>
    <cellStyle name="Percent 4 2 4 4 3" xfId="17386"/>
    <cellStyle name="Percent 4 2 4 5" xfId="17387"/>
    <cellStyle name="Percent 4 2 4 5 2" xfId="17388"/>
    <cellStyle name="Percent 4 2 4 6" xfId="17389"/>
    <cellStyle name="Percent 4 2 5" xfId="17390"/>
    <cellStyle name="Percent 4 2 5 2" xfId="17391"/>
    <cellStyle name="Percent 4 2 5 2 2" xfId="17392"/>
    <cellStyle name="Percent 4 2 5 2 2 2" xfId="17393"/>
    <cellStyle name="Percent 4 2 5 2 2 2 2" xfId="17394"/>
    <cellStyle name="Percent 4 2 5 2 2 3" xfId="17395"/>
    <cellStyle name="Percent 4 2 5 2 3" xfId="17396"/>
    <cellStyle name="Percent 4 2 5 2 3 2" xfId="17397"/>
    <cellStyle name="Percent 4 2 5 2 4" xfId="17398"/>
    <cellStyle name="Percent 4 2 5 3" xfId="17399"/>
    <cellStyle name="Percent 4 2 5 3 2" xfId="17400"/>
    <cellStyle name="Percent 4 2 5 3 2 2" xfId="17401"/>
    <cellStyle name="Percent 4 2 5 3 3" xfId="17402"/>
    <cellStyle name="Percent 4 2 5 4" xfId="17403"/>
    <cellStyle name="Percent 4 2 5 4 2" xfId="17404"/>
    <cellStyle name="Percent 4 2 5 5" xfId="17405"/>
    <cellStyle name="Percent 4 2 6" xfId="17406"/>
    <cellStyle name="Percent 4 2 6 2" xfId="17407"/>
    <cellStyle name="Percent 4 2 6 2 2" xfId="17408"/>
    <cellStyle name="Percent 4 2 6 2 2 2" xfId="17409"/>
    <cellStyle name="Percent 4 2 6 2 3" xfId="17410"/>
    <cellStyle name="Percent 4 2 6 3" xfId="17411"/>
    <cellStyle name="Percent 4 2 6 3 2" xfId="17412"/>
    <cellStyle name="Percent 4 2 6 4" xfId="17413"/>
    <cellStyle name="Percent 4 2 7" xfId="17414"/>
    <cellStyle name="Percent 4 2 7 2" xfId="17415"/>
    <cellStyle name="Percent 4 2 7 2 2" xfId="17416"/>
    <cellStyle name="Percent 4 2 7 3" xfId="17417"/>
    <cellStyle name="Percent 4 2 7 3 2" xfId="17418"/>
    <cellStyle name="Percent 4 2 7 4" xfId="17419"/>
    <cellStyle name="Percent 4 2 8" xfId="17420"/>
    <cellStyle name="Percent 4 2 8 2" xfId="17421"/>
    <cellStyle name="Percent 4 2 9" xfId="17422"/>
    <cellStyle name="Percent 4 2 9 2" xfId="17423"/>
    <cellStyle name="Percent 4 3" xfId="17424"/>
    <cellStyle name="Percent 4 3 2" xfId="17425"/>
    <cellStyle name="Percent 4 3 2 2" xfId="17426"/>
    <cellStyle name="Percent 4 3 3" xfId="17427"/>
    <cellStyle name="Percent 4 3 4" xfId="17428"/>
    <cellStyle name="Percent 4 4" xfId="17429"/>
    <cellStyle name="Percent 4 4 2" xfId="17430"/>
    <cellStyle name="Percent 4 4 2 2" xfId="17431"/>
    <cellStyle name="Percent 4 4 3" xfId="17432"/>
    <cellStyle name="Percent 4 5" xfId="17433"/>
    <cellStyle name="Percent 40" xfId="17434"/>
    <cellStyle name="Percent 41" xfId="17435"/>
    <cellStyle name="Percent 42" xfId="17436"/>
    <cellStyle name="Percent 43" xfId="17437"/>
    <cellStyle name="Percent 44" xfId="17438"/>
    <cellStyle name="Percent 45" xfId="17439"/>
    <cellStyle name="Percent 46" xfId="17440"/>
    <cellStyle name="Percent 47" xfId="17441"/>
    <cellStyle name="Percent 48" xfId="17442"/>
    <cellStyle name="Percent 49" xfId="17443"/>
    <cellStyle name="Percent 5" xfId="17444"/>
    <cellStyle name="Percent 5 2" xfId="17445"/>
    <cellStyle name="Percent 5 2 2" xfId="17446"/>
    <cellStyle name="Percent 5 2 2 2" xfId="17447"/>
    <cellStyle name="Percent 5 2 3" xfId="17448"/>
    <cellStyle name="Percent 5 3" xfId="17449"/>
    <cellStyle name="Percent 50" xfId="17450"/>
    <cellStyle name="Percent 51" xfId="17451"/>
    <cellStyle name="Percent 52" xfId="17452"/>
    <cellStyle name="Percent 53" xfId="17453"/>
    <cellStyle name="Percent 54" xfId="17454"/>
    <cellStyle name="Percent 55" xfId="17455"/>
    <cellStyle name="Percent 56" xfId="17456"/>
    <cellStyle name="Percent 57" xfId="17457"/>
    <cellStyle name="Percent 58" xfId="17458"/>
    <cellStyle name="Percent 59" xfId="17459"/>
    <cellStyle name="Percent 6" xfId="17460"/>
    <cellStyle name="Percent 6 2" xfId="17461"/>
    <cellStyle name="Percent 6 2 2" xfId="17462"/>
    <cellStyle name="Percent 6 2 2 2" xfId="17463"/>
    <cellStyle name="Percent 6 2 3" xfId="17464"/>
    <cellStyle name="Percent 6 2 4" xfId="17465"/>
    <cellStyle name="Percent 6 3" xfId="17466"/>
    <cellStyle name="Percent 6 3 2" xfId="17467"/>
    <cellStyle name="Percent 6 3 2 2" xfId="17468"/>
    <cellStyle name="Percent 6 3 3" xfId="17469"/>
    <cellStyle name="Percent 6 3 4" xfId="17470"/>
    <cellStyle name="Percent 60" xfId="17471"/>
    <cellStyle name="Percent 61" xfId="17472"/>
    <cellStyle name="Percent 62" xfId="17473"/>
    <cellStyle name="Percent 63" xfId="17474"/>
    <cellStyle name="Percent 64" xfId="17475"/>
    <cellStyle name="Percent 65" xfId="17476"/>
    <cellStyle name="Percent 65 2" xfId="17477"/>
    <cellStyle name="Percent 65 2 2" xfId="17478"/>
    <cellStyle name="Percent 65 2 2 2" xfId="17479"/>
    <cellStyle name="Percent 65 2 2 2 2" xfId="17480"/>
    <cellStyle name="Percent 65 2 2 2 2 2" xfId="17481"/>
    <cellStyle name="Percent 65 2 2 2 3" xfId="17482"/>
    <cellStyle name="Percent 65 2 2 3" xfId="17483"/>
    <cellStyle name="Percent 65 2 2 3 2" xfId="17484"/>
    <cellStyle name="Percent 65 2 2 4" xfId="17485"/>
    <cellStyle name="Percent 65 2 3" xfId="17486"/>
    <cellStyle name="Percent 65 2 3 2" xfId="17487"/>
    <cellStyle name="Percent 65 2 3 2 2" xfId="17488"/>
    <cellStyle name="Percent 65 2 3 3" xfId="17489"/>
    <cellStyle name="Percent 65 2 4" xfId="17490"/>
    <cellStyle name="Percent 65 2 4 2" xfId="17491"/>
    <cellStyle name="Percent 65 2 5" xfId="17492"/>
    <cellStyle name="Percent 65 3" xfId="17493"/>
    <cellStyle name="Percent 65 3 2" xfId="17494"/>
    <cellStyle name="Percent 65 3 2 2" xfId="17495"/>
    <cellStyle name="Percent 65 3 2 2 2" xfId="17496"/>
    <cellStyle name="Percent 65 3 2 3" xfId="17497"/>
    <cellStyle name="Percent 65 3 3" xfId="17498"/>
    <cellStyle name="Percent 65 3 3 2" xfId="17499"/>
    <cellStyle name="Percent 65 3 4" xfId="17500"/>
    <cellStyle name="Percent 65 4" xfId="17501"/>
    <cellStyle name="Percent 65 4 2" xfId="17502"/>
    <cellStyle name="Percent 65 4 2 2" xfId="17503"/>
    <cellStyle name="Percent 65 4 3" xfId="17504"/>
    <cellStyle name="Percent 65 5" xfId="17505"/>
    <cellStyle name="Percent 65 5 2" xfId="17506"/>
    <cellStyle name="Percent 65 6" xfId="17507"/>
    <cellStyle name="Percent 66" xfId="17508"/>
    <cellStyle name="Percent 66 2" xfId="17509"/>
    <cellStyle name="Percent 66 2 2" xfId="17510"/>
    <cellStyle name="Percent 66 2 2 2" xfId="17511"/>
    <cellStyle name="Percent 66 2 3" xfId="17512"/>
    <cellStyle name="Percent 66 3" xfId="17513"/>
    <cellStyle name="Percent 66 3 2" xfId="17514"/>
    <cellStyle name="Percent 66 4" xfId="17515"/>
    <cellStyle name="Percent 7" xfId="17516"/>
    <cellStyle name="Percent 7 2" xfId="17517"/>
    <cellStyle name="Percent 7 2 2" xfId="17518"/>
    <cellStyle name="Percent 7 2 2 2" xfId="17519"/>
    <cellStyle name="Percent 7 2 2 3" xfId="17520"/>
    <cellStyle name="Percent 7 2 2 3 2" xfId="17521"/>
    <cellStyle name="Percent 7 2 2 4" xfId="17522"/>
    <cellStyle name="Percent 7 2 3" xfId="17523"/>
    <cellStyle name="Percent 7 2 3 2" xfId="17524"/>
    <cellStyle name="Percent 7 2 3 2 2" xfId="17525"/>
    <cellStyle name="Percent 7 2 3 2 2 2" xfId="17526"/>
    <cellStyle name="Percent 7 2 3 2 2 2 2" xfId="17527"/>
    <cellStyle name="Percent 7 2 3 2 2 2 2 2" xfId="17528"/>
    <cellStyle name="Percent 7 2 3 2 2 2 3" xfId="17529"/>
    <cellStyle name="Percent 7 2 3 2 2 3" xfId="17530"/>
    <cellStyle name="Percent 7 2 3 2 2 3 2" xfId="17531"/>
    <cellStyle name="Percent 7 2 3 2 2 4" xfId="17532"/>
    <cellStyle name="Percent 7 2 3 2 3" xfId="17533"/>
    <cellStyle name="Percent 7 2 3 2 3 2" xfId="17534"/>
    <cellStyle name="Percent 7 2 3 2 3 2 2" xfId="17535"/>
    <cellStyle name="Percent 7 2 3 2 3 3" xfId="17536"/>
    <cellStyle name="Percent 7 2 3 2 4" xfId="17537"/>
    <cellStyle name="Percent 7 2 3 2 4 2" xfId="17538"/>
    <cellStyle name="Percent 7 2 3 2 5" xfId="17539"/>
    <cellStyle name="Percent 7 2 3 3" xfId="17540"/>
    <cellStyle name="Percent 7 2 3 3 2" xfId="17541"/>
    <cellStyle name="Percent 7 2 3 3 2 2" xfId="17542"/>
    <cellStyle name="Percent 7 2 3 3 2 2 2" xfId="17543"/>
    <cellStyle name="Percent 7 2 3 3 2 3" xfId="17544"/>
    <cellStyle name="Percent 7 2 3 3 3" xfId="17545"/>
    <cellStyle name="Percent 7 2 3 3 3 2" xfId="17546"/>
    <cellStyle name="Percent 7 2 3 3 4" xfId="17547"/>
    <cellStyle name="Percent 7 2 3 4" xfId="17548"/>
    <cellStyle name="Percent 7 2 3 4 2" xfId="17549"/>
    <cellStyle name="Percent 7 2 3 4 2 2" xfId="17550"/>
    <cellStyle name="Percent 7 2 3 4 3" xfId="17551"/>
    <cellStyle name="Percent 7 2 3 4 3 2" xfId="17552"/>
    <cellStyle name="Percent 7 2 3 4 4" xfId="17553"/>
    <cellStyle name="Percent 7 2 3 5" xfId="17554"/>
    <cellStyle name="Percent 7 2 3 5 2" xfId="17555"/>
    <cellStyle name="Percent 7 2 3 6" xfId="17556"/>
    <cellStyle name="Percent 7 2 3 6 2" xfId="17557"/>
    <cellStyle name="Percent 7 2 3 7" xfId="17558"/>
    <cellStyle name="Percent 7 2 4" xfId="17559"/>
    <cellStyle name="Percent 7 2 5" xfId="17560"/>
    <cellStyle name="Percent 7 2 5 2" xfId="17561"/>
    <cellStyle name="Percent 7 2 6" xfId="17562"/>
    <cellStyle name="Percent 7 3" xfId="17563"/>
    <cellStyle name="Percent 7 3 2" xfId="17564"/>
    <cellStyle name="Percent 7 3 2 2" xfId="17565"/>
    <cellStyle name="Percent 7 3 2 2 2" xfId="17566"/>
    <cellStyle name="Percent 7 3 2 2 2 2" xfId="17567"/>
    <cellStyle name="Percent 7 3 2 2 2 2 2" xfId="17568"/>
    <cellStyle name="Percent 7 3 2 2 2 3" xfId="17569"/>
    <cellStyle name="Percent 7 3 2 2 3" xfId="17570"/>
    <cellStyle name="Percent 7 3 2 2 3 2" xfId="17571"/>
    <cellStyle name="Percent 7 3 2 2 4" xfId="17572"/>
    <cellStyle name="Percent 7 3 2 3" xfId="17573"/>
    <cellStyle name="Percent 7 3 2 3 2" xfId="17574"/>
    <cellStyle name="Percent 7 3 2 3 2 2" xfId="17575"/>
    <cellStyle name="Percent 7 3 2 3 3" xfId="17576"/>
    <cellStyle name="Percent 7 3 2 3 3 2" xfId="17577"/>
    <cellStyle name="Percent 7 3 2 3 4" xfId="17578"/>
    <cellStyle name="Percent 7 3 2 4" xfId="17579"/>
    <cellStyle name="Percent 7 3 2 4 2" xfId="17580"/>
    <cellStyle name="Percent 7 3 2 5" xfId="17581"/>
    <cellStyle name="Percent 7 3 2 5 2" xfId="17582"/>
    <cellStyle name="Percent 7 3 2 6" xfId="17583"/>
    <cellStyle name="Percent 7 3 3" xfId="17584"/>
    <cellStyle name="Percent 7 3 3 2" xfId="17585"/>
    <cellStyle name="Percent 7 3 3 2 2" xfId="17586"/>
    <cellStyle name="Percent 7 3 3 2 2 2" xfId="17587"/>
    <cellStyle name="Percent 7 3 3 2 3" xfId="17588"/>
    <cellStyle name="Percent 7 3 3 2 3 2" xfId="17589"/>
    <cellStyle name="Percent 7 3 3 2 4" xfId="17590"/>
    <cellStyle name="Percent 7 3 3 3" xfId="17591"/>
    <cellStyle name="Percent 7 3 3 3 2" xfId="17592"/>
    <cellStyle name="Percent 7 3 3 4" xfId="17593"/>
    <cellStyle name="Percent 7 3 3 4 2" xfId="17594"/>
    <cellStyle name="Percent 7 3 3 5" xfId="17595"/>
    <cellStyle name="Percent 7 3 4" xfId="17596"/>
    <cellStyle name="Percent 7 3 4 2" xfId="17597"/>
    <cellStyle name="Percent 7 3 4 2 2" xfId="17598"/>
    <cellStyle name="Percent 7 3 4 3" xfId="17599"/>
    <cellStyle name="Percent 7 3 4 3 2" xfId="17600"/>
    <cellStyle name="Percent 7 3 4 4" xfId="17601"/>
    <cellStyle name="Percent 7 3 5" xfId="17602"/>
    <cellStyle name="Percent 7 3 5 2" xfId="17603"/>
    <cellStyle name="Percent 7 3 6" xfId="17604"/>
    <cellStyle name="Percent 7 3 6 2" xfId="17605"/>
    <cellStyle name="Percent 7 3 7" xfId="17606"/>
    <cellStyle name="Percent 7 4" xfId="17607"/>
    <cellStyle name="Percent 7 4 2" xfId="17608"/>
    <cellStyle name="Percent 7 4 3" xfId="17609"/>
    <cellStyle name="Percent 7 4 3 2" xfId="17610"/>
    <cellStyle name="Percent 7 4 4" xfId="17611"/>
    <cellStyle name="Percent 7 5" xfId="17612"/>
    <cellStyle name="Percent 7 5 2" xfId="17613"/>
    <cellStyle name="Percent 7 5 2 2" xfId="17614"/>
    <cellStyle name="Percent 7 5 2 2 2" xfId="17615"/>
    <cellStyle name="Percent 7 5 2 2 2 2" xfId="17616"/>
    <cellStyle name="Percent 7 5 2 2 2 2 2" xfId="17617"/>
    <cellStyle name="Percent 7 5 2 2 2 3" xfId="17618"/>
    <cellStyle name="Percent 7 5 2 2 3" xfId="17619"/>
    <cellStyle name="Percent 7 5 2 2 3 2" xfId="17620"/>
    <cellStyle name="Percent 7 5 2 2 4" xfId="17621"/>
    <cellStyle name="Percent 7 5 2 3" xfId="17622"/>
    <cellStyle name="Percent 7 5 2 3 2" xfId="17623"/>
    <cellStyle name="Percent 7 5 2 3 2 2" xfId="17624"/>
    <cellStyle name="Percent 7 5 2 3 3" xfId="17625"/>
    <cellStyle name="Percent 7 5 2 4" xfId="17626"/>
    <cellStyle name="Percent 7 5 2 4 2" xfId="17627"/>
    <cellStyle name="Percent 7 5 2 5" xfId="17628"/>
    <cellStyle name="Percent 7 5 3" xfId="17629"/>
    <cellStyle name="Percent 7 5 3 2" xfId="17630"/>
    <cellStyle name="Percent 7 5 3 2 2" xfId="17631"/>
    <cellStyle name="Percent 7 5 3 2 2 2" xfId="17632"/>
    <cellStyle name="Percent 7 5 3 2 3" xfId="17633"/>
    <cellStyle name="Percent 7 5 3 3" xfId="17634"/>
    <cellStyle name="Percent 7 5 3 3 2" xfId="17635"/>
    <cellStyle name="Percent 7 5 3 4" xfId="17636"/>
    <cellStyle name="Percent 7 5 4" xfId="17637"/>
    <cellStyle name="Percent 7 5 4 2" xfId="17638"/>
    <cellStyle name="Percent 7 5 4 2 2" xfId="17639"/>
    <cellStyle name="Percent 7 5 4 3" xfId="17640"/>
    <cellStyle name="Percent 7 5 4 3 2" xfId="17641"/>
    <cellStyle name="Percent 7 5 4 4" xfId="17642"/>
    <cellStyle name="Percent 7 5 5" xfId="17643"/>
    <cellStyle name="Percent 7 5 5 2" xfId="17644"/>
    <cellStyle name="Percent 7 5 6" xfId="17645"/>
    <cellStyle name="Percent 7 5 6 2" xfId="17646"/>
    <cellStyle name="Percent 7 5 7" xfId="17647"/>
    <cellStyle name="Percent 7 6" xfId="17648"/>
    <cellStyle name="Percent 7 6 2" xfId="17649"/>
    <cellStyle name="Percent 7 6 2 2" xfId="17650"/>
    <cellStyle name="Percent 7 6 2 2 2" xfId="17651"/>
    <cellStyle name="Percent 7 6 2 2 2 2" xfId="17652"/>
    <cellStyle name="Percent 7 6 2 2 2 2 2" xfId="17653"/>
    <cellStyle name="Percent 7 6 2 2 2 3" xfId="17654"/>
    <cellStyle name="Percent 7 6 2 2 3" xfId="17655"/>
    <cellStyle name="Percent 7 6 2 2 3 2" xfId="17656"/>
    <cellStyle name="Percent 7 6 2 2 4" xfId="17657"/>
    <cellStyle name="Percent 7 6 2 3" xfId="17658"/>
    <cellStyle name="Percent 7 6 2 3 2" xfId="17659"/>
    <cellStyle name="Percent 7 6 2 3 2 2" xfId="17660"/>
    <cellStyle name="Percent 7 6 2 3 3" xfId="17661"/>
    <cellStyle name="Percent 7 6 2 4" xfId="17662"/>
    <cellStyle name="Percent 7 6 2 4 2" xfId="17663"/>
    <cellStyle name="Percent 7 6 2 5" xfId="17664"/>
    <cellStyle name="Percent 7 6 3" xfId="17665"/>
    <cellStyle name="Percent 7 6 3 2" xfId="17666"/>
    <cellStyle name="Percent 7 6 3 2 2" xfId="17667"/>
    <cellStyle name="Percent 7 6 3 2 2 2" xfId="17668"/>
    <cellStyle name="Percent 7 6 3 2 3" xfId="17669"/>
    <cellStyle name="Percent 7 6 3 3" xfId="17670"/>
    <cellStyle name="Percent 7 6 3 3 2" xfId="17671"/>
    <cellStyle name="Percent 7 6 3 4" xfId="17672"/>
    <cellStyle name="Percent 7 6 4" xfId="17673"/>
    <cellStyle name="Percent 7 6 4 2" xfId="17674"/>
    <cellStyle name="Percent 7 6 4 2 2" xfId="17675"/>
    <cellStyle name="Percent 7 6 4 3" xfId="17676"/>
    <cellStyle name="Percent 7 6 4 3 2" xfId="17677"/>
    <cellStyle name="Percent 7 6 4 4" xfId="17678"/>
    <cellStyle name="Percent 7 6 5" xfId="17679"/>
    <cellStyle name="Percent 7 6 5 2" xfId="17680"/>
    <cellStyle name="Percent 7 7" xfId="17681"/>
    <cellStyle name="Percent 7 7 2" xfId="17682"/>
    <cellStyle name="Percent 7 8" xfId="17683"/>
    <cellStyle name="Percent 8" xfId="17684"/>
    <cellStyle name="Percent 8 2" xfId="17685"/>
    <cellStyle name="Percent 8 2 2" xfId="17686"/>
    <cellStyle name="Percent 8 2 2 2" xfId="17687"/>
    <cellStyle name="Percent 8 2 2 2 2" xfId="17688"/>
    <cellStyle name="Percent 8 2 2 2 2 2" xfId="17689"/>
    <cellStyle name="Percent 8 2 2 2 2 2 2" xfId="17690"/>
    <cellStyle name="Percent 8 2 2 2 2 3" xfId="17691"/>
    <cellStyle name="Percent 8 2 2 2 3" xfId="17692"/>
    <cellStyle name="Percent 8 2 2 2 3 2" xfId="17693"/>
    <cellStyle name="Percent 8 2 2 2 4" xfId="17694"/>
    <cellStyle name="Percent 8 2 2 3" xfId="17695"/>
    <cellStyle name="Percent 8 2 2 3 2" xfId="17696"/>
    <cellStyle name="Percent 8 2 2 3 2 2" xfId="17697"/>
    <cellStyle name="Percent 8 2 2 3 3" xfId="17698"/>
    <cellStyle name="Percent 8 2 2 4" xfId="17699"/>
    <cellStyle name="Percent 8 2 2 4 2" xfId="17700"/>
    <cellStyle name="Percent 8 2 2 5" xfId="17701"/>
    <cellStyle name="Percent 8 2 3" xfId="17702"/>
    <cellStyle name="Percent 8 2 3 2" xfId="17703"/>
    <cellStyle name="Percent 8 2 3 2 2" xfId="17704"/>
    <cellStyle name="Percent 8 2 3 2 2 2" xfId="17705"/>
    <cellStyle name="Percent 8 2 3 2 3" xfId="17706"/>
    <cellStyle name="Percent 8 2 3 3" xfId="17707"/>
    <cellStyle name="Percent 8 2 3 3 2" xfId="17708"/>
    <cellStyle name="Percent 8 2 3 4" xfId="17709"/>
    <cellStyle name="Percent 8 2 4" xfId="17710"/>
    <cellStyle name="Percent 8 2 4 2" xfId="17711"/>
    <cellStyle name="Percent 8 2 4 2 2" xfId="17712"/>
    <cellStyle name="Percent 8 2 4 3" xfId="17713"/>
    <cellStyle name="Percent 8 2 5" xfId="17714"/>
    <cellStyle name="Percent 8 2 5 2" xfId="17715"/>
    <cellStyle name="Percent 8 2 6" xfId="17716"/>
    <cellStyle name="Percent 8 3" xfId="17717"/>
    <cellStyle name="Percent 8 3 2" xfId="17718"/>
    <cellStyle name="Percent 8 3 2 2" xfId="17719"/>
    <cellStyle name="Percent 8 3 2 2 2" xfId="17720"/>
    <cellStyle name="Percent 8 3 2 2 2 2" xfId="17721"/>
    <cellStyle name="Percent 8 3 2 2 2 2 2" xfId="17722"/>
    <cellStyle name="Percent 8 3 2 2 2 3" xfId="17723"/>
    <cellStyle name="Percent 8 3 2 2 3" xfId="17724"/>
    <cellStyle name="Percent 8 3 2 2 3 2" xfId="17725"/>
    <cellStyle name="Percent 8 3 2 2 4" xfId="17726"/>
    <cellStyle name="Percent 8 3 2 3" xfId="17727"/>
    <cellStyle name="Percent 8 3 2 3 2" xfId="17728"/>
    <cellStyle name="Percent 8 3 2 3 2 2" xfId="17729"/>
    <cellStyle name="Percent 8 3 2 3 3" xfId="17730"/>
    <cellStyle name="Percent 8 3 2 4" xfId="17731"/>
    <cellStyle name="Percent 8 3 2 4 2" xfId="17732"/>
    <cellStyle name="Percent 8 3 2 5" xfId="17733"/>
    <cellStyle name="Percent 8 3 3" xfId="17734"/>
    <cellStyle name="Percent 8 3 3 2" xfId="17735"/>
    <cellStyle name="Percent 8 3 3 2 2" xfId="17736"/>
    <cellStyle name="Percent 8 3 3 2 2 2" xfId="17737"/>
    <cellStyle name="Percent 8 3 3 2 3" xfId="17738"/>
    <cellStyle name="Percent 8 3 3 3" xfId="17739"/>
    <cellStyle name="Percent 8 3 3 3 2" xfId="17740"/>
    <cellStyle name="Percent 8 3 3 4" xfId="17741"/>
    <cellStyle name="Percent 8 3 4" xfId="17742"/>
    <cellStyle name="Percent 8 3 4 2" xfId="17743"/>
    <cellStyle name="Percent 8 3 4 2 2" xfId="17744"/>
    <cellStyle name="Percent 8 3 4 3" xfId="17745"/>
    <cellStyle name="Percent 8 3 5" xfId="17746"/>
    <cellStyle name="Percent 8 3 5 2" xfId="17747"/>
    <cellStyle name="Percent 8 3 6" xfId="17748"/>
    <cellStyle name="Percent 8 4" xfId="17749"/>
    <cellStyle name="Percent 9" xfId="17750"/>
    <cellStyle name="Percent 9 2" xfId="17751"/>
    <cellStyle name="Percent 9 3" xfId="17752"/>
    <cellStyle name="Percent 9 3 2" xfId="17753"/>
    <cellStyle name="Percent 9 3 2 2" xfId="17754"/>
    <cellStyle name="Percent 9 3 2 2 2" xfId="17755"/>
    <cellStyle name="Percent 9 3 2 2 2 2" xfId="17756"/>
    <cellStyle name="Percent 9 3 2 2 2 2 2" xfId="17757"/>
    <cellStyle name="Percent 9 3 2 2 2 3" xfId="17758"/>
    <cellStyle name="Percent 9 3 2 2 3" xfId="17759"/>
    <cellStyle name="Percent 9 3 2 2 3 2" xfId="17760"/>
    <cellStyle name="Percent 9 3 2 2 4" xfId="17761"/>
    <cellStyle name="Percent 9 3 2 3" xfId="17762"/>
    <cellStyle name="Percent 9 3 2 3 2" xfId="17763"/>
    <cellStyle name="Percent 9 3 2 3 2 2" xfId="17764"/>
    <cellStyle name="Percent 9 3 2 3 3" xfId="17765"/>
    <cellStyle name="Percent 9 3 2 4" xfId="17766"/>
    <cellStyle name="Percent 9 3 2 4 2" xfId="17767"/>
    <cellStyle name="Percent 9 3 2 5" xfId="17768"/>
    <cellStyle name="Percent 9 3 3" xfId="17769"/>
    <cellStyle name="Percent 9 3 3 2" xfId="17770"/>
    <cellStyle name="Percent 9 3 3 2 2" xfId="17771"/>
    <cellStyle name="Percent 9 3 3 2 2 2" xfId="17772"/>
    <cellStyle name="Percent 9 3 3 2 3" xfId="17773"/>
    <cellStyle name="Percent 9 3 3 3" xfId="17774"/>
    <cellStyle name="Percent 9 3 3 3 2" xfId="17775"/>
    <cellStyle name="Percent 9 3 3 4" xfId="17776"/>
    <cellStyle name="Percent 9 3 4" xfId="17777"/>
    <cellStyle name="Percent 9 3 4 2" xfId="17778"/>
    <cellStyle name="Percent 9 3 4 2 2" xfId="17779"/>
    <cellStyle name="Percent 9 3 4 3" xfId="17780"/>
    <cellStyle name="Percent 9 3 5" xfId="17781"/>
    <cellStyle name="Percent 9 3 5 2" xfId="17782"/>
    <cellStyle name="Percent 9 3 6" xfId="17783"/>
    <cellStyle name="Percent Hard" xfId="17784"/>
    <cellStyle name="percentage" xfId="17785"/>
    <cellStyle name="PercentChange" xfId="17786"/>
    <cellStyle name="PLAN1" xfId="17787"/>
    <cellStyle name="Porcentaje" xfId="17788"/>
    <cellStyle name="Pourcentage_Profit &amp; Loss" xfId="17789"/>
    <cellStyle name="PrePop Currency (0)" xfId="17790"/>
    <cellStyle name="PrePop Currency (2)" xfId="17791"/>
    <cellStyle name="PrePop Units (0)" xfId="17792"/>
    <cellStyle name="PrePop Units (1)" xfId="17793"/>
    <cellStyle name="PrePop Units (2)" xfId="17794"/>
    <cellStyle name="Procenten" xfId="17795"/>
    <cellStyle name="Procenten estimate" xfId="17796"/>
    <cellStyle name="Procenten_EMI" xfId="17797"/>
    <cellStyle name="Profit figure" xfId="17798"/>
    <cellStyle name="Protected" xfId="17799"/>
    <cellStyle name="ProtectedDates" xfId="17800"/>
    <cellStyle name="PSChar" xfId="17801"/>
    <cellStyle name="PSDate" xfId="17802"/>
    <cellStyle name="PSDec" xfId="17803"/>
    <cellStyle name="PSHeading" xfId="17804"/>
    <cellStyle name="PSInt" xfId="17805"/>
    <cellStyle name="PSSpacer" xfId="17806"/>
    <cellStyle name="RatioX" xfId="17807"/>
    <cellStyle name="Red font" xfId="17808"/>
    <cellStyle name="ref" xfId="17809"/>
    <cellStyle name="Right" xfId="17810"/>
    <cellStyle name="Salomon Logo" xfId="17811"/>
    <cellStyle name="SAPBEXaggData" xfId="17812"/>
    <cellStyle name="SAPBEXaggDataEmph" xfId="17813"/>
    <cellStyle name="SAPBEXaggItem" xfId="17814"/>
    <cellStyle name="SAPBEXaggItemX" xfId="17815"/>
    <cellStyle name="SAPBEXchaText" xfId="17816"/>
    <cellStyle name="SAPBEXchaText 2" xfId="17817"/>
    <cellStyle name="SAPBEXchaText 2 2" xfId="17818"/>
    <cellStyle name="SAPBEXchaText 2 2 2" xfId="17819"/>
    <cellStyle name="SAPBEXchaText 2 2 3" xfId="17820"/>
    <cellStyle name="SAPBEXchaText 2 2 4" xfId="17821"/>
    <cellStyle name="SAPBEXchaText 2 3" xfId="17822"/>
    <cellStyle name="SAPBEXchaText 2 3 2" xfId="17823"/>
    <cellStyle name="SAPBEXchaText 2 4" xfId="17824"/>
    <cellStyle name="SAPBEXchaText 2 5" xfId="17825"/>
    <cellStyle name="SAPBEXchaText 2 6" xfId="17826"/>
    <cellStyle name="SAPBEXchaText 3" xfId="17827"/>
    <cellStyle name="SAPBEXchaText 3 2" xfId="17828"/>
    <cellStyle name="SAPBEXchaText 3 3" xfId="17829"/>
    <cellStyle name="SAPBEXchaText 3 4" xfId="17830"/>
    <cellStyle name="SAPBEXchaText 4" xfId="17831"/>
    <cellStyle name="SAPBEXchaText 4 2" xfId="17832"/>
    <cellStyle name="SAPBEXchaText 4 3" xfId="17833"/>
    <cellStyle name="SAPBEXchaText 4 4" xfId="17834"/>
    <cellStyle name="SAPBEXchaText 5" xfId="17835"/>
    <cellStyle name="SAPBEXchaText 5 2" xfId="17836"/>
    <cellStyle name="SAPBEXchaText 5 3" xfId="17837"/>
    <cellStyle name="SAPBEXchaText 5 4" xfId="17838"/>
    <cellStyle name="SAPBEXchaText 6" xfId="17839"/>
    <cellStyle name="SAPBEXchaText 7" xfId="17840"/>
    <cellStyle name="SAPBEXchaText 8" xfId="17841"/>
    <cellStyle name="SAPBEXexcBad7" xfId="17842"/>
    <cellStyle name="SAPBEXexcBad8" xfId="17843"/>
    <cellStyle name="SAPBEXexcBad9" xfId="17844"/>
    <cellStyle name="SAPBEXexcCritical4" xfId="17845"/>
    <cellStyle name="SAPBEXexcCritical5" xfId="17846"/>
    <cellStyle name="SAPBEXexcCritical6" xfId="17847"/>
    <cellStyle name="SAPBEXexcGood1" xfId="17848"/>
    <cellStyle name="SAPBEXexcGood2" xfId="17849"/>
    <cellStyle name="SAPBEXexcGood3" xfId="17850"/>
    <cellStyle name="SAPBEXfilterDrill" xfId="17851"/>
    <cellStyle name="SAPBEXfilterItem" xfId="17852"/>
    <cellStyle name="SAPBEXfilterText" xfId="17853"/>
    <cellStyle name="SAPBEXformats" xfId="17854"/>
    <cellStyle name="SAPBEXformats 2" xfId="17855"/>
    <cellStyle name="SAPBEXformats 2 2" xfId="17856"/>
    <cellStyle name="SAPBEXformats 2 2 2" xfId="17857"/>
    <cellStyle name="SAPBEXformats 2 2 3" xfId="17858"/>
    <cellStyle name="SAPBEXformats 2 2 4" xfId="17859"/>
    <cellStyle name="SAPBEXformats 2 3" xfId="17860"/>
    <cellStyle name="SAPBEXformats 2 3 2" xfId="17861"/>
    <cellStyle name="SAPBEXformats 2 4" xfId="17862"/>
    <cellStyle name="SAPBEXformats 2 5" xfId="17863"/>
    <cellStyle name="SAPBEXformats 2 6" xfId="17864"/>
    <cellStyle name="SAPBEXformats 3" xfId="17865"/>
    <cellStyle name="SAPBEXformats 3 2" xfId="17866"/>
    <cellStyle name="SAPBEXformats 3 3" xfId="17867"/>
    <cellStyle name="SAPBEXformats 3 4" xfId="17868"/>
    <cellStyle name="SAPBEXformats 4" xfId="17869"/>
    <cellStyle name="SAPBEXformats 4 2" xfId="17870"/>
    <cellStyle name="SAPBEXformats 4 3" xfId="17871"/>
    <cellStyle name="SAPBEXformats 4 4" xfId="17872"/>
    <cellStyle name="SAPBEXformats 5" xfId="17873"/>
    <cellStyle name="SAPBEXformats 5 2" xfId="17874"/>
    <cellStyle name="SAPBEXformats 5 3" xfId="17875"/>
    <cellStyle name="SAPBEXformats 5 4" xfId="17876"/>
    <cellStyle name="SAPBEXformats 6" xfId="17877"/>
    <cellStyle name="SAPBEXformats 7" xfId="17878"/>
    <cellStyle name="SAPBEXformats 8" xfId="17879"/>
    <cellStyle name="SAPBEXheaderItem" xfId="17880"/>
    <cellStyle name="SAPBEXheaderItem 2" xfId="17881"/>
    <cellStyle name="SAPBEXheaderText" xfId="17882"/>
    <cellStyle name="SAPBEXheaderText 2" xfId="17883"/>
    <cellStyle name="SAPBEXHLevel0" xfId="17884"/>
    <cellStyle name="SAPBEXHLevel0 2" xfId="17885"/>
    <cellStyle name="SAPBEXHLevel0 2 2" xfId="17886"/>
    <cellStyle name="SAPBEXHLevel0 2 2 2" xfId="17887"/>
    <cellStyle name="SAPBEXHLevel0 2 2 3" xfId="17888"/>
    <cellStyle name="SAPBEXHLevel0 2 2 4" xfId="17889"/>
    <cellStyle name="SAPBEXHLevel0 2 3" xfId="17890"/>
    <cellStyle name="SAPBEXHLevel0 2 3 2" xfId="17891"/>
    <cellStyle name="SAPBEXHLevel0 2 4" xfId="17892"/>
    <cellStyle name="SAPBEXHLevel0 2 5" xfId="17893"/>
    <cellStyle name="SAPBEXHLevel0 2 6" xfId="17894"/>
    <cellStyle name="SAPBEXHLevel0 3" xfId="17895"/>
    <cellStyle name="SAPBEXHLevel0 3 2" xfId="17896"/>
    <cellStyle name="SAPBEXHLevel0 3 3" xfId="17897"/>
    <cellStyle name="SAPBEXHLevel0 3 4" xfId="17898"/>
    <cellStyle name="SAPBEXHLevel0 4" xfId="17899"/>
    <cellStyle name="SAPBEXHLevel0 4 2" xfId="17900"/>
    <cellStyle name="SAPBEXHLevel0 4 3" xfId="17901"/>
    <cellStyle name="SAPBEXHLevel0 4 4" xfId="17902"/>
    <cellStyle name="SAPBEXHLevel0 5" xfId="17903"/>
    <cellStyle name="SAPBEXHLevel0 5 2" xfId="17904"/>
    <cellStyle name="SAPBEXHLevel0 5 3" xfId="17905"/>
    <cellStyle name="SAPBEXHLevel0 5 4" xfId="17906"/>
    <cellStyle name="SAPBEXHLevel0 6" xfId="17907"/>
    <cellStyle name="SAPBEXHLevel0 7" xfId="17908"/>
    <cellStyle name="SAPBEXHLevel0 8" xfId="17909"/>
    <cellStyle name="SAPBEXHLevel0X" xfId="17910"/>
    <cellStyle name="SAPBEXHLevel0X 2" xfId="17911"/>
    <cellStyle name="SAPBEXHLevel0X 2 2" xfId="17912"/>
    <cellStyle name="SAPBEXHLevel0X 2 2 2" xfId="17913"/>
    <cellStyle name="SAPBEXHLevel0X 2 2 3" xfId="17914"/>
    <cellStyle name="SAPBEXHLevel0X 2 2 4" xfId="17915"/>
    <cellStyle name="SAPBEXHLevel0X 2 3" xfId="17916"/>
    <cellStyle name="SAPBEXHLevel0X 2 3 2" xfId="17917"/>
    <cellStyle name="SAPBEXHLevel0X 2 4" xfId="17918"/>
    <cellStyle name="SAPBEXHLevel0X 2 5" xfId="17919"/>
    <cellStyle name="SAPBEXHLevel0X 2 6" xfId="17920"/>
    <cellStyle name="SAPBEXHLevel0X 3" xfId="17921"/>
    <cellStyle name="SAPBEXHLevel0X 3 2" xfId="17922"/>
    <cellStyle name="SAPBEXHLevel0X 3 3" xfId="17923"/>
    <cellStyle name="SAPBEXHLevel0X 3 4" xfId="17924"/>
    <cellStyle name="SAPBEXHLevel0X 4" xfId="17925"/>
    <cellStyle name="SAPBEXHLevel0X 4 2" xfId="17926"/>
    <cellStyle name="SAPBEXHLevel0X 4 3" xfId="17927"/>
    <cellStyle name="SAPBEXHLevel0X 4 4" xfId="17928"/>
    <cellStyle name="SAPBEXHLevel0X 5" xfId="17929"/>
    <cellStyle name="SAPBEXHLevel0X 5 2" xfId="17930"/>
    <cellStyle name="SAPBEXHLevel0X 5 3" xfId="17931"/>
    <cellStyle name="SAPBEXHLevel0X 5 4" xfId="17932"/>
    <cellStyle name="SAPBEXHLevel0X 6" xfId="17933"/>
    <cellStyle name="SAPBEXHLevel0X 7" xfId="17934"/>
    <cellStyle name="SAPBEXHLevel0X 8" xfId="17935"/>
    <cellStyle name="SAPBEXHLevel1" xfId="17936"/>
    <cellStyle name="SAPBEXHLevel1 2" xfId="17937"/>
    <cellStyle name="SAPBEXHLevel1 2 2" xfId="17938"/>
    <cellStyle name="SAPBEXHLevel1 2 2 2" xfId="17939"/>
    <cellStyle name="SAPBEXHLevel1 2 2 3" xfId="17940"/>
    <cellStyle name="SAPBEXHLevel1 2 2 4" xfId="17941"/>
    <cellStyle name="SAPBEXHLevel1 2 3" xfId="17942"/>
    <cellStyle name="SAPBEXHLevel1 2 3 2" xfId="17943"/>
    <cellStyle name="SAPBEXHLevel1 2 4" xfId="17944"/>
    <cellStyle name="SAPBEXHLevel1 2 5" xfId="17945"/>
    <cellStyle name="SAPBEXHLevel1 2 6" xfId="17946"/>
    <cellStyle name="SAPBEXHLevel1 3" xfId="17947"/>
    <cellStyle name="SAPBEXHLevel1 3 2" xfId="17948"/>
    <cellStyle name="SAPBEXHLevel1 3 3" xfId="17949"/>
    <cellStyle name="SAPBEXHLevel1 3 4" xfId="17950"/>
    <cellStyle name="SAPBEXHLevel1 4" xfId="17951"/>
    <cellStyle name="SAPBEXHLevel1 4 2" xfId="17952"/>
    <cellStyle name="SAPBEXHLevel1 4 3" xfId="17953"/>
    <cellStyle name="SAPBEXHLevel1 4 4" xfId="17954"/>
    <cellStyle name="SAPBEXHLevel1 5" xfId="17955"/>
    <cellStyle name="SAPBEXHLevel1 5 2" xfId="17956"/>
    <cellStyle name="SAPBEXHLevel1 5 3" xfId="17957"/>
    <cellStyle name="SAPBEXHLevel1 5 4" xfId="17958"/>
    <cellStyle name="SAPBEXHLevel1 6" xfId="17959"/>
    <cellStyle name="SAPBEXHLevel1 7" xfId="17960"/>
    <cellStyle name="SAPBEXHLevel1 8" xfId="17961"/>
    <cellStyle name="SAPBEXHLevel1X" xfId="17962"/>
    <cellStyle name="SAPBEXHLevel1X 2" xfId="17963"/>
    <cellStyle name="SAPBEXHLevel1X 2 2" xfId="17964"/>
    <cellStyle name="SAPBEXHLevel1X 2 2 2" xfId="17965"/>
    <cellStyle name="SAPBEXHLevel1X 2 2 3" xfId="17966"/>
    <cellStyle name="SAPBEXHLevel1X 2 2 4" xfId="17967"/>
    <cellStyle name="SAPBEXHLevel1X 2 3" xfId="17968"/>
    <cellStyle name="SAPBEXHLevel1X 2 3 2" xfId="17969"/>
    <cellStyle name="SAPBEXHLevel1X 2 4" xfId="17970"/>
    <cellStyle name="SAPBEXHLevel1X 2 5" xfId="17971"/>
    <cellStyle name="SAPBEXHLevel1X 2 6" xfId="17972"/>
    <cellStyle name="SAPBEXHLevel1X 3" xfId="17973"/>
    <cellStyle name="SAPBEXHLevel1X 3 2" xfId="17974"/>
    <cellStyle name="SAPBEXHLevel1X 3 3" xfId="17975"/>
    <cellStyle name="SAPBEXHLevel1X 3 4" xfId="17976"/>
    <cellStyle name="SAPBEXHLevel1X 4" xfId="17977"/>
    <cellStyle name="SAPBEXHLevel1X 4 2" xfId="17978"/>
    <cellStyle name="SAPBEXHLevel1X 4 3" xfId="17979"/>
    <cellStyle name="SAPBEXHLevel1X 4 4" xfId="17980"/>
    <cellStyle name="SAPBEXHLevel1X 5" xfId="17981"/>
    <cellStyle name="SAPBEXHLevel1X 5 2" xfId="17982"/>
    <cellStyle name="SAPBEXHLevel1X 5 3" xfId="17983"/>
    <cellStyle name="SAPBEXHLevel1X 5 4" xfId="17984"/>
    <cellStyle name="SAPBEXHLevel1X 6" xfId="17985"/>
    <cellStyle name="SAPBEXHLevel1X 7" xfId="17986"/>
    <cellStyle name="SAPBEXHLevel1X 8" xfId="17987"/>
    <cellStyle name="SAPBEXHLevel2" xfId="17988"/>
    <cellStyle name="SAPBEXHLevel2 2" xfId="17989"/>
    <cellStyle name="SAPBEXHLevel2 2 2" xfId="17990"/>
    <cellStyle name="SAPBEXHLevel2 2 2 2" xfId="17991"/>
    <cellStyle name="SAPBEXHLevel2 2 2 3" xfId="17992"/>
    <cellStyle name="SAPBEXHLevel2 2 2 4" xfId="17993"/>
    <cellStyle name="SAPBEXHLevel2 2 3" xfId="17994"/>
    <cellStyle name="SAPBEXHLevel2 2 3 2" xfId="17995"/>
    <cellStyle name="SAPBEXHLevel2 2 4" xfId="17996"/>
    <cellStyle name="SAPBEXHLevel2 2 5" xfId="17997"/>
    <cellStyle name="SAPBEXHLevel2 2 6" xfId="17998"/>
    <cellStyle name="SAPBEXHLevel2 3" xfId="17999"/>
    <cellStyle name="SAPBEXHLevel2 3 2" xfId="18000"/>
    <cellStyle name="SAPBEXHLevel2 3 3" xfId="18001"/>
    <cellStyle name="SAPBEXHLevel2 3 4" xfId="18002"/>
    <cellStyle name="SAPBEXHLevel2 4" xfId="18003"/>
    <cellStyle name="SAPBEXHLevel2 4 2" xfId="18004"/>
    <cellStyle name="SAPBEXHLevel2 4 3" xfId="18005"/>
    <cellStyle name="SAPBEXHLevel2 4 4" xfId="18006"/>
    <cellStyle name="SAPBEXHLevel2 5" xfId="18007"/>
    <cellStyle name="SAPBEXHLevel2 5 2" xfId="18008"/>
    <cellStyle name="SAPBEXHLevel2 5 3" xfId="18009"/>
    <cellStyle name="SAPBEXHLevel2 5 4" xfId="18010"/>
    <cellStyle name="SAPBEXHLevel2 6" xfId="18011"/>
    <cellStyle name="SAPBEXHLevel2 7" xfId="18012"/>
    <cellStyle name="SAPBEXHLevel2 8" xfId="18013"/>
    <cellStyle name="SAPBEXHLevel2X" xfId="18014"/>
    <cellStyle name="SAPBEXHLevel2X 2" xfId="18015"/>
    <cellStyle name="SAPBEXHLevel2X 2 2" xfId="18016"/>
    <cellStyle name="SAPBEXHLevel2X 2 2 2" xfId="18017"/>
    <cellStyle name="SAPBEXHLevel2X 2 2 3" xfId="18018"/>
    <cellStyle name="SAPBEXHLevel2X 2 2 4" xfId="18019"/>
    <cellStyle name="SAPBEXHLevel2X 2 3" xfId="18020"/>
    <cellStyle name="SAPBEXHLevel2X 2 3 2" xfId="18021"/>
    <cellStyle name="SAPBEXHLevel2X 2 4" xfId="18022"/>
    <cellStyle name="SAPBEXHLevel2X 2 5" xfId="18023"/>
    <cellStyle name="SAPBEXHLevel2X 2 6" xfId="18024"/>
    <cellStyle name="SAPBEXHLevel2X 3" xfId="18025"/>
    <cellStyle name="SAPBEXHLevel2X 3 2" xfId="18026"/>
    <cellStyle name="SAPBEXHLevel2X 3 3" xfId="18027"/>
    <cellStyle name="SAPBEXHLevel2X 3 4" xfId="18028"/>
    <cellStyle name="SAPBEXHLevel2X 4" xfId="18029"/>
    <cellStyle name="SAPBEXHLevel2X 4 2" xfId="18030"/>
    <cellStyle name="SAPBEXHLevel2X 4 3" xfId="18031"/>
    <cellStyle name="SAPBEXHLevel2X 4 4" xfId="18032"/>
    <cellStyle name="SAPBEXHLevel2X 5" xfId="18033"/>
    <cellStyle name="SAPBEXHLevel2X 5 2" xfId="18034"/>
    <cellStyle name="SAPBEXHLevel2X 5 3" xfId="18035"/>
    <cellStyle name="SAPBEXHLevel2X 5 4" xfId="18036"/>
    <cellStyle name="SAPBEXHLevel2X 6" xfId="18037"/>
    <cellStyle name="SAPBEXHLevel2X 7" xfId="18038"/>
    <cellStyle name="SAPBEXHLevel2X 8" xfId="18039"/>
    <cellStyle name="SAPBEXHLevel3" xfId="18040"/>
    <cellStyle name="SAPBEXHLevel3 2" xfId="18041"/>
    <cellStyle name="SAPBEXHLevel3 2 2" xfId="18042"/>
    <cellStyle name="SAPBEXHLevel3 2 2 2" xfId="18043"/>
    <cellStyle name="SAPBEXHLevel3 2 2 3" xfId="18044"/>
    <cellStyle name="SAPBEXHLevel3 2 2 4" xfId="18045"/>
    <cellStyle name="SAPBEXHLevel3 2 3" xfId="18046"/>
    <cellStyle name="SAPBEXHLevel3 2 3 2" xfId="18047"/>
    <cellStyle name="SAPBEXHLevel3 2 4" xfId="18048"/>
    <cellStyle name="SAPBEXHLevel3 2 5" xfId="18049"/>
    <cellStyle name="SAPBEXHLevel3 2 6" xfId="18050"/>
    <cellStyle name="SAPBEXHLevel3 3" xfId="18051"/>
    <cellStyle name="SAPBEXHLevel3 3 2" xfId="18052"/>
    <cellStyle name="SAPBEXHLevel3 3 3" xfId="18053"/>
    <cellStyle name="SAPBEXHLevel3 3 4" xfId="18054"/>
    <cellStyle name="SAPBEXHLevel3 4" xfId="18055"/>
    <cellStyle name="SAPBEXHLevel3 4 2" xfId="18056"/>
    <cellStyle name="SAPBEXHLevel3 4 3" xfId="18057"/>
    <cellStyle name="SAPBEXHLevel3 4 4" xfId="18058"/>
    <cellStyle name="SAPBEXHLevel3 5" xfId="18059"/>
    <cellStyle name="SAPBEXHLevel3 5 2" xfId="18060"/>
    <cellStyle name="SAPBEXHLevel3 5 3" xfId="18061"/>
    <cellStyle name="SAPBEXHLevel3 5 4" xfId="18062"/>
    <cellStyle name="SAPBEXHLevel3 6" xfId="18063"/>
    <cellStyle name="SAPBEXHLevel3 7" xfId="18064"/>
    <cellStyle name="SAPBEXHLevel3 8" xfId="18065"/>
    <cellStyle name="SAPBEXHLevel3X" xfId="18066"/>
    <cellStyle name="SAPBEXHLevel3X 2" xfId="18067"/>
    <cellStyle name="SAPBEXHLevel3X 2 2" xfId="18068"/>
    <cellStyle name="SAPBEXHLevel3X 2 2 2" xfId="18069"/>
    <cellStyle name="SAPBEXHLevel3X 2 2 3" xfId="18070"/>
    <cellStyle name="SAPBEXHLevel3X 2 2 4" xfId="18071"/>
    <cellStyle name="SAPBEXHLevel3X 2 3" xfId="18072"/>
    <cellStyle name="SAPBEXHLevel3X 2 3 2" xfId="18073"/>
    <cellStyle name="SAPBEXHLevel3X 2 4" xfId="18074"/>
    <cellStyle name="SAPBEXHLevel3X 2 5" xfId="18075"/>
    <cellStyle name="SAPBEXHLevel3X 2 6" xfId="18076"/>
    <cellStyle name="SAPBEXHLevel3X 3" xfId="18077"/>
    <cellStyle name="SAPBEXHLevel3X 3 2" xfId="18078"/>
    <cellStyle name="SAPBEXHLevel3X 3 3" xfId="18079"/>
    <cellStyle name="SAPBEXHLevel3X 3 4" xfId="18080"/>
    <cellStyle name="SAPBEXHLevel3X 4" xfId="18081"/>
    <cellStyle name="SAPBEXHLevel3X 4 2" xfId="18082"/>
    <cellStyle name="SAPBEXHLevel3X 4 3" xfId="18083"/>
    <cellStyle name="SAPBEXHLevel3X 4 4" xfId="18084"/>
    <cellStyle name="SAPBEXHLevel3X 5" xfId="18085"/>
    <cellStyle name="SAPBEXHLevel3X 5 2" xfId="18086"/>
    <cellStyle name="SAPBEXHLevel3X 5 3" xfId="18087"/>
    <cellStyle name="SAPBEXHLevel3X 5 4" xfId="18088"/>
    <cellStyle name="SAPBEXHLevel3X 6" xfId="18089"/>
    <cellStyle name="SAPBEXHLevel3X 7" xfId="18090"/>
    <cellStyle name="SAPBEXHLevel3X 8" xfId="18091"/>
    <cellStyle name="SAPBEXresData" xfId="18092"/>
    <cellStyle name="SAPBEXresDataEmph" xfId="18093"/>
    <cellStyle name="SAPBEXresItem" xfId="18094"/>
    <cellStyle name="SAPBEXresItemX" xfId="18095"/>
    <cellStyle name="SAPBEXstdData" xfId="18096"/>
    <cellStyle name="SAPBEXstdDataEmph" xfId="18097"/>
    <cellStyle name="SAPBEXstdItem" xfId="18098"/>
    <cellStyle name="SAPBEXstdItem 2" xfId="18099"/>
    <cellStyle name="SAPBEXstdItem 2 2" xfId="18100"/>
    <cellStyle name="SAPBEXstdItem 2 2 2" xfId="18101"/>
    <cellStyle name="SAPBEXstdItem 2 2 3" xfId="18102"/>
    <cellStyle name="SAPBEXstdItem 2 2 4" xfId="18103"/>
    <cellStyle name="SAPBEXstdItem 2 3" xfId="18104"/>
    <cellStyle name="SAPBEXstdItem 2 3 2" xfId="18105"/>
    <cellStyle name="SAPBEXstdItem 2 4" xfId="18106"/>
    <cellStyle name="SAPBEXstdItem 2 5" xfId="18107"/>
    <cellStyle name="SAPBEXstdItem 2 6" xfId="18108"/>
    <cellStyle name="SAPBEXstdItem 3" xfId="18109"/>
    <cellStyle name="SAPBEXstdItem 3 2" xfId="18110"/>
    <cellStyle name="SAPBEXstdItem 3 3" xfId="18111"/>
    <cellStyle name="SAPBEXstdItem 3 4" xfId="18112"/>
    <cellStyle name="SAPBEXstdItem 4" xfId="18113"/>
    <cellStyle name="SAPBEXstdItem 4 2" xfId="18114"/>
    <cellStyle name="SAPBEXstdItem 4 3" xfId="18115"/>
    <cellStyle name="SAPBEXstdItem 4 4" xfId="18116"/>
    <cellStyle name="SAPBEXstdItem 5" xfId="18117"/>
    <cellStyle name="SAPBEXstdItem 5 2" xfId="18118"/>
    <cellStyle name="SAPBEXstdItem 5 3" xfId="18119"/>
    <cellStyle name="SAPBEXstdItem 5 4" xfId="18120"/>
    <cellStyle name="SAPBEXstdItem 6" xfId="18121"/>
    <cellStyle name="SAPBEXstdItem 7" xfId="18122"/>
    <cellStyle name="SAPBEXstdItem 8" xfId="18123"/>
    <cellStyle name="SAPBEXstdItemX" xfId="18124"/>
    <cellStyle name="SAPBEXstdItemX 2" xfId="18125"/>
    <cellStyle name="SAPBEXstdItemX 2 2" xfId="18126"/>
    <cellStyle name="SAPBEXstdItemX 2 2 2" xfId="18127"/>
    <cellStyle name="SAPBEXstdItemX 2 2 3" xfId="18128"/>
    <cellStyle name="SAPBEXstdItemX 2 2 4" xfId="18129"/>
    <cellStyle name="SAPBEXstdItemX 2 3" xfId="18130"/>
    <cellStyle name="SAPBEXstdItemX 2 3 2" xfId="18131"/>
    <cellStyle name="SAPBEXstdItemX 2 4" xfId="18132"/>
    <cellStyle name="SAPBEXstdItemX 2 5" xfId="18133"/>
    <cellStyle name="SAPBEXstdItemX 2 6" xfId="18134"/>
    <cellStyle name="SAPBEXstdItemX 3" xfId="18135"/>
    <cellStyle name="SAPBEXstdItemX 3 2" xfId="18136"/>
    <cellStyle name="SAPBEXstdItemX 3 3" xfId="18137"/>
    <cellStyle name="SAPBEXstdItemX 3 4" xfId="18138"/>
    <cellStyle name="SAPBEXstdItemX 4" xfId="18139"/>
    <cellStyle name="SAPBEXstdItemX 4 2" xfId="18140"/>
    <cellStyle name="SAPBEXstdItemX 4 3" xfId="18141"/>
    <cellStyle name="SAPBEXstdItemX 4 4" xfId="18142"/>
    <cellStyle name="SAPBEXstdItemX 5" xfId="18143"/>
    <cellStyle name="SAPBEXstdItemX 5 2" xfId="18144"/>
    <cellStyle name="SAPBEXstdItemX 5 3" xfId="18145"/>
    <cellStyle name="SAPBEXstdItemX 5 4" xfId="18146"/>
    <cellStyle name="SAPBEXstdItemX 6" xfId="18147"/>
    <cellStyle name="SAPBEXstdItemX 7" xfId="18148"/>
    <cellStyle name="SAPBEXstdItemX 8" xfId="18149"/>
    <cellStyle name="SAPBEXtitle" xfId="18150"/>
    <cellStyle name="SAPBEXtitle 2" xfId="18151"/>
    <cellStyle name="SAPBEXtitle 3" xfId="18152"/>
    <cellStyle name="SAPBEXtitle 4" xfId="18153"/>
    <cellStyle name="SAPBEXundefined" xfId="18154"/>
    <cellStyle name="ScripFactor" xfId="18155"/>
    <cellStyle name="SectionHeading" xfId="18156"/>
    <cellStyle name="SectionHeading 2" xfId="18157"/>
    <cellStyle name="Shade" xfId="18158"/>
    <cellStyle name="Shaded" xfId="18159"/>
    <cellStyle name="Single Accounting" xfId="18160"/>
    <cellStyle name="SingleLineAcctgn" xfId="18161"/>
    <cellStyle name="SingleLinePercent" xfId="18162"/>
    <cellStyle name="Source Superscript" xfId="18163"/>
    <cellStyle name="Source Text" xfId="18164"/>
    <cellStyle name="ssp " xfId="18165"/>
    <cellStyle name="Standard" xfId="18166"/>
    <cellStyle name="Style 1" xfId="18167"/>
    <cellStyle name="Style 10" xfId="18168"/>
    <cellStyle name="Style 100" xfId="18169"/>
    <cellStyle name="Style 101" xfId="18170"/>
    <cellStyle name="Style 102" xfId="18171"/>
    <cellStyle name="Style 103" xfId="18172"/>
    <cellStyle name="Style 104" xfId="18173"/>
    <cellStyle name="Style 105" xfId="18174"/>
    <cellStyle name="Style 106" xfId="18175"/>
    <cellStyle name="Style 107" xfId="18176"/>
    <cellStyle name="Style 108" xfId="18177"/>
    <cellStyle name="Style 109" xfId="18178"/>
    <cellStyle name="Style 11" xfId="18179"/>
    <cellStyle name="Style 110" xfId="18180"/>
    <cellStyle name="Style 111" xfId="18181"/>
    <cellStyle name="Style 112" xfId="18182"/>
    <cellStyle name="Style 113" xfId="18183"/>
    <cellStyle name="Style 114" xfId="18184"/>
    <cellStyle name="Style 115" xfId="18185"/>
    <cellStyle name="Style 116" xfId="18186"/>
    <cellStyle name="Style 117" xfId="18187"/>
    <cellStyle name="Style 118" xfId="18188"/>
    <cellStyle name="Style 119" xfId="18189"/>
    <cellStyle name="Style 12" xfId="18190"/>
    <cellStyle name="Style 120" xfId="18191"/>
    <cellStyle name="Style 121" xfId="18192"/>
    <cellStyle name="Style 122" xfId="18193"/>
    <cellStyle name="Style 123" xfId="18194"/>
    <cellStyle name="Style 124" xfId="18195"/>
    <cellStyle name="Style 125" xfId="18196"/>
    <cellStyle name="Style 126" xfId="18197"/>
    <cellStyle name="Style 127" xfId="18198"/>
    <cellStyle name="Style 128" xfId="18199"/>
    <cellStyle name="Style 129" xfId="18200"/>
    <cellStyle name="Style 13" xfId="18201"/>
    <cellStyle name="Style 130" xfId="18202"/>
    <cellStyle name="Style 131" xfId="18203"/>
    <cellStyle name="Style 132" xfId="18204"/>
    <cellStyle name="Style 133" xfId="18205"/>
    <cellStyle name="Style 134" xfId="18206"/>
    <cellStyle name="Style 135" xfId="18207"/>
    <cellStyle name="Style 136" xfId="18208"/>
    <cellStyle name="Style 137" xfId="18209"/>
    <cellStyle name="Style 138" xfId="18210"/>
    <cellStyle name="Style 139" xfId="18211"/>
    <cellStyle name="Style 14" xfId="18212"/>
    <cellStyle name="Style 140" xfId="18213"/>
    <cellStyle name="Style 141" xfId="18214"/>
    <cellStyle name="Style 142" xfId="18215"/>
    <cellStyle name="Style 143" xfId="18216"/>
    <cellStyle name="Style 144" xfId="18217"/>
    <cellStyle name="Style 145" xfId="18218"/>
    <cellStyle name="Style 146" xfId="18219"/>
    <cellStyle name="Style 147" xfId="18220"/>
    <cellStyle name="Style 148" xfId="18221"/>
    <cellStyle name="Style 149" xfId="18222"/>
    <cellStyle name="Style 15" xfId="18223"/>
    <cellStyle name="Style 150" xfId="18224"/>
    <cellStyle name="Style 151" xfId="18225"/>
    <cellStyle name="Style 152" xfId="18226"/>
    <cellStyle name="Style 153" xfId="18227"/>
    <cellStyle name="Style 154" xfId="18228"/>
    <cellStyle name="Style 155" xfId="18229"/>
    <cellStyle name="Style 156" xfId="18230"/>
    <cellStyle name="Style 157" xfId="18231"/>
    <cellStyle name="Style 158" xfId="18232"/>
    <cellStyle name="Style 159" xfId="18233"/>
    <cellStyle name="Style 16" xfId="18234"/>
    <cellStyle name="Style 160" xfId="18235"/>
    <cellStyle name="Style 161" xfId="18236"/>
    <cellStyle name="Style 162" xfId="18237"/>
    <cellStyle name="Style 163" xfId="18238"/>
    <cellStyle name="Style 164" xfId="18239"/>
    <cellStyle name="Style 165" xfId="18240"/>
    <cellStyle name="Style 166" xfId="18241"/>
    <cellStyle name="Style 167" xfId="18242"/>
    <cellStyle name="Style 168" xfId="18243"/>
    <cellStyle name="Style 169" xfId="18244"/>
    <cellStyle name="Style 17" xfId="18245"/>
    <cellStyle name="Style 170" xfId="18246"/>
    <cellStyle name="Style 171" xfId="18247"/>
    <cellStyle name="Style 172" xfId="18248"/>
    <cellStyle name="Style 173" xfId="18249"/>
    <cellStyle name="Style 174" xfId="18250"/>
    <cellStyle name="Style 175" xfId="18251"/>
    <cellStyle name="Style 176" xfId="18252"/>
    <cellStyle name="Style 177" xfId="18253"/>
    <cellStyle name="Style 178" xfId="18254"/>
    <cellStyle name="Style 179" xfId="18255"/>
    <cellStyle name="Style 18" xfId="18256"/>
    <cellStyle name="Style 180" xfId="18257"/>
    <cellStyle name="Style 181" xfId="18258"/>
    <cellStyle name="Style 182" xfId="18259"/>
    <cellStyle name="Style 183" xfId="18260"/>
    <cellStyle name="Style 184" xfId="18261"/>
    <cellStyle name="Style 185" xfId="18262"/>
    <cellStyle name="Style 186" xfId="18263"/>
    <cellStyle name="Style 187" xfId="18264"/>
    <cellStyle name="Style 188" xfId="18265"/>
    <cellStyle name="Style 189" xfId="18266"/>
    <cellStyle name="Style 19" xfId="18267"/>
    <cellStyle name="Style 190" xfId="18268"/>
    <cellStyle name="Style 191" xfId="18269"/>
    <cellStyle name="Style 192" xfId="18270"/>
    <cellStyle name="Style 193" xfId="18271"/>
    <cellStyle name="Style 194" xfId="18272"/>
    <cellStyle name="Style 195" xfId="18273"/>
    <cellStyle name="Style 196" xfId="18274"/>
    <cellStyle name="Style 197" xfId="18275"/>
    <cellStyle name="Style 198" xfId="18276"/>
    <cellStyle name="Style 199" xfId="18277"/>
    <cellStyle name="Style 2" xfId="18278"/>
    <cellStyle name="Style 20" xfId="18279"/>
    <cellStyle name="Style 200" xfId="18280"/>
    <cellStyle name="Style 201" xfId="18281"/>
    <cellStyle name="Style 202" xfId="18282"/>
    <cellStyle name="Style 203" xfId="18283"/>
    <cellStyle name="Style 204" xfId="18284"/>
    <cellStyle name="Style 205" xfId="18285"/>
    <cellStyle name="Style 206" xfId="18286"/>
    <cellStyle name="Style 207" xfId="18287"/>
    <cellStyle name="Style 208" xfId="18288"/>
    <cellStyle name="Style 209" xfId="18289"/>
    <cellStyle name="Style 21" xfId="18290"/>
    <cellStyle name="Style 21 2" xfId="18291"/>
    <cellStyle name="Style 21 3" xfId="18292"/>
    <cellStyle name="Style 22" xfId="18293"/>
    <cellStyle name="Style 22 2" xfId="18294"/>
    <cellStyle name="Style 22 2 2" xfId="18295"/>
    <cellStyle name="Style 22 3" xfId="18296"/>
    <cellStyle name="Style 22 3 2" xfId="18297"/>
    <cellStyle name="Style 22 4" xfId="18298"/>
    <cellStyle name="Style 22 5" xfId="18299"/>
    <cellStyle name="Style 23" xfId="18300"/>
    <cellStyle name="Style 23 2" xfId="18301"/>
    <cellStyle name="Style 23 2 2" xfId="18302"/>
    <cellStyle name="Style 23 2 2 2" xfId="18303"/>
    <cellStyle name="Style 23 2 2 2 2" xfId="18304"/>
    <cellStyle name="Style 23 2 2 3" xfId="18305"/>
    <cellStyle name="Style 23 3" xfId="18306"/>
    <cellStyle name="Style 23 3 2" xfId="18307"/>
    <cellStyle name="Style 23 3 2 2" xfId="18308"/>
    <cellStyle name="Style 23 3 3" xfId="18309"/>
    <cellStyle name="Style 24" xfId="18310"/>
    <cellStyle name="Style 24 2" xfId="18311"/>
    <cellStyle name="Style 24 3" xfId="18312"/>
    <cellStyle name="Style 24 4" xfId="18313"/>
    <cellStyle name="Style 24 5" xfId="18314"/>
    <cellStyle name="Style 25" xfId="18315"/>
    <cellStyle name="Style 25 2" xfId="18316"/>
    <cellStyle name="Style 25 2 2" xfId="18317"/>
    <cellStyle name="Style 25 3" xfId="18318"/>
    <cellStyle name="Style 25 4" xfId="18319"/>
    <cellStyle name="Style 26" xfId="18320"/>
    <cellStyle name="Style 26 2" xfId="18321"/>
    <cellStyle name="Style 26 3" xfId="18322"/>
    <cellStyle name="Style 26 4" xfId="18323"/>
    <cellStyle name="Style 26 5" xfId="18324"/>
    <cellStyle name="Style 27" xfId="18325"/>
    <cellStyle name="Style 28" xfId="18326"/>
    <cellStyle name="Style 29" xfId="18327"/>
    <cellStyle name="Style 3" xfId="18328"/>
    <cellStyle name="Style 30" xfId="18329"/>
    <cellStyle name="Style 31" xfId="18330"/>
    <cellStyle name="Style 32" xfId="18331"/>
    <cellStyle name="Style 33" xfId="18332"/>
    <cellStyle name="Style 34" xfId="18333"/>
    <cellStyle name="Style 35" xfId="18334"/>
    <cellStyle name="Style 36" xfId="18335"/>
    <cellStyle name="Style 37" xfId="18336"/>
    <cellStyle name="Style 38" xfId="18337"/>
    <cellStyle name="Style 39" xfId="18338"/>
    <cellStyle name="Style 4" xfId="18339"/>
    <cellStyle name="Style 40" xfId="18340"/>
    <cellStyle name="Style 41" xfId="18341"/>
    <cellStyle name="Style 42" xfId="18342"/>
    <cellStyle name="Style 43" xfId="18343"/>
    <cellStyle name="Style 44" xfId="18344"/>
    <cellStyle name="Style 45" xfId="18345"/>
    <cellStyle name="Style 46" xfId="18346"/>
    <cellStyle name="Style 47" xfId="18347"/>
    <cellStyle name="Style 48" xfId="18348"/>
    <cellStyle name="Style 49" xfId="18349"/>
    <cellStyle name="Style 5" xfId="18350"/>
    <cellStyle name="Style 50" xfId="18351"/>
    <cellStyle name="Style 51" xfId="18352"/>
    <cellStyle name="Style 52" xfId="18353"/>
    <cellStyle name="Style 53" xfId="18354"/>
    <cellStyle name="Style 54" xfId="18355"/>
    <cellStyle name="Style 55" xfId="18356"/>
    <cellStyle name="Style 56" xfId="18357"/>
    <cellStyle name="Style 57" xfId="18358"/>
    <cellStyle name="Style 58" xfId="18359"/>
    <cellStyle name="Style 59" xfId="18360"/>
    <cellStyle name="Style 6" xfId="18361"/>
    <cellStyle name="Style 60" xfId="18362"/>
    <cellStyle name="Style 61" xfId="18363"/>
    <cellStyle name="Style 62" xfId="18364"/>
    <cellStyle name="Style 63" xfId="18365"/>
    <cellStyle name="Style 64" xfId="18366"/>
    <cellStyle name="Style 65" xfId="18367"/>
    <cellStyle name="Style 66" xfId="18368"/>
    <cellStyle name="Style 67" xfId="18369"/>
    <cellStyle name="Style 68" xfId="18370"/>
    <cellStyle name="Style 69" xfId="18371"/>
    <cellStyle name="Style 7" xfId="18372"/>
    <cellStyle name="Style 70" xfId="18373"/>
    <cellStyle name="Style 71" xfId="18374"/>
    <cellStyle name="Style 72" xfId="18375"/>
    <cellStyle name="Style 73" xfId="18376"/>
    <cellStyle name="Style 74" xfId="18377"/>
    <cellStyle name="Style 75" xfId="18378"/>
    <cellStyle name="Style 76" xfId="18379"/>
    <cellStyle name="Style 77" xfId="18380"/>
    <cellStyle name="Style 78" xfId="18381"/>
    <cellStyle name="Style 79" xfId="18382"/>
    <cellStyle name="Style 8" xfId="18383"/>
    <cellStyle name="Style 80" xfId="18384"/>
    <cellStyle name="Style 81" xfId="18385"/>
    <cellStyle name="Style 82" xfId="18386"/>
    <cellStyle name="Style 83" xfId="18387"/>
    <cellStyle name="Style 84" xfId="18388"/>
    <cellStyle name="Style 85" xfId="18389"/>
    <cellStyle name="Style 86" xfId="18390"/>
    <cellStyle name="Style 87" xfId="18391"/>
    <cellStyle name="Style 88" xfId="18392"/>
    <cellStyle name="Style 89" xfId="18393"/>
    <cellStyle name="Style 9" xfId="18394"/>
    <cellStyle name="Style 90" xfId="18395"/>
    <cellStyle name="Style 91" xfId="18396"/>
    <cellStyle name="Style 92" xfId="18397"/>
    <cellStyle name="Style 93" xfId="18398"/>
    <cellStyle name="Style 94" xfId="18399"/>
    <cellStyle name="Style 95" xfId="18400"/>
    <cellStyle name="Style 96" xfId="18401"/>
    <cellStyle name="Style 97" xfId="18402"/>
    <cellStyle name="Style 98" xfId="18403"/>
    <cellStyle name="Style 99" xfId="18404"/>
    <cellStyle name="STYLE1" xfId="18405"/>
    <cellStyle name="STYLE2" xfId="18406"/>
    <cellStyle name="STYLE3" xfId="18407"/>
    <cellStyle name="Subhead" xfId="18408"/>
    <cellStyle name="Subtotal_left" xfId="18409"/>
    <cellStyle name="SwitchCell" xfId="18410"/>
    <cellStyle name="t" xfId="18411"/>
    <cellStyle name="Table Col Head" xfId="18412"/>
    <cellStyle name="Table Head" xfId="18413"/>
    <cellStyle name="Table Head Aligned" xfId="18414"/>
    <cellStyle name="Table Head Aligned 2" xfId="18415"/>
    <cellStyle name="Table Head Blue" xfId="18416"/>
    <cellStyle name="Table Head Green" xfId="18417"/>
    <cellStyle name="Table Head Green 2" xfId="18418"/>
    <cellStyle name="Table Head_Val_Sum_Graph" xfId="18419"/>
    <cellStyle name="Table Sub Head" xfId="18420"/>
    <cellStyle name="Table Text" xfId="18421"/>
    <cellStyle name="Table Title" xfId="18422"/>
    <cellStyle name="Table Units" xfId="18423"/>
    <cellStyle name="Table_Header" xfId="18424"/>
    <cellStyle name="TableBorder" xfId="18425"/>
    <cellStyle name="TableColumnHeader" xfId="18426"/>
    <cellStyle name="TableColumnHeader 2" xfId="18427"/>
    <cellStyle name="TableColumnHeader 2 2" xfId="18428"/>
    <cellStyle name="TableColumnHeader 2 3" xfId="18429"/>
    <cellStyle name="TableColumnHeader 3" xfId="18430"/>
    <cellStyle name="TableColumnHeader 4" xfId="18431"/>
    <cellStyle name="TableHeading" xfId="18432"/>
    <cellStyle name="TableHighlight" xfId="18433"/>
    <cellStyle name="TableNote" xfId="18434"/>
    <cellStyle name="test a style" xfId="18435"/>
    <cellStyle name="test a style 2" xfId="18436"/>
    <cellStyle name="Text 1" xfId="18437"/>
    <cellStyle name="Text Head 1" xfId="18438"/>
    <cellStyle name="Text Indent A" xfId="18439"/>
    <cellStyle name="Text Indent B" xfId="18440"/>
    <cellStyle name="Text Indent C" xfId="18441"/>
    <cellStyle name="Text Wrap" xfId="18442"/>
    <cellStyle name="Text Wrap 2" xfId="18443"/>
    <cellStyle name="Time" xfId="18444"/>
    <cellStyle name="Times 10" xfId="18445"/>
    <cellStyle name="Times 12" xfId="18446"/>
    <cellStyle name="Times New Roman" xfId="18447"/>
    <cellStyle name="Title 2" xfId="18448"/>
    <cellStyle name="Title 2 2" xfId="18449"/>
    <cellStyle name="Title 2 3" xfId="18450"/>
    <cellStyle name="Title 3" xfId="18451"/>
    <cellStyle name="Title 3 2" xfId="18452"/>
    <cellStyle name="title1" xfId="18453"/>
    <cellStyle name="title2" xfId="18454"/>
    <cellStyle name="Title-2" xfId="18455"/>
    <cellStyle name="Titles" xfId="18456"/>
    <cellStyle name="titre_col" xfId="18457"/>
    <cellStyle name="TOC" xfId="18458"/>
    <cellStyle name="Total 2" xfId="18459"/>
    <cellStyle name="Total 2 10" xfId="18460"/>
    <cellStyle name="Total 2 11" xfId="18461"/>
    <cellStyle name="Total 2 11 2" xfId="18462"/>
    <cellStyle name="Total 2 12" xfId="18463"/>
    <cellStyle name="Total 2 2" xfId="18464"/>
    <cellStyle name="Total 2 2 2" xfId="18465"/>
    <cellStyle name="Total 2 2 2 2" xfId="18466"/>
    <cellStyle name="Total 2 2 2 2 2" xfId="18467"/>
    <cellStyle name="Total 2 2 3" xfId="18468"/>
    <cellStyle name="Total 2 2 3 2" xfId="18469"/>
    <cellStyle name="Total 2 3" xfId="18470"/>
    <cellStyle name="Total 2 3 2" xfId="18471"/>
    <cellStyle name="Total 2 3 2 2" xfId="18472"/>
    <cellStyle name="Total 2 4" xfId="18473"/>
    <cellStyle name="Total 2 5" xfId="18474"/>
    <cellStyle name="Total 2 6" xfId="18475"/>
    <cellStyle name="Total 2 7" xfId="18476"/>
    <cellStyle name="Total 2 8" xfId="18477"/>
    <cellStyle name="Total 2 9" xfId="18478"/>
    <cellStyle name="Total 3" xfId="18479"/>
    <cellStyle name="Total 3 2" xfId="18480"/>
    <cellStyle name="Total Bold" xfId="18481"/>
    <cellStyle name="Totals" xfId="18482"/>
    <cellStyle name="Totals 2" xfId="18483"/>
    <cellStyle name="Totals 2 2" xfId="18484"/>
    <cellStyle name="Totals 3" xfId="18485"/>
    <cellStyle name="Underline_Single" xfId="18486"/>
    <cellStyle name="UnProtectedCalc" xfId="18487"/>
    <cellStyle name="UnProtectedCalc 2" xfId="18488"/>
    <cellStyle name="Valuta (0)_Sheet1" xfId="18489"/>
    <cellStyle name="Valuta_piv_polio" xfId="18490"/>
    <cellStyle name="Währung [0]_A17 - 31.03.1998" xfId="18491"/>
    <cellStyle name="Währung_A17 - 31.03.1998" xfId="18492"/>
    <cellStyle name="Warburg" xfId="18493"/>
    <cellStyle name="Warning Text 2" xfId="18494"/>
    <cellStyle name="Warning Text 2 10" xfId="18495"/>
    <cellStyle name="Warning Text 2 2" xfId="18496"/>
    <cellStyle name="Warning Text 2 3" xfId="18497"/>
    <cellStyle name="Warning Text 2 4" xfId="18498"/>
    <cellStyle name="Warning Text 2 5" xfId="18499"/>
    <cellStyle name="Warning Text 2 6" xfId="18500"/>
    <cellStyle name="Warning Text 2 7" xfId="18501"/>
    <cellStyle name="Warning Text 2 8" xfId="18502"/>
    <cellStyle name="Warning Text 2 9" xfId="18503"/>
    <cellStyle name="Warning Text 3" xfId="18504"/>
    <cellStyle name="Warning Text 3 2" xfId="18505"/>
    <cellStyle name="wild guess" xfId="18506"/>
    <cellStyle name="Wildguess" xfId="18507"/>
    <cellStyle name="Year" xfId="18508"/>
    <cellStyle name="Year Estimate" xfId="18509"/>
    <cellStyle name="Year, Actual" xfId="18510"/>
    <cellStyle name="YearE_ Pies " xfId="18511"/>
    <cellStyle name="YearFormat" xfId="18512"/>
    <cellStyle name="YearFormat 2" xfId="18513"/>
    <cellStyle name="Yen" xfId="18514"/>
    <cellStyle name="YesNo" xfId="18515"/>
    <cellStyle name="쬞\?1@" xfId="18516"/>
    <cellStyle name="千位分隔 2" xfId="18517"/>
    <cellStyle name="常规 2" xfId="18518"/>
    <cellStyle name="標準_car_JP" xfId="185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09\09-SEP-2009\SFR%20Sept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anagement/Budgets/2019%20Budget/Revenue%20and%20Regulatory/Other/BDGT%20-%20updated%20London_Hydro_2019-IRM-Rate-Generator-Model-v2-20180924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anagement/Budgets/2009%20Budget/Operating/E&amp;O%20Budget%202009%20-%20Revisions%20Sept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afety%20backup/2014%20IRM/LH%20CDM%20reports%20from%20MS/2006-2010%20Final%20OPA%20CDM%20Results.London%20Hydro%20Inc.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&amp;P%20projections/Finance/Management/Budgets/2008%20Budget/Capital/Regulatory%20Smart%20Meter%20Expenditures%202008-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Energy%20and%20Distribution%20Statistics/2012%20STATS/Year%202012%20Elec%20Stats%20-%20Final%20resul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5%20IRM%20Rate%20Application/Submission%20-%20Sep%2026%202014/London_Hydro_2015_IRM_Rate_Generator%20-%20version%201.1_2014092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..finance/Finance/Management/Financial%20Statements/Monthly%202009/09-SEP-2009/SFR%20Sept%20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FINANCE%20Budget%202006%20(Revised%20Dec%202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anagement/Financial%20Statements/Monthly%202009/09-SEP-2009/SFR%20Sept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99%20Budget\NEWCHARTOFACCOUN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8%20Budget\Narrative%20Templates\2008%20Capital%20Narrative%20-%20S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7%20Budget\Operating\E&amp;O%20Budget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anagement/Budgets/2004%20Budget/Operating%20Budgets/E&amp;O%20Budget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F1" t="str">
            <v>BCC10</v>
          </cell>
          <cell r="U1" t="str">
            <v>Annual Budget</v>
          </cell>
        </row>
        <row r="2">
          <cell r="U2">
            <v>0</v>
          </cell>
        </row>
        <row r="3">
          <cell r="U3">
            <v>0</v>
          </cell>
        </row>
        <row r="4">
          <cell r="U4">
            <v>0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0</v>
          </cell>
        </row>
        <row r="8">
          <cell r="U8">
            <v>0</v>
          </cell>
        </row>
        <row r="9">
          <cell r="U9">
            <v>0</v>
          </cell>
        </row>
        <row r="10">
          <cell r="U10">
            <v>0</v>
          </cell>
        </row>
        <row r="11">
          <cell r="U11">
            <v>0</v>
          </cell>
        </row>
        <row r="12">
          <cell r="U12">
            <v>0</v>
          </cell>
        </row>
        <row r="13">
          <cell r="U13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0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  <row r="65">
          <cell r="U65">
            <v>0</v>
          </cell>
        </row>
        <row r="66">
          <cell r="U66">
            <v>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0</v>
          </cell>
        </row>
        <row r="71">
          <cell r="U71">
            <v>0</v>
          </cell>
        </row>
        <row r="72">
          <cell r="U72">
            <v>0</v>
          </cell>
        </row>
        <row r="73">
          <cell r="U73">
            <v>0</v>
          </cell>
        </row>
        <row r="74">
          <cell r="U74">
            <v>0</v>
          </cell>
        </row>
        <row r="75">
          <cell r="U75">
            <v>0</v>
          </cell>
        </row>
        <row r="76">
          <cell r="U76">
            <v>0</v>
          </cell>
        </row>
        <row r="77">
          <cell r="U77">
            <v>0</v>
          </cell>
        </row>
        <row r="78">
          <cell r="U78">
            <v>0</v>
          </cell>
        </row>
        <row r="79">
          <cell r="U79">
            <v>0</v>
          </cell>
        </row>
        <row r="80">
          <cell r="U80">
            <v>0</v>
          </cell>
        </row>
        <row r="81">
          <cell r="U81">
            <v>0</v>
          </cell>
        </row>
        <row r="82">
          <cell r="U82">
            <v>0</v>
          </cell>
        </row>
        <row r="83">
          <cell r="U83">
            <v>0</v>
          </cell>
        </row>
        <row r="84">
          <cell r="U84">
            <v>0</v>
          </cell>
        </row>
        <row r="85">
          <cell r="U85">
            <v>0</v>
          </cell>
        </row>
        <row r="86">
          <cell r="U86">
            <v>0</v>
          </cell>
        </row>
        <row r="87">
          <cell r="U87">
            <v>0</v>
          </cell>
        </row>
        <row r="88">
          <cell r="U88">
            <v>0</v>
          </cell>
        </row>
        <row r="89">
          <cell r="U89">
            <v>0</v>
          </cell>
        </row>
        <row r="90">
          <cell r="U90">
            <v>0</v>
          </cell>
        </row>
        <row r="91">
          <cell r="U91">
            <v>0</v>
          </cell>
        </row>
        <row r="92">
          <cell r="U92">
            <v>0</v>
          </cell>
        </row>
        <row r="93">
          <cell r="U93">
            <v>0</v>
          </cell>
        </row>
        <row r="94">
          <cell r="U94">
            <v>0</v>
          </cell>
        </row>
        <row r="95">
          <cell r="U95">
            <v>0</v>
          </cell>
        </row>
        <row r="96">
          <cell r="U96">
            <v>0</v>
          </cell>
        </row>
        <row r="97">
          <cell r="U97">
            <v>0</v>
          </cell>
        </row>
        <row r="98">
          <cell r="U98">
            <v>0</v>
          </cell>
        </row>
        <row r="99">
          <cell r="U99">
            <v>0</v>
          </cell>
        </row>
        <row r="100">
          <cell r="U100">
            <v>0</v>
          </cell>
        </row>
        <row r="101">
          <cell r="U101">
            <v>0</v>
          </cell>
        </row>
        <row r="102">
          <cell r="F102" t="str">
            <v>E</v>
          </cell>
          <cell r="U102">
            <v>0</v>
          </cell>
        </row>
        <row r="103">
          <cell r="F103" t="str">
            <v>F</v>
          </cell>
          <cell r="U103">
            <v>0</v>
          </cell>
        </row>
        <row r="104">
          <cell r="F104" t="str">
            <v>A</v>
          </cell>
          <cell r="U104">
            <v>3110000</v>
          </cell>
        </row>
        <row r="105">
          <cell r="F105" t="str">
            <v>B</v>
          </cell>
          <cell r="U105">
            <v>1825000</v>
          </cell>
        </row>
        <row r="106">
          <cell r="F106" t="str">
            <v>C</v>
          </cell>
          <cell r="U106">
            <v>1050000</v>
          </cell>
        </row>
        <row r="107">
          <cell r="F107" t="str">
            <v>D</v>
          </cell>
          <cell r="U107">
            <v>750000</v>
          </cell>
        </row>
        <row r="108">
          <cell r="F108" t="str">
            <v>E</v>
          </cell>
          <cell r="U108">
            <v>7900000</v>
          </cell>
        </row>
        <row r="109">
          <cell r="F109" t="str">
            <v>F</v>
          </cell>
          <cell r="U109">
            <v>1250000</v>
          </cell>
        </row>
        <row r="110">
          <cell r="F110" t="str">
            <v>G</v>
          </cell>
          <cell r="U110">
            <v>3455000</v>
          </cell>
        </row>
        <row r="111">
          <cell r="F111" t="str">
            <v>H</v>
          </cell>
          <cell r="U111">
            <v>610000</v>
          </cell>
        </row>
        <row r="112">
          <cell r="F112" t="str">
            <v>L</v>
          </cell>
          <cell r="U112">
            <v>17868000</v>
          </cell>
        </row>
        <row r="113">
          <cell r="F113" t="str">
            <v>M</v>
          </cell>
          <cell r="U113">
            <v>482000</v>
          </cell>
        </row>
        <row r="114">
          <cell r="F114" t="str">
            <v>MM</v>
          </cell>
          <cell r="U114">
            <v>1000000</v>
          </cell>
        </row>
        <row r="115">
          <cell r="F115" t="str">
            <v>N</v>
          </cell>
          <cell r="U115">
            <v>1778000</v>
          </cell>
        </row>
        <row r="116">
          <cell r="F116" t="str">
            <v>O</v>
          </cell>
          <cell r="U116">
            <v>135000</v>
          </cell>
        </row>
        <row r="117">
          <cell r="F117" t="str">
            <v>Q</v>
          </cell>
          <cell r="U117">
            <v>120000</v>
          </cell>
        </row>
        <row r="118">
          <cell r="F118" t="str">
            <v>R</v>
          </cell>
          <cell r="U118">
            <v>1130000</v>
          </cell>
        </row>
        <row r="119">
          <cell r="F119" t="str">
            <v>T</v>
          </cell>
          <cell r="U119">
            <v>200000</v>
          </cell>
        </row>
        <row r="120">
          <cell r="F120" t="str">
            <v>V</v>
          </cell>
          <cell r="U120">
            <v>1041000</v>
          </cell>
        </row>
        <row r="121">
          <cell r="F121" t="str">
            <v>W</v>
          </cell>
          <cell r="U121">
            <v>2461000</v>
          </cell>
        </row>
        <row r="122">
          <cell r="U122">
            <v>0</v>
          </cell>
        </row>
        <row r="123">
          <cell r="F123" t="str">
            <v>A</v>
          </cell>
          <cell r="U123">
            <v>0</v>
          </cell>
        </row>
        <row r="124">
          <cell r="F124" t="str">
            <v>B</v>
          </cell>
          <cell r="U124">
            <v>0</v>
          </cell>
        </row>
        <row r="125">
          <cell r="F125" t="str">
            <v>C</v>
          </cell>
          <cell r="U125">
            <v>0</v>
          </cell>
        </row>
        <row r="126">
          <cell r="F126" t="str">
            <v>CC</v>
          </cell>
          <cell r="U126">
            <v>0</v>
          </cell>
        </row>
        <row r="127">
          <cell r="F127" t="str">
            <v>D</v>
          </cell>
          <cell r="U127">
            <v>0</v>
          </cell>
        </row>
        <row r="128">
          <cell r="F128" t="str">
            <v>E</v>
          </cell>
          <cell r="U128">
            <v>0</v>
          </cell>
        </row>
        <row r="129">
          <cell r="F129" t="str">
            <v>F</v>
          </cell>
          <cell r="U129">
            <v>0</v>
          </cell>
        </row>
        <row r="130">
          <cell r="F130" t="str">
            <v>G</v>
          </cell>
          <cell r="U130">
            <v>0</v>
          </cell>
        </row>
        <row r="131">
          <cell r="F131" t="str">
            <v>H</v>
          </cell>
          <cell r="U131">
            <v>0</v>
          </cell>
        </row>
        <row r="132">
          <cell r="F132" t="str">
            <v>I</v>
          </cell>
          <cell r="U132">
            <v>0</v>
          </cell>
        </row>
        <row r="133">
          <cell r="F133" t="str">
            <v>L</v>
          </cell>
          <cell r="U133">
            <v>0</v>
          </cell>
        </row>
        <row r="134">
          <cell r="F134" t="str">
            <v>M</v>
          </cell>
          <cell r="U134">
            <v>0</v>
          </cell>
        </row>
        <row r="135">
          <cell r="F135" t="str">
            <v>MM</v>
          </cell>
          <cell r="U135">
            <v>0</v>
          </cell>
        </row>
        <row r="136">
          <cell r="F136" t="str">
            <v>Q</v>
          </cell>
          <cell r="U136">
            <v>0</v>
          </cell>
        </row>
        <row r="137">
          <cell r="F137" t="str">
            <v>R</v>
          </cell>
          <cell r="U137">
            <v>0</v>
          </cell>
        </row>
        <row r="138">
          <cell r="F138" t="str">
            <v>T</v>
          </cell>
          <cell r="U138">
            <v>0</v>
          </cell>
        </row>
        <row r="139">
          <cell r="F139" t="str">
            <v>V</v>
          </cell>
          <cell r="U139">
            <v>0</v>
          </cell>
        </row>
        <row r="140">
          <cell r="F140" t="str">
            <v>W</v>
          </cell>
          <cell r="U140">
            <v>0</v>
          </cell>
        </row>
        <row r="141">
          <cell r="F141" t="str">
            <v>X</v>
          </cell>
          <cell r="U141">
            <v>0</v>
          </cell>
        </row>
        <row r="142">
          <cell r="F142" t="str">
            <v>ZZ</v>
          </cell>
          <cell r="U142">
            <v>0</v>
          </cell>
        </row>
        <row r="143">
          <cell r="U143">
            <v>0</v>
          </cell>
        </row>
        <row r="144">
          <cell r="F144" t="str">
            <v>A</v>
          </cell>
          <cell r="U144">
            <v>0</v>
          </cell>
        </row>
        <row r="145">
          <cell r="F145" t="str">
            <v>B</v>
          </cell>
          <cell r="U145">
            <v>0</v>
          </cell>
        </row>
        <row r="146">
          <cell r="F146" t="str">
            <v>C</v>
          </cell>
          <cell r="U146">
            <v>0</v>
          </cell>
        </row>
        <row r="147">
          <cell r="F147" t="str">
            <v>CC</v>
          </cell>
          <cell r="U147">
            <v>0</v>
          </cell>
        </row>
        <row r="148">
          <cell r="F148" t="str">
            <v>D</v>
          </cell>
          <cell r="U148">
            <v>0</v>
          </cell>
        </row>
        <row r="149">
          <cell r="F149" t="str">
            <v>E</v>
          </cell>
          <cell r="U149">
            <v>0</v>
          </cell>
        </row>
        <row r="150">
          <cell r="F150" t="str">
            <v>F</v>
          </cell>
          <cell r="U150">
            <v>0</v>
          </cell>
        </row>
        <row r="151">
          <cell r="F151" t="str">
            <v>G</v>
          </cell>
          <cell r="U151">
            <v>0</v>
          </cell>
        </row>
        <row r="152">
          <cell r="F152" t="str">
            <v>H</v>
          </cell>
          <cell r="U152">
            <v>0</v>
          </cell>
        </row>
        <row r="153">
          <cell r="F153" t="str">
            <v>L</v>
          </cell>
          <cell r="U153">
            <v>0</v>
          </cell>
        </row>
        <row r="154">
          <cell r="F154" t="str">
            <v>M</v>
          </cell>
          <cell r="U154">
            <v>0</v>
          </cell>
        </row>
        <row r="155">
          <cell r="F155" t="str">
            <v>T</v>
          </cell>
          <cell r="U155">
            <v>0</v>
          </cell>
        </row>
        <row r="156">
          <cell r="F156" t="str">
            <v>W</v>
          </cell>
          <cell r="U156">
            <v>0</v>
          </cell>
        </row>
        <row r="157">
          <cell r="F157" t="str">
            <v>ZZ</v>
          </cell>
          <cell r="U157">
            <v>0</v>
          </cell>
        </row>
        <row r="158">
          <cell r="U158">
            <v>0</v>
          </cell>
        </row>
        <row r="159">
          <cell r="F159" t="str">
            <v>A</v>
          </cell>
          <cell r="U159">
            <v>0</v>
          </cell>
        </row>
        <row r="160">
          <cell r="F160" t="str">
            <v>B</v>
          </cell>
          <cell r="U160">
            <v>0</v>
          </cell>
        </row>
        <row r="161">
          <cell r="F161" t="str">
            <v>C</v>
          </cell>
          <cell r="U161">
            <v>0</v>
          </cell>
        </row>
        <row r="162">
          <cell r="F162" t="str">
            <v>CC</v>
          </cell>
          <cell r="U162">
            <v>0</v>
          </cell>
        </row>
        <row r="163">
          <cell r="F163" t="str">
            <v>D</v>
          </cell>
          <cell r="U163">
            <v>0</v>
          </cell>
        </row>
        <row r="164">
          <cell r="F164" t="str">
            <v>E</v>
          </cell>
          <cell r="U164">
            <v>0</v>
          </cell>
        </row>
        <row r="165">
          <cell r="F165" t="str">
            <v>F</v>
          </cell>
          <cell r="U165">
            <v>0</v>
          </cell>
        </row>
        <row r="166">
          <cell r="F166" t="str">
            <v>G</v>
          </cell>
          <cell r="U166">
            <v>0</v>
          </cell>
        </row>
        <row r="167">
          <cell r="F167" t="str">
            <v>H</v>
          </cell>
          <cell r="U167">
            <v>0</v>
          </cell>
        </row>
        <row r="168">
          <cell r="F168" t="str">
            <v>L</v>
          </cell>
          <cell r="U168">
            <v>0</v>
          </cell>
        </row>
        <row r="169">
          <cell r="F169" t="str">
            <v>M</v>
          </cell>
          <cell r="U169">
            <v>0</v>
          </cell>
        </row>
        <row r="170">
          <cell r="F170" t="str">
            <v>R</v>
          </cell>
          <cell r="U170">
            <v>0</v>
          </cell>
        </row>
        <row r="171">
          <cell r="F171" t="str">
            <v>W</v>
          </cell>
          <cell r="U171">
            <v>0</v>
          </cell>
        </row>
        <row r="172">
          <cell r="F172" t="str">
            <v>ZZ</v>
          </cell>
          <cell r="U172">
            <v>0</v>
          </cell>
        </row>
        <row r="173">
          <cell r="U173">
            <v>0</v>
          </cell>
        </row>
        <row r="174">
          <cell r="F174" t="str">
            <v>A</v>
          </cell>
          <cell r="U174">
            <v>0</v>
          </cell>
        </row>
        <row r="175">
          <cell r="F175" t="str">
            <v>B</v>
          </cell>
          <cell r="U175">
            <v>0</v>
          </cell>
        </row>
        <row r="176">
          <cell r="F176" t="str">
            <v>C</v>
          </cell>
          <cell r="U176">
            <v>0</v>
          </cell>
        </row>
        <row r="177">
          <cell r="F177" t="str">
            <v>D</v>
          </cell>
          <cell r="U177">
            <v>0</v>
          </cell>
        </row>
        <row r="178">
          <cell r="F178" t="str">
            <v>E</v>
          </cell>
          <cell r="U178">
            <v>0</v>
          </cell>
        </row>
        <row r="179">
          <cell r="F179" t="str">
            <v>F</v>
          </cell>
          <cell r="U179">
            <v>0</v>
          </cell>
        </row>
        <row r="180">
          <cell r="F180" t="str">
            <v>G</v>
          </cell>
          <cell r="U180">
            <v>0</v>
          </cell>
        </row>
        <row r="181">
          <cell r="F181" t="str">
            <v>H</v>
          </cell>
          <cell r="U181">
            <v>0</v>
          </cell>
        </row>
        <row r="182">
          <cell r="F182" t="str">
            <v>L</v>
          </cell>
          <cell r="U182">
            <v>0</v>
          </cell>
        </row>
        <row r="183">
          <cell r="F183" t="str">
            <v>M</v>
          </cell>
          <cell r="U183">
            <v>0</v>
          </cell>
        </row>
        <row r="184">
          <cell r="F184" t="str">
            <v>W</v>
          </cell>
          <cell r="U184">
            <v>0</v>
          </cell>
        </row>
        <row r="185">
          <cell r="F185" t="str">
            <v>ZZ</v>
          </cell>
          <cell r="U185">
            <v>0</v>
          </cell>
        </row>
        <row r="186">
          <cell r="U186">
            <v>0</v>
          </cell>
        </row>
        <row r="187">
          <cell r="F187" t="str">
            <v>E</v>
          </cell>
          <cell r="U187">
            <v>0</v>
          </cell>
        </row>
        <row r="188">
          <cell r="F188" t="str">
            <v>M</v>
          </cell>
          <cell r="U188">
            <v>0</v>
          </cell>
        </row>
        <row r="189">
          <cell r="F189" t="str">
            <v>ZZ</v>
          </cell>
          <cell r="U189">
            <v>0</v>
          </cell>
        </row>
        <row r="190">
          <cell r="U190">
            <v>0</v>
          </cell>
        </row>
        <row r="191">
          <cell r="F191" t="str">
            <v>A</v>
          </cell>
          <cell r="U191">
            <v>0</v>
          </cell>
        </row>
        <row r="192">
          <cell r="F192" t="str">
            <v>B</v>
          </cell>
          <cell r="U192">
            <v>0</v>
          </cell>
        </row>
        <row r="193">
          <cell r="F193" t="str">
            <v>C</v>
          </cell>
          <cell r="U193">
            <v>0</v>
          </cell>
        </row>
        <row r="194">
          <cell r="F194" t="str">
            <v>CC</v>
          </cell>
          <cell r="U194">
            <v>0</v>
          </cell>
        </row>
        <row r="195">
          <cell r="F195" t="str">
            <v>D</v>
          </cell>
          <cell r="U195">
            <v>0</v>
          </cell>
        </row>
        <row r="196">
          <cell r="F196" t="str">
            <v>E</v>
          </cell>
          <cell r="U196">
            <v>0</v>
          </cell>
        </row>
        <row r="197">
          <cell r="F197" t="str">
            <v>F</v>
          </cell>
          <cell r="U197">
            <v>0</v>
          </cell>
        </row>
        <row r="198">
          <cell r="F198" t="str">
            <v>G</v>
          </cell>
          <cell r="U198">
            <v>0</v>
          </cell>
        </row>
        <row r="199">
          <cell r="F199" t="str">
            <v>H</v>
          </cell>
          <cell r="U199">
            <v>0</v>
          </cell>
        </row>
        <row r="200">
          <cell r="F200" t="str">
            <v>I</v>
          </cell>
          <cell r="U200">
            <v>0</v>
          </cell>
        </row>
        <row r="201">
          <cell r="F201" t="str">
            <v>L</v>
          </cell>
          <cell r="U201">
            <v>0</v>
          </cell>
        </row>
        <row r="202">
          <cell r="F202" t="str">
            <v>M</v>
          </cell>
          <cell r="U202">
            <v>0</v>
          </cell>
        </row>
        <row r="203">
          <cell r="F203" t="str">
            <v>MM</v>
          </cell>
          <cell r="U203">
            <v>0</v>
          </cell>
        </row>
        <row r="204">
          <cell r="F204" t="str">
            <v>Q</v>
          </cell>
          <cell r="U204">
            <v>0</v>
          </cell>
        </row>
        <row r="205">
          <cell r="F205" t="str">
            <v>R</v>
          </cell>
          <cell r="U205">
            <v>0</v>
          </cell>
        </row>
        <row r="206">
          <cell r="F206" t="str">
            <v>T</v>
          </cell>
          <cell r="U206">
            <v>0</v>
          </cell>
        </row>
        <row r="207">
          <cell r="F207" t="str">
            <v>V</v>
          </cell>
          <cell r="U207">
            <v>0</v>
          </cell>
        </row>
        <row r="208">
          <cell r="F208" t="str">
            <v>W</v>
          </cell>
          <cell r="U208">
            <v>0</v>
          </cell>
        </row>
        <row r="209">
          <cell r="F209" t="str">
            <v>X</v>
          </cell>
          <cell r="U209">
            <v>0</v>
          </cell>
        </row>
        <row r="210">
          <cell r="F210" t="str">
            <v>ZZ</v>
          </cell>
          <cell r="U210">
            <v>0</v>
          </cell>
        </row>
        <row r="211">
          <cell r="U211">
            <v>0</v>
          </cell>
        </row>
        <row r="212">
          <cell r="F212" t="str">
            <v>A</v>
          </cell>
          <cell r="U212">
            <v>0</v>
          </cell>
        </row>
        <row r="213">
          <cell r="F213" t="str">
            <v>B</v>
          </cell>
          <cell r="U213">
            <v>0</v>
          </cell>
        </row>
        <row r="214">
          <cell r="F214" t="str">
            <v>C</v>
          </cell>
          <cell r="U214">
            <v>0</v>
          </cell>
        </row>
        <row r="215">
          <cell r="F215" t="str">
            <v>CC</v>
          </cell>
          <cell r="U215">
            <v>0</v>
          </cell>
        </row>
        <row r="216">
          <cell r="F216" t="str">
            <v>D</v>
          </cell>
          <cell r="U216">
            <v>0</v>
          </cell>
        </row>
        <row r="217">
          <cell r="F217" t="str">
            <v>E</v>
          </cell>
          <cell r="U217">
            <v>0</v>
          </cell>
        </row>
        <row r="218">
          <cell r="F218" t="str">
            <v>F</v>
          </cell>
          <cell r="U218">
            <v>0</v>
          </cell>
        </row>
        <row r="219">
          <cell r="F219" t="str">
            <v>G</v>
          </cell>
          <cell r="U219">
            <v>0</v>
          </cell>
        </row>
        <row r="220">
          <cell r="F220" t="str">
            <v>H</v>
          </cell>
          <cell r="U220">
            <v>0</v>
          </cell>
        </row>
        <row r="221">
          <cell r="F221" t="str">
            <v>L</v>
          </cell>
          <cell r="U221">
            <v>0</v>
          </cell>
        </row>
        <row r="222">
          <cell r="F222" t="str">
            <v>M</v>
          </cell>
          <cell r="U222">
            <v>0</v>
          </cell>
        </row>
        <row r="223">
          <cell r="F223" t="str">
            <v>W</v>
          </cell>
          <cell r="U223">
            <v>0</v>
          </cell>
        </row>
        <row r="224">
          <cell r="U224">
            <v>0</v>
          </cell>
        </row>
        <row r="225">
          <cell r="F225" t="str">
            <v>A</v>
          </cell>
          <cell r="U225">
            <v>0</v>
          </cell>
        </row>
        <row r="226">
          <cell r="F226" t="str">
            <v>C</v>
          </cell>
          <cell r="U226">
            <v>0</v>
          </cell>
        </row>
        <row r="227">
          <cell r="F227" t="str">
            <v>D</v>
          </cell>
          <cell r="U227">
            <v>0</v>
          </cell>
        </row>
        <row r="228">
          <cell r="F228" t="str">
            <v>E</v>
          </cell>
          <cell r="U228">
            <v>0</v>
          </cell>
        </row>
        <row r="229">
          <cell r="F229" t="str">
            <v>F</v>
          </cell>
          <cell r="U229">
            <v>0</v>
          </cell>
        </row>
        <row r="230">
          <cell r="F230" t="str">
            <v>H</v>
          </cell>
          <cell r="U230">
            <v>0</v>
          </cell>
        </row>
        <row r="231">
          <cell r="F231" t="str">
            <v>L</v>
          </cell>
          <cell r="U231">
            <v>0</v>
          </cell>
        </row>
        <row r="232">
          <cell r="F232" t="str">
            <v>M</v>
          </cell>
          <cell r="U232">
            <v>0</v>
          </cell>
        </row>
        <row r="233">
          <cell r="F233" t="str">
            <v>N</v>
          </cell>
          <cell r="U233">
            <v>0</v>
          </cell>
        </row>
        <row r="234">
          <cell r="F234" t="str">
            <v>O</v>
          </cell>
          <cell r="U234">
            <v>0</v>
          </cell>
        </row>
        <row r="235">
          <cell r="F235" t="str">
            <v>Q</v>
          </cell>
          <cell r="U235">
            <v>0</v>
          </cell>
        </row>
        <row r="236">
          <cell r="F236" t="str">
            <v>R</v>
          </cell>
          <cell r="U236">
            <v>0</v>
          </cell>
        </row>
        <row r="237">
          <cell r="F237" t="str">
            <v>T</v>
          </cell>
          <cell r="U237">
            <v>0</v>
          </cell>
        </row>
        <row r="238">
          <cell r="F238" t="str">
            <v>V</v>
          </cell>
          <cell r="U238">
            <v>0</v>
          </cell>
        </row>
        <row r="239">
          <cell r="U239">
            <v>0</v>
          </cell>
        </row>
        <row r="240">
          <cell r="F240" t="str">
            <v>H</v>
          </cell>
          <cell r="U240">
            <v>0</v>
          </cell>
        </row>
        <row r="241">
          <cell r="F241" t="str">
            <v>L</v>
          </cell>
          <cell r="U241">
            <v>0</v>
          </cell>
        </row>
        <row r="242">
          <cell r="F242" t="str">
            <v>M</v>
          </cell>
          <cell r="U242">
            <v>0</v>
          </cell>
        </row>
        <row r="243">
          <cell r="F243" t="str">
            <v>N</v>
          </cell>
          <cell r="U243">
            <v>0</v>
          </cell>
        </row>
        <row r="244">
          <cell r="F244" t="str">
            <v>R</v>
          </cell>
          <cell r="U244">
            <v>0</v>
          </cell>
        </row>
        <row r="245">
          <cell r="F245" t="str">
            <v>T</v>
          </cell>
          <cell r="U245">
            <v>0</v>
          </cell>
        </row>
        <row r="246">
          <cell r="F246" t="str">
            <v>V</v>
          </cell>
          <cell r="U246">
            <v>0</v>
          </cell>
        </row>
        <row r="247">
          <cell r="F247" t="str">
            <v>W</v>
          </cell>
          <cell r="U247">
            <v>0</v>
          </cell>
        </row>
        <row r="248">
          <cell r="U248">
            <v>0</v>
          </cell>
        </row>
        <row r="249">
          <cell r="F249" t="str">
            <v>C</v>
          </cell>
          <cell r="U249">
            <v>0</v>
          </cell>
        </row>
        <row r="250">
          <cell r="F250" t="str">
            <v>H</v>
          </cell>
          <cell r="U250">
            <v>0</v>
          </cell>
        </row>
        <row r="251">
          <cell r="F251" t="str">
            <v>I</v>
          </cell>
          <cell r="U251">
            <v>0</v>
          </cell>
        </row>
        <row r="252">
          <cell r="F252" t="str">
            <v>L</v>
          </cell>
          <cell r="U252">
            <v>0</v>
          </cell>
        </row>
        <row r="253">
          <cell r="F253" t="str">
            <v>R</v>
          </cell>
          <cell r="U253">
            <v>0</v>
          </cell>
        </row>
        <row r="254">
          <cell r="F254" t="str">
            <v>T</v>
          </cell>
          <cell r="U254">
            <v>0</v>
          </cell>
        </row>
        <row r="255">
          <cell r="F255" t="str">
            <v>V</v>
          </cell>
          <cell r="U255">
            <v>0</v>
          </cell>
        </row>
        <row r="256">
          <cell r="F256" t="str">
            <v>W</v>
          </cell>
          <cell r="U256">
            <v>0</v>
          </cell>
        </row>
        <row r="257">
          <cell r="U257">
            <v>0</v>
          </cell>
        </row>
        <row r="258">
          <cell r="F258" t="str">
            <v>A</v>
          </cell>
          <cell r="U258">
            <v>0</v>
          </cell>
        </row>
        <row r="259">
          <cell r="F259" t="str">
            <v>B</v>
          </cell>
          <cell r="U259">
            <v>0</v>
          </cell>
        </row>
        <row r="260">
          <cell r="F260" t="str">
            <v>C</v>
          </cell>
          <cell r="U260">
            <v>0</v>
          </cell>
        </row>
        <row r="261">
          <cell r="F261" t="str">
            <v>CC</v>
          </cell>
          <cell r="U261">
            <v>0</v>
          </cell>
        </row>
        <row r="262">
          <cell r="F262" t="str">
            <v>D</v>
          </cell>
          <cell r="U262">
            <v>0</v>
          </cell>
        </row>
        <row r="263">
          <cell r="F263" t="str">
            <v>E</v>
          </cell>
          <cell r="U263">
            <v>0</v>
          </cell>
        </row>
        <row r="264">
          <cell r="F264" t="str">
            <v>F</v>
          </cell>
          <cell r="U264">
            <v>0</v>
          </cell>
        </row>
        <row r="265">
          <cell r="F265" t="str">
            <v>G</v>
          </cell>
          <cell r="U265">
            <v>0</v>
          </cell>
        </row>
        <row r="266">
          <cell r="F266" t="str">
            <v>H</v>
          </cell>
          <cell r="U266">
            <v>0</v>
          </cell>
        </row>
        <row r="267">
          <cell r="F267" t="str">
            <v>I</v>
          </cell>
          <cell r="U267">
            <v>0</v>
          </cell>
        </row>
        <row r="268">
          <cell r="F268" t="str">
            <v>L</v>
          </cell>
          <cell r="U268">
            <v>0</v>
          </cell>
        </row>
        <row r="269">
          <cell r="F269" t="str">
            <v>M</v>
          </cell>
          <cell r="U269">
            <v>0</v>
          </cell>
        </row>
        <row r="270">
          <cell r="F270" t="str">
            <v>MM</v>
          </cell>
          <cell r="U270">
            <v>0</v>
          </cell>
        </row>
        <row r="271">
          <cell r="F271" t="str">
            <v>N</v>
          </cell>
          <cell r="U271">
            <v>0</v>
          </cell>
        </row>
        <row r="272">
          <cell r="F272" t="str">
            <v>O</v>
          </cell>
          <cell r="U272">
            <v>0</v>
          </cell>
        </row>
        <row r="273">
          <cell r="F273" t="str">
            <v>Q</v>
          </cell>
          <cell r="U273">
            <v>0</v>
          </cell>
        </row>
        <row r="274">
          <cell r="F274" t="str">
            <v>R</v>
          </cell>
          <cell r="U274">
            <v>0</v>
          </cell>
        </row>
        <row r="275">
          <cell r="F275" t="str">
            <v>T</v>
          </cell>
          <cell r="U275">
            <v>0</v>
          </cell>
        </row>
        <row r="276">
          <cell r="F276" t="str">
            <v>V</v>
          </cell>
          <cell r="U276">
            <v>0</v>
          </cell>
        </row>
        <row r="277">
          <cell r="F277" t="str">
            <v>W</v>
          </cell>
          <cell r="U277">
            <v>0</v>
          </cell>
        </row>
        <row r="278">
          <cell r="F278" t="str">
            <v>X</v>
          </cell>
          <cell r="U278">
            <v>0</v>
          </cell>
        </row>
        <row r="279">
          <cell r="F279" t="str">
            <v>ZZ</v>
          </cell>
          <cell r="U279">
            <v>0</v>
          </cell>
        </row>
        <row r="280">
          <cell r="U280">
            <v>0</v>
          </cell>
        </row>
        <row r="281">
          <cell r="F281" t="str">
            <v>A</v>
          </cell>
          <cell r="U281">
            <v>0</v>
          </cell>
        </row>
        <row r="282">
          <cell r="F282" t="str">
            <v>C</v>
          </cell>
          <cell r="U282">
            <v>0</v>
          </cell>
        </row>
        <row r="283">
          <cell r="F283" t="str">
            <v>CC</v>
          </cell>
          <cell r="U283">
            <v>0</v>
          </cell>
        </row>
        <row r="284">
          <cell r="F284" t="str">
            <v>E</v>
          </cell>
          <cell r="U284">
            <v>0</v>
          </cell>
        </row>
        <row r="285">
          <cell r="F285" t="str">
            <v>F</v>
          </cell>
          <cell r="U285">
            <v>0</v>
          </cell>
        </row>
        <row r="286">
          <cell r="F286" t="str">
            <v>G</v>
          </cell>
          <cell r="U286">
            <v>0</v>
          </cell>
        </row>
        <row r="287">
          <cell r="F287" t="str">
            <v>H</v>
          </cell>
          <cell r="U287">
            <v>0</v>
          </cell>
        </row>
        <row r="288">
          <cell r="F288" t="str">
            <v>L</v>
          </cell>
          <cell r="U288">
            <v>0</v>
          </cell>
        </row>
        <row r="289">
          <cell r="F289" t="str">
            <v>M</v>
          </cell>
          <cell r="U289">
            <v>0</v>
          </cell>
        </row>
        <row r="290">
          <cell r="U290">
            <v>0</v>
          </cell>
        </row>
        <row r="291">
          <cell r="F291" t="str">
            <v>A</v>
          </cell>
          <cell r="U291">
            <v>0</v>
          </cell>
        </row>
        <row r="292">
          <cell r="F292" t="str">
            <v>B</v>
          </cell>
          <cell r="U292">
            <v>0</v>
          </cell>
        </row>
        <row r="293">
          <cell r="F293" t="str">
            <v>C</v>
          </cell>
          <cell r="U293">
            <v>0</v>
          </cell>
        </row>
        <row r="294">
          <cell r="F294" t="str">
            <v>CC</v>
          </cell>
          <cell r="U294">
            <v>0</v>
          </cell>
        </row>
        <row r="295">
          <cell r="F295" t="str">
            <v>D</v>
          </cell>
          <cell r="U295">
            <v>0</v>
          </cell>
        </row>
        <row r="296">
          <cell r="F296" t="str">
            <v>E</v>
          </cell>
          <cell r="U296">
            <v>0</v>
          </cell>
        </row>
        <row r="297">
          <cell r="F297" t="str">
            <v>F</v>
          </cell>
          <cell r="U297">
            <v>0</v>
          </cell>
        </row>
        <row r="298">
          <cell r="F298" t="str">
            <v>G</v>
          </cell>
          <cell r="U298">
            <v>0</v>
          </cell>
        </row>
        <row r="299">
          <cell r="F299" t="str">
            <v>H</v>
          </cell>
          <cell r="U299">
            <v>0</v>
          </cell>
        </row>
        <row r="300">
          <cell r="F300" t="str">
            <v>L</v>
          </cell>
          <cell r="U300">
            <v>0</v>
          </cell>
        </row>
        <row r="301">
          <cell r="F301" t="str">
            <v>W</v>
          </cell>
          <cell r="U301">
            <v>0</v>
          </cell>
        </row>
        <row r="302">
          <cell r="U302">
            <v>0</v>
          </cell>
        </row>
        <row r="303">
          <cell r="F303" t="str">
            <v>C</v>
          </cell>
          <cell r="U303">
            <v>0</v>
          </cell>
        </row>
        <row r="304">
          <cell r="F304" t="str">
            <v>E</v>
          </cell>
          <cell r="U304">
            <v>0</v>
          </cell>
        </row>
        <row r="305">
          <cell r="F305" t="str">
            <v>G</v>
          </cell>
          <cell r="U305">
            <v>0</v>
          </cell>
        </row>
        <row r="306">
          <cell r="U306">
            <v>0</v>
          </cell>
        </row>
        <row r="307">
          <cell r="F307" t="str">
            <v>A</v>
          </cell>
          <cell r="U307">
            <v>0</v>
          </cell>
        </row>
        <row r="308">
          <cell r="F308" t="str">
            <v>B</v>
          </cell>
          <cell r="U308">
            <v>0</v>
          </cell>
        </row>
        <row r="309">
          <cell r="F309" t="str">
            <v>C</v>
          </cell>
          <cell r="U309">
            <v>0</v>
          </cell>
        </row>
        <row r="310">
          <cell r="F310" t="str">
            <v>CC</v>
          </cell>
          <cell r="U310">
            <v>0</v>
          </cell>
        </row>
        <row r="311">
          <cell r="F311" t="str">
            <v>D</v>
          </cell>
          <cell r="U311">
            <v>0</v>
          </cell>
        </row>
        <row r="312">
          <cell r="F312" t="str">
            <v>E</v>
          </cell>
          <cell r="U312">
            <v>0</v>
          </cell>
        </row>
        <row r="313">
          <cell r="F313" t="str">
            <v>F</v>
          </cell>
          <cell r="U313">
            <v>0</v>
          </cell>
        </row>
        <row r="314">
          <cell r="F314" t="str">
            <v>G</v>
          </cell>
          <cell r="U314">
            <v>0</v>
          </cell>
        </row>
        <row r="315">
          <cell r="F315" t="str">
            <v>H</v>
          </cell>
          <cell r="U315">
            <v>0</v>
          </cell>
        </row>
        <row r="316">
          <cell r="F316" t="str">
            <v>L</v>
          </cell>
          <cell r="U316">
            <v>0</v>
          </cell>
        </row>
        <row r="317">
          <cell r="F317" t="str">
            <v>W</v>
          </cell>
          <cell r="U317">
            <v>0</v>
          </cell>
        </row>
        <row r="318">
          <cell r="F318" t="str">
            <v>ZZ</v>
          </cell>
          <cell r="U318">
            <v>0</v>
          </cell>
        </row>
        <row r="319">
          <cell r="U319">
            <v>0</v>
          </cell>
        </row>
        <row r="320">
          <cell r="F320" t="str">
            <v>A</v>
          </cell>
          <cell r="U320">
            <v>0</v>
          </cell>
        </row>
        <row r="321">
          <cell r="F321" t="str">
            <v>B</v>
          </cell>
          <cell r="U321">
            <v>0</v>
          </cell>
        </row>
        <row r="322">
          <cell r="F322" t="str">
            <v>C</v>
          </cell>
          <cell r="U322">
            <v>0</v>
          </cell>
        </row>
        <row r="323">
          <cell r="F323" t="str">
            <v>CC</v>
          </cell>
          <cell r="U323">
            <v>0</v>
          </cell>
        </row>
        <row r="324">
          <cell r="F324" t="str">
            <v>D</v>
          </cell>
          <cell r="U324">
            <v>0</v>
          </cell>
        </row>
        <row r="325">
          <cell r="F325" t="str">
            <v>E</v>
          </cell>
          <cell r="U325">
            <v>0</v>
          </cell>
        </row>
        <row r="326">
          <cell r="F326" t="str">
            <v>F</v>
          </cell>
          <cell r="U326">
            <v>0</v>
          </cell>
        </row>
        <row r="327">
          <cell r="F327" t="str">
            <v>G</v>
          </cell>
          <cell r="U327">
            <v>0</v>
          </cell>
        </row>
        <row r="328">
          <cell r="F328" t="str">
            <v>H</v>
          </cell>
          <cell r="U328">
            <v>0</v>
          </cell>
        </row>
        <row r="329">
          <cell r="F329" t="str">
            <v>L</v>
          </cell>
          <cell r="U329">
            <v>0</v>
          </cell>
        </row>
        <row r="330">
          <cell r="F330" t="str">
            <v>R</v>
          </cell>
          <cell r="U330">
            <v>0</v>
          </cell>
        </row>
        <row r="331">
          <cell r="F331" t="str">
            <v>W</v>
          </cell>
          <cell r="U331">
            <v>0</v>
          </cell>
        </row>
        <row r="332">
          <cell r="U332">
            <v>0</v>
          </cell>
        </row>
        <row r="333">
          <cell r="F333" t="str">
            <v>A</v>
          </cell>
          <cell r="U333">
            <v>0</v>
          </cell>
        </row>
        <row r="334">
          <cell r="F334" t="str">
            <v>B</v>
          </cell>
          <cell r="U334">
            <v>0</v>
          </cell>
        </row>
        <row r="335">
          <cell r="F335" t="str">
            <v>C</v>
          </cell>
          <cell r="U335">
            <v>0</v>
          </cell>
        </row>
        <row r="336">
          <cell r="F336" t="str">
            <v>D</v>
          </cell>
          <cell r="U336">
            <v>0</v>
          </cell>
        </row>
        <row r="337">
          <cell r="F337" t="str">
            <v>E</v>
          </cell>
          <cell r="U337">
            <v>0</v>
          </cell>
        </row>
        <row r="338">
          <cell r="F338" t="str">
            <v>F</v>
          </cell>
          <cell r="U338">
            <v>0</v>
          </cell>
        </row>
        <row r="339">
          <cell r="F339" t="str">
            <v>G</v>
          </cell>
          <cell r="U339">
            <v>0</v>
          </cell>
        </row>
        <row r="340">
          <cell r="F340" t="str">
            <v>H</v>
          </cell>
          <cell r="U340">
            <v>0</v>
          </cell>
        </row>
        <row r="341">
          <cell r="F341" t="str">
            <v>L</v>
          </cell>
          <cell r="U341">
            <v>0</v>
          </cell>
        </row>
        <row r="342">
          <cell r="F342" t="str">
            <v>M</v>
          </cell>
          <cell r="U342">
            <v>0</v>
          </cell>
        </row>
        <row r="343">
          <cell r="F343" t="str">
            <v>R</v>
          </cell>
          <cell r="U343">
            <v>0</v>
          </cell>
        </row>
        <row r="344">
          <cell r="F344" t="str">
            <v>W</v>
          </cell>
          <cell r="U344">
            <v>0</v>
          </cell>
        </row>
        <row r="345">
          <cell r="F345" t="str">
            <v>ZZ</v>
          </cell>
          <cell r="U345">
            <v>0</v>
          </cell>
        </row>
        <row r="346">
          <cell r="U346">
            <v>0</v>
          </cell>
        </row>
        <row r="347">
          <cell r="F347" t="str">
            <v>A</v>
          </cell>
          <cell r="U347">
            <v>0</v>
          </cell>
        </row>
        <row r="348">
          <cell r="F348" t="str">
            <v>B</v>
          </cell>
          <cell r="U348">
            <v>0</v>
          </cell>
        </row>
        <row r="349">
          <cell r="F349" t="str">
            <v>C</v>
          </cell>
          <cell r="U349">
            <v>0</v>
          </cell>
        </row>
        <row r="350">
          <cell r="F350" t="str">
            <v>CC</v>
          </cell>
          <cell r="U350">
            <v>0</v>
          </cell>
        </row>
        <row r="351">
          <cell r="F351" t="str">
            <v>D</v>
          </cell>
          <cell r="U351">
            <v>0</v>
          </cell>
        </row>
        <row r="352">
          <cell r="F352" t="str">
            <v>E</v>
          </cell>
          <cell r="U352">
            <v>0</v>
          </cell>
        </row>
        <row r="353">
          <cell r="F353" t="str">
            <v>F</v>
          </cell>
          <cell r="U353">
            <v>0</v>
          </cell>
        </row>
        <row r="354">
          <cell r="F354" t="str">
            <v>G</v>
          </cell>
          <cell r="U354">
            <v>0</v>
          </cell>
        </row>
        <row r="355">
          <cell r="F355" t="str">
            <v>H</v>
          </cell>
          <cell r="U355">
            <v>0</v>
          </cell>
        </row>
        <row r="356">
          <cell r="F356" t="str">
            <v>L</v>
          </cell>
          <cell r="U356">
            <v>0</v>
          </cell>
        </row>
        <row r="357">
          <cell r="F357" t="str">
            <v>M</v>
          </cell>
          <cell r="U357">
            <v>0</v>
          </cell>
        </row>
        <row r="358">
          <cell r="F358" t="str">
            <v>O</v>
          </cell>
          <cell r="U358">
            <v>0</v>
          </cell>
        </row>
        <row r="359">
          <cell r="F359" t="str">
            <v>ZZ</v>
          </cell>
          <cell r="U359">
            <v>0</v>
          </cell>
        </row>
        <row r="360">
          <cell r="U360">
            <v>0</v>
          </cell>
        </row>
        <row r="361">
          <cell r="F361" t="str">
            <v>A</v>
          </cell>
          <cell r="U361">
            <v>0</v>
          </cell>
        </row>
        <row r="362">
          <cell r="F362" t="str">
            <v>B</v>
          </cell>
          <cell r="U362">
            <v>0</v>
          </cell>
        </row>
        <row r="363">
          <cell r="F363" t="str">
            <v>C</v>
          </cell>
          <cell r="U363">
            <v>0</v>
          </cell>
        </row>
        <row r="364">
          <cell r="F364" t="str">
            <v>CC</v>
          </cell>
          <cell r="U364">
            <v>0</v>
          </cell>
        </row>
        <row r="365">
          <cell r="F365" t="str">
            <v>D</v>
          </cell>
          <cell r="U365">
            <v>0</v>
          </cell>
        </row>
        <row r="366">
          <cell r="F366" t="str">
            <v>E</v>
          </cell>
          <cell r="U366">
            <v>0</v>
          </cell>
        </row>
        <row r="367">
          <cell r="F367" t="str">
            <v>F</v>
          </cell>
          <cell r="U367">
            <v>0</v>
          </cell>
        </row>
        <row r="368">
          <cell r="F368" t="str">
            <v>G</v>
          </cell>
          <cell r="U368">
            <v>0</v>
          </cell>
        </row>
        <row r="369">
          <cell r="F369" t="str">
            <v>H</v>
          </cell>
          <cell r="U369">
            <v>0</v>
          </cell>
        </row>
        <row r="370">
          <cell r="F370" t="str">
            <v>L</v>
          </cell>
          <cell r="U370">
            <v>0</v>
          </cell>
        </row>
        <row r="371">
          <cell r="F371" t="str">
            <v>M</v>
          </cell>
          <cell r="U371">
            <v>0</v>
          </cell>
        </row>
        <row r="372">
          <cell r="F372" t="str">
            <v>R</v>
          </cell>
          <cell r="U372">
            <v>0</v>
          </cell>
        </row>
        <row r="373">
          <cell r="F373" t="str">
            <v>ZZ</v>
          </cell>
          <cell r="U373">
            <v>0</v>
          </cell>
        </row>
        <row r="374">
          <cell r="U374">
            <v>0</v>
          </cell>
        </row>
        <row r="375">
          <cell r="F375" t="str">
            <v>A</v>
          </cell>
          <cell r="U375">
            <v>0</v>
          </cell>
        </row>
        <row r="376">
          <cell r="F376" t="str">
            <v>B</v>
          </cell>
          <cell r="U376">
            <v>0</v>
          </cell>
        </row>
        <row r="377">
          <cell r="F377" t="str">
            <v>C</v>
          </cell>
          <cell r="U377">
            <v>0</v>
          </cell>
        </row>
        <row r="378">
          <cell r="F378" t="str">
            <v>CC</v>
          </cell>
          <cell r="U378">
            <v>0</v>
          </cell>
        </row>
        <row r="379">
          <cell r="F379" t="str">
            <v>D</v>
          </cell>
          <cell r="U379">
            <v>0</v>
          </cell>
        </row>
        <row r="380">
          <cell r="F380" t="str">
            <v>E</v>
          </cell>
          <cell r="U380">
            <v>0</v>
          </cell>
        </row>
        <row r="381">
          <cell r="F381" t="str">
            <v>F</v>
          </cell>
          <cell r="U381">
            <v>0</v>
          </cell>
        </row>
        <row r="382">
          <cell r="F382" t="str">
            <v>G</v>
          </cell>
          <cell r="U382">
            <v>0</v>
          </cell>
        </row>
        <row r="383">
          <cell r="F383" t="str">
            <v>H</v>
          </cell>
          <cell r="U383">
            <v>0</v>
          </cell>
        </row>
        <row r="384">
          <cell r="F384" t="str">
            <v>L</v>
          </cell>
          <cell r="U384">
            <v>0</v>
          </cell>
        </row>
        <row r="385">
          <cell r="F385" t="str">
            <v>ZZ</v>
          </cell>
          <cell r="U385">
            <v>0</v>
          </cell>
        </row>
        <row r="386">
          <cell r="U386">
            <v>0</v>
          </cell>
        </row>
        <row r="387">
          <cell r="F387" t="str">
            <v>A</v>
          </cell>
          <cell r="U387">
            <v>0</v>
          </cell>
        </row>
        <row r="388">
          <cell r="F388" t="str">
            <v>B</v>
          </cell>
          <cell r="U388">
            <v>0</v>
          </cell>
        </row>
        <row r="389">
          <cell r="F389" t="str">
            <v>C</v>
          </cell>
          <cell r="U389">
            <v>0</v>
          </cell>
        </row>
        <row r="390">
          <cell r="F390" t="str">
            <v>D</v>
          </cell>
          <cell r="U390">
            <v>0</v>
          </cell>
        </row>
        <row r="391">
          <cell r="F391" t="str">
            <v>E</v>
          </cell>
          <cell r="U391">
            <v>0</v>
          </cell>
        </row>
        <row r="392">
          <cell r="F392" t="str">
            <v>F</v>
          </cell>
          <cell r="U392">
            <v>0</v>
          </cell>
        </row>
        <row r="393">
          <cell r="F393" t="str">
            <v>G</v>
          </cell>
          <cell r="U393">
            <v>0</v>
          </cell>
        </row>
        <row r="394">
          <cell r="F394" t="str">
            <v>L</v>
          </cell>
          <cell r="U394">
            <v>0</v>
          </cell>
        </row>
        <row r="395">
          <cell r="F395" t="str">
            <v>ZZ</v>
          </cell>
          <cell r="U395">
            <v>0</v>
          </cell>
        </row>
        <row r="396">
          <cell r="U396">
            <v>0</v>
          </cell>
        </row>
        <row r="397">
          <cell r="F397" t="str">
            <v>A</v>
          </cell>
          <cell r="U397">
            <v>0</v>
          </cell>
        </row>
        <row r="398">
          <cell r="F398" t="str">
            <v>B</v>
          </cell>
          <cell r="U398">
            <v>0</v>
          </cell>
        </row>
        <row r="399">
          <cell r="F399" t="str">
            <v>C</v>
          </cell>
          <cell r="U399">
            <v>0</v>
          </cell>
        </row>
        <row r="400">
          <cell r="F400" t="str">
            <v>CC</v>
          </cell>
          <cell r="U400">
            <v>0</v>
          </cell>
        </row>
        <row r="401">
          <cell r="F401" t="str">
            <v>D</v>
          </cell>
          <cell r="U401">
            <v>0</v>
          </cell>
        </row>
        <row r="402">
          <cell r="F402" t="str">
            <v>E</v>
          </cell>
          <cell r="U402">
            <v>0</v>
          </cell>
        </row>
        <row r="403">
          <cell r="F403" t="str">
            <v>F</v>
          </cell>
          <cell r="U403">
            <v>0</v>
          </cell>
        </row>
        <row r="404">
          <cell r="F404" t="str">
            <v>G</v>
          </cell>
          <cell r="U404">
            <v>0</v>
          </cell>
        </row>
        <row r="405">
          <cell r="F405" t="str">
            <v>H</v>
          </cell>
          <cell r="U405">
            <v>0</v>
          </cell>
        </row>
        <row r="406">
          <cell r="F406" t="str">
            <v>L</v>
          </cell>
          <cell r="U406">
            <v>0</v>
          </cell>
        </row>
        <row r="407">
          <cell r="F407" t="str">
            <v>M</v>
          </cell>
          <cell r="U407">
            <v>0</v>
          </cell>
        </row>
        <row r="408">
          <cell r="F408" t="str">
            <v>ZZ</v>
          </cell>
          <cell r="U408">
            <v>0</v>
          </cell>
        </row>
        <row r="409">
          <cell r="U409">
            <v>0</v>
          </cell>
        </row>
        <row r="410">
          <cell r="F410" t="str">
            <v>A</v>
          </cell>
          <cell r="U410">
            <v>0</v>
          </cell>
        </row>
        <row r="411">
          <cell r="F411" t="str">
            <v>B</v>
          </cell>
          <cell r="U411">
            <v>0</v>
          </cell>
        </row>
        <row r="412">
          <cell r="F412" t="str">
            <v>C</v>
          </cell>
          <cell r="U412">
            <v>0</v>
          </cell>
        </row>
        <row r="413">
          <cell r="F413" t="str">
            <v>CC</v>
          </cell>
          <cell r="U413">
            <v>0</v>
          </cell>
        </row>
        <row r="414">
          <cell r="F414" t="str">
            <v>D</v>
          </cell>
          <cell r="U414">
            <v>0</v>
          </cell>
        </row>
        <row r="415">
          <cell r="F415" t="str">
            <v>E</v>
          </cell>
          <cell r="U415">
            <v>0</v>
          </cell>
        </row>
        <row r="416">
          <cell r="F416" t="str">
            <v>F</v>
          </cell>
          <cell r="U416">
            <v>0</v>
          </cell>
        </row>
        <row r="417">
          <cell r="F417" t="str">
            <v>G</v>
          </cell>
          <cell r="U417">
            <v>0</v>
          </cell>
        </row>
        <row r="418">
          <cell r="F418" t="str">
            <v>H</v>
          </cell>
          <cell r="U418">
            <v>0</v>
          </cell>
        </row>
        <row r="419">
          <cell r="F419" t="str">
            <v>L</v>
          </cell>
          <cell r="U419">
            <v>0</v>
          </cell>
        </row>
        <row r="420">
          <cell r="F420" t="str">
            <v>M</v>
          </cell>
          <cell r="U420">
            <v>0</v>
          </cell>
        </row>
        <row r="421">
          <cell r="F421" t="str">
            <v>O</v>
          </cell>
          <cell r="U421">
            <v>0</v>
          </cell>
        </row>
        <row r="422">
          <cell r="F422" t="str">
            <v>R</v>
          </cell>
          <cell r="U422">
            <v>0</v>
          </cell>
        </row>
        <row r="423">
          <cell r="F423" t="str">
            <v>T</v>
          </cell>
          <cell r="U423">
            <v>0</v>
          </cell>
        </row>
        <row r="424">
          <cell r="F424" t="str">
            <v>ZZ</v>
          </cell>
          <cell r="U424">
            <v>0</v>
          </cell>
        </row>
        <row r="425">
          <cell r="U425">
            <v>0</v>
          </cell>
        </row>
        <row r="426">
          <cell r="F426" t="str">
            <v>A</v>
          </cell>
          <cell r="U426">
            <v>0</v>
          </cell>
        </row>
        <row r="427">
          <cell r="F427" t="str">
            <v>B</v>
          </cell>
          <cell r="U427">
            <v>0</v>
          </cell>
        </row>
        <row r="428">
          <cell r="F428" t="str">
            <v>C</v>
          </cell>
          <cell r="U428">
            <v>0</v>
          </cell>
        </row>
        <row r="429">
          <cell r="F429" t="str">
            <v>CC</v>
          </cell>
          <cell r="U429">
            <v>0</v>
          </cell>
        </row>
        <row r="430">
          <cell r="F430" t="str">
            <v>D</v>
          </cell>
          <cell r="U430">
            <v>0</v>
          </cell>
        </row>
        <row r="431">
          <cell r="F431" t="str">
            <v>E</v>
          </cell>
          <cell r="U431">
            <v>0</v>
          </cell>
        </row>
        <row r="432">
          <cell r="F432" t="str">
            <v>F</v>
          </cell>
          <cell r="U432">
            <v>0</v>
          </cell>
        </row>
        <row r="433">
          <cell r="F433" t="str">
            <v>G</v>
          </cell>
          <cell r="U433">
            <v>0</v>
          </cell>
        </row>
        <row r="434">
          <cell r="F434" t="str">
            <v>H</v>
          </cell>
          <cell r="U434">
            <v>0</v>
          </cell>
        </row>
        <row r="435">
          <cell r="F435" t="str">
            <v>L</v>
          </cell>
          <cell r="U435">
            <v>0</v>
          </cell>
        </row>
        <row r="436">
          <cell r="F436" t="str">
            <v>M</v>
          </cell>
          <cell r="U436">
            <v>0</v>
          </cell>
        </row>
        <row r="437">
          <cell r="F437" t="str">
            <v>O</v>
          </cell>
          <cell r="U437">
            <v>0</v>
          </cell>
        </row>
        <row r="438">
          <cell r="F438" t="str">
            <v>Q</v>
          </cell>
          <cell r="U438">
            <v>0</v>
          </cell>
        </row>
        <row r="439">
          <cell r="F439" t="str">
            <v>R</v>
          </cell>
          <cell r="U439">
            <v>0</v>
          </cell>
        </row>
        <row r="440">
          <cell r="F440" t="str">
            <v>V</v>
          </cell>
          <cell r="U440">
            <v>0</v>
          </cell>
        </row>
        <row r="441">
          <cell r="F441" t="str">
            <v>ZZ</v>
          </cell>
          <cell r="U441">
            <v>0</v>
          </cell>
        </row>
        <row r="442">
          <cell r="U442">
            <v>0</v>
          </cell>
        </row>
        <row r="443">
          <cell r="F443" t="str">
            <v>A</v>
          </cell>
          <cell r="U443">
            <v>0</v>
          </cell>
        </row>
        <row r="444">
          <cell r="F444" t="str">
            <v>B</v>
          </cell>
          <cell r="U444">
            <v>0</v>
          </cell>
        </row>
        <row r="445">
          <cell r="F445" t="str">
            <v>C</v>
          </cell>
          <cell r="U445">
            <v>0</v>
          </cell>
        </row>
        <row r="446">
          <cell r="F446" t="str">
            <v>CC</v>
          </cell>
          <cell r="U446">
            <v>0</v>
          </cell>
        </row>
        <row r="447">
          <cell r="F447" t="str">
            <v>D</v>
          </cell>
          <cell r="U447">
            <v>0</v>
          </cell>
        </row>
        <row r="448">
          <cell r="F448" t="str">
            <v>E</v>
          </cell>
          <cell r="U448">
            <v>0</v>
          </cell>
        </row>
        <row r="449">
          <cell r="F449" t="str">
            <v>F</v>
          </cell>
          <cell r="U449">
            <v>0</v>
          </cell>
        </row>
        <row r="450">
          <cell r="F450" t="str">
            <v>G</v>
          </cell>
          <cell r="U450">
            <v>0</v>
          </cell>
        </row>
        <row r="451">
          <cell r="F451" t="str">
            <v>H</v>
          </cell>
          <cell r="U451">
            <v>0</v>
          </cell>
        </row>
        <row r="452">
          <cell r="F452" t="str">
            <v>L</v>
          </cell>
          <cell r="U452">
            <v>0</v>
          </cell>
        </row>
        <row r="453">
          <cell r="U453">
            <v>0</v>
          </cell>
        </row>
        <row r="454">
          <cell r="F454" t="str">
            <v>A</v>
          </cell>
          <cell r="U454">
            <v>0</v>
          </cell>
        </row>
        <row r="455">
          <cell r="F455" t="str">
            <v>B</v>
          </cell>
          <cell r="U455">
            <v>0</v>
          </cell>
        </row>
        <row r="456">
          <cell r="F456" t="str">
            <v>C</v>
          </cell>
          <cell r="U456">
            <v>0</v>
          </cell>
        </row>
        <row r="457">
          <cell r="F457" t="str">
            <v>CC</v>
          </cell>
          <cell r="U457">
            <v>0</v>
          </cell>
        </row>
        <row r="458">
          <cell r="F458" t="str">
            <v>D</v>
          </cell>
          <cell r="U458">
            <v>0</v>
          </cell>
        </row>
        <row r="459">
          <cell r="F459" t="str">
            <v>E</v>
          </cell>
          <cell r="U459">
            <v>0</v>
          </cell>
        </row>
        <row r="460">
          <cell r="F460" t="str">
            <v>F</v>
          </cell>
          <cell r="U460">
            <v>0</v>
          </cell>
        </row>
        <row r="461">
          <cell r="F461" t="str">
            <v>G</v>
          </cell>
          <cell r="U461">
            <v>0</v>
          </cell>
        </row>
        <row r="462">
          <cell r="F462" t="str">
            <v>H</v>
          </cell>
          <cell r="U462">
            <v>0</v>
          </cell>
        </row>
        <row r="463">
          <cell r="F463" t="str">
            <v>M</v>
          </cell>
          <cell r="U463">
            <v>0</v>
          </cell>
        </row>
        <row r="464">
          <cell r="F464" t="str">
            <v>ZZ</v>
          </cell>
          <cell r="U464">
            <v>0</v>
          </cell>
        </row>
        <row r="465">
          <cell r="U465">
            <v>0</v>
          </cell>
        </row>
        <row r="466">
          <cell r="F466" t="str">
            <v>L</v>
          </cell>
          <cell r="U466">
            <v>0</v>
          </cell>
        </row>
        <row r="467">
          <cell r="F467" t="str">
            <v>M</v>
          </cell>
          <cell r="U467">
            <v>0</v>
          </cell>
        </row>
        <row r="468">
          <cell r="F468" t="str">
            <v>T</v>
          </cell>
          <cell r="U468">
            <v>0</v>
          </cell>
        </row>
        <row r="469">
          <cell r="U469">
            <v>0</v>
          </cell>
        </row>
        <row r="470">
          <cell r="U470">
            <v>0</v>
          </cell>
        </row>
        <row r="471">
          <cell r="F471" t="str">
            <v>A</v>
          </cell>
          <cell r="U471">
            <v>0</v>
          </cell>
        </row>
        <row r="472">
          <cell r="F472" t="str">
            <v>B</v>
          </cell>
          <cell r="U472">
            <v>0</v>
          </cell>
        </row>
        <row r="473">
          <cell r="F473" t="str">
            <v>C</v>
          </cell>
          <cell r="U473">
            <v>0</v>
          </cell>
        </row>
        <row r="474">
          <cell r="F474" t="str">
            <v>CC</v>
          </cell>
          <cell r="U474">
            <v>0</v>
          </cell>
        </row>
        <row r="475">
          <cell r="F475" t="str">
            <v>D</v>
          </cell>
          <cell r="U475">
            <v>0</v>
          </cell>
        </row>
        <row r="476">
          <cell r="F476" t="str">
            <v>E</v>
          </cell>
          <cell r="U476">
            <v>0</v>
          </cell>
        </row>
        <row r="477">
          <cell r="F477" t="str">
            <v>F</v>
          </cell>
          <cell r="U477">
            <v>0</v>
          </cell>
        </row>
        <row r="478">
          <cell r="F478" t="str">
            <v>G</v>
          </cell>
          <cell r="U478">
            <v>0</v>
          </cell>
        </row>
        <row r="479">
          <cell r="F479" t="str">
            <v>H</v>
          </cell>
          <cell r="U479">
            <v>0</v>
          </cell>
        </row>
        <row r="480">
          <cell r="F480" t="str">
            <v>L</v>
          </cell>
          <cell r="U480">
            <v>0</v>
          </cell>
        </row>
        <row r="481">
          <cell r="F481" t="str">
            <v>M</v>
          </cell>
          <cell r="U481">
            <v>0</v>
          </cell>
        </row>
        <row r="482">
          <cell r="F482" t="str">
            <v>R</v>
          </cell>
          <cell r="U482">
            <v>0</v>
          </cell>
        </row>
        <row r="483">
          <cell r="F483" t="str">
            <v>ZZ</v>
          </cell>
          <cell r="U483">
            <v>0</v>
          </cell>
        </row>
        <row r="484">
          <cell r="U484">
            <v>0</v>
          </cell>
        </row>
        <row r="485">
          <cell r="F485" t="str">
            <v>A</v>
          </cell>
          <cell r="U485">
            <v>0</v>
          </cell>
        </row>
        <row r="486">
          <cell r="F486" t="str">
            <v>B</v>
          </cell>
          <cell r="U486">
            <v>0</v>
          </cell>
        </row>
        <row r="487">
          <cell r="F487" t="str">
            <v>C</v>
          </cell>
          <cell r="U487">
            <v>0</v>
          </cell>
        </row>
        <row r="488">
          <cell r="F488" t="str">
            <v>CC</v>
          </cell>
          <cell r="U488">
            <v>0</v>
          </cell>
        </row>
        <row r="489">
          <cell r="F489" t="str">
            <v>D</v>
          </cell>
          <cell r="U489">
            <v>0</v>
          </cell>
        </row>
        <row r="490">
          <cell r="F490" t="str">
            <v>E</v>
          </cell>
          <cell r="U490">
            <v>0</v>
          </cell>
        </row>
        <row r="491">
          <cell r="F491" t="str">
            <v>F</v>
          </cell>
          <cell r="U491">
            <v>0</v>
          </cell>
        </row>
        <row r="492">
          <cell r="F492" t="str">
            <v>G</v>
          </cell>
          <cell r="U492">
            <v>0</v>
          </cell>
        </row>
        <row r="493">
          <cell r="F493" t="str">
            <v>H</v>
          </cell>
          <cell r="U493">
            <v>0</v>
          </cell>
        </row>
        <row r="494">
          <cell r="F494" t="str">
            <v>L</v>
          </cell>
          <cell r="U494">
            <v>0</v>
          </cell>
        </row>
        <row r="495">
          <cell r="F495" t="str">
            <v>M</v>
          </cell>
          <cell r="U495">
            <v>0</v>
          </cell>
        </row>
        <row r="496">
          <cell r="F496" t="str">
            <v>MM</v>
          </cell>
          <cell r="U496">
            <v>0</v>
          </cell>
        </row>
        <row r="497">
          <cell r="F497" t="str">
            <v>Q</v>
          </cell>
          <cell r="U497">
            <v>0</v>
          </cell>
        </row>
        <row r="498">
          <cell r="F498" t="str">
            <v>T</v>
          </cell>
          <cell r="U498">
            <v>0</v>
          </cell>
        </row>
        <row r="499">
          <cell r="F499" t="str">
            <v>W</v>
          </cell>
          <cell r="U499">
            <v>0</v>
          </cell>
        </row>
        <row r="500">
          <cell r="F500" t="str">
            <v>ZZ</v>
          </cell>
          <cell r="U500">
            <v>0</v>
          </cell>
        </row>
        <row r="501">
          <cell r="U501">
            <v>0</v>
          </cell>
        </row>
        <row r="502">
          <cell r="F502" t="str">
            <v>A</v>
          </cell>
          <cell r="U502">
            <v>0</v>
          </cell>
        </row>
        <row r="503">
          <cell r="F503" t="str">
            <v>B</v>
          </cell>
          <cell r="U503">
            <v>0</v>
          </cell>
        </row>
        <row r="504">
          <cell r="F504" t="str">
            <v>C</v>
          </cell>
          <cell r="U504">
            <v>0</v>
          </cell>
        </row>
        <row r="505">
          <cell r="F505" t="str">
            <v>CC</v>
          </cell>
          <cell r="U505">
            <v>0</v>
          </cell>
        </row>
        <row r="506">
          <cell r="F506" t="str">
            <v>D</v>
          </cell>
          <cell r="U506">
            <v>0</v>
          </cell>
        </row>
        <row r="507">
          <cell r="F507" t="str">
            <v>E</v>
          </cell>
          <cell r="U507">
            <v>0</v>
          </cell>
        </row>
        <row r="508">
          <cell r="F508" t="str">
            <v>F</v>
          </cell>
          <cell r="U508">
            <v>0</v>
          </cell>
        </row>
        <row r="509">
          <cell r="F509" t="str">
            <v>G</v>
          </cell>
          <cell r="U509">
            <v>0</v>
          </cell>
        </row>
        <row r="510">
          <cell r="F510" t="str">
            <v>H</v>
          </cell>
          <cell r="U510">
            <v>0</v>
          </cell>
        </row>
        <row r="511">
          <cell r="F511" t="str">
            <v>L</v>
          </cell>
          <cell r="U511">
            <v>0</v>
          </cell>
        </row>
        <row r="512">
          <cell r="F512" t="str">
            <v>M</v>
          </cell>
          <cell r="U512">
            <v>0</v>
          </cell>
        </row>
        <row r="513">
          <cell r="F513" t="str">
            <v>ZZ</v>
          </cell>
          <cell r="U513">
            <v>0</v>
          </cell>
        </row>
        <row r="514">
          <cell r="U514">
            <v>0</v>
          </cell>
        </row>
        <row r="515">
          <cell r="U515">
            <v>0</v>
          </cell>
        </row>
        <row r="516">
          <cell r="F516" t="str">
            <v>A</v>
          </cell>
          <cell r="U516">
            <v>0</v>
          </cell>
        </row>
        <row r="517">
          <cell r="F517" t="str">
            <v>B</v>
          </cell>
          <cell r="U517">
            <v>0</v>
          </cell>
        </row>
        <row r="518">
          <cell r="F518" t="str">
            <v>C</v>
          </cell>
          <cell r="U518">
            <v>0</v>
          </cell>
        </row>
        <row r="519">
          <cell r="F519" t="str">
            <v>CC</v>
          </cell>
          <cell r="U519">
            <v>0</v>
          </cell>
        </row>
        <row r="520">
          <cell r="F520" t="str">
            <v>D</v>
          </cell>
          <cell r="U520">
            <v>0</v>
          </cell>
        </row>
        <row r="521">
          <cell r="F521" t="str">
            <v>E</v>
          </cell>
          <cell r="U521">
            <v>0</v>
          </cell>
        </row>
        <row r="522">
          <cell r="F522" t="str">
            <v>F</v>
          </cell>
          <cell r="U522">
            <v>0</v>
          </cell>
        </row>
        <row r="523">
          <cell r="F523" t="str">
            <v>G</v>
          </cell>
          <cell r="U523">
            <v>0</v>
          </cell>
        </row>
        <row r="524">
          <cell r="F524" t="str">
            <v>H</v>
          </cell>
          <cell r="U524">
            <v>0</v>
          </cell>
        </row>
        <row r="525">
          <cell r="F525" t="str">
            <v>M</v>
          </cell>
          <cell r="U525">
            <v>0</v>
          </cell>
        </row>
        <row r="526">
          <cell r="F526" t="str">
            <v>R</v>
          </cell>
          <cell r="U526">
            <v>0</v>
          </cell>
        </row>
        <row r="527">
          <cell r="F527" t="str">
            <v>W</v>
          </cell>
          <cell r="U527">
            <v>0</v>
          </cell>
        </row>
        <row r="528">
          <cell r="F528" t="str">
            <v>ZZ</v>
          </cell>
          <cell r="U528">
            <v>0</v>
          </cell>
        </row>
        <row r="529">
          <cell r="U529">
            <v>0</v>
          </cell>
        </row>
        <row r="530">
          <cell r="F530" t="str">
            <v>A</v>
          </cell>
          <cell r="U530">
            <v>0</v>
          </cell>
        </row>
        <row r="531">
          <cell r="F531" t="str">
            <v>B</v>
          </cell>
          <cell r="U531">
            <v>0</v>
          </cell>
        </row>
        <row r="532">
          <cell r="F532" t="str">
            <v>C</v>
          </cell>
          <cell r="U532">
            <v>0</v>
          </cell>
        </row>
        <row r="533">
          <cell r="F533" t="str">
            <v>CC</v>
          </cell>
          <cell r="U533">
            <v>0</v>
          </cell>
        </row>
        <row r="534">
          <cell r="F534" t="str">
            <v>D</v>
          </cell>
          <cell r="U534">
            <v>0</v>
          </cell>
        </row>
        <row r="535">
          <cell r="F535" t="str">
            <v>E</v>
          </cell>
          <cell r="U535">
            <v>0</v>
          </cell>
        </row>
        <row r="536">
          <cell r="F536" t="str">
            <v>F</v>
          </cell>
          <cell r="U536">
            <v>0</v>
          </cell>
        </row>
        <row r="537">
          <cell r="F537" t="str">
            <v>G</v>
          </cell>
          <cell r="U537">
            <v>0</v>
          </cell>
        </row>
        <row r="538">
          <cell r="F538" t="str">
            <v>H</v>
          </cell>
          <cell r="U538">
            <v>0</v>
          </cell>
        </row>
        <row r="539">
          <cell r="F539" t="str">
            <v>I</v>
          </cell>
          <cell r="U539">
            <v>0</v>
          </cell>
        </row>
        <row r="540">
          <cell r="F540" t="str">
            <v>L</v>
          </cell>
          <cell r="U540">
            <v>0</v>
          </cell>
        </row>
        <row r="541">
          <cell r="F541" t="str">
            <v>M</v>
          </cell>
          <cell r="U541">
            <v>0</v>
          </cell>
        </row>
        <row r="542">
          <cell r="F542" t="str">
            <v>MM</v>
          </cell>
          <cell r="U542">
            <v>0</v>
          </cell>
        </row>
        <row r="543">
          <cell r="F543" t="str">
            <v>N</v>
          </cell>
          <cell r="U543">
            <v>0</v>
          </cell>
        </row>
        <row r="544">
          <cell r="F544" t="str">
            <v>O</v>
          </cell>
          <cell r="U544">
            <v>0</v>
          </cell>
        </row>
        <row r="545">
          <cell r="F545" t="str">
            <v>Q</v>
          </cell>
          <cell r="U545">
            <v>0</v>
          </cell>
        </row>
        <row r="546">
          <cell r="F546" t="str">
            <v>R</v>
          </cell>
          <cell r="U546">
            <v>0</v>
          </cell>
        </row>
        <row r="547">
          <cell r="F547" t="str">
            <v>T</v>
          </cell>
          <cell r="U547">
            <v>0</v>
          </cell>
        </row>
        <row r="548">
          <cell r="F548" t="str">
            <v>V</v>
          </cell>
          <cell r="U548">
            <v>0</v>
          </cell>
        </row>
        <row r="549">
          <cell r="F549" t="str">
            <v>W</v>
          </cell>
          <cell r="U549">
            <v>0</v>
          </cell>
        </row>
        <row r="550">
          <cell r="F550" t="str">
            <v>X</v>
          </cell>
          <cell r="U550">
            <v>0</v>
          </cell>
        </row>
        <row r="551">
          <cell r="F551" t="str">
            <v>ZZ</v>
          </cell>
          <cell r="U551">
            <v>0</v>
          </cell>
        </row>
        <row r="552">
          <cell r="U552">
            <v>0</v>
          </cell>
        </row>
        <row r="553">
          <cell r="U553">
            <v>0</v>
          </cell>
        </row>
        <row r="554">
          <cell r="U554">
            <v>0</v>
          </cell>
        </row>
        <row r="555">
          <cell r="U555">
            <v>0</v>
          </cell>
        </row>
        <row r="556">
          <cell r="U556">
            <v>0</v>
          </cell>
        </row>
        <row r="557">
          <cell r="U557">
            <v>0</v>
          </cell>
        </row>
        <row r="558">
          <cell r="U558">
            <v>0</v>
          </cell>
        </row>
        <row r="559">
          <cell r="U559">
            <v>0</v>
          </cell>
        </row>
        <row r="560">
          <cell r="U560">
            <v>0</v>
          </cell>
        </row>
        <row r="561">
          <cell r="U561">
            <v>0</v>
          </cell>
        </row>
        <row r="562">
          <cell r="U562">
            <v>0</v>
          </cell>
        </row>
        <row r="563">
          <cell r="U563">
            <v>0</v>
          </cell>
        </row>
        <row r="564">
          <cell r="U564">
            <v>0</v>
          </cell>
        </row>
        <row r="565">
          <cell r="U565">
            <v>0</v>
          </cell>
        </row>
        <row r="566">
          <cell r="U566">
            <v>0</v>
          </cell>
        </row>
        <row r="567">
          <cell r="U567">
            <v>0</v>
          </cell>
        </row>
        <row r="568">
          <cell r="U568">
            <v>0</v>
          </cell>
        </row>
        <row r="569">
          <cell r="U569">
            <v>0</v>
          </cell>
        </row>
        <row r="570">
          <cell r="U570">
            <v>0</v>
          </cell>
        </row>
        <row r="571">
          <cell r="U571">
            <v>0</v>
          </cell>
        </row>
        <row r="572">
          <cell r="U572">
            <v>0</v>
          </cell>
        </row>
        <row r="573">
          <cell r="U573">
            <v>0</v>
          </cell>
        </row>
        <row r="574">
          <cell r="U574">
            <v>0</v>
          </cell>
        </row>
        <row r="575">
          <cell r="U575">
            <v>0</v>
          </cell>
        </row>
        <row r="576">
          <cell r="U576">
            <v>0</v>
          </cell>
        </row>
        <row r="577">
          <cell r="U577">
            <v>0</v>
          </cell>
        </row>
        <row r="578">
          <cell r="U578">
            <v>0</v>
          </cell>
        </row>
        <row r="579">
          <cell r="U579">
            <v>0</v>
          </cell>
        </row>
        <row r="580">
          <cell r="U580">
            <v>0</v>
          </cell>
        </row>
        <row r="581">
          <cell r="U581">
            <v>0</v>
          </cell>
        </row>
        <row r="582">
          <cell r="U582">
            <v>0</v>
          </cell>
        </row>
        <row r="583">
          <cell r="U583">
            <v>0</v>
          </cell>
        </row>
        <row r="584">
          <cell r="U584">
            <v>0</v>
          </cell>
        </row>
        <row r="585">
          <cell r="U585">
            <v>0</v>
          </cell>
        </row>
        <row r="586">
          <cell r="U586">
            <v>0</v>
          </cell>
        </row>
        <row r="587">
          <cell r="U587">
            <v>0</v>
          </cell>
        </row>
        <row r="588">
          <cell r="U588">
            <v>0</v>
          </cell>
        </row>
        <row r="589">
          <cell r="U589">
            <v>0</v>
          </cell>
        </row>
        <row r="590">
          <cell r="U590">
            <v>0</v>
          </cell>
        </row>
        <row r="591">
          <cell r="U591">
            <v>0</v>
          </cell>
        </row>
        <row r="592">
          <cell r="U592">
            <v>0</v>
          </cell>
        </row>
        <row r="593">
          <cell r="U593">
            <v>0</v>
          </cell>
        </row>
        <row r="594">
          <cell r="U594">
            <v>0</v>
          </cell>
        </row>
        <row r="595">
          <cell r="U595">
            <v>0</v>
          </cell>
        </row>
        <row r="596">
          <cell r="U596">
            <v>0</v>
          </cell>
        </row>
        <row r="597">
          <cell r="U597">
            <v>0</v>
          </cell>
        </row>
        <row r="598">
          <cell r="U598">
            <v>0</v>
          </cell>
        </row>
        <row r="599">
          <cell r="U599">
            <v>0</v>
          </cell>
        </row>
        <row r="600">
          <cell r="U600">
            <v>0</v>
          </cell>
        </row>
        <row r="601">
          <cell r="U601">
            <v>0</v>
          </cell>
        </row>
        <row r="602">
          <cell r="U602">
            <v>0</v>
          </cell>
        </row>
        <row r="603">
          <cell r="U603">
            <v>0</v>
          </cell>
        </row>
        <row r="604">
          <cell r="U604">
            <v>0</v>
          </cell>
        </row>
        <row r="605">
          <cell r="U605">
            <v>0</v>
          </cell>
        </row>
        <row r="606">
          <cell r="U606">
            <v>0</v>
          </cell>
        </row>
        <row r="607">
          <cell r="U607">
            <v>0</v>
          </cell>
        </row>
        <row r="608">
          <cell r="U608">
            <v>0</v>
          </cell>
        </row>
        <row r="609">
          <cell r="U609">
            <v>0</v>
          </cell>
        </row>
        <row r="610">
          <cell r="U610">
            <v>0</v>
          </cell>
        </row>
        <row r="611">
          <cell r="U611">
            <v>0</v>
          </cell>
        </row>
        <row r="612">
          <cell r="U612">
            <v>0</v>
          </cell>
        </row>
        <row r="613">
          <cell r="U613">
            <v>0</v>
          </cell>
        </row>
        <row r="614">
          <cell r="U614">
            <v>0</v>
          </cell>
        </row>
        <row r="615">
          <cell r="U615">
            <v>0</v>
          </cell>
        </row>
        <row r="616">
          <cell r="U616">
            <v>0</v>
          </cell>
        </row>
        <row r="617">
          <cell r="U617">
            <v>0</v>
          </cell>
        </row>
        <row r="618">
          <cell r="U618">
            <v>0</v>
          </cell>
        </row>
        <row r="619">
          <cell r="U619">
            <v>0</v>
          </cell>
        </row>
        <row r="620">
          <cell r="U620">
            <v>0</v>
          </cell>
        </row>
        <row r="621">
          <cell r="U621">
            <v>0</v>
          </cell>
        </row>
        <row r="622">
          <cell r="U622">
            <v>0</v>
          </cell>
        </row>
        <row r="623">
          <cell r="U623">
            <v>0</v>
          </cell>
        </row>
        <row r="624">
          <cell r="U624">
            <v>0</v>
          </cell>
        </row>
        <row r="625">
          <cell r="U625">
            <v>0</v>
          </cell>
        </row>
        <row r="626">
          <cell r="U626">
            <v>0</v>
          </cell>
        </row>
        <row r="627">
          <cell r="U627">
            <v>0</v>
          </cell>
        </row>
        <row r="628">
          <cell r="U628">
            <v>0</v>
          </cell>
        </row>
        <row r="629">
          <cell r="U629">
            <v>0</v>
          </cell>
        </row>
        <row r="630">
          <cell r="U630">
            <v>0</v>
          </cell>
        </row>
        <row r="631">
          <cell r="U631">
            <v>0</v>
          </cell>
        </row>
        <row r="632">
          <cell r="U632">
            <v>0</v>
          </cell>
        </row>
        <row r="633">
          <cell r="U633">
            <v>0</v>
          </cell>
        </row>
        <row r="634">
          <cell r="U634">
            <v>0</v>
          </cell>
        </row>
        <row r="635">
          <cell r="U635">
            <v>0</v>
          </cell>
        </row>
        <row r="636">
          <cell r="U636">
            <v>0</v>
          </cell>
        </row>
        <row r="637">
          <cell r="U637">
            <v>0</v>
          </cell>
        </row>
        <row r="638">
          <cell r="U638">
            <v>0</v>
          </cell>
        </row>
        <row r="639">
          <cell r="U639">
            <v>0</v>
          </cell>
        </row>
        <row r="640">
          <cell r="U640">
            <v>0</v>
          </cell>
        </row>
        <row r="641">
          <cell r="U641">
            <v>0</v>
          </cell>
        </row>
        <row r="642">
          <cell r="U642">
            <v>0</v>
          </cell>
        </row>
        <row r="643">
          <cell r="U643">
            <v>0</v>
          </cell>
        </row>
        <row r="644">
          <cell r="U644">
            <v>0</v>
          </cell>
        </row>
        <row r="645">
          <cell r="U645">
            <v>0</v>
          </cell>
        </row>
        <row r="646">
          <cell r="U646">
            <v>0</v>
          </cell>
        </row>
        <row r="647">
          <cell r="U647">
            <v>0</v>
          </cell>
        </row>
        <row r="648">
          <cell r="U648">
            <v>0</v>
          </cell>
        </row>
        <row r="649">
          <cell r="U649">
            <v>0</v>
          </cell>
        </row>
        <row r="650">
          <cell r="U650">
            <v>0</v>
          </cell>
        </row>
        <row r="651">
          <cell r="U651">
            <v>0</v>
          </cell>
        </row>
        <row r="652">
          <cell r="U652">
            <v>0</v>
          </cell>
        </row>
        <row r="653">
          <cell r="U653">
            <v>-36300</v>
          </cell>
        </row>
        <row r="654">
          <cell r="U654">
            <v>-255000</v>
          </cell>
        </row>
        <row r="655">
          <cell r="U655">
            <v>-20000</v>
          </cell>
        </row>
        <row r="656">
          <cell r="U656">
            <v>-350000</v>
          </cell>
        </row>
        <row r="657">
          <cell r="U657">
            <v>-2000</v>
          </cell>
        </row>
        <row r="658">
          <cell r="U658">
            <v>0</v>
          </cell>
        </row>
        <row r="659">
          <cell r="U659">
            <v>0</v>
          </cell>
        </row>
        <row r="660">
          <cell r="U660">
            <v>-54632000</v>
          </cell>
        </row>
        <row r="661">
          <cell r="U661">
            <v>-1700000</v>
          </cell>
        </row>
        <row r="662">
          <cell r="U662">
            <v>0</v>
          </cell>
        </row>
        <row r="663">
          <cell r="U663">
            <v>0</v>
          </cell>
        </row>
        <row r="664">
          <cell r="U664">
            <v>0</v>
          </cell>
        </row>
        <row r="665">
          <cell r="U665">
            <v>-5000</v>
          </cell>
        </row>
        <row r="666">
          <cell r="U666">
            <v>-85000</v>
          </cell>
        </row>
        <row r="667">
          <cell r="U667">
            <v>-365000</v>
          </cell>
        </row>
        <row r="668">
          <cell r="U668">
            <v>0</v>
          </cell>
        </row>
        <row r="669">
          <cell r="U669">
            <v>-30000</v>
          </cell>
        </row>
        <row r="670">
          <cell r="U670">
            <v>-500</v>
          </cell>
        </row>
        <row r="671">
          <cell r="U671">
            <v>0</v>
          </cell>
        </row>
        <row r="672">
          <cell r="U672">
            <v>19000</v>
          </cell>
        </row>
        <row r="673">
          <cell r="U673">
            <v>-1000000</v>
          </cell>
        </row>
        <row r="674">
          <cell r="U674">
            <v>-10000</v>
          </cell>
        </row>
        <row r="675">
          <cell r="U675">
            <v>-550000</v>
          </cell>
        </row>
        <row r="676">
          <cell r="U676">
            <v>-660000</v>
          </cell>
        </row>
        <row r="677">
          <cell r="U677">
            <v>-43000</v>
          </cell>
        </row>
        <row r="678">
          <cell r="U678">
            <v>0</v>
          </cell>
        </row>
        <row r="679">
          <cell r="U679">
            <v>-362000</v>
          </cell>
        </row>
        <row r="680">
          <cell r="U680">
            <v>-17500</v>
          </cell>
        </row>
        <row r="681">
          <cell r="U681">
            <v>0</v>
          </cell>
        </row>
        <row r="682">
          <cell r="U682">
            <v>-175000</v>
          </cell>
        </row>
        <row r="683">
          <cell r="U683">
            <v>-3000</v>
          </cell>
        </row>
        <row r="684">
          <cell r="U684">
            <v>-98600</v>
          </cell>
        </row>
        <row r="685">
          <cell r="U685">
            <v>-11000</v>
          </cell>
        </row>
        <row r="686">
          <cell r="U686">
            <v>-40000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1064500</v>
          </cell>
        </row>
        <row r="696">
          <cell r="U696">
            <v>595900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44700</v>
          </cell>
        </row>
        <row r="702">
          <cell r="U702">
            <v>23500</v>
          </cell>
        </row>
        <row r="703">
          <cell r="U703">
            <v>0</v>
          </cell>
        </row>
        <row r="704">
          <cell r="U704">
            <v>441000</v>
          </cell>
        </row>
        <row r="705">
          <cell r="U705">
            <v>23800</v>
          </cell>
        </row>
        <row r="706">
          <cell r="U706">
            <v>0</v>
          </cell>
        </row>
        <row r="707">
          <cell r="U707">
            <v>660000</v>
          </cell>
        </row>
        <row r="708">
          <cell r="U708">
            <v>369400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240100</v>
          </cell>
        </row>
        <row r="715">
          <cell r="U715">
            <v>89600</v>
          </cell>
        </row>
        <row r="716">
          <cell r="U716">
            <v>30900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10300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15000</v>
          </cell>
        </row>
        <row r="723">
          <cell r="U723">
            <v>5200</v>
          </cell>
        </row>
        <row r="724">
          <cell r="U724">
            <v>0</v>
          </cell>
        </row>
        <row r="725">
          <cell r="U725">
            <v>23200</v>
          </cell>
        </row>
        <row r="726">
          <cell r="U726">
            <v>3100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100</v>
          </cell>
        </row>
        <row r="730">
          <cell r="U730">
            <v>0</v>
          </cell>
        </row>
        <row r="731">
          <cell r="U731">
            <v>123900</v>
          </cell>
        </row>
        <row r="732">
          <cell r="U732">
            <v>0</v>
          </cell>
        </row>
        <row r="733">
          <cell r="U733">
            <v>1000</v>
          </cell>
        </row>
        <row r="734">
          <cell r="U734">
            <v>200</v>
          </cell>
        </row>
        <row r="735">
          <cell r="U735">
            <v>0</v>
          </cell>
        </row>
        <row r="736">
          <cell r="U736">
            <v>11800</v>
          </cell>
        </row>
        <row r="737">
          <cell r="U737">
            <v>8500</v>
          </cell>
        </row>
        <row r="738">
          <cell r="U738">
            <v>0</v>
          </cell>
        </row>
        <row r="739">
          <cell r="U739">
            <v>3100</v>
          </cell>
        </row>
        <row r="740">
          <cell r="U740">
            <v>300</v>
          </cell>
        </row>
        <row r="741">
          <cell r="U741">
            <v>0</v>
          </cell>
        </row>
        <row r="742">
          <cell r="U742">
            <v>6200</v>
          </cell>
        </row>
        <row r="743">
          <cell r="U743">
            <v>0</v>
          </cell>
        </row>
        <row r="744">
          <cell r="U744">
            <v>29900</v>
          </cell>
        </row>
        <row r="745">
          <cell r="U745">
            <v>700</v>
          </cell>
        </row>
        <row r="746">
          <cell r="U746">
            <v>0</v>
          </cell>
        </row>
        <row r="747">
          <cell r="U747">
            <v>330600</v>
          </cell>
        </row>
        <row r="748">
          <cell r="U748">
            <v>29900</v>
          </cell>
        </row>
        <row r="749">
          <cell r="U749">
            <v>0</v>
          </cell>
        </row>
        <row r="750">
          <cell r="U750">
            <v>28800</v>
          </cell>
        </row>
        <row r="751">
          <cell r="U751">
            <v>39200</v>
          </cell>
        </row>
        <row r="752">
          <cell r="U752">
            <v>0</v>
          </cell>
        </row>
        <row r="753">
          <cell r="U753">
            <v>25800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65400</v>
          </cell>
        </row>
        <row r="758">
          <cell r="U758">
            <v>3500</v>
          </cell>
        </row>
        <row r="759">
          <cell r="U759">
            <v>0</v>
          </cell>
        </row>
        <row r="760">
          <cell r="U760">
            <v>422500</v>
          </cell>
        </row>
        <row r="761">
          <cell r="U761">
            <v>58600</v>
          </cell>
        </row>
        <row r="762">
          <cell r="U762">
            <v>0</v>
          </cell>
        </row>
        <row r="763">
          <cell r="U763">
            <v>27400</v>
          </cell>
        </row>
        <row r="764">
          <cell r="U764">
            <v>400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-20000</v>
          </cell>
        </row>
        <row r="769">
          <cell r="U769">
            <v>445800</v>
          </cell>
        </row>
        <row r="770">
          <cell r="U770">
            <v>3236000</v>
          </cell>
        </row>
        <row r="771">
          <cell r="U771">
            <v>871900</v>
          </cell>
        </row>
        <row r="772">
          <cell r="U772">
            <v>5988300</v>
          </cell>
        </row>
        <row r="773">
          <cell r="U773">
            <v>903800</v>
          </cell>
        </row>
        <row r="774">
          <cell r="U774">
            <v>1223300</v>
          </cell>
        </row>
        <row r="775">
          <cell r="U775">
            <v>747100</v>
          </cell>
        </row>
        <row r="776">
          <cell r="U776">
            <v>498000</v>
          </cell>
        </row>
        <row r="777">
          <cell r="U777">
            <v>1008100</v>
          </cell>
        </row>
        <row r="778">
          <cell r="U778">
            <v>415400</v>
          </cell>
        </row>
        <row r="779">
          <cell r="U779">
            <v>0</v>
          </cell>
        </row>
        <row r="780">
          <cell r="U780">
            <v>142700</v>
          </cell>
        </row>
        <row r="781">
          <cell r="U781">
            <v>6800</v>
          </cell>
        </row>
        <row r="782">
          <cell r="U782">
            <v>71800</v>
          </cell>
        </row>
        <row r="783">
          <cell r="U783">
            <v>57200</v>
          </cell>
        </row>
        <row r="784">
          <cell r="U784">
            <v>0</v>
          </cell>
        </row>
        <row r="785">
          <cell r="U785">
            <v>186100</v>
          </cell>
        </row>
        <row r="786">
          <cell r="U786">
            <v>0</v>
          </cell>
        </row>
        <row r="787">
          <cell r="U787">
            <v>20700</v>
          </cell>
        </row>
        <row r="788">
          <cell r="U788">
            <v>296100</v>
          </cell>
        </row>
        <row r="789">
          <cell r="U789">
            <v>2600</v>
          </cell>
        </row>
        <row r="790">
          <cell r="U790">
            <v>33800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516000</v>
          </cell>
        </row>
        <row r="796">
          <cell r="U796">
            <v>13400</v>
          </cell>
        </row>
        <row r="797">
          <cell r="U797">
            <v>85800</v>
          </cell>
        </row>
        <row r="798">
          <cell r="U798">
            <v>9000</v>
          </cell>
        </row>
        <row r="799">
          <cell r="U799">
            <v>13500</v>
          </cell>
        </row>
        <row r="800">
          <cell r="U800">
            <v>55300</v>
          </cell>
        </row>
        <row r="801">
          <cell r="U801">
            <v>2100</v>
          </cell>
        </row>
        <row r="802">
          <cell r="U802">
            <v>12000</v>
          </cell>
        </row>
        <row r="803">
          <cell r="U803">
            <v>79900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2500</v>
          </cell>
        </row>
        <row r="808">
          <cell r="U808">
            <v>119100</v>
          </cell>
        </row>
        <row r="809">
          <cell r="U809">
            <v>34200</v>
          </cell>
        </row>
        <row r="810">
          <cell r="U810">
            <v>281300</v>
          </cell>
        </row>
        <row r="811">
          <cell r="U811">
            <v>17200</v>
          </cell>
        </row>
        <row r="812">
          <cell r="U812">
            <v>55000</v>
          </cell>
        </row>
        <row r="813">
          <cell r="U813">
            <v>14100</v>
          </cell>
        </row>
        <row r="814">
          <cell r="U814">
            <v>3700</v>
          </cell>
        </row>
        <row r="815">
          <cell r="U815">
            <v>15200</v>
          </cell>
        </row>
        <row r="816">
          <cell r="U816">
            <v>28900</v>
          </cell>
        </row>
        <row r="817">
          <cell r="U817">
            <v>488000</v>
          </cell>
        </row>
        <row r="818">
          <cell r="U818">
            <v>141400</v>
          </cell>
        </row>
        <row r="819">
          <cell r="U819">
            <v>1082700</v>
          </cell>
        </row>
        <row r="820">
          <cell r="U820">
            <v>110000</v>
          </cell>
        </row>
        <row r="821">
          <cell r="U821">
            <v>221200</v>
          </cell>
        </row>
        <row r="822">
          <cell r="U822">
            <v>97000</v>
          </cell>
        </row>
        <row r="823">
          <cell r="U823">
            <v>38500</v>
          </cell>
        </row>
        <row r="824">
          <cell r="U824">
            <v>141800</v>
          </cell>
        </row>
        <row r="825">
          <cell r="U825">
            <v>50000</v>
          </cell>
        </row>
        <row r="826">
          <cell r="U826">
            <v>0</v>
          </cell>
        </row>
        <row r="827">
          <cell r="U827">
            <v>13300</v>
          </cell>
        </row>
        <row r="828">
          <cell r="U828">
            <v>700</v>
          </cell>
        </row>
        <row r="829">
          <cell r="U829">
            <v>7500</v>
          </cell>
        </row>
        <row r="830">
          <cell r="U830">
            <v>6200</v>
          </cell>
        </row>
        <row r="831">
          <cell r="U831">
            <v>0</v>
          </cell>
        </row>
        <row r="832">
          <cell r="U832">
            <v>1400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7700</v>
          </cell>
        </row>
        <row r="836">
          <cell r="U836">
            <v>96000</v>
          </cell>
        </row>
        <row r="837">
          <cell r="U837">
            <v>5500</v>
          </cell>
        </row>
        <row r="838">
          <cell r="U838">
            <v>20700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20600</v>
          </cell>
        </row>
        <row r="845">
          <cell r="U845">
            <v>133100</v>
          </cell>
        </row>
        <row r="846">
          <cell r="U846">
            <v>5300</v>
          </cell>
        </row>
        <row r="847">
          <cell r="U847">
            <v>50700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143200</v>
          </cell>
        </row>
        <row r="852">
          <cell r="U852">
            <v>1207700</v>
          </cell>
        </row>
        <row r="853">
          <cell r="U853">
            <v>322700</v>
          </cell>
        </row>
        <row r="854">
          <cell r="U854">
            <v>2316400</v>
          </cell>
        </row>
        <row r="855">
          <cell r="U855">
            <v>313200</v>
          </cell>
        </row>
        <row r="856">
          <cell r="U856">
            <v>480200</v>
          </cell>
        </row>
        <row r="857">
          <cell r="U857">
            <v>265200</v>
          </cell>
        </row>
        <row r="858">
          <cell r="U858">
            <v>162100</v>
          </cell>
        </row>
        <row r="859">
          <cell r="U859">
            <v>402600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31400</v>
          </cell>
        </row>
        <row r="870">
          <cell r="U870">
            <v>222800</v>
          </cell>
        </row>
        <row r="871">
          <cell r="U871">
            <v>16500</v>
          </cell>
        </row>
        <row r="872">
          <cell r="U872">
            <v>58900</v>
          </cell>
        </row>
        <row r="873">
          <cell r="U873">
            <v>53600</v>
          </cell>
        </row>
        <row r="874">
          <cell r="U874">
            <v>0</v>
          </cell>
        </row>
        <row r="875">
          <cell r="U875">
            <v>25600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5200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16500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-1441000</v>
          </cell>
        </row>
        <row r="887">
          <cell r="U887">
            <v>-10600</v>
          </cell>
        </row>
        <row r="888">
          <cell r="U888">
            <v>-721100</v>
          </cell>
        </row>
        <row r="889">
          <cell r="U889">
            <v>-124700</v>
          </cell>
        </row>
        <row r="890">
          <cell r="U890">
            <v>-480200</v>
          </cell>
        </row>
        <row r="891">
          <cell r="U891">
            <v>-2867600</v>
          </cell>
        </row>
        <row r="892">
          <cell r="U892">
            <v>-4200</v>
          </cell>
        </row>
        <row r="893">
          <cell r="U893">
            <v>-203100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-85000</v>
          </cell>
        </row>
        <row r="897">
          <cell r="U897">
            <v>-27900</v>
          </cell>
        </row>
        <row r="898">
          <cell r="U898">
            <v>-205500</v>
          </cell>
        </row>
        <row r="899">
          <cell r="U899">
            <v>-700</v>
          </cell>
        </row>
        <row r="900">
          <cell r="U900">
            <v>-33100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-25600</v>
          </cell>
        </row>
        <row r="904">
          <cell r="U904">
            <v>-374900</v>
          </cell>
        </row>
        <row r="905">
          <cell r="U905">
            <v>0</v>
          </cell>
        </row>
        <row r="906">
          <cell r="U906">
            <v>-90900</v>
          </cell>
        </row>
        <row r="907">
          <cell r="U907">
            <v>-57500</v>
          </cell>
        </row>
        <row r="908">
          <cell r="U908">
            <v>-33800</v>
          </cell>
        </row>
        <row r="909">
          <cell r="U909">
            <v>-25600</v>
          </cell>
        </row>
        <row r="910">
          <cell r="U910">
            <v>0</v>
          </cell>
        </row>
        <row r="911">
          <cell r="U911">
            <v>3600</v>
          </cell>
        </row>
        <row r="912">
          <cell r="U912">
            <v>-142000</v>
          </cell>
        </row>
        <row r="913">
          <cell r="U913">
            <v>-292000</v>
          </cell>
        </row>
        <row r="914">
          <cell r="U914">
            <v>-2339700</v>
          </cell>
        </row>
        <row r="915">
          <cell r="U915">
            <v>-2500</v>
          </cell>
        </row>
        <row r="916">
          <cell r="U916">
            <v>-540300</v>
          </cell>
        </row>
        <row r="917">
          <cell r="U917">
            <v>0</v>
          </cell>
        </row>
        <row r="918">
          <cell r="U918">
            <v>0</v>
          </cell>
        </row>
        <row r="919">
          <cell r="U919">
            <v>0</v>
          </cell>
        </row>
        <row r="920">
          <cell r="U920">
            <v>1400000</v>
          </cell>
        </row>
        <row r="921">
          <cell r="U921">
            <v>572000</v>
          </cell>
        </row>
        <row r="922">
          <cell r="U922">
            <v>230000</v>
          </cell>
        </row>
        <row r="923">
          <cell r="U923">
            <v>122000</v>
          </cell>
        </row>
        <row r="924">
          <cell r="U924">
            <v>372000</v>
          </cell>
        </row>
        <row r="925">
          <cell r="U925">
            <v>87000</v>
          </cell>
        </row>
        <row r="926">
          <cell r="U926">
            <v>422000</v>
          </cell>
        </row>
        <row r="927">
          <cell r="U927">
            <v>1173000</v>
          </cell>
        </row>
        <row r="928">
          <cell r="U928">
            <v>471000</v>
          </cell>
        </row>
        <row r="929">
          <cell r="U929">
            <v>155000</v>
          </cell>
        </row>
        <row r="930">
          <cell r="U930">
            <v>55900</v>
          </cell>
        </row>
        <row r="931">
          <cell r="U931">
            <v>400000</v>
          </cell>
        </row>
        <row r="932">
          <cell r="U932">
            <v>176500</v>
          </cell>
        </row>
        <row r="933">
          <cell r="U933">
            <v>10000</v>
          </cell>
        </row>
        <row r="934">
          <cell r="U934">
            <v>45000</v>
          </cell>
        </row>
        <row r="935">
          <cell r="U935">
            <v>1100</v>
          </cell>
        </row>
        <row r="936">
          <cell r="U936">
            <v>500</v>
          </cell>
        </row>
        <row r="937">
          <cell r="U937">
            <v>26100</v>
          </cell>
        </row>
        <row r="938">
          <cell r="U938">
            <v>400</v>
          </cell>
        </row>
        <row r="939">
          <cell r="U939">
            <v>2900</v>
          </cell>
        </row>
        <row r="940">
          <cell r="U940">
            <v>1100</v>
          </cell>
        </row>
        <row r="941">
          <cell r="U941">
            <v>2400</v>
          </cell>
        </row>
        <row r="942">
          <cell r="U942">
            <v>8500</v>
          </cell>
        </row>
        <row r="943">
          <cell r="U943">
            <v>20400</v>
          </cell>
        </row>
        <row r="944">
          <cell r="U944">
            <v>4800</v>
          </cell>
        </row>
        <row r="945">
          <cell r="U945">
            <v>1200</v>
          </cell>
        </row>
        <row r="946">
          <cell r="U946">
            <v>6000</v>
          </cell>
        </row>
        <row r="947">
          <cell r="U947">
            <v>1000</v>
          </cell>
        </row>
        <row r="948">
          <cell r="U948">
            <v>0</v>
          </cell>
        </row>
        <row r="949">
          <cell r="U949">
            <v>1000</v>
          </cell>
        </row>
        <row r="950">
          <cell r="U950">
            <v>200</v>
          </cell>
        </row>
        <row r="951">
          <cell r="U951">
            <v>54800</v>
          </cell>
        </row>
        <row r="952">
          <cell r="U952">
            <v>1400</v>
          </cell>
        </row>
        <row r="953">
          <cell r="U953">
            <v>8500</v>
          </cell>
        </row>
        <row r="954">
          <cell r="U954">
            <v>0</v>
          </cell>
        </row>
        <row r="955">
          <cell r="U955">
            <v>0</v>
          </cell>
        </row>
        <row r="956">
          <cell r="U956">
            <v>100</v>
          </cell>
        </row>
        <row r="957">
          <cell r="U957">
            <v>1600</v>
          </cell>
        </row>
        <row r="958">
          <cell r="U958">
            <v>2500</v>
          </cell>
        </row>
        <row r="959">
          <cell r="U959">
            <v>29900</v>
          </cell>
        </row>
        <row r="960">
          <cell r="U960">
            <v>1600</v>
          </cell>
        </row>
        <row r="961">
          <cell r="U961">
            <v>5800</v>
          </cell>
        </row>
        <row r="962">
          <cell r="U962">
            <v>700</v>
          </cell>
        </row>
        <row r="963">
          <cell r="U963">
            <v>600</v>
          </cell>
        </row>
        <row r="964">
          <cell r="U964">
            <v>3000</v>
          </cell>
        </row>
        <row r="965">
          <cell r="U965">
            <v>3000</v>
          </cell>
        </row>
        <row r="966">
          <cell r="U966">
            <v>1400</v>
          </cell>
        </row>
        <row r="967">
          <cell r="U967">
            <v>1600</v>
          </cell>
        </row>
        <row r="968">
          <cell r="U968">
            <v>1400</v>
          </cell>
        </row>
        <row r="969">
          <cell r="U969">
            <v>6600</v>
          </cell>
        </row>
        <row r="970">
          <cell r="U970">
            <v>3100</v>
          </cell>
        </row>
        <row r="971">
          <cell r="U971">
            <v>200</v>
          </cell>
        </row>
        <row r="972">
          <cell r="U972">
            <v>400</v>
          </cell>
        </row>
        <row r="973">
          <cell r="U973">
            <v>600</v>
          </cell>
        </row>
        <row r="974">
          <cell r="U974">
            <v>200</v>
          </cell>
        </row>
        <row r="975">
          <cell r="U975">
            <v>2200</v>
          </cell>
        </row>
        <row r="976">
          <cell r="U976">
            <v>600</v>
          </cell>
        </row>
        <row r="977">
          <cell r="U977">
            <v>100</v>
          </cell>
        </row>
        <row r="978">
          <cell r="U978">
            <v>3600</v>
          </cell>
        </row>
        <row r="979">
          <cell r="U979">
            <v>200</v>
          </cell>
        </row>
        <row r="980">
          <cell r="U980">
            <v>500</v>
          </cell>
        </row>
        <row r="981">
          <cell r="U981">
            <v>1000</v>
          </cell>
        </row>
        <row r="982">
          <cell r="U982">
            <v>0</v>
          </cell>
        </row>
        <row r="983">
          <cell r="U983">
            <v>1000</v>
          </cell>
        </row>
        <row r="984">
          <cell r="U984">
            <v>200</v>
          </cell>
        </row>
        <row r="985">
          <cell r="U985">
            <v>80600</v>
          </cell>
        </row>
        <row r="986">
          <cell r="U986">
            <v>1900</v>
          </cell>
        </row>
        <row r="987">
          <cell r="U987">
            <v>8700</v>
          </cell>
        </row>
        <row r="988">
          <cell r="U988">
            <v>0</v>
          </cell>
        </row>
        <row r="989">
          <cell r="U989">
            <v>7100</v>
          </cell>
        </row>
        <row r="990">
          <cell r="U990">
            <v>0</v>
          </cell>
        </row>
        <row r="991">
          <cell r="U991">
            <v>4100</v>
          </cell>
        </row>
        <row r="992">
          <cell r="U992">
            <v>30600</v>
          </cell>
        </row>
        <row r="993">
          <cell r="U993">
            <v>10000</v>
          </cell>
        </row>
        <row r="994">
          <cell r="U994">
            <v>32500</v>
          </cell>
        </row>
        <row r="995">
          <cell r="U995">
            <v>26700</v>
          </cell>
        </row>
        <row r="996">
          <cell r="U996">
            <v>1000</v>
          </cell>
        </row>
        <row r="997">
          <cell r="U997">
            <v>28500</v>
          </cell>
        </row>
        <row r="998">
          <cell r="U998">
            <v>16700</v>
          </cell>
        </row>
        <row r="999">
          <cell r="U999">
            <v>75700</v>
          </cell>
        </row>
        <row r="1000">
          <cell r="U1000">
            <v>9300</v>
          </cell>
        </row>
        <row r="1001">
          <cell r="U1001">
            <v>29400</v>
          </cell>
        </row>
        <row r="1002">
          <cell r="U1002">
            <v>5100</v>
          </cell>
        </row>
        <row r="1003">
          <cell r="U1003">
            <v>8200</v>
          </cell>
        </row>
        <row r="1004">
          <cell r="U1004">
            <v>54700</v>
          </cell>
        </row>
        <row r="1005">
          <cell r="U1005">
            <v>2000</v>
          </cell>
        </row>
        <row r="1006">
          <cell r="U1006">
            <v>6100</v>
          </cell>
        </row>
        <row r="1007">
          <cell r="U1007">
            <v>3100</v>
          </cell>
        </row>
        <row r="1008">
          <cell r="U1008">
            <v>14600</v>
          </cell>
        </row>
        <row r="1009">
          <cell r="U1009">
            <v>3400</v>
          </cell>
        </row>
        <row r="1010">
          <cell r="U1010">
            <v>6200</v>
          </cell>
        </row>
        <row r="1011">
          <cell r="U1011">
            <v>3100</v>
          </cell>
        </row>
        <row r="1012">
          <cell r="U1012">
            <v>6200</v>
          </cell>
        </row>
        <row r="1013">
          <cell r="U1013">
            <v>23100</v>
          </cell>
        </row>
        <row r="1014">
          <cell r="U1014">
            <v>600</v>
          </cell>
        </row>
        <row r="1015">
          <cell r="U1015">
            <v>1300</v>
          </cell>
        </row>
        <row r="1016">
          <cell r="U1016">
            <v>2300</v>
          </cell>
        </row>
        <row r="1017">
          <cell r="U1017">
            <v>1100</v>
          </cell>
        </row>
        <row r="1018">
          <cell r="U1018">
            <v>2600</v>
          </cell>
        </row>
        <row r="1019">
          <cell r="U1019">
            <v>2400</v>
          </cell>
        </row>
        <row r="1020">
          <cell r="U1020">
            <v>2000</v>
          </cell>
        </row>
        <row r="1021">
          <cell r="U1021">
            <v>1500</v>
          </cell>
        </row>
        <row r="1022">
          <cell r="U1022">
            <v>10800</v>
          </cell>
        </row>
        <row r="1023">
          <cell r="U1023">
            <v>0</v>
          </cell>
        </row>
        <row r="1024">
          <cell r="U1024">
            <v>700</v>
          </cell>
        </row>
        <row r="1025">
          <cell r="U1025">
            <v>0</v>
          </cell>
        </row>
        <row r="1026">
          <cell r="U1026">
            <v>4700</v>
          </cell>
        </row>
        <row r="1027">
          <cell r="U1027">
            <v>600</v>
          </cell>
        </row>
        <row r="1028">
          <cell r="U1028">
            <v>300</v>
          </cell>
        </row>
        <row r="1029">
          <cell r="U1029">
            <v>1600</v>
          </cell>
        </row>
        <row r="1030">
          <cell r="U1030">
            <v>6900</v>
          </cell>
        </row>
        <row r="1031">
          <cell r="U1031">
            <v>600</v>
          </cell>
        </row>
        <row r="1032">
          <cell r="U1032">
            <v>2000</v>
          </cell>
        </row>
        <row r="1033">
          <cell r="U1033">
            <v>500</v>
          </cell>
        </row>
        <row r="1034">
          <cell r="U1034">
            <v>5500</v>
          </cell>
        </row>
        <row r="1035">
          <cell r="U1035">
            <v>1300</v>
          </cell>
        </row>
        <row r="1036">
          <cell r="U1036">
            <v>1600</v>
          </cell>
        </row>
        <row r="1037">
          <cell r="U1037">
            <v>300</v>
          </cell>
        </row>
        <row r="1038">
          <cell r="U1038">
            <v>3500</v>
          </cell>
        </row>
        <row r="1039">
          <cell r="U1039">
            <v>5800</v>
          </cell>
        </row>
        <row r="1040">
          <cell r="U1040">
            <v>11900</v>
          </cell>
        </row>
        <row r="1041">
          <cell r="U1041">
            <v>48500</v>
          </cell>
        </row>
        <row r="1042">
          <cell r="U1042">
            <v>2600</v>
          </cell>
        </row>
        <row r="1043">
          <cell r="U1043">
            <v>4600</v>
          </cell>
        </row>
        <row r="1044">
          <cell r="U1044">
            <v>2000</v>
          </cell>
        </row>
        <row r="1045">
          <cell r="U1045">
            <v>400</v>
          </cell>
        </row>
        <row r="1046">
          <cell r="U1046">
            <v>3100</v>
          </cell>
        </row>
        <row r="1047">
          <cell r="U1047">
            <v>13200</v>
          </cell>
        </row>
        <row r="1048">
          <cell r="U1048">
            <v>4100</v>
          </cell>
        </row>
        <row r="1049">
          <cell r="U1049">
            <v>62800</v>
          </cell>
        </row>
        <row r="1050">
          <cell r="U1050">
            <v>5300</v>
          </cell>
        </row>
        <row r="1051">
          <cell r="U1051">
            <v>6800</v>
          </cell>
        </row>
        <row r="1052">
          <cell r="U1052">
            <v>0</v>
          </cell>
        </row>
        <row r="1053">
          <cell r="U1053">
            <v>2200</v>
          </cell>
        </row>
        <row r="1054">
          <cell r="U1054">
            <v>1300</v>
          </cell>
        </row>
        <row r="1055">
          <cell r="U1055">
            <v>300</v>
          </cell>
        </row>
        <row r="1056">
          <cell r="U1056">
            <v>5100</v>
          </cell>
        </row>
        <row r="1057">
          <cell r="U1057">
            <v>1000</v>
          </cell>
        </row>
        <row r="1058">
          <cell r="U1058">
            <v>2000</v>
          </cell>
        </row>
        <row r="1059">
          <cell r="U1059">
            <v>6300</v>
          </cell>
        </row>
        <row r="1060">
          <cell r="U1060">
            <v>500</v>
          </cell>
        </row>
        <row r="1061">
          <cell r="U1061">
            <v>1800</v>
          </cell>
        </row>
        <row r="1062">
          <cell r="U1062">
            <v>1200</v>
          </cell>
        </row>
        <row r="1063">
          <cell r="U1063">
            <v>800</v>
          </cell>
        </row>
        <row r="1064">
          <cell r="U1064">
            <v>300</v>
          </cell>
        </row>
        <row r="1065">
          <cell r="U1065">
            <v>2000</v>
          </cell>
        </row>
        <row r="1066">
          <cell r="U1066">
            <v>1000</v>
          </cell>
        </row>
        <row r="1067">
          <cell r="U1067">
            <v>5200</v>
          </cell>
        </row>
        <row r="1068">
          <cell r="U1068">
            <v>4500</v>
          </cell>
        </row>
        <row r="1069">
          <cell r="U1069">
            <v>0</v>
          </cell>
        </row>
        <row r="1070">
          <cell r="U1070">
            <v>1500</v>
          </cell>
        </row>
        <row r="1071">
          <cell r="U1071">
            <v>0</v>
          </cell>
        </row>
        <row r="1072">
          <cell r="U1072">
            <v>100</v>
          </cell>
        </row>
        <row r="1073">
          <cell r="U1073">
            <v>0</v>
          </cell>
        </row>
        <row r="1074">
          <cell r="U1074">
            <v>1000</v>
          </cell>
        </row>
        <row r="1075">
          <cell r="U1075">
            <v>300</v>
          </cell>
        </row>
        <row r="1076">
          <cell r="U1076">
            <v>2800</v>
          </cell>
        </row>
        <row r="1077">
          <cell r="U1077">
            <v>8200</v>
          </cell>
        </row>
        <row r="1078">
          <cell r="U1078">
            <v>500</v>
          </cell>
        </row>
        <row r="1079">
          <cell r="U1079">
            <v>1400</v>
          </cell>
        </row>
        <row r="1080">
          <cell r="U1080">
            <v>1000</v>
          </cell>
        </row>
        <row r="1081">
          <cell r="U1081">
            <v>200</v>
          </cell>
        </row>
        <row r="1082">
          <cell r="U1082">
            <v>500</v>
          </cell>
        </row>
        <row r="1083">
          <cell r="U1083">
            <v>1500</v>
          </cell>
        </row>
        <row r="1084">
          <cell r="U1084">
            <v>1800</v>
          </cell>
        </row>
        <row r="1085">
          <cell r="U1085">
            <v>5300</v>
          </cell>
        </row>
        <row r="1086">
          <cell r="U1086">
            <v>0</v>
          </cell>
        </row>
        <row r="1087">
          <cell r="U1087">
            <v>1700</v>
          </cell>
        </row>
        <row r="1088">
          <cell r="U1088">
            <v>13800</v>
          </cell>
        </row>
        <row r="1089">
          <cell r="U1089">
            <v>30900</v>
          </cell>
        </row>
        <row r="1090">
          <cell r="U1090">
            <v>14400</v>
          </cell>
        </row>
        <row r="1091">
          <cell r="U1091">
            <v>18900</v>
          </cell>
        </row>
        <row r="1092">
          <cell r="U1092">
            <v>7200</v>
          </cell>
        </row>
        <row r="1093">
          <cell r="U1093">
            <v>4700</v>
          </cell>
        </row>
        <row r="1094">
          <cell r="U1094">
            <v>8500</v>
          </cell>
        </row>
        <row r="1095">
          <cell r="U1095">
            <v>9700</v>
          </cell>
        </row>
        <row r="1096">
          <cell r="U1096">
            <v>8300</v>
          </cell>
        </row>
        <row r="1097">
          <cell r="U1097">
            <v>11400</v>
          </cell>
        </row>
        <row r="1098">
          <cell r="U1098">
            <v>600</v>
          </cell>
        </row>
        <row r="1099">
          <cell r="U1099">
            <v>200</v>
          </cell>
        </row>
        <row r="1100">
          <cell r="U1100">
            <v>97600</v>
          </cell>
        </row>
        <row r="1101">
          <cell r="U1101">
            <v>8800</v>
          </cell>
        </row>
        <row r="1102">
          <cell r="U1102">
            <v>700</v>
          </cell>
        </row>
        <row r="1103">
          <cell r="U1103">
            <v>67400</v>
          </cell>
        </row>
        <row r="1104">
          <cell r="U1104">
            <v>4600</v>
          </cell>
        </row>
        <row r="1105">
          <cell r="U1105">
            <v>3100</v>
          </cell>
        </row>
        <row r="1106">
          <cell r="U1106">
            <v>6100</v>
          </cell>
        </row>
        <row r="1107">
          <cell r="U1107">
            <v>1300</v>
          </cell>
        </row>
        <row r="1108">
          <cell r="U1108">
            <v>8500</v>
          </cell>
        </row>
        <row r="1109">
          <cell r="U1109">
            <v>6100</v>
          </cell>
        </row>
        <row r="1110">
          <cell r="U1110">
            <v>13900</v>
          </cell>
        </row>
        <row r="1111">
          <cell r="U1111">
            <v>7000</v>
          </cell>
        </row>
        <row r="1112">
          <cell r="U1112">
            <v>31700</v>
          </cell>
        </row>
        <row r="1113">
          <cell r="U1113">
            <v>7000</v>
          </cell>
        </row>
        <row r="1114">
          <cell r="U1114">
            <v>7900</v>
          </cell>
        </row>
        <row r="1115">
          <cell r="U1115">
            <v>5100</v>
          </cell>
        </row>
        <row r="1116">
          <cell r="U1116">
            <v>4600</v>
          </cell>
        </row>
        <row r="1117">
          <cell r="U1117">
            <v>10200</v>
          </cell>
        </row>
        <row r="1118">
          <cell r="U1118">
            <v>500</v>
          </cell>
        </row>
        <row r="1119">
          <cell r="U1119">
            <v>600</v>
          </cell>
        </row>
        <row r="1120">
          <cell r="U1120">
            <v>400</v>
          </cell>
        </row>
        <row r="1121">
          <cell r="U1121">
            <v>500</v>
          </cell>
        </row>
        <row r="1122">
          <cell r="U1122">
            <v>1000</v>
          </cell>
        </row>
        <row r="1123">
          <cell r="U1123">
            <v>509100</v>
          </cell>
        </row>
        <row r="1124">
          <cell r="U1124">
            <v>73700</v>
          </cell>
        </row>
        <row r="1125">
          <cell r="U1125">
            <v>50200</v>
          </cell>
        </row>
        <row r="1126">
          <cell r="U1126">
            <v>22700</v>
          </cell>
        </row>
        <row r="1127">
          <cell r="U1127">
            <v>800</v>
          </cell>
        </row>
        <row r="1128">
          <cell r="U1128">
            <v>8200</v>
          </cell>
        </row>
        <row r="1129">
          <cell r="U1129">
            <v>87600</v>
          </cell>
        </row>
        <row r="1130">
          <cell r="U1130">
            <v>12300</v>
          </cell>
        </row>
        <row r="1131">
          <cell r="U1131">
            <v>26000</v>
          </cell>
        </row>
        <row r="1132">
          <cell r="U1132">
            <v>80500</v>
          </cell>
        </row>
        <row r="1133">
          <cell r="U1133">
            <v>0</v>
          </cell>
        </row>
        <row r="1134">
          <cell r="U1134">
            <v>0</v>
          </cell>
        </row>
        <row r="1135">
          <cell r="U1135">
            <v>2100</v>
          </cell>
        </row>
        <row r="1136">
          <cell r="U1136">
            <v>0</v>
          </cell>
        </row>
        <row r="1137">
          <cell r="U1137">
            <v>0</v>
          </cell>
        </row>
        <row r="1138">
          <cell r="U1138">
            <v>0</v>
          </cell>
        </row>
        <row r="1139">
          <cell r="U1139">
            <v>11300</v>
          </cell>
        </row>
        <row r="1140">
          <cell r="U1140">
            <v>975000</v>
          </cell>
        </row>
        <row r="1141">
          <cell r="U1141">
            <v>7900</v>
          </cell>
        </row>
        <row r="1142">
          <cell r="U1142">
            <v>11200</v>
          </cell>
        </row>
        <row r="1143">
          <cell r="U1143">
            <v>0</v>
          </cell>
        </row>
        <row r="1144">
          <cell r="U1144">
            <v>1900</v>
          </cell>
        </row>
        <row r="1145">
          <cell r="U1145">
            <v>13500</v>
          </cell>
        </row>
        <row r="1146">
          <cell r="U1146">
            <v>700</v>
          </cell>
        </row>
        <row r="1147">
          <cell r="U1147">
            <v>500</v>
          </cell>
        </row>
        <row r="1148">
          <cell r="U1148">
            <v>0</v>
          </cell>
        </row>
        <row r="1149">
          <cell r="U1149">
            <v>600</v>
          </cell>
        </row>
        <row r="1150">
          <cell r="U1150">
            <v>15500</v>
          </cell>
        </row>
        <row r="1151">
          <cell r="U1151">
            <v>30500</v>
          </cell>
        </row>
        <row r="1152">
          <cell r="U1152">
            <v>7000</v>
          </cell>
        </row>
        <row r="1153">
          <cell r="U1153">
            <v>101300</v>
          </cell>
        </row>
        <row r="1154">
          <cell r="U1154">
            <v>45400</v>
          </cell>
        </row>
        <row r="1155">
          <cell r="U1155">
            <v>8100</v>
          </cell>
        </row>
        <row r="1156">
          <cell r="U1156">
            <v>0</v>
          </cell>
        </row>
        <row r="1157">
          <cell r="U1157">
            <v>14400</v>
          </cell>
        </row>
        <row r="1158">
          <cell r="U1158">
            <v>100</v>
          </cell>
        </row>
        <row r="1159">
          <cell r="U1159">
            <v>75800</v>
          </cell>
        </row>
        <row r="1160">
          <cell r="U1160">
            <v>15500</v>
          </cell>
        </row>
        <row r="1161">
          <cell r="U1161">
            <v>0</v>
          </cell>
        </row>
        <row r="1162">
          <cell r="U1162">
            <v>56700</v>
          </cell>
        </row>
        <row r="1163">
          <cell r="U1163">
            <v>4500</v>
          </cell>
        </row>
        <row r="1164">
          <cell r="U1164">
            <v>40200</v>
          </cell>
        </row>
        <row r="1165">
          <cell r="U1165">
            <v>15500</v>
          </cell>
        </row>
        <row r="1166">
          <cell r="U1166">
            <v>1000</v>
          </cell>
        </row>
        <row r="1167">
          <cell r="U1167">
            <v>18600</v>
          </cell>
        </row>
        <row r="1168">
          <cell r="U1168">
            <v>71800</v>
          </cell>
        </row>
        <row r="1169">
          <cell r="U1169">
            <v>6000</v>
          </cell>
        </row>
        <row r="1170">
          <cell r="U1170">
            <v>41200</v>
          </cell>
        </row>
        <row r="1171">
          <cell r="U1171">
            <v>36200</v>
          </cell>
        </row>
        <row r="1172">
          <cell r="U1172">
            <v>15500</v>
          </cell>
        </row>
        <row r="1173">
          <cell r="U1173">
            <v>500</v>
          </cell>
        </row>
        <row r="1174">
          <cell r="U1174">
            <v>22400</v>
          </cell>
        </row>
        <row r="1175">
          <cell r="U1175">
            <v>137300</v>
          </cell>
        </row>
        <row r="1176">
          <cell r="U1176">
            <v>41100</v>
          </cell>
        </row>
        <row r="1177">
          <cell r="U1177">
            <v>29700</v>
          </cell>
        </row>
        <row r="1178">
          <cell r="U1178">
            <v>241500</v>
          </cell>
        </row>
        <row r="1179">
          <cell r="U1179">
            <v>90000</v>
          </cell>
        </row>
        <row r="1180">
          <cell r="U1180">
            <v>2100</v>
          </cell>
        </row>
        <row r="1181">
          <cell r="U1181">
            <v>25800</v>
          </cell>
        </row>
        <row r="1182">
          <cell r="U1182">
            <v>51500</v>
          </cell>
        </row>
        <row r="1183">
          <cell r="U1183">
            <v>92700</v>
          </cell>
        </row>
        <row r="1184">
          <cell r="U1184">
            <v>53600</v>
          </cell>
        </row>
        <row r="1185">
          <cell r="U1185">
            <v>130000</v>
          </cell>
        </row>
        <row r="1186">
          <cell r="U1186">
            <v>391000</v>
          </cell>
        </row>
        <row r="1187">
          <cell r="U1187">
            <v>62000</v>
          </cell>
        </row>
        <row r="1188">
          <cell r="U1188">
            <v>48000</v>
          </cell>
        </row>
        <row r="1189">
          <cell r="U1189">
            <v>0</v>
          </cell>
        </row>
        <row r="1190">
          <cell r="U1190">
            <v>7200</v>
          </cell>
        </row>
        <row r="1191">
          <cell r="U1191">
            <v>1200</v>
          </cell>
        </row>
        <row r="1192">
          <cell r="U1192">
            <v>338300</v>
          </cell>
        </row>
        <row r="1193">
          <cell r="U1193">
            <v>61500</v>
          </cell>
        </row>
        <row r="1194">
          <cell r="U1194">
            <v>18000</v>
          </cell>
        </row>
        <row r="1195">
          <cell r="U1195">
            <v>46400</v>
          </cell>
        </row>
        <row r="1196">
          <cell r="U1196">
            <v>480400</v>
          </cell>
        </row>
        <row r="1197">
          <cell r="U1197">
            <v>4100</v>
          </cell>
        </row>
        <row r="1198">
          <cell r="U1198">
            <v>50900</v>
          </cell>
        </row>
        <row r="1199">
          <cell r="U1199">
            <v>23100</v>
          </cell>
        </row>
        <row r="1200">
          <cell r="U1200">
            <v>51500</v>
          </cell>
        </row>
        <row r="1201">
          <cell r="U1201">
            <v>59700</v>
          </cell>
        </row>
        <row r="1202">
          <cell r="U1202">
            <v>38600</v>
          </cell>
        </row>
        <row r="1203">
          <cell r="U1203">
            <v>250000</v>
          </cell>
        </row>
        <row r="1204">
          <cell r="U1204">
            <v>1060900</v>
          </cell>
        </row>
        <row r="1205">
          <cell r="U1205">
            <v>67100</v>
          </cell>
        </row>
        <row r="1206">
          <cell r="U1206">
            <v>138000</v>
          </cell>
        </row>
        <row r="1207">
          <cell r="U1207">
            <v>721000</v>
          </cell>
        </row>
        <row r="1208">
          <cell r="U1208">
            <v>100000</v>
          </cell>
        </row>
        <row r="1209">
          <cell r="U1209">
            <v>386300</v>
          </cell>
        </row>
        <row r="1210">
          <cell r="U1210">
            <v>80000</v>
          </cell>
        </row>
        <row r="1211">
          <cell r="U1211">
            <v>40000</v>
          </cell>
        </row>
        <row r="1212">
          <cell r="U1212">
            <v>220500</v>
          </cell>
        </row>
        <row r="1213">
          <cell r="U1213">
            <v>75000</v>
          </cell>
        </row>
        <row r="1214">
          <cell r="U1214">
            <v>90000</v>
          </cell>
        </row>
        <row r="1215">
          <cell r="U1215">
            <v>10000</v>
          </cell>
        </row>
        <row r="1216">
          <cell r="U1216">
            <v>60000</v>
          </cell>
        </row>
        <row r="1217">
          <cell r="U1217">
            <v>38000</v>
          </cell>
        </row>
        <row r="1218">
          <cell r="U1218">
            <v>14000</v>
          </cell>
        </row>
        <row r="1219">
          <cell r="U1219">
            <v>30000</v>
          </cell>
        </row>
        <row r="1220">
          <cell r="U1220">
            <v>15000</v>
          </cell>
        </row>
        <row r="1221">
          <cell r="U1221">
            <v>25000</v>
          </cell>
        </row>
        <row r="1222">
          <cell r="U1222">
            <v>20000</v>
          </cell>
        </row>
        <row r="1223">
          <cell r="U1223">
            <v>25000</v>
          </cell>
        </row>
        <row r="1224">
          <cell r="U1224">
            <v>12000</v>
          </cell>
        </row>
        <row r="1225">
          <cell r="U1225">
            <v>30000</v>
          </cell>
        </row>
        <row r="1226">
          <cell r="U1226">
            <v>6000</v>
          </cell>
        </row>
        <row r="1227">
          <cell r="U1227">
            <v>15000</v>
          </cell>
        </row>
        <row r="1228">
          <cell r="U1228">
            <v>22000</v>
          </cell>
        </row>
        <row r="1229">
          <cell r="U1229">
            <v>80000</v>
          </cell>
        </row>
        <row r="1230">
          <cell r="U1230">
            <v>1800</v>
          </cell>
        </row>
        <row r="1231">
          <cell r="U1231">
            <v>300</v>
          </cell>
        </row>
        <row r="1232">
          <cell r="U1232">
            <v>123400</v>
          </cell>
        </row>
        <row r="1233">
          <cell r="U1233">
            <v>2000</v>
          </cell>
        </row>
        <row r="1234">
          <cell r="U1234">
            <v>9700</v>
          </cell>
        </row>
        <row r="1235">
          <cell r="U1235">
            <v>1000</v>
          </cell>
        </row>
        <row r="1236">
          <cell r="U1236">
            <v>0</v>
          </cell>
        </row>
        <row r="1237">
          <cell r="U1237">
            <v>0</v>
          </cell>
        </row>
        <row r="1238">
          <cell r="U1238">
            <v>200</v>
          </cell>
        </row>
        <row r="1239">
          <cell r="U1239">
            <v>500</v>
          </cell>
        </row>
        <row r="1240">
          <cell r="U1240">
            <v>200</v>
          </cell>
        </row>
        <row r="1241">
          <cell r="U1241">
            <v>1000</v>
          </cell>
        </row>
        <row r="1242">
          <cell r="U1242">
            <v>16500</v>
          </cell>
        </row>
        <row r="1243">
          <cell r="U1243">
            <v>0</v>
          </cell>
        </row>
        <row r="1244">
          <cell r="U1244">
            <v>800</v>
          </cell>
        </row>
        <row r="1245">
          <cell r="U1245">
            <v>1700</v>
          </cell>
        </row>
        <row r="1246">
          <cell r="U1246">
            <v>1100</v>
          </cell>
        </row>
        <row r="1247">
          <cell r="U1247">
            <v>200</v>
          </cell>
        </row>
        <row r="1248">
          <cell r="U1248">
            <v>3600</v>
          </cell>
        </row>
        <row r="1249">
          <cell r="U1249">
            <v>13700</v>
          </cell>
        </row>
        <row r="1250">
          <cell r="U1250">
            <v>200</v>
          </cell>
        </row>
        <row r="1251">
          <cell r="U1251">
            <v>4900</v>
          </cell>
        </row>
        <row r="1252">
          <cell r="U1252">
            <v>2300</v>
          </cell>
        </row>
        <row r="1253">
          <cell r="U1253">
            <v>100</v>
          </cell>
        </row>
        <row r="1254">
          <cell r="U1254">
            <v>2600</v>
          </cell>
        </row>
        <row r="1255">
          <cell r="U1255">
            <v>2100</v>
          </cell>
        </row>
        <row r="1256">
          <cell r="U1256">
            <v>900</v>
          </cell>
        </row>
        <row r="1257">
          <cell r="U1257">
            <v>200</v>
          </cell>
        </row>
        <row r="1258">
          <cell r="U1258">
            <v>6200</v>
          </cell>
        </row>
        <row r="1259">
          <cell r="U1259">
            <v>5500</v>
          </cell>
        </row>
        <row r="1260">
          <cell r="U1260">
            <v>6300</v>
          </cell>
        </row>
        <row r="1261">
          <cell r="U1261">
            <v>32500</v>
          </cell>
        </row>
        <row r="1262">
          <cell r="U1262">
            <v>9300</v>
          </cell>
        </row>
        <row r="1263">
          <cell r="U1263">
            <v>13800</v>
          </cell>
        </row>
        <row r="1264">
          <cell r="U1264">
            <v>5100</v>
          </cell>
        </row>
        <row r="1265">
          <cell r="U1265">
            <v>3400</v>
          </cell>
        </row>
        <row r="1266">
          <cell r="U1266">
            <v>5700</v>
          </cell>
        </row>
        <row r="1267">
          <cell r="U1267">
            <v>4600</v>
          </cell>
        </row>
        <row r="1268">
          <cell r="U1268">
            <v>4100</v>
          </cell>
        </row>
        <row r="1269">
          <cell r="U1269">
            <v>0</v>
          </cell>
        </row>
        <row r="1270">
          <cell r="U1270">
            <v>20800</v>
          </cell>
        </row>
        <row r="1271">
          <cell r="U1271">
            <v>700</v>
          </cell>
        </row>
        <row r="1272">
          <cell r="U1272">
            <v>37300</v>
          </cell>
        </row>
        <row r="1273">
          <cell r="U1273">
            <v>9800</v>
          </cell>
        </row>
        <row r="1274">
          <cell r="U1274">
            <v>12300</v>
          </cell>
        </row>
        <row r="1275">
          <cell r="U1275">
            <v>100</v>
          </cell>
        </row>
        <row r="1276">
          <cell r="U1276">
            <v>200</v>
          </cell>
        </row>
        <row r="1277">
          <cell r="U1277">
            <v>200</v>
          </cell>
        </row>
        <row r="1278">
          <cell r="U1278">
            <v>7600</v>
          </cell>
        </row>
        <row r="1279">
          <cell r="U1279">
            <v>111800</v>
          </cell>
        </row>
        <row r="1280">
          <cell r="U1280">
            <v>1000</v>
          </cell>
        </row>
        <row r="1281">
          <cell r="U1281">
            <v>0</v>
          </cell>
        </row>
        <row r="1282">
          <cell r="U1282">
            <v>0</v>
          </cell>
        </row>
        <row r="1283">
          <cell r="U1283">
            <v>1500</v>
          </cell>
        </row>
        <row r="1284">
          <cell r="U1284">
            <v>3100</v>
          </cell>
        </row>
        <row r="1285">
          <cell r="U1285">
            <v>6600</v>
          </cell>
        </row>
        <row r="1286">
          <cell r="U1286">
            <v>100</v>
          </cell>
        </row>
        <row r="1287">
          <cell r="U1287">
            <v>10200</v>
          </cell>
        </row>
        <row r="1288">
          <cell r="U1288">
            <v>1000</v>
          </cell>
        </row>
        <row r="1289">
          <cell r="U1289">
            <v>0</v>
          </cell>
        </row>
        <row r="1290">
          <cell r="U1290">
            <v>0</v>
          </cell>
        </row>
        <row r="1291">
          <cell r="U1291">
            <v>500</v>
          </cell>
        </row>
        <row r="1292">
          <cell r="U1292">
            <v>0</v>
          </cell>
        </row>
        <row r="1293">
          <cell r="U1293">
            <v>300</v>
          </cell>
        </row>
        <row r="1294">
          <cell r="U1294">
            <v>1500</v>
          </cell>
        </row>
        <row r="1295">
          <cell r="U1295">
            <v>100</v>
          </cell>
        </row>
        <row r="1296">
          <cell r="U1296">
            <v>30100</v>
          </cell>
        </row>
        <row r="1297">
          <cell r="U1297">
            <v>2100</v>
          </cell>
        </row>
        <row r="1298">
          <cell r="U1298">
            <v>800</v>
          </cell>
        </row>
        <row r="1299">
          <cell r="U1299">
            <v>100</v>
          </cell>
        </row>
        <row r="1300">
          <cell r="U1300">
            <v>0</v>
          </cell>
        </row>
        <row r="1301">
          <cell r="U1301">
            <v>4600</v>
          </cell>
        </row>
        <row r="1302">
          <cell r="U1302">
            <v>8200</v>
          </cell>
        </row>
        <row r="1303">
          <cell r="U1303">
            <v>200</v>
          </cell>
        </row>
        <row r="1304">
          <cell r="U1304">
            <v>8000</v>
          </cell>
        </row>
        <row r="1305">
          <cell r="U1305">
            <v>500</v>
          </cell>
        </row>
        <row r="1306">
          <cell r="U1306">
            <v>13900</v>
          </cell>
        </row>
        <row r="1307">
          <cell r="U1307">
            <v>6700</v>
          </cell>
        </row>
        <row r="1308">
          <cell r="U1308">
            <v>2100</v>
          </cell>
        </row>
        <row r="1309">
          <cell r="U1309">
            <v>400</v>
          </cell>
        </row>
        <row r="1310">
          <cell r="U1310">
            <v>500</v>
          </cell>
        </row>
        <row r="1311">
          <cell r="U1311">
            <v>300</v>
          </cell>
        </row>
        <row r="1312">
          <cell r="U1312">
            <v>363400</v>
          </cell>
        </row>
        <row r="1313">
          <cell r="U1313">
            <v>6000</v>
          </cell>
        </row>
        <row r="1314">
          <cell r="U1314">
            <v>2500</v>
          </cell>
        </row>
        <row r="1315">
          <cell r="U1315">
            <v>15000</v>
          </cell>
        </row>
        <row r="1316">
          <cell r="U1316">
            <v>25000</v>
          </cell>
        </row>
        <row r="1317">
          <cell r="U1317">
            <v>22100</v>
          </cell>
        </row>
        <row r="1318">
          <cell r="U1318">
            <v>40800</v>
          </cell>
        </row>
        <row r="1319">
          <cell r="U1319">
            <v>53600</v>
          </cell>
        </row>
        <row r="1320">
          <cell r="U1320">
            <v>0</v>
          </cell>
        </row>
        <row r="1321">
          <cell r="U1321">
            <v>2000</v>
          </cell>
        </row>
        <row r="1322">
          <cell r="U1322">
            <v>2000</v>
          </cell>
        </row>
        <row r="1323">
          <cell r="U1323">
            <v>12200</v>
          </cell>
        </row>
        <row r="1324">
          <cell r="U1324">
            <v>535000</v>
          </cell>
        </row>
        <row r="1325">
          <cell r="U1325">
            <v>0</v>
          </cell>
        </row>
        <row r="1326">
          <cell r="U1326">
            <v>2100</v>
          </cell>
        </row>
        <row r="1327">
          <cell r="U1327">
            <v>5000</v>
          </cell>
        </row>
        <row r="1328">
          <cell r="U1328">
            <v>0</v>
          </cell>
        </row>
        <row r="1329">
          <cell r="U1329">
            <v>8500</v>
          </cell>
        </row>
        <row r="1330">
          <cell r="U1330">
            <v>1000</v>
          </cell>
        </row>
        <row r="1331">
          <cell r="U1331">
            <v>400</v>
          </cell>
        </row>
        <row r="1332">
          <cell r="U1332">
            <v>2000</v>
          </cell>
        </row>
        <row r="1333">
          <cell r="U1333">
            <v>9100</v>
          </cell>
        </row>
        <row r="1334">
          <cell r="U1334">
            <v>0</v>
          </cell>
        </row>
        <row r="1335">
          <cell r="U1335">
            <v>76200</v>
          </cell>
        </row>
        <row r="1336">
          <cell r="U1336">
            <v>1000</v>
          </cell>
        </row>
        <row r="1337">
          <cell r="U1337">
            <v>57000</v>
          </cell>
        </row>
        <row r="1338">
          <cell r="U1338">
            <v>600</v>
          </cell>
        </row>
        <row r="1339">
          <cell r="U1339">
            <v>1500</v>
          </cell>
        </row>
        <row r="1340">
          <cell r="U1340">
            <v>5000</v>
          </cell>
        </row>
        <row r="1341">
          <cell r="U1341">
            <v>7000</v>
          </cell>
        </row>
        <row r="1342">
          <cell r="U1342">
            <v>-1000</v>
          </cell>
        </row>
        <row r="1343">
          <cell r="U1343">
            <v>60000</v>
          </cell>
        </row>
        <row r="1344">
          <cell r="U1344">
            <v>79000</v>
          </cell>
        </row>
        <row r="1345">
          <cell r="U1345">
            <v>110000</v>
          </cell>
        </row>
        <row r="1346">
          <cell r="U1346">
            <v>367200</v>
          </cell>
        </row>
        <row r="1347">
          <cell r="U1347">
            <v>221400</v>
          </cell>
        </row>
        <row r="1348">
          <cell r="U1348">
            <v>28600</v>
          </cell>
        </row>
        <row r="1349">
          <cell r="U1349">
            <v>20000</v>
          </cell>
        </row>
        <row r="1350">
          <cell r="U1350">
            <v>13400</v>
          </cell>
        </row>
        <row r="1351">
          <cell r="U1351">
            <v>50000</v>
          </cell>
        </row>
        <row r="1352">
          <cell r="U1352">
            <v>72000</v>
          </cell>
        </row>
        <row r="1353">
          <cell r="U1353">
            <v>388200</v>
          </cell>
        </row>
        <row r="1354">
          <cell r="U1354">
            <v>3300</v>
          </cell>
        </row>
        <row r="1355">
          <cell r="U1355">
            <v>185000</v>
          </cell>
        </row>
        <row r="1356">
          <cell r="U1356">
            <v>72100</v>
          </cell>
        </row>
        <row r="1357">
          <cell r="U1357">
            <v>39100</v>
          </cell>
        </row>
        <row r="1358">
          <cell r="U1358">
            <v>3600</v>
          </cell>
        </row>
        <row r="1359">
          <cell r="U1359">
            <v>7200</v>
          </cell>
        </row>
        <row r="1360">
          <cell r="U1360">
            <v>215000</v>
          </cell>
        </row>
        <row r="1361">
          <cell r="U1361">
            <v>30900</v>
          </cell>
        </row>
        <row r="1362">
          <cell r="U1362">
            <v>-5691400</v>
          </cell>
        </row>
        <row r="1363">
          <cell r="U1363">
            <v>-1698400</v>
          </cell>
        </row>
        <row r="1364">
          <cell r="U1364">
            <v>-850100</v>
          </cell>
        </row>
        <row r="1365">
          <cell r="U1365">
            <v>0</v>
          </cell>
        </row>
        <row r="1366">
          <cell r="U1366">
            <v>-28000</v>
          </cell>
        </row>
        <row r="1367">
          <cell r="U1367">
            <v>0</v>
          </cell>
        </row>
        <row r="1368">
          <cell r="U1368">
            <v>0</v>
          </cell>
        </row>
        <row r="1369">
          <cell r="U1369">
            <v>0</v>
          </cell>
        </row>
        <row r="1370">
          <cell r="U1370">
            <v>-2684000</v>
          </cell>
        </row>
        <row r="1371">
          <cell r="U1371">
            <v>-10000</v>
          </cell>
        </row>
        <row r="1372">
          <cell r="U1372">
            <v>-70000</v>
          </cell>
        </row>
        <row r="1373">
          <cell r="U1373">
            <v>-366000</v>
          </cell>
        </row>
        <row r="1374">
          <cell r="U1374">
            <v>-86500</v>
          </cell>
        </row>
        <row r="1375">
          <cell r="U1375">
            <v>0</v>
          </cell>
        </row>
        <row r="1376">
          <cell r="U1376">
            <v>270000</v>
          </cell>
        </row>
        <row r="1377">
          <cell r="U1377">
            <v>0</v>
          </cell>
        </row>
        <row r="1378">
          <cell r="U1378">
            <v>50000</v>
          </cell>
        </row>
        <row r="1379">
          <cell r="U1379">
            <v>4200000</v>
          </cell>
        </row>
        <row r="1380">
          <cell r="U1380">
            <v>0</v>
          </cell>
        </row>
        <row r="1381">
          <cell r="U1381">
            <v>0</v>
          </cell>
        </row>
        <row r="1382">
          <cell r="U1382">
            <v>0</v>
          </cell>
        </row>
        <row r="1383">
          <cell r="U1383">
            <v>0</v>
          </cell>
        </row>
        <row r="1384">
          <cell r="U1384">
            <v>0</v>
          </cell>
        </row>
        <row r="1385">
          <cell r="U1385">
            <v>0</v>
          </cell>
        </row>
        <row r="1386">
          <cell r="U1386">
            <v>0</v>
          </cell>
        </row>
        <row r="1387">
          <cell r="U1387">
            <v>0</v>
          </cell>
        </row>
        <row r="1388">
          <cell r="U1388">
            <v>0</v>
          </cell>
        </row>
        <row r="1389">
          <cell r="U1389">
            <v>0</v>
          </cell>
        </row>
        <row r="1390">
          <cell r="U1390">
            <v>0</v>
          </cell>
        </row>
        <row r="1391">
          <cell r="U1391">
            <v>0</v>
          </cell>
        </row>
        <row r="1392">
          <cell r="U1392">
            <v>0</v>
          </cell>
        </row>
        <row r="1393">
          <cell r="U1393">
            <v>0</v>
          </cell>
        </row>
        <row r="1394">
          <cell r="U1394">
            <v>0</v>
          </cell>
        </row>
        <row r="1395">
          <cell r="U1395">
            <v>0</v>
          </cell>
        </row>
        <row r="1396">
          <cell r="U1396">
            <v>0</v>
          </cell>
        </row>
        <row r="1397">
          <cell r="U1397">
            <v>0</v>
          </cell>
        </row>
        <row r="1398">
          <cell r="U1398">
            <v>15919000</v>
          </cell>
        </row>
        <row r="1399">
          <cell r="U1399">
            <v>0</v>
          </cell>
        </row>
        <row r="1400">
          <cell r="U1400">
            <v>3362400</v>
          </cell>
        </row>
        <row r="1401">
          <cell r="U1401">
            <v>600000</v>
          </cell>
        </row>
        <row r="1402">
          <cell r="U1402">
            <v>0</v>
          </cell>
        </row>
      </sheetData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BDGT - updated London_Hydro_2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21673450.859999999</v>
          </cell>
        </row>
        <row r="113">
          <cell r="P113">
            <v>20873862.309999999</v>
          </cell>
        </row>
      </sheetData>
      <sheetData sheetId="20">
        <row r="109">
          <cell r="F109">
            <v>21673450.859999999</v>
          </cell>
        </row>
        <row r="113">
          <cell r="P113">
            <v>20873862.309999999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1.04E-2</v>
          </cell>
          <cell r="I16">
            <v>6.1999999999999998E-3</v>
          </cell>
          <cell r="J16">
            <v>7.0000000000000001E-3</v>
          </cell>
          <cell r="K16">
            <v>2.3599999999999999E-2</v>
          </cell>
          <cell r="L16">
            <v>2.4121170413787661E-2</v>
          </cell>
          <cell r="M16">
            <v>0</v>
          </cell>
          <cell r="Q16">
            <v>0</v>
          </cell>
          <cell r="R16">
            <v>6.3100000000000003E-2</v>
          </cell>
          <cell r="S16">
            <v>6.3100000000000003E-2</v>
          </cell>
          <cell r="T16">
            <v>1.0422</v>
          </cell>
          <cell r="U16">
            <v>1.0421</v>
          </cell>
          <cell r="V16">
            <v>1.46E-2</v>
          </cell>
          <cell r="W16">
            <v>0</v>
          </cell>
          <cell r="X16">
            <v>9.9</v>
          </cell>
          <cell r="Y16">
            <v>1.3036245268828545E-2</v>
          </cell>
          <cell r="Z16">
            <v>0</v>
          </cell>
          <cell r="AA16">
            <v>12.002620741945689</v>
          </cell>
          <cell r="AB16">
            <v>3.5999999999999999E-3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9.4000000000000004E-3</v>
          </cell>
          <cell r="I54">
            <v>6.1999999999999998E-3</v>
          </cell>
          <cell r="J54">
            <v>7.0000000000000001E-3</v>
          </cell>
          <cell r="K54">
            <v>2.2599999999999999E-2</v>
          </cell>
          <cell r="L54">
            <v>2.3073120281894101E-2</v>
          </cell>
          <cell r="M54">
            <v>0</v>
          </cell>
          <cell r="Q54">
            <v>0</v>
          </cell>
          <cell r="R54">
            <v>6.3100000000000003E-2</v>
          </cell>
          <cell r="S54">
            <v>6.3100000000000003E-2</v>
          </cell>
          <cell r="T54">
            <v>1.0422</v>
          </cell>
          <cell r="U54">
            <v>1.0421</v>
          </cell>
          <cell r="V54">
            <v>1.01E-2</v>
          </cell>
          <cell r="W54">
            <v>0</v>
          </cell>
          <cell r="X54">
            <v>27.31</v>
          </cell>
          <cell r="Y54">
            <v>9.7244003568713929E-3</v>
          </cell>
          <cell r="Z54">
            <v>0</v>
          </cell>
          <cell r="AA54">
            <v>32.266792017609369</v>
          </cell>
          <cell r="AB54">
            <v>1.8E-3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</v>
          </cell>
          <cell r="E62" t="str">
            <v>A</v>
          </cell>
          <cell r="F62" t="str">
            <v/>
          </cell>
          <cell r="G62" t="str">
            <v/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Q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/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.CoGen - Distribution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5.0999999999999996</v>
          </cell>
          <cell r="P74">
            <v>5.0999999999999996</v>
          </cell>
          <cell r="Q74">
            <v>5.3589975500186657</v>
          </cell>
          <cell r="R74">
            <v>6.3100000000000003E-2</v>
          </cell>
          <cell r="S74">
            <v>6.3100000000000003E-2</v>
          </cell>
          <cell r="T74">
            <v>1.0422</v>
          </cell>
          <cell r="U74">
            <v>1.0421</v>
          </cell>
          <cell r="V74">
            <v>0</v>
          </cell>
          <cell r="W74">
            <v>3.8576999999999999</v>
          </cell>
          <cell r="X74">
            <v>2480.7800000000002</v>
          </cell>
          <cell r="Y74">
            <v>0</v>
          </cell>
          <cell r="Z74">
            <v>4.5860315796629632</v>
          </cell>
          <cell r="AA74">
            <v>3001.3872603329778</v>
          </cell>
          <cell r="AB74">
            <v>6.6799999999999998E-2</v>
          </cell>
          <cell r="AC74">
            <v>206784.25555555557</v>
          </cell>
          <cell r="AD74">
            <v>484.50833333333327</v>
          </cell>
          <cell r="AQ74">
            <v>1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.CoGen - Distribution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206784.25555555557</v>
          </cell>
          <cell r="AD75">
            <v>484.50833333333327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.CoGen - Distribution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206784.25555555557</v>
          </cell>
          <cell r="AD76">
            <v>484.50833333333327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.CoGen - Distribution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206784.25555555557</v>
          </cell>
          <cell r="AD77">
            <v>484.50833333333327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.Blended Non &amp; TOU Rates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3.3885999999999998</v>
          </cell>
          <cell r="P78">
            <v>3.3885999999999998</v>
          </cell>
          <cell r="Q78">
            <v>3.5585544834309846</v>
          </cell>
          <cell r="R78">
            <v>6.3100000000000003E-2</v>
          </cell>
          <cell r="S78">
            <v>6.3100000000000003E-2</v>
          </cell>
          <cell r="T78">
            <v>1.0422</v>
          </cell>
          <cell r="U78">
            <v>1.0421</v>
          </cell>
          <cell r="V78">
            <v>0</v>
          </cell>
          <cell r="W78">
            <v>1.7029000000000001</v>
          </cell>
          <cell r="X78">
            <v>201.12</v>
          </cell>
          <cell r="Y78">
            <v>0</v>
          </cell>
          <cell r="Z78">
            <v>1.2893884885616216</v>
          </cell>
          <cell r="AA78">
            <v>237.05032580306187</v>
          </cell>
          <cell r="AB78">
            <v>0.60770000000000002</v>
          </cell>
          <cell r="AC78">
            <v>15000</v>
          </cell>
          <cell r="AD78">
            <v>60</v>
          </cell>
          <cell r="AE78">
            <v>40000</v>
          </cell>
          <cell r="AF78">
            <v>100</v>
          </cell>
          <cell r="AG78">
            <v>100000</v>
          </cell>
          <cell r="AH78">
            <v>500</v>
          </cell>
          <cell r="AI78">
            <v>400000</v>
          </cell>
          <cell r="AJ78">
            <v>1000</v>
          </cell>
          <cell r="AK78">
            <v>1000000</v>
          </cell>
          <cell r="AL78">
            <v>3000</v>
          </cell>
          <cell r="AQ78">
            <v>5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.Blended Non &amp; TOU Rates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15000</v>
          </cell>
          <cell r="AD79">
            <v>60</v>
          </cell>
          <cell r="AE79">
            <v>40000</v>
          </cell>
          <cell r="AF79">
            <v>100</v>
          </cell>
          <cell r="AG79">
            <v>100000</v>
          </cell>
          <cell r="AH79">
            <v>500</v>
          </cell>
          <cell r="AI79">
            <v>400000</v>
          </cell>
          <cell r="AJ79">
            <v>1000</v>
          </cell>
          <cell r="AK79">
            <v>1000000</v>
          </cell>
          <cell r="AL79">
            <v>3000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5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.Blended Non &amp; TOU Rates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15000</v>
          </cell>
          <cell r="AD80">
            <v>60</v>
          </cell>
          <cell r="AE80">
            <v>40000</v>
          </cell>
          <cell r="AF80">
            <v>100</v>
          </cell>
          <cell r="AG80">
            <v>100000</v>
          </cell>
          <cell r="AH80">
            <v>500</v>
          </cell>
          <cell r="AI80">
            <v>400000</v>
          </cell>
          <cell r="AJ80">
            <v>1000</v>
          </cell>
          <cell r="AK80">
            <v>1000000</v>
          </cell>
          <cell r="AL80">
            <v>3000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5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.Blended Non &amp; TOU Rates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15000</v>
          </cell>
          <cell r="AD81">
            <v>60</v>
          </cell>
          <cell r="AE81">
            <v>40000</v>
          </cell>
          <cell r="AF81">
            <v>100</v>
          </cell>
          <cell r="AG81">
            <v>100000</v>
          </cell>
          <cell r="AH81">
            <v>500</v>
          </cell>
          <cell r="AI81">
            <v>400000</v>
          </cell>
          <cell r="AJ81">
            <v>1000</v>
          </cell>
          <cell r="AK81">
            <v>1000000</v>
          </cell>
          <cell r="AL81">
            <v>3000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5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4.5755999999999997</v>
          </cell>
          <cell r="P90">
            <v>4.5755999999999997</v>
          </cell>
          <cell r="Q90">
            <v>4.8014800020602486</v>
          </cell>
          <cell r="R90">
            <v>6.3100000000000003E-2</v>
          </cell>
          <cell r="S90">
            <v>6.3100000000000003E-2</v>
          </cell>
          <cell r="T90">
            <v>1.0146999999999999</v>
          </cell>
          <cell r="U90">
            <v>1.0146999999999999</v>
          </cell>
          <cell r="V90">
            <v>0</v>
          </cell>
          <cell r="W90">
            <v>1.3473999999999999</v>
          </cell>
          <cell r="X90">
            <v>11398.07</v>
          </cell>
          <cell r="Y90">
            <v>0</v>
          </cell>
          <cell r="Z90">
            <v>1.4463533260726062</v>
          </cell>
          <cell r="AA90">
            <v>13402.136885056816</v>
          </cell>
          <cell r="AB90">
            <v>0.1173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>X</v>
          </cell>
          <cell r="G94" t="str">
            <v>X</v>
          </cell>
          <cell r="H94">
            <v>9.4000000000000004E-3</v>
          </cell>
          <cell r="I94">
            <v>6.1999999999999998E-3</v>
          </cell>
          <cell r="J94">
            <v>7.0000000000000001E-3</v>
          </cell>
          <cell r="K94">
            <v>2.2599999999999999E-2</v>
          </cell>
          <cell r="L94">
            <v>2.3073120281894101E-2</v>
          </cell>
          <cell r="M94">
            <v>0</v>
          </cell>
          <cell r="Q94">
            <v>0</v>
          </cell>
          <cell r="R94">
            <v>6.3100000000000003E-2</v>
          </cell>
          <cell r="S94">
            <v>6.3100000000000003E-2</v>
          </cell>
          <cell r="T94">
            <v>1.0422</v>
          </cell>
          <cell r="U94">
            <v>1.0421</v>
          </cell>
          <cell r="V94">
            <v>1.01E-2</v>
          </cell>
          <cell r="W94">
            <v>0</v>
          </cell>
          <cell r="X94">
            <v>0.41</v>
          </cell>
          <cell r="Y94">
            <v>8.5264067839129192E-3</v>
          </cell>
          <cell r="Z94">
            <v>0</v>
          </cell>
          <cell r="AA94">
            <v>0.42118394956678262</v>
          </cell>
          <cell r="AB94">
            <v>1.8E-3</v>
          </cell>
          <cell r="AQ94">
            <v>0</v>
          </cell>
          <cell r="AR94" t="str">
            <v>kWh</v>
          </cell>
          <cell r="AS94" t="str">
            <v>X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>X</v>
          </cell>
          <cell r="G99" t="str">
            <v>X</v>
          </cell>
          <cell r="H99">
            <v>0</v>
          </cell>
          <cell r="I99">
            <v>6.1999999999999998E-3</v>
          </cell>
          <cell r="J99">
            <v>7.0000000000000001E-3</v>
          </cell>
          <cell r="K99">
            <v>1.32E-2</v>
          </cell>
          <cell r="L99">
            <v>1.32E-2</v>
          </cell>
          <cell r="M99">
            <v>2.9874999999999998</v>
          </cell>
          <cell r="P99">
            <v>2.9874999999999998</v>
          </cell>
          <cell r="Q99">
            <v>3.1373370194960009</v>
          </cell>
          <cell r="R99">
            <v>6.3100000000000003E-2</v>
          </cell>
          <cell r="S99">
            <v>6.3100000000000003E-2</v>
          </cell>
          <cell r="T99">
            <v>1.0422</v>
          </cell>
          <cell r="U99">
            <v>1.0421</v>
          </cell>
          <cell r="V99">
            <v>0</v>
          </cell>
          <cell r="W99">
            <v>1.8526</v>
          </cell>
          <cell r="X99">
            <v>0.41</v>
          </cell>
          <cell r="Y99">
            <v>0</v>
          </cell>
          <cell r="Z99">
            <v>1.5874314177096485</v>
          </cell>
          <cell r="AA99">
            <v>0.48552546158967252</v>
          </cell>
          <cell r="AB99">
            <v>0.5121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>X</v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2.9836999999999998</v>
          </cell>
          <cell r="P103">
            <v>2.9836999999999998</v>
          </cell>
          <cell r="Q103">
            <v>3.1333437044737584</v>
          </cell>
          <cell r="R103">
            <v>6.3100000000000003E-2</v>
          </cell>
          <cell r="S103">
            <v>6.3100000000000003E-2</v>
          </cell>
          <cell r="T103">
            <v>1.0422</v>
          </cell>
          <cell r="U103">
            <v>1.0421</v>
          </cell>
          <cell r="V103">
            <v>0</v>
          </cell>
          <cell r="W103">
            <v>1.2936000000000001</v>
          </cell>
          <cell r="X103">
            <v>0.24</v>
          </cell>
          <cell r="Y103">
            <v>0</v>
          </cell>
          <cell r="Z103">
            <v>1.4143537706275209</v>
          </cell>
          <cell r="AA103">
            <v>0.28403054551970969</v>
          </cell>
          <cell r="AB103">
            <v>9.8500000000000004E-2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Tab"/>
      <sheetName val="RevJE"/>
      <sheetName val="Revisions-Sept08"/>
      <sheetName val="Revisions-May08"/>
      <sheetName val="Guidelines"/>
      <sheetName val="Narrative"/>
      <sheetName val="Narrative-Other"/>
      <sheetName val="Assumptions"/>
      <sheetName val="Bud to Bud Chng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Lbr Change-EE Detail"/>
      <sheetName val="Labour 2008"/>
      <sheetName val="16"/>
      <sheetName val="16 lbr"/>
      <sheetName val="17"/>
      <sheetName val="17 lbr"/>
      <sheetName val="18"/>
      <sheetName val="18 lbr"/>
      <sheetName val="18 sbl"/>
      <sheetName val="19"/>
      <sheetName val="19 lbr"/>
      <sheetName val="19 sbl"/>
      <sheetName val="20"/>
      <sheetName val="20 lbr"/>
      <sheetName val="21"/>
      <sheetName val="21 lbr"/>
      <sheetName val="21 sbl"/>
      <sheetName val="22"/>
      <sheetName val="22 lbr"/>
      <sheetName val="23"/>
      <sheetName val="23 lbr"/>
      <sheetName val="23 sbl"/>
      <sheetName val="24"/>
      <sheetName val="24 lbr"/>
      <sheetName val="24 sbl"/>
      <sheetName val="25"/>
      <sheetName val="25 lbr"/>
      <sheetName val="25 sbl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40 sbl"/>
      <sheetName val="80"/>
      <sheetName val="80 lbr"/>
      <sheetName val="80 sbl"/>
      <sheetName val="82"/>
      <sheetName val="82 lbr"/>
      <sheetName val="84"/>
      <sheetName val="84 lbr"/>
      <sheetName val="OT &amp; EE Expenses"/>
      <sheetName val="Lab Rec"/>
      <sheetName val="OM 8126"/>
      <sheetName val="Capital 8127"/>
      <sheetName val="Premiums"/>
      <sheetName val="Vehicles"/>
      <sheetName val="BUpload"/>
      <sheetName val="PUpload"/>
      <sheetName val="AvailLab"/>
      <sheetName val="Vac Hours"/>
      <sheetName val="DATA"/>
      <sheetName val="Misc Calc"/>
      <sheetName val="Audit"/>
      <sheetName val="OEB"/>
      <sheetName val="OEB SBL"/>
      <sheetName val="OEB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C1">
            <v>14103300</v>
          </cell>
        </row>
      </sheetData>
      <sheetData sheetId="78"/>
      <sheetData sheetId="7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ABOUT THIS SPREADSHEET"/>
      <sheetName val="1 - PROJECTIONS"/>
      <sheetName val="2 - 2008 BUDGET"/>
      <sheetName val="3 - FUTURE YEARS OUTLOOK"/>
      <sheetName val="4 - NARRATIVE"/>
      <sheetName val="LISTS"/>
      <sheetName val="Assumption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>
        <row r="14">
          <cell r="B14" t="str">
            <v>METERS</v>
          </cell>
        </row>
        <row r="15">
          <cell r="B15" t="str">
            <v>COMMUN</v>
          </cell>
        </row>
        <row r="16">
          <cell r="B16" t="str">
            <v>INTERFACE</v>
          </cell>
        </row>
        <row r="17">
          <cell r="B17" t="str">
            <v>OTHER</v>
          </cell>
        </row>
      </sheetData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lld scenarios"/>
      <sheetName val="Unbilled results"/>
      <sheetName val="Relationships"/>
      <sheetName val="SFR stats"/>
      <sheetName val="Customer Counts"/>
      <sheetName val="Manual Bills"/>
      <sheetName val="GL Corr"/>
      <sheetName val="GL"/>
      <sheetName val="Purchases &amp; Losses"/>
      <sheetName val="Distrib Stats &amp; Unbill Distrib"/>
      <sheetName val="Energy Stats "/>
      <sheetName val="Non-Comm Chgs"/>
      <sheetName val="Unbilled Energy"/>
      <sheetName val="RSVA gl"/>
      <sheetName val="RSVA"/>
      <sheetName val="RSVA accts"/>
      <sheetName val="GA Analysis"/>
      <sheetName val="COP"/>
      <sheetName val="GL Balances 2012"/>
      <sheetName val="Day 1 2 or 3 jnls"/>
      <sheetName val="IESO invoice distribution preli"/>
      <sheetName val="IESO invoice distribution"/>
      <sheetName val="IESO Credit forms"/>
      <sheetName val="IESO Credits"/>
      <sheetName val="FCLDE Transm Conn"/>
      <sheetName val="BalSheet Pres"/>
      <sheetName val="YE WP fixed price credits"/>
      <sheetName val="Board report"/>
      <sheetName val="YE FS Note 5"/>
      <sheetName val="YE present"/>
      <sheetName val="Customer Billing analysis"/>
      <sheetName val="StatsC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1">
          <cell r="C161">
            <v>-271500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 t="str">
            <v>$/kWh</v>
          </cell>
        </row>
        <row r="3">
          <cell r="O3" t="str">
            <v>$/kW</v>
          </cell>
        </row>
        <row r="4">
          <cell r="O4" t="str">
            <v>$/kVA</v>
          </cell>
        </row>
      </sheetData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</row>
        <row r="2">
          <cell r="B2" t="str">
            <v xml:space="preserve">110 - Cash &amp; Equivalents            </v>
          </cell>
        </row>
        <row r="3">
          <cell r="B3" t="str">
            <v xml:space="preserve">110 - Cash &amp; Equivalents            </v>
          </cell>
        </row>
        <row r="4">
          <cell r="B4" t="str">
            <v xml:space="preserve">110 - Cash &amp; Equivalents            </v>
          </cell>
        </row>
        <row r="5">
          <cell r="B5" t="str">
            <v xml:space="preserve">110 - Cash &amp; Equivalents            </v>
          </cell>
        </row>
        <row r="6">
          <cell r="B6" t="str">
            <v xml:space="preserve">110 - Cash &amp; Equivalents            </v>
          </cell>
        </row>
        <row r="7">
          <cell r="B7" t="str">
            <v xml:space="preserve">120 - Accounts Receivable           </v>
          </cell>
        </row>
        <row r="8">
          <cell r="B8" t="str">
            <v xml:space="preserve">120 - Accounts Receivable           </v>
          </cell>
        </row>
        <row r="9">
          <cell r="B9" t="str">
            <v xml:space="preserve">120 - Accounts Receivable           </v>
          </cell>
        </row>
        <row r="10">
          <cell r="B10" t="str">
            <v xml:space="preserve">120 - Accounts Receivable           </v>
          </cell>
        </row>
        <row r="11">
          <cell r="B11" t="str">
            <v xml:space="preserve">120 - Accounts Receivable           </v>
          </cell>
        </row>
        <row r="12">
          <cell r="B12" t="str">
            <v xml:space="preserve">120 - Accounts Receivable           </v>
          </cell>
        </row>
        <row r="13">
          <cell r="B13" t="str">
            <v xml:space="preserve">120 - Accounts Receivable           </v>
          </cell>
        </row>
        <row r="14">
          <cell r="B14" t="str">
            <v xml:space="preserve">120 - Accounts Receivable           </v>
          </cell>
        </row>
        <row r="15">
          <cell r="B15" t="str">
            <v xml:space="preserve">120 - Accounts Receivable           </v>
          </cell>
        </row>
        <row r="16">
          <cell r="B16" t="str">
            <v xml:space="preserve">120 - Accounts Receivable           </v>
          </cell>
        </row>
        <row r="17">
          <cell r="B17" t="str">
            <v xml:space="preserve">120 - Accounts Receivable           </v>
          </cell>
        </row>
        <row r="18">
          <cell r="B18" t="str">
            <v xml:space="preserve">120 - Accounts Receivable           </v>
          </cell>
        </row>
        <row r="19">
          <cell r="B19" t="str">
            <v xml:space="preserve">120 - Accounts Receivable           </v>
          </cell>
        </row>
        <row r="20">
          <cell r="B20" t="str">
            <v xml:space="preserve">120 - Accounts Receivable           </v>
          </cell>
        </row>
        <row r="21">
          <cell r="B21" t="str">
            <v xml:space="preserve">120 - Accounts Receivable           </v>
          </cell>
        </row>
        <row r="22">
          <cell r="B22" t="str">
            <v xml:space="preserve">120 - Accounts Receivable           </v>
          </cell>
        </row>
        <row r="23">
          <cell r="B23" t="str">
            <v xml:space="preserve">120 - Accounts Receivable           </v>
          </cell>
        </row>
        <row r="24">
          <cell r="B24" t="str">
            <v xml:space="preserve">120 - Accounts Receivable           </v>
          </cell>
        </row>
        <row r="25">
          <cell r="B25" t="str">
            <v xml:space="preserve">120 - Accounts Receivable           </v>
          </cell>
        </row>
        <row r="26">
          <cell r="B26" t="str">
            <v xml:space="preserve">120 - Accounts Receivable           </v>
          </cell>
        </row>
        <row r="27">
          <cell r="B27" t="str">
            <v xml:space="preserve">120 - Accounts Receivable           </v>
          </cell>
        </row>
        <row r="28">
          <cell r="B28" t="str">
            <v xml:space="preserve">120 - Accounts Receivable           </v>
          </cell>
        </row>
        <row r="29">
          <cell r="B29" t="str">
            <v xml:space="preserve">120 - Accounts Receivable           </v>
          </cell>
        </row>
        <row r="30">
          <cell r="B30" t="str">
            <v xml:space="preserve">123 - Income Taxes Receivable       </v>
          </cell>
        </row>
        <row r="31">
          <cell r="B31" t="str">
            <v xml:space="preserve">130 - Inventory                     </v>
          </cell>
        </row>
        <row r="32">
          <cell r="B32" t="str">
            <v xml:space="preserve">130 - Inventory                     </v>
          </cell>
        </row>
        <row r="33">
          <cell r="B33" t="str">
            <v xml:space="preserve">130 - Inventory                     </v>
          </cell>
        </row>
        <row r="34">
          <cell r="B34" t="str">
            <v xml:space="preserve">130 - Inventory                     </v>
          </cell>
        </row>
        <row r="35">
          <cell r="B35" t="str">
            <v xml:space="preserve">130 - Inventory                     </v>
          </cell>
        </row>
        <row r="36">
          <cell r="B36" t="str">
            <v xml:space="preserve">130 - Inventory                     </v>
          </cell>
        </row>
        <row r="37">
          <cell r="B37" t="str">
            <v xml:space="preserve">130 - Inventory                     </v>
          </cell>
        </row>
        <row r="38">
          <cell r="B38" t="str">
            <v xml:space="preserve">130 - Inventory                     </v>
          </cell>
        </row>
        <row r="39">
          <cell r="B39" t="str">
            <v xml:space="preserve">130 - Inventory                     </v>
          </cell>
        </row>
        <row r="40">
          <cell r="B40" t="str">
            <v xml:space="preserve">130 - Inventory                     </v>
          </cell>
        </row>
        <row r="41">
          <cell r="B41" t="str">
            <v xml:space="preserve">130 - Inventory                     </v>
          </cell>
        </row>
        <row r="42">
          <cell r="B42" t="str">
            <v xml:space="preserve">130 - Inventory                     </v>
          </cell>
        </row>
        <row r="43">
          <cell r="B43" t="str">
            <v xml:space="preserve">130 - Inventory                     </v>
          </cell>
        </row>
        <row r="44">
          <cell r="B44" t="str">
            <v xml:space="preserve">130 - Inventory                     </v>
          </cell>
        </row>
        <row r="45">
          <cell r="B45" t="str">
            <v xml:space="preserve">140 - Prepaid Expenses              </v>
          </cell>
        </row>
        <row r="46">
          <cell r="B46" t="str">
            <v xml:space="preserve">140 - Prepaid Expenses              </v>
          </cell>
        </row>
        <row r="47">
          <cell r="B47" t="str">
            <v xml:space="preserve">140 - Prepaid Expenses              </v>
          </cell>
        </row>
        <row r="48">
          <cell r="B48" t="str">
            <v xml:space="preserve">140 - Prepaid Expenses              </v>
          </cell>
        </row>
        <row r="49">
          <cell r="B49" t="str">
            <v xml:space="preserve">140 - Prepaid Expenses              </v>
          </cell>
        </row>
        <row r="50">
          <cell r="B50" t="str">
            <v xml:space="preserve">140 - Prepaid Expenses              </v>
          </cell>
        </row>
        <row r="51">
          <cell r="B51" t="str">
            <v xml:space="preserve">125 - Regulatory Amts Recov - Cur   </v>
          </cell>
        </row>
        <row r="52">
          <cell r="B52" t="str">
            <v xml:space="preserve">160 - Regulatory Amts Recov - LT    </v>
          </cell>
        </row>
        <row r="53">
          <cell r="B53" t="str">
            <v xml:space="preserve">160 - Regulatory Amts Recov - LT    </v>
          </cell>
        </row>
        <row r="54">
          <cell r="B54" t="str">
            <v xml:space="preserve">160 - Regulatory Amts Recov - LT    </v>
          </cell>
        </row>
        <row r="55">
          <cell r="B55" t="str">
            <v xml:space="preserve">160 - Regulatory Amts Recov - LT    </v>
          </cell>
        </row>
        <row r="56">
          <cell r="B56" t="str">
            <v xml:space="preserve">160 - Regulatory Amts Recov - LT    </v>
          </cell>
        </row>
        <row r="57">
          <cell r="B57" t="str">
            <v xml:space="preserve">160 - Regulatory Amts Recov - LT    </v>
          </cell>
        </row>
        <row r="58">
          <cell r="B58" t="str">
            <v xml:space="preserve">160 - Regulatory Amts Recov - LT    </v>
          </cell>
        </row>
        <row r="59">
          <cell r="B59" t="str">
            <v xml:space="preserve">160 - Regulatory Amts Recov - LT    </v>
          </cell>
        </row>
        <row r="60">
          <cell r="B60" t="str">
            <v xml:space="preserve">160 - Regulatory Amts Recov - LT    </v>
          </cell>
        </row>
        <row r="61">
          <cell r="B61" t="str">
            <v xml:space="preserve">160 - Regulatory Amts Recov - LT    </v>
          </cell>
        </row>
        <row r="62">
          <cell r="B62" t="str">
            <v xml:space="preserve">160 - Regulatory Amts Recov - LT    </v>
          </cell>
        </row>
        <row r="63">
          <cell r="B63" t="str">
            <v xml:space="preserve">160 - Regulatory Amts Recov - LT    </v>
          </cell>
        </row>
        <row r="64">
          <cell r="B64" t="str">
            <v xml:space="preserve">165 - Future Income Taxes           </v>
          </cell>
        </row>
        <row r="65">
          <cell r="B65" t="str">
            <v xml:space="preserve">200 - Capital Assets                </v>
          </cell>
        </row>
        <row r="66">
          <cell r="B66" t="str">
            <v xml:space="preserve">200 - Capital Assets                </v>
          </cell>
        </row>
        <row r="67">
          <cell r="B67" t="str">
            <v xml:space="preserve">200 - Capital Assets                </v>
          </cell>
        </row>
        <row r="68">
          <cell r="B68" t="str">
            <v xml:space="preserve">200 - Capital Assets                </v>
          </cell>
        </row>
        <row r="69">
          <cell r="B69" t="str">
            <v xml:space="preserve">200 - Capital Assets                </v>
          </cell>
        </row>
        <row r="70">
          <cell r="B70" t="str">
            <v xml:space="preserve">200 - Capital Assets                </v>
          </cell>
        </row>
        <row r="71">
          <cell r="B71" t="str">
            <v xml:space="preserve">200 - Capital Assets                </v>
          </cell>
        </row>
        <row r="72">
          <cell r="B72" t="str">
            <v xml:space="preserve">200 - Capital Assets                </v>
          </cell>
        </row>
        <row r="73">
          <cell r="B73" t="str">
            <v xml:space="preserve">200 - Capital Assets                </v>
          </cell>
        </row>
        <row r="74">
          <cell r="B74" t="str">
            <v xml:space="preserve">200 - Capital Assets                </v>
          </cell>
        </row>
        <row r="75">
          <cell r="B75" t="str">
            <v xml:space="preserve">200 - Capital Assets                </v>
          </cell>
        </row>
        <row r="76">
          <cell r="B76" t="str">
            <v xml:space="preserve">200 - Capital Assets                </v>
          </cell>
        </row>
        <row r="77">
          <cell r="B77" t="str">
            <v xml:space="preserve">200 - Capital Assets                </v>
          </cell>
        </row>
        <row r="78">
          <cell r="B78" t="str">
            <v xml:space="preserve">200 - Capital Assets                </v>
          </cell>
        </row>
        <row r="79">
          <cell r="B79" t="str">
            <v xml:space="preserve">200 - Capital Assets                </v>
          </cell>
        </row>
        <row r="80">
          <cell r="B80" t="str">
            <v xml:space="preserve">200 - Capital Assets                </v>
          </cell>
        </row>
        <row r="81">
          <cell r="B81" t="str">
            <v xml:space="preserve">200 - Capital Assets                </v>
          </cell>
        </row>
        <row r="82">
          <cell r="B82" t="str">
            <v xml:space="preserve">200 - Capital Assets                </v>
          </cell>
        </row>
        <row r="83">
          <cell r="B83" t="str">
            <v xml:space="preserve">200 - Capital Assets                </v>
          </cell>
        </row>
        <row r="84">
          <cell r="B84" t="str">
            <v xml:space="preserve">200 - Capital Assets                </v>
          </cell>
        </row>
        <row r="85">
          <cell r="B85" t="str">
            <v xml:space="preserve">200 - Capital Assets                </v>
          </cell>
        </row>
        <row r="86">
          <cell r="B86" t="str">
            <v xml:space="preserve">200 - Capital Assets                </v>
          </cell>
        </row>
        <row r="87">
          <cell r="B87" t="str">
            <v xml:space="preserve">200 - Capital Assets                </v>
          </cell>
        </row>
        <row r="88">
          <cell r="B88" t="str">
            <v xml:space="preserve">200 - Capital Assets                </v>
          </cell>
        </row>
        <row r="89">
          <cell r="B89" t="str">
            <v xml:space="preserve">200 - Capital Assets                </v>
          </cell>
        </row>
        <row r="90">
          <cell r="B90" t="str">
            <v xml:space="preserve">200 - Capital Assets                </v>
          </cell>
        </row>
        <row r="91">
          <cell r="B91" t="str">
            <v xml:space="preserve">200 - Capital Assets                </v>
          </cell>
        </row>
        <row r="92">
          <cell r="B92" t="str">
            <v xml:space="preserve">200 - Capital Assets                </v>
          </cell>
        </row>
        <row r="93">
          <cell r="B93" t="str">
            <v xml:space="preserve">200 - Capital Assets                </v>
          </cell>
        </row>
        <row r="94">
          <cell r="B94" t="str">
            <v xml:space="preserve">200 - Capital Assets                </v>
          </cell>
        </row>
        <row r="95">
          <cell r="B95" t="str">
            <v xml:space="preserve">200 - Capital Assets                </v>
          </cell>
        </row>
        <row r="96">
          <cell r="B96" t="str">
            <v xml:space="preserve">200 - Capital Assets                </v>
          </cell>
        </row>
        <row r="97">
          <cell r="B97" t="str">
            <v xml:space="preserve">200 - Capital Assets                </v>
          </cell>
        </row>
        <row r="98">
          <cell r="B98" t="str">
            <v xml:space="preserve">200 - Capital Assets                </v>
          </cell>
        </row>
        <row r="99">
          <cell r="B99" t="str">
            <v xml:space="preserve">200 - Capital Assets                </v>
          </cell>
        </row>
        <row r="100">
          <cell r="B100" t="str">
            <v xml:space="preserve">200 - Capital Assets                </v>
          </cell>
        </row>
        <row r="101">
          <cell r="B101" t="str">
            <v xml:space="preserve">200 - Capital Assets                </v>
          </cell>
        </row>
        <row r="102">
          <cell r="B102" t="str">
            <v xml:space="preserve">200 - Capital Assets                </v>
          </cell>
          <cell r="F102" t="str">
            <v>E</v>
          </cell>
        </row>
        <row r="103">
          <cell r="B103" t="str">
            <v xml:space="preserve">200 - Capital Assets                </v>
          </cell>
          <cell r="F103" t="str">
            <v>F</v>
          </cell>
        </row>
        <row r="104">
          <cell r="B104" t="str">
            <v xml:space="preserve">250 - Work-In-Progress              </v>
          </cell>
          <cell r="F104" t="str">
            <v>A</v>
          </cell>
        </row>
        <row r="105">
          <cell r="B105" t="str">
            <v xml:space="preserve">250 - Work-In-Progress              </v>
          </cell>
          <cell r="F105" t="str">
            <v>B</v>
          </cell>
        </row>
        <row r="106">
          <cell r="B106" t="str">
            <v xml:space="preserve">250 - Work-In-Progress              </v>
          </cell>
          <cell r="F106" t="str">
            <v>C</v>
          </cell>
        </row>
        <row r="107">
          <cell r="B107" t="str">
            <v xml:space="preserve">250 - Work-In-Progress              </v>
          </cell>
          <cell r="F107" t="str">
            <v>D</v>
          </cell>
        </row>
        <row r="108">
          <cell r="B108" t="str">
            <v xml:space="preserve">250 - Work-In-Progress              </v>
          </cell>
          <cell r="F108" t="str">
            <v>E</v>
          </cell>
        </row>
        <row r="109">
          <cell r="B109" t="str">
            <v xml:space="preserve">250 - Work-In-Progress              </v>
          </cell>
          <cell r="F109" t="str">
            <v>F</v>
          </cell>
        </row>
        <row r="110">
          <cell r="B110" t="str">
            <v xml:space="preserve">250 - Work-In-Progress              </v>
          </cell>
          <cell r="F110" t="str">
            <v>G</v>
          </cell>
        </row>
        <row r="111">
          <cell r="B111" t="str">
            <v xml:space="preserve">250 - Work-In-Progress              </v>
          </cell>
          <cell r="F111" t="str">
            <v>H</v>
          </cell>
        </row>
        <row r="112">
          <cell r="B112" t="str">
            <v xml:space="preserve">250 - Work-In-Progress              </v>
          </cell>
          <cell r="F112" t="str">
            <v>L</v>
          </cell>
        </row>
        <row r="113">
          <cell r="B113" t="str">
            <v xml:space="preserve">250 - Work-In-Progress              </v>
          </cell>
          <cell r="F113" t="str">
            <v>M</v>
          </cell>
        </row>
        <row r="114">
          <cell r="B114" t="str">
            <v xml:space="preserve">250 - Work-In-Progress              </v>
          </cell>
          <cell r="F114" t="str">
            <v>MM</v>
          </cell>
        </row>
        <row r="115">
          <cell r="B115" t="str">
            <v xml:space="preserve">250 - Work-In-Progress              </v>
          </cell>
          <cell r="F115" t="str">
            <v>N</v>
          </cell>
        </row>
        <row r="116">
          <cell r="B116" t="str">
            <v xml:space="preserve">250 - Work-In-Progress              </v>
          </cell>
          <cell r="F116" t="str">
            <v>O</v>
          </cell>
        </row>
        <row r="117">
          <cell r="B117" t="str">
            <v xml:space="preserve">250 - Work-In-Progress              </v>
          </cell>
          <cell r="F117" t="str">
            <v>Q</v>
          </cell>
        </row>
        <row r="118">
          <cell r="B118" t="str">
            <v xml:space="preserve">250 - Work-In-Progress              </v>
          </cell>
          <cell r="F118" t="str">
            <v>R</v>
          </cell>
        </row>
        <row r="119">
          <cell r="B119" t="str">
            <v xml:space="preserve">250 - Work-In-Progress              </v>
          </cell>
          <cell r="F119" t="str">
            <v>T</v>
          </cell>
        </row>
        <row r="120">
          <cell r="B120" t="str">
            <v xml:space="preserve">250 - Work-In-Progress              </v>
          </cell>
          <cell r="F120" t="str">
            <v>V</v>
          </cell>
        </row>
        <row r="121">
          <cell r="B121" t="str">
            <v xml:space="preserve">250 - Work-In-Progress              </v>
          </cell>
          <cell r="F121" t="str">
            <v>W</v>
          </cell>
        </row>
        <row r="122">
          <cell r="B122" t="str">
            <v xml:space="preserve">200 - Capital Assets                </v>
          </cell>
        </row>
        <row r="123">
          <cell r="B123" t="str">
            <v xml:space="preserve">200 - Capital Assets                </v>
          </cell>
          <cell r="F123" t="str">
            <v>A</v>
          </cell>
        </row>
        <row r="124">
          <cell r="B124" t="str">
            <v xml:space="preserve">200 - Capital Assets                </v>
          </cell>
          <cell r="F124" t="str">
            <v>B</v>
          </cell>
        </row>
        <row r="125">
          <cell r="B125" t="str">
            <v xml:space="preserve">200 - Capital Assets                </v>
          </cell>
          <cell r="F125" t="str">
            <v>C</v>
          </cell>
        </row>
        <row r="126">
          <cell r="B126" t="str">
            <v xml:space="preserve">200 - Capital Assets                </v>
          </cell>
          <cell r="F126" t="str">
            <v>CC</v>
          </cell>
        </row>
        <row r="127">
          <cell r="B127" t="str">
            <v xml:space="preserve">200 - Capital Assets                </v>
          </cell>
          <cell r="F127" t="str">
            <v>D</v>
          </cell>
        </row>
        <row r="128">
          <cell r="B128" t="str">
            <v xml:space="preserve">200 - Capital Assets                </v>
          </cell>
          <cell r="F128" t="str">
            <v>E</v>
          </cell>
        </row>
        <row r="129">
          <cell r="B129" t="str">
            <v xml:space="preserve">200 - Capital Assets                </v>
          </cell>
          <cell r="F129" t="str">
            <v>F</v>
          </cell>
        </row>
        <row r="130">
          <cell r="B130" t="str">
            <v xml:space="preserve">200 - Capital Assets                </v>
          </cell>
          <cell r="F130" t="str">
            <v>G</v>
          </cell>
        </row>
        <row r="131">
          <cell r="B131" t="str">
            <v xml:space="preserve">200 - Capital Assets                </v>
          </cell>
          <cell r="F131" t="str">
            <v>H</v>
          </cell>
        </row>
        <row r="132">
          <cell r="B132" t="str">
            <v xml:space="preserve">200 - Capital Assets                </v>
          </cell>
          <cell r="F132" t="str">
            <v>I</v>
          </cell>
        </row>
        <row r="133">
          <cell r="B133" t="str">
            <v xml:space="preserve">200 - Capital Assets                </v>
          </cell>
          <cell r="F133" t="str">
            <v>L</v>
          </cell>
        </row>
        <row r="134">
          <cell r="B134" t="str">
            <v xml:space="preserve">200 - Capital Assets                </v>
          </cell>
          <cell r="F134" t="str">
            <v>M</v>
          </cell>
        </row>
        <row r="135">
          <cell r="B135" t="str">
            <v xml:space="preserve">200 - Capital Assets                </v>
          </cell>
          <cell r="F135" t="str">
            <v>MM</v>
          </cell>
        </row>
        <row r="136">
          <cell r="B136" t="str">
            <v xml:space="preserve">200 - Capital Assets                </v>
          </cell>
          <cell r="F136" t="str">
            <v>Q</v>
          </cell>
        </row>
        <row r="137">
          <cell r="B137" t="str">
            <v xml:space="preserve">200 - Capital Assets                </v>
          </cell>
          <cell r="F137" t="str">
            <v>R</v>
          </cell>
        </row>
        <row r="138">
          <cell r="B138" t="str">
            <v xml:space="preserve">200 - Capital Assets                </v>
          </cell>
          <cell r="F138" t="str">
            <v>T</v>
          </cell>
        </row>
        <row r="139">
          <cell r="B139" t="str">
            <v xml:space="preserve">200 - Capital Assets                </v>
          </cell>
          <cell r="F139" t="str">
            <v>V</v>
          </cell>
        </row>
        <row r="140">
          <cell r="B140" t="str">
            <v xml:space="preserve">200 - Capital Assets                </v>
          </cell>
          <cell r="F140" t="str">
            <v>W</v>
          </cell>
        </row>
        <row r="141">
          <cell r="B141" t="str">
            <v xml:space="preserve">200 - Capital Assets                </v>
          </cell>
          <cell r="F141" t="str">
            <v>X</v>
          </cell>
        </row>
        <row r="142">
          <cell r="B142" t="str">
            <v xml:space="preserve">200 - Capital Assets                </v>
          </cell>
          <cell r="F142" t="str">
            <v>ZZ</v>
          </cell>
        </row>
        <row r="143">
          <cell r="B143" t="str">
            <v xml:space="preserve">200 - Capital Assets                </v>
          </cell>
        </row>
        <row r="144">
          <cell r="B144" t="str">
            <v xml:space="preserve">200 - Capital Assets                </v>
          </cell>
          <cell r="F144" t="str">
            <v>A</v>
          </cell>
        </row>
        <row r="145">
          <cell r="B145" t="str">
            <v xml:space="preserve">200 - Capital Assets                </v>
          </cell>
          <cell r="F145" t="str">
            <v>B</v>
          </cell>
        </row>
        <row r="146">
          <cell r="B146" t="str">
            <v xml:space="preserve">200 - Capital Assets                </v>
          </cell>
          <cell r="F146" t="str">
            <v>C</v>
          </cell>
        </row>
        <row r="147">
          <cell r="B147" t="str">
            <v xml:space="preserve">200 - Capital Assets                </v>
          </cell>
          <cell r="F147" t="str">
            <v>CC</v>
          </cell>
        </row>
        <row r="148">
          <cell r="B148" t="str">
            <v xml:space="preserve">200 - Capital Assets                </v>
          </cell>
          <cell r="F148" t="str">
            <v>D</v>
          </cell>
        </row>
        <row r="149">
          <cell r="B149" t="str">
            <v xml:space="preserve">200 - Capital Assets                </v>
          </cell>
          <cell r="F149" t="str">
            <v>E</v>
          </cell>
        </row>
        <row r="150">
          <cell r="B150" t="str">
            <v xml:space="preserve">200 - Capital Assets                </v>
          </cell>
          <cell r="F150" t="str">
            <v>F</v>
          </cell>
        </row>
        <row r="151">
          <cell r="B151" t="str">
            <v xml:space="preserve">200 - Capital Assets                </v>
          </cell>
          <cell r="F151" t="str">
            <v>G</v>
          </cell>
        </row>
        <row r="152">
          <cell r="B152" t="str">
            <v xml:space="preserve">200 - Capital Assets                </v>
          </cell>
          <cell r="F152" t="str">
            <v>H</v>
          </cell>
        </row>
        <row r="153">
          <cell r="B153" t="str">
            <v xml:space="preserve">200 - Capital Assets                </v>
          </cell>
          <cell r="F153" t="str">
            <v>L</v>
          </cell>
        </row>
        <row r="154">
          <cell r="B154" t="str">
            <v xml:space="preserve">200 - Capital Assets                </v>
          </cell>
          <cell r="F154" t="str">
            <v>M</v>
          </cell>
        </row>
        <row r="155">
          <cell r="B155" t="str">
            <v xml:space="preserve">200 - Capital Assets                </v>
          </cell>
          <cell r="F155" t="str">
            <v>T</v>
          </cell>
        </row>
        <row r="156">
          <cell r="B156" t="str">
            <v xml:space="preserve">200 - Capital Assets                </v>
          </cell>
          <cell r="F156" t="str">
            <v>W</v>
          </cell>
        </row>
        <row r="157">
          <cell r="B157" t="str">
            <v xml:space="preserve">200 - Capital Assets                </v>
          </cell>
          <cell r="F157" t="str">
            <v>ZZ</v>
          </cell>
        </row>
        <row r="158">
          <cell r="B158" t="str">
            <v xml:space="preserve">200 - Capital Assets                </v>
          </cell>
        </row>
        <row r="159">
          <cell r="B159" t="str">
            <v xml:space="preserve">200 - Capital Assets                </v>
          </cell>
          <cell r="F159" t="str">
            <v>A</v>
          </cell>
        </row>
        <row r="160">
          <cell r="B160" t="str">
            <v xml:space="preserve">200 - Capital Assets                </v>
          </cell>
          <cell r="F160" t="str">
            <v>B</v>
          </cell>
        </row>
        <row r="161">
          <cell r="B161" t="str">
            <v xml:space="preserve">200 - Capital Assets                </v>
          </cell>
          <cell r="F161" t="str">
            <v>C</v>
          </cell>
        </row>
        <row r="162">
          <cell r="B162" t="str">
            <v xml:space="preserve">200 - Capital Assets                </v>
          </cell>
          <cell r="F162" t="str">
            <v>CC</v>
          </cell>
        </row>
        <row r="163">
          <cell r="B163" t="str">
            <v xml:space="preserve">200 - Capital Assets                </v>
          </cell>
          <cell r="F163" t="str">
            <v>D</v>
          </cell>
        </row>
        <row r="164">
          <cell r="B164" t="str">
            <v xml:space="preserve">200 - Capital Assets                </v>
          </cell>
          <cell r="F164" t="str">
            <v>E</v>
          </cell>
        </row>
        <row r="165">
          <cell r="B165" t="str">
            <v xml:space="preserve">200 - Capital Assets                </v>
          </cell>
          <cell r="F165" t="str">
            <v>F</v>
          </cell>
        </row>
        <row r="166">
          <cell r="B166" t="str">
            <v xml:space="preserve">200 - Capital Assets                </v>
          </cell>
          <cell r="F166" t="str">
            <v>G</v>
          </cell>
        </row>
        <row r="167">
          <cell r="B167" t="str">
            <v xml:space="preserve">200 - Capital Assets                </v>
          </cell>
          <cell r="F167" t="str">
            <v>H</v>
          </cell>
        </row>
        <row r="168">
          <cell r="B168" t="str">
            <v xml:space="preserve">200 - Capital Assets                </v>
          </cell>
          <cell r="F168" t="str">
            <v>L</v>
          </cell>
        </row>
        <row r="169">
          <cell r="B169" t="str">
            <v xml:space="preserve">200 - Capital Assets                </v>
          </cell>
          <cell r="F169" t="str">
            <v>M</v>
          </cell>
        </row>
        <row r="170">
          <cell r="B170" t="str">
            <v xml:space="preserve">200 - Capital Assets                </v>
          </cell>
          <cell r="F170" t="str">
            <v>R</v>
          </cell>
        </row>
        <row r="171">
          <cell r="B171" t="str">
            <v xml:space="preserve">200 - Capital Assets                </v>
          </cell>
          <cell r="F171" t="str">
            <v>W</v>
          </cell>
        </row>
        <row r="172">
          <cell r="B172" t="str">
            <v xml:space="preserve">200 - Capital Assets                </v>
          </cell>
          <cell r="F172" t="str">
            <v>ZZ</v>
          </cell>
        </row>
        <row r="173">
          <cell r="B173" t="str">
            <v xml:space="preserve">200 - Capital Assets                </v>
          </cell>
        </row>
        <row r="174">
          <cell r="B174" t="str">
            <v xml:space="preserve">200 - Capital Assets                </v>
          </cell>
          <cell r="F174" t="str">
            <v>A</v>
          </cell>
        </row>
        <row r="175">
          <cell r="B175" t="str">
            <v xml:space="preserve">200 - Capital Assets                </v>
          </cell>
          <cell r="F175" t="str">
            <v>B</v>
          </cell>
        </row>
        <row r="176">
          <cell r="B176" t="str">
            <v xml:space="preserve">200 - Capital Assets                </v>
          </cell>
          <cell r="F176" t="str">
            <v>C</v>
          </cell>
        </row>
        <row r="177">
          <cell r="B177" t="str">
            <v xml:space="preserve">200 - Capital Assets                </v>
          </cell>
          <cell r="F177" t="str">
            <v>D</v>
          </cell>
        </row>
        <row r="178">
          <cell r="B178" t="str">
            <v xml:space="preserve">200 - Capital Assets                </v>
          </cell>
          <cell r="F178" t="str">
            <v>E</v>
          </cell>
        </row>
        <row r="179">
          <cell r="B179" t="str">
            <v xml:space="preserve">200 - Capital Assets                </v>
          </cell>
          <cell r="F179" t="str">
            <v>F</v>
          </cell>
        </row>
        <row r="180">
          <cell r="B180" t="str">
            <v xml:space="preserve">200 - Capital Assets                </v>
          </cell>
          <cell r="F180" t="str">
            <v>G</v>
          </cell>
        </row>
        <row r="181">
          <cell r="B181" t="str">
            <v xml:space="preserve">200 - Capital Assets                </v>
          </cell>
          <cell r="F181" t="str">
            <v>H</v>
          </cell>
        </row>
        <row r="182">
          <cell r="B182" t="str">
            <v xml:space="preserve">200 - Capital Assets                </v>
          </cell>
          <cell r="F182" t="str">
            <v>L</v>
          </cell>
        </row>
        <row r="183">
          <cell r="B183" t="str">
            <v xml:space="preserve">200 - Capital Assets                </v>
          </cell>
          <cell r="F183" t="str">
            <v>M</v>
          </cell>
        </row>
        <row r="184">
          <cell r="B184" t="str">
            <v xml:space="preserve">200 - Capital Assets                </v>
          </cell>
          <cell r="F184" t="str">
            <v>W</v>
          </cell>
        </row>
        <row r="185">
          <cell r="B185" t="str">
            <v xml:space="preserve">200 - Capital Assets                </v>
          </cell>
          <cell r="F185" t="str">
            <v>ZZ</v>
          </cell>
        </row>
        <row r="186">
          <cell r="B186" t="str">
            <v xml:space="preserve">200 - Capital Assets                </v>
          </cell>
        </row>
        <row r="187">
          <cell r="B187" t="str">
            <v xml:space="preserve">200 - Capital Assets                </v>
          </cell>
          <cell r="F187" t="str">
            <v>E</v>
          </cell>
        </row>
        <row r="188">
          <cell r="B188" t="str">
            <v xml:space="preserve">200 - Capital Assets                </v>
          </cell>
          <cell r="F188" t="str">
            <v>M</v>
          </cell>
        </row>
        <row r="189">
          <cell r="B189" t="str">
            <v xml:space="preserve">200 - Capital Assets                </v>
          </cell>
          <cell r="F189" t="str">
            <v>ZZ</v>
          </cell>
        </row>
        <row r="190">
          <cell r="B190" t="str">
            <v xml:space="preserve">200 - Capital Assets                </v>
          </cell>
        </row>
        <row r="191">
          <cell r="B191" t="str">
            <v xml:space="preserve">200 - Capital Assets                </v>
          </cell>
          <cell r="F191" t="str">
            <v>A</v>
          </cell>
        </row>
        <row r="192">
          <cell r="B192" t="str">
            <v xml:space="preserve">200 - Capital Assets                </v>
          </cell>
          <cell r="F192" t="str">
            <v>B</v>
          </cell>
        </row>
        <row r="193">
          <cell r="B193" t="str">
            <v xml:space="preserve">200 - Capital Assets                </v>
          </cell>
          <cell r="F193" t="str">
            <v>C</v>
          </cell>
        </row>
        <row r="194">
          <cell r="B194" t="str">
            <v xml:space="preserve">200 - Capital Assets                </v>
          </cell>
          <cell r="F194" t="str">
            <v>CC</v>
          </cell>
        </row>
        <row r="195">
          <cell r="B195" t="str">
            <v xml:space="preserve">200 - Capital Assets                </v>
          </cell>
          <cell r="F195" t="str">
            <v>D</v>
          </cell>
        </row>
        <row r="196">
          <cell r="B196" t="str">
            <v xml:space="preserve">200 - Capital Assets                </v>
          </cell>
          <cell r="F196" t="str">
            <v>E</v>
          </cell>
        </row>
        <row r="197">
          <cell r="B197" t="str">
            <v xml:space="preserve">200 - Capital Assets                </v>
          </cell>
          <cell r="F197" t="str">
            <v>F</v>
          </cell>
        </row>
        <row r="198">
          <cell r="B198" t="str">
            <v xml:space="preserve">200 - Capital Assets                </v>
          </cell>
          <cell r="F198" t="str">
            <v>G</v>
          </cell>
        </row>
        <row r="199">
          <cell r="B199" t="str">
            <v xml:space="preserve">200 - Capital Assets                </v>
          </cell>
          <cell r="F199" t="str">
            <v>H</v>
          </cell>
        </row>
        <row r="200">
          <cell r="B200" t="str">
            <v xml:space="preserve">200 - Capital Assets                </v>
          </cell>
          <cell r="F200" t="str">
            <v>I</v>
          </cell>
        </row>
        <row r="201">
          <cell r="B201" t="str">
            <v xml:space="preserve">200 - Capital Assets                </v>
          </cell>
          <cell r="F201" t="str">
            <v>L</v>
          </cell>
        </row>
        <row r="202">
          <cell r="B202" t="str">
            <v xml:space="preserve">200 - Capital Assets                </v>
          </cell>
          <cell r="F202" t="str">
            <v>M</v>
          </cell>
        </row>
        <row r="203">
          <cell r="B203" t="str">
            <v xml:space="preserve">200 - Capital Assets                </v>
          </cell>
          <cell r="F203" t="str">
            <v>MM</v>
          </cell>
        </row>
        <row r="204">
          <cell r="B204" t="str">
            <v xml:space="preserve">200 - Capital Assets                </v>
          </cell>
          <cell r="F204" t="str">
            <v>Q</v>
          </cell>
        </row>
        <row r="205">
          <cell r="B205" t="str">
            <v xml:space="preserve">200 - Capital Assets                </v>
          </cell>
          <cell r="F205" t="str">
            <v>R</v>
          </cell>
        </row>
        <row r="206">
          <cell r="B206" t="str">
            <v xml:space="preserve">200 - Capital Assets                </v>
          </cell>
          <cell r="F206" t="str">
            <v>T</v>
          </cell>
        </row>
        <row r="207">
          <cell r="B207" t="str">
            <v xml:space="preserve">200 - Capital Assets                </v>
          </cell>
          <cell r="F207" t="str">
            <v>V</v>
          </cell>
        </row>
        <row r="208">
          <cell r="B208" t="str">
            <v xml:space="preserve">200 - Capital Assets                </v>
          </cell>
          <cell r="F208" t="str">
            <v>W</v>
          </cell>
        </row>
        <row r="209">
          <cell r="B209" t="str">
            <v xml:space="preserve">200 - Capital Assets                </v>
          </cell>
          <cell r="F209" t="str">
            <v>X</v>
          </cell>
        </row>
        <row r="210">
          <cell r="B210" t="str">
            <v xml:space="preserve">200 - Capital Assets                </v>
          </cell>
          <cell r="F210" t="str">
            <v>ZZ</v>
          </cell>
        </row>
        <row r="211">
          <cell r="B211" t="str">
            <v xml:space="preserve">200 - Capital Assets                </v>
          </cell>
        </row>
        <row r="212">
          <cell r="B212" t="str">
            <v xml:space="preserve">200 - Capital Assets                </v>
          </cell>
          <cell r="F212" t="str">
            <v>A</v>
          </cell>
        </row>
        <row r="213">
          <cell r="B213" t="str">
            <v xml:space="preserve">200 - Capital Assets                </v>
          </cell>
          <cell r="F213" t="str">
            <v>B</v>
          </cell>
        </row>
        <row r="214">
          <cell r="B214" t="str">
            <v xml:space="preserve">200 - Capital Assets                </v>
          </cell>
          <cell r="F214" t="str">
            <v>C</v>
          </cell>
        </row>
        <row r="215">
          <cell r="B215" t="str">
            <v xml:space="preserve">200 - Capital Assets                </v>
          </cell>
          <cell r="F215" t="str">
            <v>CC</v>
          </cell>
        </row>
        <row r="216">
          <cell r="B216" t="str">
            <v xml:space="preserve">200 - Capital Assets                </v>
          </cell>
          <cell r="F216" t="str">
            <v>D</v>
          </cell>
        </row>
        <row r="217">
          <cell r="B217" t="str">
            <v xml:space="preserve">200 - Capital Assets                </v>
          </cell>
          <cell r="F217" t="str">
            <v>E</v>
          </cell>
        </row>
        <row r="218">
          <cell r="B218" t="str">
            <v xml:space="preserve">200 - Capital Assets                </v>
          </cell>
          <cell r="F218" t="str">
            <v>F</v>
          </cell>
        </row>
        <row r="219">
          <cell r="B219" t="str">
            <v xml:space="preserve">200 - Capital Assets                </v>
          </cell>
          <cell r="F219" t="str">
            <v>G</v>
          </cell>
        </row>
        <row r="220">
          <cell r="B220" t="str">
            <v xml:space="preserve">200 - Capital Assets                </v>
          </cell>
          <cell r="F220" t="str">
            <v>H</v>
          </cell>
        </row>
        <row r="221">
          <cell r="B221" t="str">
            <v xml:space="preserve">200 - Capital Assets                </v>
          </cell>
          <cell r="F221" t="str">
            <v>L</v>
          </cell>
        </row>
        <row r="222">
          <cell r="B222" t="str">
            <v xml:space="preserve">200 - Capital Assets                </v>
          </cell>
          <cell r="F222" t="str">
            <v>M</v>
          </cell>
        </row>
        <row r="223">
          <cell r="B223" t="str">
            <v xml:space="preserve">200 - Capital Assets                </v>
          </cell>
          <cell r="F223" t="str">
            <v>W</v>
          </cell>
        </row>
        <row r="224">
          <cell r="B224" t="str">
            <v xml:space="preserve">200 - Capital Assets                </v>
          </cell>
        </row>
        <row r="225">
          <cell r="B225" t="str">
            <v xml:space="preserve">200 - Capital Assets                </v>
          </cell>
          <cell r="F225" t="str">
            <v>A</v>
          </cell>
        </row>
        <row r="226">
          <cell r="B226" t="str">
            <v xml:space="preserve">200 - Capital Assets                </v>
          </cell>
          <cell r="F226" t="str">
            <v>C</v>
          </cell>
        </row>
        <row r="227">
          <cell r="B227" t="str">
            <v xml:space="preserve">200 - Capital Assets                </v>
          </cell>
          <cell r="F227" t="str">
            <v>D</v>
          </cell>
        </row>
        <row r="228">
          <cell r="B228" t="str">
            <v xml:space="preserve">200 - Capital Assets                </v>
          </cell>
          <cell r="F228" t="str">
            <v>E</v>
          </cell>
        </row>
        <row r="229">
          <cell r="B229" t="str">
            <v xml:space="preserve">200 - Capital Assets                </v>
          </cell>
          <cell r="F229" t="str">
            <v>F</v>
          </cell>
        </row>
        <row r="230">
          <cell r="B230" t="str">
            <v xml:space="preserve">200 - Capital Assets                </v>
          </cell>
          <cell r="F230" t="str">
            <v>H</v>
          </cell>
        </row>
        <row r="231">
          <cell r="B231" t="str">
            <v xml:space="preserve">200 - Capital Assets                </v>
          </cell>
          <cell r="F231" t="str">
            <v>L</v>
          </cell>
        </row>
        <row r="232">
          <cell r="B232" t="str">
            <v xml:space="preserve">200 - Capital Assets                </v>
          </cell>
          <cell r="F232" t="str">
            <v>M</v>
          </cell>
        </row>
        <row r="233">
          <cell r="B233" t="str">
            <v xml:space="preserve">200 - Capital Assets                </v>
          </cell>
          <cell r="F233" t="str">
            <v>N</v>
          </cell>
        </row>
        <row r="234">
          <cell r="B234" t="str">
            <v xml:space="preserve">200 - Capital Assets                </v>
          </cell>
          <cell r="F234" t="str">
            <v>O</v>
          </cell>
        </row>
        <row r="235">
          <cell r="B235" t="str">
            <v xml:space="preserve">200 - Capital Assets                </v>
          </cell>
          <cell r="F235" t="str">
            <v>Q</v>
          </cell>
        </row>
        <row r="236">
          <cell r="B236" t="str">
            <v xml:space="preserve">200 - Capital Assets                </v>
          </cell>
          <cell r="F236" t="str">
            <v>R</v>
          </cell>
        </row>
        <row r="237">
          <cell r="B237" t="str">
            <v xml:space="preserve">200 - Capital Assets                </v>
          </cell>
          <cell r="F237" t="str">
            <v>T</v>
          </cell>
        </row>
        <row r="238">
          <cell r="B238" t="str">
            <v xml:space="preserve">200 - Capital Assets                </v>
          </cell>
          <cell r="F238" t="str">
            <v>V</v>
          </cell>
        </row>
        <row r="239">
          <cell r="B239" t="str">
            <v xml:space="preserve">200 - Capital Assets                </v>
          </cell>
        </row>
        <row r="240">
          <cell r="B240" t="str">
            <v xml:space="preserve">200 - Capital Assets                </v>
          </cell>
          <cell r="F240" t="str">
            <v>H</v>
          </cell>
        </row>
        <row r="241">
          <cell r="B241" t="str">
            <v xml:space="preserve">200 - Capital Assets                </v>
          </cell>
          <cell r="F241" t="str">
            <v>L</v>
          </cell>
        </row>
        <row r="242">
          <cell r="B242" t="str">
            <v xml:space="preserve">200 - Capital Assets                </v>
          </cell>
          <cell r="F242" t="str">
            <v>M</v>
          </cell>
        </row>
        <row r="243">
          <cell r="B243" t="str">
            <v xml:space="preserve">200 - Capital Assets                </v>
          </cell>
          <cell r="F243" t="str">
            <v>N</v>
          </cell>
        </row>
        <row r="244">
          <cell r="B244" t="str">
            <v xml:space="preserve">200 - Capital Assets                </v>
          </cell>
          <cell r="F244" t="str">
            <v>R</v>
          </cell>
        </row>
        <row r="245">
          <cell r="B245" t="str">
            <v xml:space="preserve">200 - Capital Assets                </v>
          </cell>
          <cell r="F245" t="str">
            <v>T</v>
          </cell>
        </row>
        <row r="246">
          <cell r="B246" t="str">
            <v xml:space="preserve">200 - Capital Assets                </v>
          </cell>
          <cell r="F246" t="str">
            <v>V</v>
          </cell>
        </row>
        <row r="247">
          <cell r="B247" t="str">
            <v xml:space="preserve">200 - Capital Assets                </v>
          </cell>
          <cell r="F247" t="str">
            <v>W</v>
          </cell>
        </row>
        <row r="248">
          <cell r="B248" t="str">
            <v xml:space="preserve">200 - Capital Assets                </v>
          </cell>
        </row>
        <row r="249">
          <cell r="B249" t="str">
            <v xml:space="preserve">200 - Capital Assets                </v>
          </cell>
          <cell r="F249" t="str">
            <v>C</v>
          </cell>
        </row>
        <row r="250">
          <cell r="B250" t="str">
            <v xml:space="preserve">200 - Capital Assets                </v>
          </cell>
          <cell r="F250" t="str">
            <v>H</v>
          </cell>
        </row>
        <row r="251">
          <cell r="B251" t="str">
            <v xml:space="preserve">200 - Capital Assets                </v>
          </cell>
          <cell r="F251" t="str">
            <v>I</v>
          </cell>
        </row>
        <row r="252">
          <cell r="B252" t="str">
            <v xml:space="preserve">200 - Capital Assets                </v>
          </cell>
          <cell r="F252" t="str">
            <v>L</v>
          </cell>
        </row>
        <row r="253">
          <cell r="B253" t="str">
            <v xml:space="preserve">200 - Capital Assets                </v>
          </cell>
          <cell r="F253" t="str">
            <v>R</v>
          </cell>
        </row>
        <row r="254">
          <cell r="B254" t="str">
            <v xml:space="preserve">200 - Capital Assets                </v>
          </cell>
          <cell r="F254" t="str">
            <v>T</v>
          </cell>
        </row>
        <row r="255">
          <cell r="B255" t="str">
            <v xml:space="preserve">200 - Capital Assets                </v>
          </cell>
          <cell r="F255" t="str">
            <v>V</v>
          </cell>
        </row>
        <row r="256">
          <cell r="B256" t="str">
            <v xml:space="preserve">200 - Capital Assets                </v>
          </cell>
          <cell r="F256" t="str">
            <v>W</v>
          </cell>
        </row>
        <row r="257">
          <cell r="B257" t="str">
            <v xml:space="preserve">200 - Capital Assets                </v>
          </cell>
        </row>
        <row r="258">
          <cell r="B258" t="str">
            <v xml:space="preserve">200 - Capital Assets                </v>
          </cell>
          <cell r="F258" t="str">
            <v>A</v>
          </cell>
        </row>
        <row r="259">
          <cell r="B259" t="str">
            <v xml:space="preserve">200 - Capital Assets                </v>
          </cell>
          <cell r="F259" t="str">
            <v>B</v>
          </cell>
        </row>
        <row r="260">
          <cell r="B260" t="str">
            <v xml:space="preserve">200 - Capital Assets                </v>
          </cell>
          <cell r="F260" t="str">
            <v>C</v>
          </cell>
        </row>
        <row r="261">
          <cell r="B261" t="str">
            <v xml:space="preserve">200 - Capital Assets                </v>
          </cell>
          <cell r="F261" t="str">
            <v>CC</v>
          </cell>
        </row>
        <row r="262">
          <cell r="B262" t="str">
            <v xml:space="preserve">200 - Capital Assets                </v>
          </cell>
          <cell r="F262" t="str">
            <v>D</v>
          </cell>
        </row>
        <row r="263">
          <cell r="B263" t="str">
            <v xml:space="preserve">200 - Capital Assets                </v>
          </cell>
          <cell r="F263" t="str">
            <v>E</v>
          </cell>
        </row>
        <row r="264">
          <cell r="B264" t="str">
            <v xml:space="preserve">200 - Capital Assets                </v>
          </cell>
          <cell r="F264" t="str">
            <v>F</v>
          </cell>
        </row>
        <row r="265">
          <cell r="B265" t="str">
            <v xml:space="preserve">200 - Capital Assets                </v>
          </cell>
          <cell r="F265" t="str">
            <v>G</v>
          </cell>
        </row>
        <row r="266">
          <cell r="B266" t="str">
            <v xml:space="preserve">200 - Capital Assets                </v>
          </cell>
          <cell r="F266" t="str">
            <v>H</v>
          </cell>
        </row>
        <row r="267">
          <cell r="B267" t="str">
            <v xml:space="preserve">200 - Capital Assets                </v>
          </cell>
          <cell r="F267" t="str">
            <v>I</v>
          </cell>
        </row>
        <row r="268">
          <cell r="B268" t="str">
            <v xml:space="preserve">200 - Capital Assets                </v>
          </cell>
          <cell r="F268" t="str">
            <v>L</v>
          </cell>
        </row>
        <row r="269">
          <cell r="B269" t="str">
            <v xml:space="preserve">200 - Capital Assets                </v>
          </cell>
          <cell r="F269" t="str">
            <v>M</v>
          </cell>
        </row>
        <row r="270">
          <cell r="B270" t="str">
            <v xml:space="preserve">200 - Capital Assets                </v>
          </cell>
          <cell r="F270" t="str">
            <v>MM</v>
          </cell>
        </row>
        <row r="271">
          <cell r="B271" t="str">
            <v xml:space="preserve">200 - Capital Assets                </v>
          </cell>
          <cell r="F271" t="str">
            <v>N</v>
          </cell>
        </row>
        <row r="272">
          <cell r="B272" t="str">
            <v xml:space="preserve">200 - Capital Assets                </v>
          </cell>
          <cell r="F272" t="str">
            <v>O</v>
          </cell>
        </row>
        <row r="273">
          <cell r="B273" t="str">
            <v xml:space="preserve">200 - Capital Assets                </v>
          </cell>
          <cell r="F273" t="str">
            <v>Q</v>
          </cell>
        </row>
        <row r="274">
          <cell r="B274" t="str">
            <v xml:space="preserve">200 - Capital Assets                </v>
          </cell>
          <cell r="F274" t="str">
            <v>R</v>
          </cell>
        </row>
        <row r="275">
          <cell r="B275" t="str">
            <v xml:space="preserve">200 - Capital Assets                </v>
          </cell>
          <cell r="F275" t="str">
            <v>T</v>
          </cell>
        </row>
        <row r="276">
          <cell r="B276" t="str">
            <v xml:space="preserve">200 - Capital Assets                </v>
          </cell>
          <cell r="F276" t="str">
            <v>V</v>
          </cell>
        </row>
        <row r="277">
          <cell r="B277" t="str">
            <v xml:space="preserve">200 - Capital Assets                </v>
          </cell>
          <cell r="F277" t="str">
            <v>W</v>
          </cell>
        </row>
        <row r="278">
          <cell r="B278" t="str">
            <v xml:space="preserve">200 - Capital Assets                </v>
          </cell>
          <cell r="F278" t="str">
            <v>X</v>
          </cell>
        </row>
        <row r="279">
          <cell r="B279" t="str">
            <v xml:space="preserve">200 - Capital Assets                </v>
          </cell>
          <cell r="F279" t="str">
            <v>ZZ</v>
          </cell>
        </row>
        <row r="280">
          <cell r="B280" t="str">
            <v xml:space="preserve">200 - Capital Assets                </v>
          </cell>
        </row>
        <row r="281">
          <cell r="B281" t="str">
            <v xml:space="preserve">200 - Capital Assets                </v>
          </cell>
          <cell r="F281" t="str">
            <v>A</v>
          </cell>
        </row>
        <row r="282">
          <cell r="B282" t="str">
            <v xml:space="preserve">200 - Capital Assets                </v>
          </cell>
          <cell r="F282" t="str">
            <v>C</v>
          </cell>
        </row>
        <row r="283">
          <cell r="B283" t="str">
            <v xml:space="preserve">200 - Capital Assets                </v>
          </cell>
          <cell r="F283" t="str">
            <v>CC</v>
          </cell>
        </row>
        <row r="284">
          <cell r="B284" t="str">
            <v xml:space="preserve">200 - Capital Assets                </v>
          </cell>
          <cell r="F284" t="str">
            <v>E</v>
          </cell>
        </row>
        <row r="285">
          <cell r="B285" t="str">
            <v xml:space="preserve">200 - Capital Assets                </v>
          </cell>
          <cell r="F285" t="str">
            <v>F</v>
          </cell>
        </row>
        <row r="286">
          <cell r="B286" t="str">
            <v xml:space="preserve">200 - Capital Assets                </v>
          </cell>
          <cell r="F286" t="str">
            <v>G</v>
          </cell>
        </row>
        <row r="287">
          <cell r="B287" t="str">
            <v xml:space="preserve">200 - Capital Assets                </v>
          </cell>
          <cell r="F287" t="str">
            <v>H</v>
          </cell>
        </row>
        <row r="288">
          <cell r="B288" t="str">
            <v xml:space="preserve">200 - Capital Assets                </v>
          </cell>
          <cell r="F288" t="str">
            <v>L</v>
          </cell>
        </row>
        <row r="289">
          <cell r="B289" t="str">
            <v xml:space="preserve">200 - Capital Assets                </v>
          </cell>
          <cell r="F289" t="str">
            <v>M</v>
          </cell>
        </row>
        <row r="290">
          <cell r="B290" t="str">
            <v xml:space="preserve">200 - Capital Assets                </v>
          </cell>
        </row>
        <row r="291">
          <cell r="B291" t="str">
            <v xml:space="preserve">200 - Capital Assets                </v>
          </cell>
          <cell r="F291" t="str">
            <v>A</v>
          </cell>
        </row>
        <row r="292">
          <cell r="B292" t="str">
            <v xml:space="preserve">200 - Capital Assets                </v>
          </cell>
          <cell r="F292" t="str">
            <v>B</v>
          </cell>
        </row>
        <row r="293">
          <cell r="B293" t="str">
            <v xml:space="preserve">200 - Capital Assets                </v>
          </cell>
          <cell r="F293" t="str">
            <v>C</v>
          </cell>
        </row>
        <row r="294">
          <cell r="B294" t="str">
            <v xml:space="preserve">200 - Capital Assets                </v>
          </cell>
          <cell r="F294" t="str">
            <v>CC</v>
          </cell>
        </row>
        <row r="295">
          <cell r="B295" t="str">
            <v xml:space="preserve">200 - Capital Assets                </v>
          </cell>
          <cell r="F295" t="str">
            <v>D</v>
          </cell>
        </row>
        <row r="296">
          <cell r="B296" t="str">
            <v xml:space="preserve">200 - Capital Assets                </v>
          </cell>
          <cell r="F296" t="str">
            <v>E</v>
          </cell>
        </row>
        <row r="297">
          <cell r="B297" t="str">
            <v xml:space="preserve">200 - Capital Assets                </v>
          </cell>
          <cell r="F297" t="str">
            <v>F</v>
          </cell>
        </row>
        <row r="298">
          <cell r="B298" t="str">
            <v xml:space="preserve">200 - Capital Assets                </v>
          </cell>
          <cell r="F298" t="str">
            <v>G</v>
          </cell>
        </row>
        <row r="299">
          <cell r="B299" t="str">
            <v xml:space="preserve">200 - Capital Assets                </v>
          </cell>
          <cell r="F299" t="str">
            <v>H</v>
          </cell>
        </row>
        <row r="300">
          <cell r="B300" t="str">
            <v xml:space="preserve">200 - Capital Assets                </v>
          </cell>
          <cell r="F300" t="str">
            <v>L</v>
          </cell>
        </row>
        <row r="301">
          <cell r="B301" t="str">
            <v xml:space="preserve">200 - Capital Assets                </v>
          </cell>
          <cell r="F301" t="str">
            <v>W</v>
          </cell>
        </row>
        <row r="302">
          <cell r="B302" t="str">
            <v xml:space="preserve">200 - Capital Assets                </v>
          </cell>
        </row>
        <row r="303">
          <cell r="B303" t="str">
            <v xml:space="preserve">200 - Capital Assets                </v>
          </cell>
          <cell r="F303" t="str">
            <v>C</v>
          </cell>
        </row>
        <row r="304">
          <cell r="B304" t="str">
            <v xml:space="preserve">200 - Capital Assets                </v>
          </cell>
          <cell r="F304" t="str">
            <v>E</v>
          </cell>
        </row>
        <row r="305">
          <cell r="B305" t="str">
            <v xml:space="preserve">200 - Capital Assets                </v>
          </cell>
          <cell r="F305" t="str">
            <v>G</v>
          </cell>
        </row>
        <row r="306">
          <cell r="B306" t="str">
            <v xml:space="preserve">200 - Capital Assets                </v>
          </cell>
        </row>
        <row r="307">
          <cell r="B307" t="str">
            <v xml:space="preserve">200 - Capital Assets                </v>
          </cell>
          <cell r="F307" t="str">
            <v>A</v>
          </cell>
        </row>
        <row r="308">
          <cell r="B308" t="str">
            <v xml:space="preserve">200 - Capital Assets                </v>
          </cell>
          <cell r="F308" t="str">
            <v>B</v>
          </cell>
        </row>
        <row r="309">
          <cell r="B309" t="str">
            <v xml:space="preserve">200 - Capital Assets                </v>
          </cell>
          <cell r="F309" t="str">
            <v>C</v>
          </cell>
        </row>
        <row r="310">
          <cell r="B310" t="str">
            <v xml:space="preserve">200 - Capital Assets                </v>
          </cell>
          <cell r="F310" t="str">
            <v>CC</v>
          </cell>
        </row>
        <row r="311">
          <cell r="B311" t="str">
            <v xml:space="preserve">200 - Capital Assets                </v>
          </cell>
          <cell r="F311" t="str">
            <v>D</v>
          </cell>
        </row>
        <row r="312">
          <cell r="B312" t="str">
            <v xml:space="preserve">200 - Capital Assets                </v>
          </cell>
          <cell r="F312" t="str">
            <v>E</v>
          </cell>
        </row>
        <row r="313">
          <cell r="B313" t="str">
            <v xml:space="preserve">200 - Capital Assets                </v>
          </cell>
          <cell r="F313" t="str">
            <v>F</v>
          </cell>
        </row>
        <row r="314">
          <cell r="B314" t="str">
            <v xml:space="preserve">200 - Capital Assets                </v>
          </cell>
          <cell r="F314" t="str">
            <v>G</v>
          </cell>
        </row>
        <row r="315">
          <cell r="B315" t="str">
            <v xml:space="preserve">200 - Capital Assets                </v>
          </cell>
          <cell r="F315" t="str">
            <v>H</v>
          </cell>
        </row>
        <row r="316">
          <cell r="B316" t="str">
            <v xml:space="preserve">200 - Capital Assets                </v>
          </cell>
          <cell r="F316" t="str">
            <v>L</v>
          </cell>
        </row>
        <row r="317">
          <cell r="B317" t="str">
            <v xml:space="preserve">200 - Capital Assets                </v>
          </cell>
          <cell r="F317" t="str">
            <v>W</v>
          </cell>
        </row>
        <row r="318">
          <cell r="B318" t="str">
            <v xml:space="preserve">200 - Capital Assets                </v>
          </cell>
          <cell r="F318" t="str">
            <v>ZZ</v>
          </cell>
        </row>
        <row r="319">
          <cell r="B319" t="str">
            <v xml:space="preserve">200 - Capital Assets                </v>
          </cell>
        </row>
        <row r="320">
          <cell r="B320" t="str">
            <v xml:space="preserve">200 - Capital Assets                </v>
          </cell>
          <cell r="F320" t="str">
            <v>A</v>
          </cell>
        </row>
        <row r="321">
          <cell r="B321" t="str">
            <v xml:space="preserve">200 - Capital Assets                </v>
          </cell>
          <cell r="F321" t="str">
            <v>B</v>
          </cell>
        </row>
        <row r="322">
          <cell r="B322" t="str">
            <v xml:space="preserve">200 - Capital Assets                </v>
          </cell>
          <cell r="F322" t="str">
            <v>C</v>
          </cell>
        </row>
        <row r="323">
          <cell r="B323" t="str">
            <v xml:space="preserve">200 - Capital Assets                </v>
          </cell>
          <cell r="F323" t="str">
            <v>CC</v>
          </cell>
        </row>
        <row r="324">
          <cell r="B324" t="str">
            <v xml:space="preserve">200 - Capital Assets                </v>
          </cell>
          <cell r="F324" t="str">
            <v>D</v>
          </cell>
        </row>
        <row r="325">
          <cell r="B325" t="str">
            <v xml:space="preserve">200 - Capital Assets                </v>
          </cell>
          <cell r="F325" t="str">
            <v>E</v>
          </cell>
        </row>
        <row r="326">
          <cell r="B326" t="str">
            <v xml:space="preserve">200 - Capital Assets                </v>
          </cell>
          <cell r="F326" t="str">
            <v>F</v>
          </cell>
        </row>
        <row r="327">
          <cell r="B327" t="str">
            <v xml:space="preserve">200 - Capital Assets                </v>
          </cell>
          <cell r="F327" t="str">
            <v>G</v>
          </cell>
        </row>
        <row r="328">
          <cell r="B328" t="str">
            <v xml:space="preserve">200 - Capital Assets                </v>
          </cell>
          <cell r="F328" t="str">
            <v>H</v>
          </cell>
        </row>
        <row r="329">
          <cell r="B329" t="str">
            <v xml:space="preserve">200 - Capital Assets                </v>
          </cell>
          <cell r="F329" t="str">
            <v>L</v>
          </cell>
        </row>
        <row r="330">
          <cell r="B330" t="str">
            <v xml:space="preserve">200 - Capital Assets                </v>
          </cell>
          <cell r="F330" t="str">
            <v>R</v>
          </cell>
        </row>
        <row r="331">
          <cell r="B331" t="str">
            <v xml:space="preserve">200 - Capital Assets                </v>
          </cell>
          <cell r="F331" t="str">
            <v>W</v>
          </cell>
        </row>
        <row r="332">
          <cell r="B332" t="str">
            <v xml:space="preserve">200 - Capital Assets                </v>
          </cell>
        </row>
        <row r="333">
          <cell r="B333" t="str">
            <v xml:space="preserve">200 - Capital Assets                </v>
          </cell>
          <cell r="F333" t="str">
            <v>A</v>
          </cell>
        </row>
        <row r="334">
          <cell r="B334" t="str">
            <v xml:space="preserve">200 - Capital Assets                </v>
          </cell>
          <cell r="F334" t="str">
            <v>B</v>
          </cell>
        </row>
        <row r="335">
          <cell r="B335" t="str">
            <v xml:space="preserve">200 - Capital Assets                </v>
          </cell>
          <cell r="F335" t="str">
            <v>C</v>
          </cell>
        </row>
        <row r="336">
          <cell r="B336" t="str">
            <v xml:space="preserve">200 - Capital Assets                </v>
          </cell>
          <cell r="F336" t="str">
            <v>D</v>
          </cell>
        </row>
        <row r="337">
          <cell r="B337" t="str">
            <v xml:space="preserve">200 - Capital Assets                </v>
          </cell>
          <cell r="F337" t="str">
            <v>E</v>
          </cell>
        </row>
        <row r="338">
          <cell r="B338" t="str">
            <v xml:space="preserve">200 - Capital Assets                </v>
          </cell>
          <cell r="F338" t="str">
            <v>F</v>
          </cell>
        </row>
        <row r="339">
          <cell r="B339" t="str">
            <v xml:space="preserve">200 - Capital Assets                </v>
          </cell>
          <cell r="F339" t="str">
            <v>G</v>
          </cell>
        </row>
        <row r="340">
          <cell r="B340" t="str">
            <v xml:space="preserve">200 - Capital Assets                </v>
          </cell>
          <cell r="F340" t="str">
            <v>H</v>
          </cell>
        </row>
        <row r="341">
          <cell r="B341" t="str">
            <v xml:space="preserve">200 - Capital Assets                </v>
          </cell>
          <cell r="F341" t="str">
            <v>L</v>
          </cell>
        </row>
        <row r="342">
          <cell r="B342" t="str">
            <v xml:space="preserve">200 - Capital Assets                </v>
          </cell>
          <cell r="F342" t="str">
            <v>M</v>
          </cell>
        </row>
        <row r="343">
          <cell r="B343" t="str">
            <v xml:space="preserve">200 - Capital Assets                </v>
          </cell>
          <cell r="F343" t="str">
            <v>R</v>
          </cell>
        </row>
        <row r="344">
          <cell r="B344" t="str">
            <v xml:space="preserve">200 - Capital Assets                </v>
          </cell>
          <cell r="F344" t="str">
            <v>W</v>
          </cell>
        </row>
        <row r="345">
          <cell r="B345" t="str">
            <v xml:space="preserve">200 - Capital Assets                </v>
          </cell>
          <cell r="F345" t="str">
            <v>ZZ</v>
          </cell>
        </row>
        <row r="346">
          <cell r="B346" t="str">
            <v xml:space="preserve">200 - Capital Assets                </v>
          </cell>
        </row>
        <row r="347">
          <cell r="B347" t="str">
            <v xml:space="preserve">200 - Capital Assets                </v>
          </cell>
          <cell r="F347" t="str">
            <v>A</v>
          </cell>
        </row>
        <row r="348">
          <cell r="B348" t="str">
            <v xml:space="preserve">200 - Capital Assets                </v>
          </cell>
          <cell r="F348" t="str">
            <v>B</v>
          </cell>
        </row>
        <row r="349">
          <cell r="B349" t="str">
            <v xml:space="preserve">200 - Capital Assets                </v>
          </cell>
          <cell r="F349" t="str">
            <v>C</v>
          </cell>
        </row>
        <row r="350">
          <cell r="B350" t="str">
            <v xml:space="preserve">200 - Capital Assets                </v>
          </cell>
          <cell r="F350" t="str">
            <v>CC</v>
          </cell>
        </row>
        <row r="351">
          <cell r="B351" t="str">
            <v xml:space="preserve">200 - Capital Assets                </v>
          </cell>
          <cell r="F351" t="str">
            <v>D</v>
          </cell>
        </row>
        <row r="352">
          <cell r="B352" t="str">
            <v xml:space="preserve">200 - Capital Assets                </v>
          </cell>
          <cell r="F352" t="str">
            <v>E</v>
          </cell>
        </row>
        <row r="353">
          <cell r="B353" t="str">
            <v xml:space="preserve">200 - Capital Assets                </v>
          </cell>
          <cell r="F353" t="str">
            <v>F</v>
          </cell>
        </row>
        <row r="354">
          <cell r="B354" t="str">
            <v xml:space="preserve">200 - Capital Assets                </v>
          </cell>
          <cell r="F354" t="str">
            <v>G</v>
          </cell>
        </row>
        <row r="355">
          <cell r="B355" t="str">
            <v xml:space="preserve">200 - Capital Assets                </v>
          </cell>
          <cell r="F355" t="str">
            <v>H</v>
          </cell>
        </row>
        <row r="356">
          <cell r="B356" t="str">
            <v xml:space="preserve">200 - Capital Assets                </v>
          </cell>
          <cell r="F356" t="str">
            <v>L</v>
          </cell>
        </row>
        <row r="357">
          <cell r="B357" t="str">
            <v xml:space="preserve">200 - Capital Assets                </v>
          </cell>
          <cell r="F357" t="str">
            <v>M</v>
          </cell>
        </row>
        <row r="358">
          <cell r="B358" t="str">
            <v xml:space="preserve">200 - Capital Assets                </v>
          </cell>
          <cell r="F358" t="str">
            <v>O</v>
          </cell>
        </row>
        <row r="359">
          <cell r="B359" t="str">
            <v xml:space="preserve">200 - Capital Assets                </v>
          </cell>
          <cell r="F359" t="str">
            <v>ZZ</v>
          </cell>
        </row>
        <row r="360">
          <cell r="B360" t="str">
            <v xml:space="preserve">200 - Capital Assets                </v>
          </cell>
        </row>
        <row r="361">
          <cell r="B361" t="str">
            <v xml:space="preserve">200 - Capital Assets                </v>
          </cell>
          <cell r="F361" t="str">
            <v>A</v>
          </cell>
        </row>
        <row r="362">
          <cell r="B362" t="str">
            <v xml:space="preserve">200 - Capital Assets                </v>
          </cell>
          <cell r="F362" t="str">
            <v>B</v>
          </cell>
        </row>
        <row r="363">
          <cell r="B363" t="str">
            <v xml:space="preserve">200 - Capital Assets                </v>
          </cell>
          <cell r="F363" t="str">
            <v>C</v>
          </cell>
        </row>
        <row r="364">
          <cell r="B364" t="str">
            <v xml:space="preserve">200 - Capital Assets                </v>
          </cell>
          <cell r="F364" t="str">
            <v>CC</v>
          </cell>
        </row>
        <row r="365">
          <cell r="B365" t="str">
            <v xml:space="preserve">200 - Capital Assets                </v>
          </cell>
          <cell r="F365" t="str">
            <v>D</v>
          </cell>
        </row>
        <row r="366">
          <cell r="B366" t="str">
            <v xml:space="preserve">200 - Capital Assets                </v>
          </cell>
          <cell r="F366" t="str">
            <v>E</v>
          </cell>
        </row>
        <row r="367">
          <cell r="B367" t="str">
            <v xml:space="preserve">200 - Capital Assets                </v>
          </cell>
          <cell r="F367" t="str">
            <v>F</v>
          </cell>
        </row>
        <row r="368">
          <cell r="B368" t="str">
            <v xml:space="preserve">200 - Capital Assets                </v>
          </cell>
          <cell r="F368" t="str">
            <v>G</v>
          </cell>
        </row>
        <row r="369">
          <cell r="B369" t="str">
            <v xml:space="preserve">200 - Capital Assets                </v>
          </cell>
          <cell r="F369" t="str">
            <v>H</v>
          </cell>
        </row>
        <row r="370">
          <cell r="B370" t="str">
            <v xml:space="preserve">200 - Capital Assets                </v>
          </cell>
          <cell r="F370" t="str">
            <v>L</v>
          </cell>
        </row>
        <row r="371">
          <cell r="B371" t="str">
            <v xml:space="preserve">200 - Capital Assets                </v>
          </cell>
          <cell r="F371" t="str">
            <v>M</v>
          </cell>
        </row>
        <row r="372">
          <cell r="B372" t="str">
            <v xml:space="preserve">200 - Capital Assets                </v>
          </cell>
          <cell r="F372" t="str">
            <v>R</v>
          </cell>
        </row>
        <row r="373">
          <cell r="B373" t="str">
            <v xml:space="preserve">200 - Capital Assets                </v>
          </cell>
          <cell r="F373" t="str">
            <v>ZZ</v>
          </cell>
        </row>
        <row r="374">
          <cell r="B374" t="str">
            <v xml:space="preserve">200 - Capital Assets                </v>
          </cell>
        </row>
        <row r="375">
          <cell r="B375" t="str">
            <v xml:space="preserve">200 - Capital Assets                </v>
          </cell>
          <cell r="F375" t="str">
            <v>A</v>
          </cell>
        </row>
        <row r="376">
          <cell r="B376" t="str">
            <v xml:space="preserve">200 - Capital Assets                </v>
          </cell>
          <cell r="F376" t="str">
            <v>B</v>
          </cell>
        </row>
        <row r="377">
          <cell r="B377" t="str">
            <v xml:space="preserve">200 - Capital Assets                </v>
          </cell>
          <cell r="F377" t="str">
            <v>C</v>
          </cell>
        </row>
        <row r="378">
          <cell r="B378" t="str">
            <v xml:space="preserve">200 - Capital Assets                </v>
          </cell>
          <cell r="F378" t="str">
            <v>CC</v>
          </cell>
        </row>
        <row r="379">
          <cell r="B379" t="str">
            <v xml:space="preserve">200 - Capital Assets                </v>
          </cell>
          <cell r="F379" t="str">
            <v>D</v>
          </cell>
        </row>
        <row r="380">
          <cell r="B380" t="str">
            <v xml:space="preserve">200 - Capital Assets                </v>
          </cell>
          <cell r="F380" t="str">
            <v>E</v>
          </cell>
        </row>
        <row r="381">
          <cell r="B381" t="str">
            <v xml:space="preserve">200 - Capital Assets                </v>
          </cell>
          <cell r="F381" t="str">
            <v>F</v>
          </cell>
        </row>
        <row r="382">
          <cell r="B382" t="str">
            <v xml:space="preserve">200 - Capital Assets                </v>
          </cell>
          <cell r="F382" t="str">
            <v>G</v>
          </cell>
        </row>
        <row r="383">
          <cell r="B383" t="str">
            <v xml:space="preserve">200 - Capital Assets                </v>
          </cell>
          <cell r="F383" t="str">
            <v>H</v>
          </cell>
        </row>
        <row r="384">
          <cell r="B384" t="str">
            <v xml:space="preserve">200 - Capital Assets                </v>
          </cell>
          <cell r="F384" t="str">
            <v>L</v>
          </cell>
        </row>
        <row r="385">
          <cell r="B385" t="str">
            <v xml:space="preserve">200 - Capital Assets                </v>
          </cell>
          <cell r="F385" t="str">
            <v>ZZ</v>
          </cell>
        </row>
        <row r="386">
          <cell r="B386" t="str">
            <v xml:space="preserve">200 - Capital Assets                </v>
          </cell>
        </row>
        <row r="387">
          <cell r="B387" t="str">
            <v xml:space="preserve">200 - Capital Assets                </v>
          </cell>
          <cell r="F387" t="str">
            <v>A</v>
          </cell>
        </row>
        <row r="388">
          <cell r="B388" t="str">
            <v xml:space="preserve">200 - Capital Assets                </v>
          </cell>
          <cell r="F388" t="str">
            <v>B</v>
          </cell>
        </row>
        <row r="389">
          <cell r="B389" t="str">
            <v xml:space="preserve">200 - Capital Assets                </v>
          </cell>
          <cell r="F389" t="str">
            <v>C</v>
          </cell>
        </row>
        <row r="390">
          <cell r="B390" t="str">
            <v xml:space="preserve">200 - Capital Assets                </v>
          </cell>
          <cell r="F390" t="str">
            <v>D</v>
          </cell>
        </row>
        <row r="391">
          <cell r="B391" t="str">
            <v xml:space="preserve">200 - Capital Assets                </v>
          </cell>
          <cell r="F391" t="str">
            <v>E</v>
          </cell>
        </row>
        <row r="392">
          <cell r="B392" t="str">
            <v xml:space="preserve">200 - Capital Assets                </v>
          </cell>
          <cell r="F392" t="str">
            <v>F</v>
          </cell>
        </row>
        <row r="393">
          <cell r="B393" t="str">
            <v xml:space="preserve">200 - Capital Assets                </v>
          </cell>
          <cell r="F393" t="str">
            <v>G</v>
          </cell>
        </row>
        <row r="394">
          <cell r="B394" t="str">
            <v xml:space="preserve">200 - Capital Assets                </v>
          </cell>
          <cell r="F394" t="str">
            <v>L</v>
          </cell>
        </row>
        <row r="395">
          <cell r="B395" t="str">
            <v xml:space="preserve">200 - Capital Assets                </v>
          </cell>
          <cell r="F395" t="str">
            <v>ZZ</v>
          </cell>
        </row>
        <row r="396">
          <cell r="B396" t="str">
            <v xml:space="preserve">200 - Capital Assets                </v>
          </cell>
        </row>
        <row r="397">
          <cell r="B397" t="str">
            <v xml:space="preserve">200 - Capital Assets                </v>
          </cell>
          <cell r="F397" t="str">
            <v>A</v>
          </cell>
        </row>
        <row r="398">
          <cell r="B398" t="str">
            <v xml:space="preserve">200 - Capital Assets                </v>
          </cell>
          <cell r="F398" t="str">
            <v>B</v>
          </cell>
        </row>
        <row r="399">
          <cell r="B399" t="str">
            <v xml:space="preserve">200 - Capital Assets                </v>
          </cell>
          <cell r="F399" t="str">
            <v>C</v>
          </cell>
        </row>
        <row r="400">
          <cell r="B400" t="str">
            <v xml:space="preserve">200 - Capital Assets                </v>
          </cell>
          <cell r="F400" t="str">
            <v>CC</v>
          </cell>
        </row>
        <row r="401">
          <cell r="B401" t="str">
            <v xml:space="preserve">200 - Capital Assets                </v>
          </cell>
          <cell r="F401" t="str">
            <v>D</v>
          </cell>
        </row>
        <row r="402">
          <cell r="B402" t="str">
            <v xml:space="preserve">200 - Capital Assets                </v>
          </cell>
          <cell r="F402" t="str">
            <v>E</v>
          </cell>
        </row>
        <row r="403">
          <cell r="B403" t="str">
            <v xml:space="preserve">200 - Capital Assets                </v>
          </cell>
          <cell r="F403" t="str">
            <v>F</v>
          </cell>
        </row>
        <row r="404">
          <cell r="B404" t="str">
            <v xml:space="preserve">200 - Capital Assets                </v>
          </cell>
          <cell r="F404" t="str">
            <v>G</v>
          </cell>
        </row>
        <row r="405">
          <cell r="B405" t="str">
            <v xml:space="preserve">200 - Capital Assets                </v>
          </cell>
          <cell r="F405" t="str">
            <v>H</v>
          </cell>
        </row>
        <row r="406">
          <cell r="B406" t="str">
            <v xml:space="preserve">200 - Capital Assets                </v>
          </cell>
          <cell r="F406" t="str">
            <v>L</v>
          </cell>
        </row>
        <row r="407">
          <cell r="B407" t="str">
            <v xml:space="preserve">200 - Capital Assets                </v>
          </cell>
          <cell r="F407" t="str">
            <v>M</v>
          </cell>
        </row>
        <row r="408">
          <cell r="B408" t="str">
            <v xml:space="preserve">200 - Capital Assets                </v>
          </cell>
          <cell r="F408" t="str">
            <v>ZZ</v>
          </cell>
        </row>
        <row r="409">
          <cell r="B409" t="str">
            <v xml:space="preserve">200 - Capital Assets                </v>
          </cell>
        </row>
        <row r="410">
          <cell r="B410" t="str">
            <v xml:space="preserve">200 - Capital Assets                </v>
          </cell>
          <cell r="F410" t="str">
            <v>A</v>
          </cell>
        </row>
        <row r="411">
          <cell r="B411" t="str">
            <v xml:space="preserve">200 - Capital Assets                </v>
          </cell>
          <cell r="F411" t="str">
            <v>B</v>
          </cell>
        </row>
        <row r="412">
          <cell r="B412" t="str">
            <v xml:space="preserve">200 - Capital Assets                </v>
          </cell>
          <cell r="F412" t="str">
            <v>C</v>
          </cell>
        </row>
        <row r="413">
          <cell r="B413" t="str">
            <v xml:space="preserve">200 - Capital Assets                </v>
          </cell>
          <cell r="F413" t="str">
            <v>CC</v>
          </cell>
        </row>
        <row r="414">
          <cell r="B414" t="str">
            <v xml:space="preserve">200 - Capital Assets                </v>
          </cell>
          <cell r="F414" t="str">
            <v>D</v>
          </cell>
        </row>
        <row r="415">
          <cell r="B415" t="str">
            <v xml:space="preserve">200 - Capital Assets                </v>
          </cell>
          <cell r="F415" t="str">
            <v>E</v>
          </cell>
        </row>
        <row r="416">
          <cell r="B416" t="str">
            <v xml:space="preserve">200 - Capital Assets                </v>
          </cell>
          <cell r="F416" t="str">
            <v>F</v>
          </cell>
        </row>
        <row r="417">
          <cell r="B417" t="str">
            <v xml:space="preserve">200 - Capital Assets                </v>
          </cell>
          <cell r="F417" t="str">
            <v>G</v>
          </cell>
        </row>
        <row r="418">
          <cell r="B418" t="str">
            <v xml:space="preserve">200 - Capital Assets                </v>
          </cell>
          <cell r="F418" t="str">
            <v>H</v>
          </cell>
        </row>
        <row r="419">
          <cell r="B419" t="str">
            <v xml:space="preserve">200 - Capital Assets                </v>
          </cell>
          <cell r="F419" t="str">
            <v>L</v>
          </cell>
        </row>
        <row r="420">
          <cell r="B420" t="str">
            <v xml:space="preserve">200 - Capital Assets                </v>
          </cell>
          <cell r="F420" t="str">
            <v>M</v>
          </cell>
        </row>
        <row r="421">
          <cell r="B421" t="str">
            <v xml:space="preserve">200 - Capital Assets                </v>
          </cell>
          <cell r="F421" t="str">
            <v>O</v>
          </cell>
        </row>
        <row r="422">
          <cell r="B422" t="str">
            <v xml:space="preserve">200 - Capital Assets                </v>
          </cell>
          <cell r="F422" t="str">
            <v>R</v>
          </cell>
        </row>
        <row r="423">
          <cell r="B423" t="str">
            <v xml:space="preserve">200 - Capital Assets                </v>
          </cell>
          <cell r="F423" t="str">
            <v>T</v>
          </cell>
        </row>
        <row r="424">
          <cell r="B424" t="str">
            <v xml:space="preserve">200 - Capital Assets                </v>
          </cell>
          <cell r="F424" t="str">
            <v>ZZ</v>
          </cell>
        </row>
        <row r="425">
          <cell r="B425" t="str">
            <v xml:space="preserve">200 - Capital Assets                </v>
          </cell>
        </row>
        <row r="426">
          <cell r="B426" t="str">
            <v xml:space="preserve">200 - Capital Assets                </v>
          </cell>
          <cell r="F426" t="str">
            <v>A</v>
          </cell>
        </row>
        <row r="427">
          <cell r="B427" t="str">
            <v xml:space="preserve">200 - Capital Assets                </v>
          </cell>
          <cell r="F427" t="str">
            <v>B</v>
          </cell>
        </row>
        <row r="428">
          <cell r="B428" t="str">
            <v xml:space="preserve">200 - Capital Assets                </v>
          </cell>
          <cell r="F428" t="str">
            <v>C</v>
          </cell>
        </row>
        <row r="429">
          <cell r="B429" t="str">
            <v xml:space="preserve">200 - Capital Assets                </v>
          </cell>
          <cell r="F429" t="str">
            <v>CC</v>
          </cell>
        </row>
        <row r="430">
          <cell r="B430" t="str">
            <v xml:space="preserve">200 - Capital Assets                </v>
          </cell>
          <cell r="F430" t="str">
            <v>D</v>
          </cell>
        </row>
        <row r="431">
          <cell r="B431" t="str">
            <v xml:space="preserve">200 - Capital Assets                </v>
          </cell>
          <cell r="F431" t="str">
            <v>E</v>
          </cell>
        </row>
        <row r="432">
          <cell r="B432" t="str">
            <v xml:space="preserve">200 - Capital Assets                </v>
          </cell>
          <cell r="F432" t="str">
            <v>F</v>
          </cell>
        </row>
        <row r="433">
          <cell r="B433" t="str">
            <v xml:space="preserve">200 - Capital Assets                </v>
          </cell>
          <cell r="F433" t="str">
            <v>G</v>
          </cell>
        </row>
        <row r="434">
          <cell r="B434" t="str">
            <v xml:space="preserve">200 - Capital Assets                </v>
          </cell>
          <cell r="F434" t="str">
            <v>H</v>
          </cell>
        </row>
        <row r="435">
          <cell r="B435" t="str">
            <v xml:space="preserve">200 - Capital Assets                </v>
          </cell>
          <cell r="F435" t="str">
            <v>L</v>
          </cell>
        </row>
        <row r="436">
          <cell r="B436" t="str">
            <v xml:space="preserve">200 - Capital Assets                </v>
          </cell>
          <cell r="F436" t="str">
            <v>M</v>
          </cell>
        </row>
        <row r="437">
          <cell r="B437" t="str">
            <v xml:space="preserve">200 - Capital Assets                </v>
          </cell>
          <cell r="F437" t="str">
            <v>O</v>
          </cell>
        </row>
        <row r="438">
          <cell r="B438" t="str">
            <v xml:space="preserve">200 - Capital Assets                </v>
          </cell>
          <cell r="F438" t="str">
            <v>Q</v>
          </cell>
        </row>
        <row r="439">
          <cell r="B439" t="str">
            <v xml:space="preserve">200 - Capital Assets                </v>
          </cell>
          <cell r="F439" t="str">
            <v>R</v>
          </cell>
        </row>
        <row r="440">
          <cell r="B440" t="str">
            <v xml:space="preserve">200 - Capital Assets                </v>
          </cell>
          <cell r="F440" t="str">
            <v>V</v>
          </cell>
        </row>
        <row r="441">
          <cell r="B441" t="str">
            <v xml:space="preserve">200 - Capital Assets                </v>
          </cell>
          <cell r="F441" t="str">
            <v>ZZ</v>
          </cell>
        </row>
        <row r="442">
          <cell r="B442" t="str">
            <v xml:space="preserve">200 - Capital Assets                </v>
          </cell>
        </row>
        <row r="443">
          <cell r="B443" t="str">
            <v xml:space="preserve">200 - Capital Assets                </v>
          </cell>
          <cell r="F443" t="str">
            <v>A</v>
          </cell>
        </row>
        <row r="444">
          <cell r="B444" t="str">
            <v xml:space="preserve">200 - Capital Assets                </v>
          </cell>
          <cell r="F444" t="str">
            <v>B</v>
          </cell>
        </row>
        <row r="445">
          <cell r="B445" t="str">
            <v xml:space="preserve">200 - Capital Assets                </v>
          </cell>
          <cell r="F445" t="str">
            <v>C</v>
          </cell>
        </row>
        <row r="446">
          <cell r="B446" t="str">
            <v xml:space="preserve">200 - Capital Assets                </v>
          </cell>
          <cell r="F446" t="str">
            <v>CC</v>
          </cell>
        </row>
        <row r="447">
          <cell r="B447" t="str">
            <v xml:space="preserve">200 - Capital Assets                </v>
          </cell>
          <cell r="F447" t="str">
            <v>D</v>
          </cell>
        </row>
        <row r="448">
          <cell r="B448" t="str">
            <v xml:space="preserve">200 - Capital Assets                </v>
          </cell>
          <cell r="F448" t="str">
            <v>E</v>
          </cell>
        </row>
        <row r="449">
          <cell r="B449" t="str">
            <v xml:space="preserve">200 - Capital Assets                </v>
          </cell>
          <cell r="F449" t="str">
            <v>F</v>
          </cell>
        </row>
        <row r="450">
          <cell r="B450" t="str">
            <v xml:space="preserve">200 - Capital Assets                </v>
          </cell>
          <cell r="F450" t="str">
            <v>G</v>
          </cell>
        </row>
        <row r="451">
          <cell r="B451" t="str">
            <v xml:space="preserve">200 - Capital Assets                </v>
          </cell>
          <cell r="F451" t="str">
            <v>H</v>
          </cell>
        </row>
        <row r="452">
          <cell r="B452" t="str">
            <v xml:space="preserve">200 - Capital Assets                </v>
          </cell>
          <cell r="F452" t="str">
            <v>L</v>
          </cell>
        </row>
        <row r="453">
          <cell r="B453" t="str">
            <v xml:space="preserve">200 - Capital Assets                </v>
          </cell>
        </row>
        <row r="454">
          <cell r="B454" t="str">
            <v xml:space="preserve">200 - Capital Assets                </v>
          </cell>
          <cell r="F454" t="str">
            <v>A</v>
          </cell>
        </row>
        <row r="455">
          <cell r="B455" t="str">
            <v xml:space="preserve">200 - Capital Assets                </v>
          </cell>
          <cell r="F455" t="str">
            <v>B</v>
          </cell>
        </row>
        <row r="456">
          <cell r="B456" t="str">
            <v xml:space="preserve">200 - Capital Assets                </v>
          </cell>
          <cell r="F456" t="str">
            <v>C</v>
          </cell>
        </row>
        <row r="457">
          <cell r="B457" t="str">
            <v xml:space="preserve">200 - Capital Assets                </v>
          </cell>
          <cell r="F457" t="str">
            <v>CC</v>
          </cell>
        </row>
        <row r="458">
          <cell r="B458" t="str">
            <v xml:space="preserve">200 - Capital Assets                </v>
          </cell>
          <cell r="F458" t="str">
            <v>D</v>
          </cell>
        </row>
        <row r="459">
          <cell r="B459" t="str">
            <v xml:space="preserve">200 - Capital Assets                </v>
          </cell>
          <cell r="F459" t="str">
            <v>E</v>
          </cell>
        </row>
        <row r="460">
          <cell r="B460" t="str">
            <v xml:space="preserve">200 - Capital Assets                </v>
          </cell>
          <cell r="F460" t="str">
            <v>F</v>
          </cell>
        </row>
        <row r="461">
          <cell r="B461" t="str">
            <v xml:space="preserve">200 - Capital Assets                </v>
          </cell>
          <cell r="F461" t="str">
            <v>G</v>
          </cell>
        </row>
        <row r="462">
          <cell r="B462" t="str">
            <v xml:space="preserve">200 - Capital Assets                </v>
          </cell>
          <cell r="F462" t="str">
            <v>H</v>
          </cell>
        </row>
        <row r="463">
          <cell r="B463" t="str">
            <v xml:space="preserve">200 - Capital Assets                </v>
          </cell>
          <cell r="F463" t="str">
            <v>M</v>
          </cell>
        </row>
        <row r="464">
          <cell r="B464" t="str">
            <v xml:space="preserve">200 - Capital Assets                </v>
          </cell>
          <cell r="F464" t="str">
            <v>ZZ</v>
          </cell>
        </row>
        <row r="465">
          <cell r="B465" t="str">
            <v xml:space="preserve">200 - Capital Assets                </v>
          </cell>
        </row>
        <row r="466">
          <cell r="B466" t="str">
            <v xml:space="preserve">200 - Capital Assets                </v>
          </cell>
          <cell r="F466" t="str">
            <v>L</v>
          </cell>
        </row>
        <row r="467">
          <cell r="B467" t="str">
            <v xml:space="preserve">200 - Capital Assets                </v>
          </cell>
          <cell r="F467" t="str">
            <v>M</v>
          </cell>
        </row>
        <row r="468">
          <cell r="B468" t="str">
            <v xml:space="preserve">200 - Capital Assets                </v>
          </cell>
          <cell r="F468" t="str">
            <v>T</v>
          </cell>
        </row>
        <row r="469">
          <cell r="B469" t="str">
            <v xml:space="preserve">200 - Capital Assets                </v>
          </cell>
        </row>
        <row r="470">
          <cell r="B470" t="str">
            <v xml:space="preserve">200 - Capital Assets                </v>
          </cell>
        </row>
        <row r="471">
          <cell r="B471" t="str">
            <v xml:space="preserve">200 - Capital Assets                </v>
          </cell>
          <cell r="F471" t="str">
            <v>A</v>
          </cell>
        </row>
        <row r="472">
          <cell r="B472" t="str">
            <v xml:space="preserve">200 - Capital Assets                </v>
          </cell>
          <cell r="F472" t="str">
            <v>B</v>
          </cell>
        </row>
        <row r="473">
          <cell r="B473" t="str">
            <v xml:space="preserve">200 - Capital Assets                </v>
          </cell>
          <cell r="F473" t="str">
            <v>C</v>
          </cell>
        </row>
        <row r="474">
          <cell r="B474" t="str">
            <v xml:space="preserve">200 - Capital Assets                </v>
          </cell>
          <cell r="F474" t="str">
            <v>CC</v>
          </cell>
        </row>
        <row r="475">
          <cell r="B475" t="str">
            <v xml:space="preserve">200 - Capital Assets                </v>
          </cell>
          <cell r="F475" t="str">
            <v>D</v>
          </cell>
        </row>
        <row r="476">
          <cell r="B476" t="str">
            <v xml:space="preserve">200 - Capital Assets                </v>
          </cell>
          <cell r="F476" t="str">
            <v>E</v>
          </cell>
        </row>
        <row r="477">
          <cell r="B477" t="str">
            <v xml:space="preserve">200 - Capital Assets                </v>
          </cell>
          <cell r="F477" t="str">
            <v>F</v>
          </cell>
        </row>
        <row r="478">
          <cell r="B478" t="str">
            <v xml:space="preserve">200 - Capital Assets                </v>
          </cell>
          <cell r="F478" t="str">
            <v>G</v>
          </cell>
        </row>
        <row r="479">
          <cell r="B479" t="str">
            <v xml:space="preserve">200 - Capital Assets                </v>
          </cell>
          <cell r="F479" t="str">
            <v>H</v>
          </cell>
        </row>
        <row r="480">
          <cell r="B480" t="str">
            <v xml:space="preserve">200 - Capital Assets                </v>
          </cell>
          <cell r="F480" t="str">
            <v>L</v>
          </cell>
        </row>
        <row r="481">
          <cell r="B481" t="str">
            <v xml:space="preserve">200 - Capital Assets                </v>
          </cell>
          <cell r="F481" t="str">
            <v>M</v>
          </cell>
        </row>
        <row r="482">
          <cell r="B482" t="str">
            <v xml:space="preserve">200 - Capital Assets                </v>
          </cell>
          <cell r="F482" t="str">
            <v>R</v>
          </cell>
        </row>
        <row r="483">
          <cell r="B483" t="str">
            <v xml:space="preserve">200 - Capital Assets                </v>
          </cell>
          <cell r="F483" t="str">
            <v>ZZ</v>
          </cell>
        </row>
        <row r="484">
          <cell r="B484" t="str">
            <v xml:space="preserve">200 - Capital Assets                </v>
          </cell>
        </row>
        <row r="485">
          <cell r="B485" t="str">
            <v xml:space="preserve">200 - Capital Assets                </v>
          </cell>
          <cell r="F485" t="str">
            <v>A</v>
          </cell>
        </row>
        <row r="486">
          <cell r="B486" t="str">
            <v xml:space="preserve">200 - Capital Assets                </v>
          </cell>
          <cell r="F486" t="str">
            <v>B</v>
          </cell>
        </row>
        <row r="487">
          <cell r="B487" t="str">
            <v xml:space="preserve">200 - Capital Assets                </v>
          </cell>
          <cell r="F487" t="str">
            <v>C</v>
          </cell>
        </row>
        <row r="488">
          <cell r="B488" t="str">
            <v xml:space="preserve">200 - Capital Assets                </v>
          </cell>
          <cell r="F488" t="str">
            <v>CC</v>
          </cell>
        </row>
        <row r="489">
          <cell r="B489" t="str">
            <v xml:space="preserve">200 - Capital Assets                </v>
          </cell>
          <cell r="F489" t="str">
            <v>D</v>
          </cell>
        </row>
        <row r="490">
          <cell r="B490" t="str">
            <v xml:space="preserve">200 - Capital Assets                </v>
          </cell>
          <cell r="F490" t="str">
            <v>E</v>
          </cell>
        </row>
        <row r="491">
          <cell r="B491" t="str">
            <v xml:space="preserve">200 - Capital Assets                </v>
          </cell>
          <cell r="F491" t="str">
            <v>F</v>
          </cell>
        </row>
        <row r="492">
          <cell r="B492" t="str">
            <v xml:space="preserve">200 - Capital Assets                </v>
          </cell>
          <cell r="F492" t="str">
            <v>G</v>
          </cell>
        </row>
        <row r="493">
          <cell r="B493" t="str">
            <v xml:space="preserve">200 - Capital Assets                </v>
          </cell>
          <cell r="F493" t="str">
            <v>H</v>
          </cell>
        </row>
        <row r="494">
          <cell r="B494" t="str">
            <v xml:space="preserve">200 - Capital Assets                </v>
          </cell>
          <cell r="F494" t="str">
            <v>L</v>
          </cell>
        </row>
        <row r="495">
          <cell r="B495" t="str">
            <v xml:space="preserve">200 - Capital Assets                </v>
          </cell>
          <cell r="F495" t="str">
            <v>M</v>
          </cell>
        </row>
        <row r="496">
          <cell r="B496" t="str">
            <v xml:space="preserve">200 - Capital Assets                </v>
          </cell>
          <cell r="F496" t="str">
            <v>MM</v>
          </cell>
        </row>
        <row r="497">
          <cell r="B497" t="str">
            <v xml:space="preserve">200 - Capital Assets                </v>
          </cell>
          <cell r="F497" t="str">
            <v>Q</v>
          </cell>
        </row>
        <row r="498">
          <cell r="B498" t="str">
            <v xml:space="preserve">200 - Capital Assets                </v>
          </cell>
          <cell r="F498" t="str">
            <v>T</v>
          </cell>
        </row>
        <row r="499">
          <cell r="B499" t="str">
            <v xml:space="preserve">200 - Capital Assets                </v>
          </cell>
          <cell r="F499" t="str">
            <v>W</v>
          </cell>
        </row>
        <row r="500">
          <cell r="B500" t="str">
            <v xml:space="preserve">200 - Capital Assets                </v>
          </cell>
          <cell r="F500" t="str">
            <v>ZZ</v>
          </cell>
        </row>
        <row r="501">
          <cell r="B501" t="str">
            <v xml:space="preserve">200 - Capital Assets                </v>
          </cell>
        </row>
        <row r="502">
          <cell r="B502" t="str">
            <v xml:space="preserve">200 - Capital Assets                </v>
          </cell>
          <cell r="F502" t="str">
            <v>A</v>
          </cell>
        </row>
        <row r="503">
          <cell r="B503" t="str">
            <v xml:space="preserve">200 - Capital Assets                </v>
          </cell>
          <cell r="F503" t="str">
            <v>B</v>
          </cell>
        </row>
        <row r="504">
          <cell r="B504" t="str">
            <v xml:space="preserve">200 - Capital Assets                </v>
          </cell>
          <cell r="F504" t="str">
            <v>C</v>
          </cell>
        </row>
        <row r="505">
          <cell r="B505" t="str">
            <v xml:space="preserve">200 - Capital Assets                </v>
          </cell>
          <cell r="F505" t="str">
            <v>CC</v>
          </cell>
        </row>
        <row r="506">
          <cell r="B506" t="str">
            <v xml:space="preserve">200 - Capital Assets                </v>
          </cell>
          <cell r="F506" t="str">
            <v>D</v>
          </cell>
        </row>
        <row r="507">
          <cell r="B507" t="str">
            <v xml:space="preserve">200 - Capital Assets                </v>
          </cell>
          <cell r="F507" t="str">
            <v>E</v>
          </cell>
        </row>
        <row r="508">
          <cell r="B508" t="str">
            <v xml:space="preserve">200 - Capital Assets                </v>
          </cell>
          <cell r="F508" t="str">
            <v>F</v>
          </cell>
        </row>
        <row r="509">
          <cell r="B509" t="str">
            <v xml:space="preserve">200 - Capital Assets                </v>
          </cell>
          <cell r="F509" t="str">
            <v>G</v>
          </cell>
        </row>
        <row r="510">
          <cell r="B510" t="str">
            <v xml:space="preserve">200 - Capital Assets                </v>
          </cell>
          <cell r="F510" t="str">
            <v>H</v>
          </cell>
        </row>
        <row r="511">
          <cell r="B511" t="str">
            <v xml:space="preserve">200 - Capital Assets                </v>
          </cell>
          <cell r="F511" t="str">
            <v>L</v>
          </cell>
        </row>
        <row r="512">
          <cell r="B512" t="str">
            <v xml:space="preserve">200 - Capital Assets                </v>
          </cell>
          <cell r="F512" t="str">
            <v>M</v>
          </cell>
        </row>
        <row r="513">
          <cell r="B513" t="str">
            <v xml:space="preserve">200 - Capital Assets                </v>
          </cell>
          <cell r="F513" t="str">
            <v>ZZ</v>
          </cell>
        </row>
        <row r="514">
          <cell r="B514" t="str">
            <v xml:space="preserve">200 - Capital Assets                </v>
          </cell>
        </row>
        <row r="515">
          <cell r="B515" t="str">
            <v xml:space="preserve">200 - Capital Assets                </v>
          </cell>
        </row>
        <row r="516">
          <cell r="B516" t="str">
            <v xml:space="preserve">200 - Capital Assets                </v>
          </cell>
          <cell r="F516" t="str">
            <v>A</v>
          </cell>
        </row>
        <row r="517">
          <cell r="B517" t="str">
            <v xml:space="preserve">200 - Capital Assets                </v>
          </cell>
          <cell r="F517" t="str">
            <v>B</v>
          </cell>
        </row>
        <row r="518">
          <cell r="B518" t="str">
            <v xml:space="preserve">200 - Capital Assets                </v>
          </cell>
          <cell r="F518" t="str">
            <v>C</v>
          </cell>
        </row>
        <row r="519">
          <cell r="B519" t="str">
            <v xml:space="preserve">200 - Capital Assets                </v>
          </cell>
          <cell r="F519" t="str">
            <v>CC</v>
          </cell>
        </row>
        <row r="520">
          <cell r="B520" t="str">
            <v xml:space="preserve">200 - Capital Assets                </v>
          </cell>
          <cell r="F520" t="str">
            <v>D</v>
          </cell>
        </row>
        <row r="521">
          <cell r="B521" t="str">
            <v xml:space="preserve">200 - Capital Assets                </v>
          </cell>
          <cell r="F521" t="str">
            <v>E</v>
          </cell>
        </row>
        <row r="522">
          <cell r="B522" t="str">
            <v xml:space="preserve">200 - Capital Assets                </v>
          </cell>
          <cell r="F522" t="str">
            <v>F</v>
          </cell>
        </row>
        <row r="523">
          <cell r="B523" t="str">
            <v xml:space="preserve">200 - Capital Assets                </v>
          </cell>
          <cell r="F523" t="str">
            <v>G</v>
          </cell>
        </row>
        <row r="524">
          <cell r="B524" t="str">
            <v xml:space="preserve">200 - Capital Assets                </v>
          </cell>
          <cell r="F524" t="str">
            <v>H</v>
          </cell>
        </row>
        <row r="525">
          <cell r="B525" t="str">
            <v xml:space="preserve">200 - Capital Assets                </v>
          </cell>
          <cell r="F525" t="str">
            <v>M</v>
          </cell>
        </row>
        <row r="526">
          <cell r="B526" t="str">
            <v xml:space="preserve">200 - Capital Assets                </v>
          </cell>
          <cell r="F526" t="str">
            <v>R</v>
          </cell>
        </row>
        <row r="527">
          <cell r="B527" t="str">
            <v xml:space="preserve">200 - Capital Assets                </v>
          </cell>
          <cell r="F527" t="str">
            <v>W</v>
          </cell>
        </row>
        <row r="528">
          <cell r="B528" t="str">
            <v xml:space="preserve">200 - Capital Assets                </v>
          </cell>
          <cell r="F528" t="str">
            <v>ZZ</v>
          </cell>
        </row>
        <row r="529">
          <cell r="B529" t="str">
            <v xml:space="preserve">200 - Capital Assets                </v>
          </cell>
        </row>
        <row r="530">
          <cell r="B530" t="str">
            <v xml:space="preserve">200 - Capital Assets                </v>
          </cell>
          <cell r="F530" t="str">
            <v>A</v>
          </cell>
        </row>
        <row r="531">
          <cell r="B531" t="str">
            <v xml:space="preserve">200 - Capital Assets                </v>
          </cell>
          <cell r="F531" t="str">
            <v>B</v>
          </cell>
        </row>
        <row r="532">
          <cell r="B532" t="str">
            <v xml:space="preserve">200 - Capital Assets                </v>
          </cell>
          <cell r="F532" t="str">
            <v>C</v>
          </cell>
        </row>
        <row r="533">
          <cell r="B533" t="str">
            <v xml:space="preserve">200 - Capital Assets                </v>
          </cell>
          <cell r="F533" t="str">
            <v>CC</v>
          </cell>
        </row>
        <row r="534">
          <cell r="B534" t="str">
            <v xml:space="preserve">200 - Capital Assets                </v>
          </cell>
          <cell r="F534" t="str">
            <v>D</v>
          </cell>
        </row>
        <row r="535">
          <cell r="B535" t="str">
            <v xml:space="preserve">200 - Capital Assets                </v>
          </cell>
          <cell r="F535" t="str">
            <v>E</v>
          </cell>
        </row>
        <row r="536">
          <cell r="B536" t="str">
            <v xml:space="preserve">200 - Capital Assets                </v>
          </cell>
          <cell r="F536" t="str">
            <v>F</v>
          </cell>
        </row>
        <row r="537">
          <cell r="B537" t="str">
            <v xml:space="preserve">200 - Capital Assets                </v>
          </cell>
          <cell r="F537" t="str">
            <v>G</v>
          </cell>
        </row>
        <row r="538">
          <cell r="B538" t="str">
            <v xml:space="preserve">200 - Capital Assets                </v>
          </cell>
          <cell r="F538" t="str">
            <v>H</v>
          </cell>
        </row>
        <row r="539">
          <cell r="B539" t="str">
            <v xml:space="preserve">200 - Capital Assets                </v>
          </cell>
          <cell r="F539" t="str">
            <v>I</v>
          </cell>
        </row>
        <row r="540">
          <cell r="B540" t="str">
            <v xml:space="preserve">200 - Capital Assets                </v>
          </cell>
          <cell r="F540" t="str">
            <v>L</v>
          </cell>
        </row>
        <row r="541">
          <cell r="B541" t="str">
            <v xml:space="preserve">200 - Capital Assets                </v>
          </cell>
          <cell r="F541" t="str">
            <v>M</v>
          </cell>
        </row>
        <row r="542">
          <cell r="B542" t="str">
            <v xml:space="preserve">200 - Capital Assets                </v>
          </cell>
          <cell r="F542" t="str">
            <v>MM</v>
          </cell>
        </row>
        <row r="543">
          <cell r="B543" t="str">
            <v xml:space="preserve">200 - Capital Assets                </v>
          </cell>
          <cell r="F543" t="str">
            <v>N</v>
          </cell>
        </row>
        <row r="544">
          <cell r="B544" t="str">
            <v xml:space="preserve">200 - Capital Assets                </v>
          </cell>
          <cell r="F544" t="str">
            <v>O</v>
          </cell>
        </row>
        <row r="545">
          <cell r="B545" t="str">
            <v xml:space="preserve">200 - Capital Assets                </v>
          </cell>
          <cell r="F545" t="str">
            <v>Q</v>
          </cell>
        </row>
        <row r="546">
          <cell r="B546" t="str">
            <v xml:space="preserve">200 - Capital Assets                </v>
          </cell>
          <cell r="F546" t="str">
            <v>R</v>
          </cell>
        </row>
        <row r="547">
          <cell r="B547" t="str">
            <v xml:space="preserve">200 - Capital Assets                </v>
          </cell>
          <cell r="F547" t="str">
            <v>T</v>
          </cell>
        </row>
        <row r="548">
          <cell r="B548" t="str">
            <v xml:space="preserve">200 - Capital Assets                </v>
          </cell>
          <cell r="F548" t="str">
            <v>V</v>
          </cell>
        </row>
        <row r="549">
          <cell r="B549" t="str">
            <v xml:space="preserve">200 - Capital Assets                </v>
          </cell>
          <cell r="F549" t="str">
            <v>W</v>
          </cell>
        </row>
        <row r="550">
          <cell r="B550" t="str">
            <v xml:space="preserve">200 - Capital Assets                </v>
          </cell>
          <cell r="F550" t="str">
            <v>X</v>
          </cell>
        </row>
        <row r="551">
          <cell r="B551" t="str">
            <v xml:space="preserve">200 - Capital Assets                </v>
          </cell>
          <cell r="F551" t="str">
            <v>ZZ</v>
          </cell>
        </row>
        <row r="552">
          <cell r="B552" t="str">
            <v xml:space="preserve">200 - Capital Assets                </v>
          </cell>
        </row>
        <row r="553">
          <cell r="B553" t="str">
            <v xml:space="preserve">200 - Capital Assets                </v>
          </cell>
        </row>
        <row r="554">
          <cell r="B554" t="str">
            <v xml:space="preserve">200 - Capital Assets                </v>
          </cell>
        </row>
        <row r="555">
          <cell r="B555" t="str">
            <v xml:space="preserve">200 - Capital Assets                </v>
          </cell>
        </row>
        <row r="556">
          <cell r="B556" t="str">
            <v xml:space="preserve">200 - Capital Assets                </v>
          </cell>
        </row>
        <row r="557">
          <cell r="B557" t="str">
            <v xml:space="preserve">200 - Capital Assets                </v>
          </cell>
        </row>
        <row r="558">
          <cell r="B558" t="str">
            <v xml:space="preserve">200 - Capital Assets                </v>
          </cell>
        </row>
        <row r="559">
          <cell r="B559" t="str">
            <v xml:space="preserve">200 - Capital Assets                </v>
          </cell>
        </row>
        <row r="560">
          <cell r="B560" t="str">
            <v xml:space="preserve">200 - Capital Assets                </v>
          </cell>
        </row>
        <row r="561">
          <cell r="B561" t="str">
            <v xml:space="preserve">200 - Capital Assets                </v>
          </cell>
        </row>
        <row r="562">
          <cell r="B562" t="str">
            <v xml:space="preserve">200 - Capital Assets                </v>
          </cell>
        </row>
        <row r="563">
          <cell r="B563" t="str">
            <v xml:space="preserve">200 - Capital Assets                </v>
          </cell>
        </row>
        <row r="564">
          <cell r="B564" t="str">
            <v xml:space="preserve">200 - Capital Assets                </v>
          </cell>
        </row>
        <row r="565">
          <cell r="B565" t="str">
            <v xml:space="preserve">200 - Capital Assets                </v>
          </cell>
        </row>
        <row r="566">
          <cell r="B566" t="str">
            <v xml:space="preserve">200 - Capital Assets                </v>
          </cell>
        </row>
        <row r="567">
          <cell r="B567" t="str">
            <v xml:space="preserve">200 - Capital Assets                </v>
          </cell>
        </row>
        <row r="568">
          <cell r="B568" t="str">
            <v xml:space="preserve">200 - Capital Assets                </v>
          </cell>
        </row>
        <row r="569">
          <cell r="B569" t="str">
            <v xml:space="preserve">200 - Capital Assets                </v>
          </cell>
        </row>
        <row r="570">
          <cell r="B570" t="str">
            <v xml:space="preserve">200 - Capital Assets                </v>
          </cell>
        </row>
        <row r="571">
          <cell r="B571" t="str">
            <v xml:space="preserve">200 - Capital Assets                </v>
          </cell>
        </row>
        <row r="572">
          <cell r="B572" t="str">
            <v xml:space="preserve">200 - Capital Assets                </v>
          </cell>
        </row>
        <row r="573">
          <cell r="B573" t="str">
            <v xml:space="preserve">200 - Capital Assets                </v>
          </cell>
        </row>
        <row r="574">
          <cell r="B574" t="str">
            <v xml:space="preserve">200 - Capital Assets                </v>
          </cell>
        </row>
        <row r="575">
          <cell r="B575" t="str">
            <v xml:space="preserve">305 - A/P -Trade                    </v>
          </cell>
        </row>
        <row r="576">
          <cell r="B576" t="str">
            <v xml:space="preserve">305 - A/P -Trade                    </v>
          </cell>
        </row>
        <row r="577">
          <cell r="B577" t="str">
            <v xml:space="preserve">305 - A/P -Trade                    </v>
          </cell>
        </row>
        <row r="578">
          <cell r="B578" t="str">
            <v xml:space="preserve">305 - A/P -Trade                    </v>
          </cell>
        </row>
        <row r="579">
          <cell r="B579" t="str">
            <v xml:space="preserve">305 - A/P -Trade                    </v>
          </cell>
        </row>
        <row r="580">
          <cell r="B580" t="str">
            <v xml:space="preserve">302 - Due to IESO                   </v>
          </cell>
        </row>
        <row r="581">
          <cell r="B581" t="str">
            <v xml:space="preserve">305 - A/P -Trade                    </v>
          </cell>
        </row>
        <row r="582">
          <cell r="B582" t="str">
            <v xml:space="preserve">310 - Due to Related Parties        </v>
          </cell>
        </row>
        <row r="583">
          <cell r="B583" t="str">
            <v xml:space="preserve">310 - Due to Related Parties        </v>
          </cell>
        </row>
        <row r="584">
          <cell r="B584" t="str">
            <v xml:space="preserve">305 - A/P -Trade                    </v>
          </cell>
        </row>
        <row r="585">
          <cell r="B585" t="str">
            <v xml:space="preserve">305 - A/P -Trade                    </v>
          </cell>
        </row>
        <row r="586">
          <cell r="B586" t="str">
            <v xml:space="preserve">305 - A/P -Trade                    </v>
          </cell>
        </row>
        <row r="587">
          <cell r="B587" t="str">
            <v xml:space="preserve">305 - A/P -Trade                    </v>
          </cell>
        </row>
        <row r="588">
          <cell r="B588" t="str">
            <v xml:space="preserve">305 - A/P -Trade                    </v>
          </cell>
        </row>
        <row r="589">
          <cell r="B589" t="str">
            <v xml:space="preserve">305 - A/P -Trade                    </v>
          </cell>
        </row>
        <row r="590">
          <cell r="B590" t="str">
            <v xml:space="preserve">305 - A/P -Trade                    </v>
          </cell>
        </row>
        <row r="591">
          <cell r="B591" t="str">
            <v xml:space="preserve">305 - A/P -Trade                    </v>
          </cell>
        </row>
        <row r="592">
          <cell r="B592" t="str">
            <v xml:space="preserve">305 - A/P -Trade                    </v>
          </cell>
        </row>
        <row r="593">
          <cell r="B593" t="str">
            <v xml:space="preserve">305 - A/P -Trade                    </v>
          </cell>
        </row>
        <row r="594">
          <cell r="B594" t="str">
            <v xml:space="preserve">305 - A/P -Trade                    </v>
          </cell>
        </row>
        <row r="595">
          <cell r="B595" t="str">
            <v xml:space="preserve">305 - A/P -Trade                    </v>
          </cell>
        </row>
        <row r="596">
          <cell r="B596" t="str">
            <v xml:space="preserve">305 - A/P -Trade                    </v>
          </cell>
        </row>
        <row r="597">
          <cell r="B597" t="str">
            <v xml:space="preserve">305 - A/P -Trade                    </v>
          </cell>
        </row>
        <row r="598">
          <cell r="B598" t="str">
            <v xml:space="preserve">305 - A/P -Trade                    </v>
          </cell>
        </row>
        <row r="599">
          <cell r="B599" t="str">
            <v xml:space="preserve">305 - A/P -Trade                    </v>
          </cell>
        </row>
        <row r="600">
          <cell r="B600" t="str">
            <v xml:space="preserve">305 - A/P -Trade                    </v>
          </cell>
        </row>
        <row r="601">
          <cell r="B601" t="str">
            <v xml:space="preserve">305 - A/P -Trade                    </v>
          </cell>
        </row>
        <row r="602">
          <cell r="B602" t="str">
            <v xml:space="preserve">305 - A/P -Trade                    </v>
          </cell>
        </row>
        <row r="603">
          <cell r="B603" t="str">
            <v xml:space="preserve">315 - Income Taxes Payable          </v>
          </cell>
        </row>
        <row r="604">
          <cell r="B604" t="str">
            <v xml:space="preserve">315 - Income Taxes Payable          </v>
          </cell>
        </row>
        <row r="605">
          <cell r="B605" t="str">
            <v xml:space="preserve">330 - Future Income Taxes           </v>
          </cell>
        </row>
        <row r="606">
          <cell r="B606" t="str">
            <v xml:space="preserve">325 - Customer &amp; Other Deposits     </v>
          </cell>
        </row>
        <row r="607">
          <cell r="B607" t="str">
            <v xml:space="preserve">325 - Customer &amp; Other Deposits     </v>
          </cell>
        </row>
        <row r="608">
          <cell r="B608" t="str">
            <v xml:space="preserve">325 - Customer &amp; Other Deposits     </v>
          </cell>
        </row>
        <row r="609">
          <cell r="B609" t="str">
            <v xml:space="preserve">325 - Customer &amp; Other Deposits     </v>
          </cell>
        </row>
        <row r="610">
          <cell r="B610" t="str">
            <v xml:space="preserve">325 - Customer &amp; Other Deposits     </v>
          </cell>
        </row>
        <row r="611">
          <cell r="B611" t="str">
            <v xml:space="preserve">325 - Customer &amp; Other Deposits     </v>
          </cell>
        </row>
        <row r="612">
          <cell r="B612" t="str">
            <v xml:space="preserve">312 - Regulatory Liabilities        </v>
          </cell>
        </row>
        <row r="613">
          <cell r="B613" t="str">
            <v xml:space="preserve">305 - A/P -Trade                    </v>
          </cell>
        </row>
        <row r="614">
          <cell r="B614" t="str">
            <v xml:space="preserve">305 - A/P -Trade                    </v>
          </cell>
        </row>
        <row r="615">
          <cell r="B615" t="str">
            <v xml:space="preserve">305 - A/P -Trade                    </v>
          </cell>
        </row>
        <row r="616">
          <cell r="B616" t="str">
            <v xml:space="preserve">305 - A/P -Trade                    </v>
          </cell>
        </row>
        <row r="617">
          <cell r="B617" t="str">
            <v xml:space="preserve">312 - Regulatory Liabilities        </v>
          </cell>
        </row>
        <row r="618">
          <cell r="B618" t="str">
            <v xml:space="preserve">305 - A/P -Trade                    </v>
          </cell>
        </row>
        <row r="619">
          <cell r="B619" t="str">
            <v xml:space="preserve">310 - Due to Related Parties        </v>
          </cell>
        </row>
        <row r="620">
          <cell r="B620" t="str">
            <v xml:space="preserve">320 - Dividends Payable             </v>
          </cell>
        </row>
        <row r="621">
          <cell r="B621" t="str">
            <v xml:space="preserve">350 - Regulatory Liabilities - LT   </v>
          </cell>
        </row>
        <row r="622">
          <cell r="B622" t="str">
            <v xml:space="preserve">355 - Customer Deposits Payable     </v>
          </cell>
        </row>
        <row r="623">
          <cell r="B623" t="str">
            <v xml:space="preserve">355 - Customer Deposits Payable     </v>
          </cell>
        </row>
        <row r="624">
          <cell r="B624" t="str">
            <v xml:space="preserve">355 - Customer Deposits Payable     </v>
          </cell>
        </row>
        <row r="625">
          <cell r="B625" t="str">
            <v xml:space="preserve">355 - Customer Deposits Payable     </v>
          </cell>
        </row>
        <row r="626">
          <cell r="B626" t="str">
            <v xml:space="preserve">355 - Customer Deposits Payable     </v>
          </cell>
        </row>
        <row r="627">
          <cell r="B627" t="str">
            <v xml:space="preserve">355 - Customer Deposits Payable     </v>
          </cell>
        </row>
        <row r="628">
          <cell r="B628" t="str">
            <v xml:space="preserve">365 - Post Retirement Provision     </v>
          </cell>
        </row>
        <row r="629">
          <cell r="B629" t="str">
            <v xml:space="preserve">360 - Dividends Payable LT          </v>
          </cell>
        </row>
        <row r="630">
          <cell r="B630" t="str">
            <v xml:space="preserve">370 - LT Debt due to Shareholder    </v>
          </cell>
        </row>
        <row r="631">
          <cell r="B631" t="str">
            <v xml:space="preserve">405 - Share Capital                 </v>
          </cell>
        </row>
        <row r="632">
          <cell r="B632" t="str">
            <v xml:space="preserve">405 - Share Capital                 </v>
          </cell>
        </row>
        <row r="633">
          <cell r="B633" t="str">
            <v xml:space="preserve">405 - Share Capital                 </v>
          </cell>
        </row>
        <row r="634">
          <cell r="B634" t="str">
            <v xml:space="preserve">407 - Retained Earnings             </v>
          </cell>
        </row>
        <row r="635">
          <cell r="B635" t="str">
            <v xml:space="preserve">407 - Retained Earnings             </v>
          </cell>
        </row>
        <row r="636">
          <cell r="B636" t="str">
            <v xml:space="preserve">407 - Retained Earnings             </v>
          </cell>
          <cell r="C636" t="str">
            <v xml:space="preserve">DR - Distribution Revenue          </v>
          </cell>
        </row>
        <row r="637">
          <cell r="B637" t="str">
            <v xml:space="preserve">407 - Retained Earnings             </v>
          </cell>
          <cell r="C637" t="str">
            <v xml:space="preserve">DR - Distribution Revenue          </v>
          </cell>
        </row>
        <row r="638">
          <cell r="B638" t="str">
            <v xml:space="preserve">407 - Retained Earnings             </v>
          </cell>
          <cell r="C638" t="str">
            <v xml:space="preserve">DR - Distribution Revenue          </v>
          </cell>
        </row>
        <row r="639">
          <cell r="B639" t="str">
            <v xml:space="preserve">407 - Retained Earnings             </v>
          </cell>
          <cell r="C639" t="str">
            <v xml:space="preserve">DR - Distribution Revenue          </v>
          </cell>
        </row>
        <row r="640">
          <cell r="B640" t="str">
            <v xml:space="preserve">407 - Retained Earnings             </v>
          </cell>
          <cell r="C640" t="str">
            <v xml:space="preserve">DR - Distribution Revenue          </v>
          </cell>
        </row>
        <row r="641">
          <cell r="B641" t="str">
            <v xml:space="preserve">407 - Retained Earnings             </v>
          </cell>
          <cell r="C641" t="str">
            <v xml:space="preserve">DR - Distribution Revenue          </v>
          </cell>
        </row>
        <row r="642">
          <cell r="B642" t="str">
            <v xml:space="preserve">407 - Retained Earnings             </v>
          </cell>
          <cell r="C642" t="str">
            <v xml:space="preserve">DR - Distribution Revenue          </v>
          </cell>
        </row>
        <row r="643">
          <cell r="B643" t="str">
            <v xml:space="preserve">407 - Retained Earnings             </v>
          </cell>
          <cell r="C643" t="str">
            <v xml:space="preserve">DR - Distribution Revenue          </v>
          </cell>
        </row>
        <row r="644">
          <cell r="B644" t="str">
            <v xml:space="preserve">407 - Retained Earnings             </v>
          </cell>
          <cell r="C644" t="str">
            <v xml:space="preserve">DR - Distribution Revenue          </v>
          </cell>
        </row>
        <row r="645">
          <cell r="B645" t="str">
            <v xml:space="preserve">407 - Retained Earnings             </v>
          </cell>
          <cell r="C645" t="str">
            <v xml:space="preserve">DR - Distribution Revenue          </v>
          </cell>
        </row>
        <row r="646">
          <cell r="B646" t="str">
            <v xml:space="preserve">407 - Retained Earnings             </v>
          </cell>
          <cell r="C646" t="str">
            <v xml:space="preserve">DR - Distribution Revenue          </v>
          </cell>
        </row>
        <row r="647">
          <cell r="B647" t="str">
            <v xml:space="preserve">407 - Retained Earnings             </v>
          </cell>
          <cell r="C647" t="str">
            <v xml:space="preserve">DR - Distribution Revenue          </v>
          </cell>
        </row>
        <row r="648">
          <cell r="B648" t="str">
            <v xml:space="preserve">407 - Retained Earnings             </v>
          </cell>
          <cell r="C648" t="str">
            <v xml:space="preserve">DR - Distribution Revenue          </v>
          </cell>
        </row>
        <row r="649">
          <cell r="B649" t="str">
            <v xml:space="preserve">407 - Retained Earnings             </v>
          </cell>
          <cell r="C649" t="str">
            <v xml:space="preserve">DR - Distribution Revenue          </v>
          </cell>
        </row>
        <row r="650">
          <cell r="B650" t="str">
            <v xml:space="preserve">407 - Retained Earnings             </v>
          </cell>
          <cell r="C650" t="str">
            <v xml:space="preserve">DR - Distribution Revenue          </v>
          </cell>
        </row>
        <row r="651">
          <cell r="B651" t="str">
            <v xml:space="preserve">407 - Retained Earnings             </v>
          </cell>
          <cell r="C651" t="str">
            <v xml:space="preserve">DR - Distribution Revenue          </v>
          </cell>
        </row>
        <row r="652">
          <cell r="B652" t="str">
            <v xml:space="preserve">407 - Retained Earnings             </v>
          </cell>
          <cell r="C652" t="str">
            <v xml:space="preserve">DR - Distribution Revenue          </v>
          </cell>
        </row>
        <row r="653">
          <cell r="B653" t="str">
            <v xml:space="preserve">407 - Retained Earnings             </v>
          </cell>
          <cell r="C653" t="str">
            <v xml:space="preserve">ORV - Other Revenue                 </v>
          </cell>
        </row>
        <row r="654">
          <cell r="B654" t="str">
            <v xml:space="preserve">407 - Retained Earnings             </v>
          </cell>
          <cell r="C654" t="str">
            <v xml:space="preserve">ORV - Other Revenue                 </v>
          </cell>
        </row>
        <row r="655">
          <cell r="B655" t="str">
            <v xml:space="preserve">407 - Retained Earnings             </v>
          </cell>
          <cell r="C655" t="str">
            <v xml:space="preserve">ORV - Other Revenue                 </v>
          </cell>
        </row>
        <row r="656">
          <cell r="B656" t="str">
            <v xml:space="preserve">407 - Retained Earnings             </v>
          </cell>
          <cell r="C656" t="str">
            <v xml:space="preserve">ORV - Other Revenue                 </v>
          </cell>
        </row>
        <row r="657">
          <cell r="B657" t="str">
            <v xml:space="preserve">407 - Retained Earnings             </v>
          </cell>
          <cell r="C657" t="str">
            <v xml:space="preserve">ORV - Other Revenue                 </v>
          </cell>
        </row>
        <row r="658">
          <cell r="B658" t="str">
            <v xml:space="preserve">407 - Retained Earnings             </v>
          </cell>
          <cell r="C658" t="str">
            <v xml:space="preserve">DR - Distribution Revenue          </v>
          </cell>
        </row>
        <row r="659">
          <cell r="B659" t="str">
            <v xml:space="preserve">407 - Retained Earnings             </v>
          </cell>
          <cell r="C659" t="str">
            <v xml:space="preserve">DR - Distribution Revenue          </v>
          </cell>
        </row>
        <row r="660">
          <cell r="B660" t="str">
            <v xml:space="preserve">407 - Retained Earnings             </v>
          </cell>
          <cell r="C660" t="str">
            <v xml:space="preserve">DR - Distribution Revenue          </v>
          </cell>
        </row>
        <row r="661">
          <cell r="B661" t="str">
            <v xml:space="preserve">407 - Retained Earnings             </v>
          </cell>
          <cell r="C661" t="str">
            <v xml:space="preserve">RGA - Regulatory Adjustments        </v>
          </cell>
        </row>
        <row r="662">
          <cell r="B662" t="str">
            <v xml:space="preserve">407 - Retained Earnings             </v>
          </cell>
          <cell r="C662" t="str">
            <v xml:space="preserve">DR - Distribution Revenue          </v>
          </cell>
        </row>
        <row r="663">
          <cell r="B663" t="str">
            <v xml:space="preserve">407 - Retained Earnings             </v>
          </cell>
          <cell r="C663" t="str">
            <v xml:space="preserve">DR - Distribution Revenue          </v>
          </cell>
        </row>
        <row r="664">
          <cell r="B664" t="str">
            <v xml:space="preserve">407 - Retained Earnings             </v>
          </cell>
          <cell r="C664" t="str">
            <v xml:space="preserve">DR - Distribution Revenue          </v>
          </cell>
        </row>
        <row r="665">
          <cell r="B665" t="str">
            <v xml:space="preserve">407 - Retained Earnings             </v>
          </cell>
          <cell r="C665" t="str">
            <v xml:space="preserve">ORV - Other Revenue                 </v>
          </cell>
        </row>
        <row r="666">
          <cell r="B666" t="str">
            <v xml:space="preserve">407 - Retained Earnings             </v>
          </cell>
          <cell r="C666" t="str">
            <v xml:space="preserve">ORV - Other Revenue                 </v>
          </cell>
        </row>
        <row r="667">
          <cell r="B667" t="str">
            <v xml:space="preserve">407 - Retained Earnings             </v>
          </cell>
          <cell r="C667" t="str">
            <v xml:space="preserve">ORV - Other Revenue                 </v>
          </cell>
        </row>
        <row r="668">
          <cell r="B668" t="str">
            <v xml:space="preserve">407 - Retained Earnings             </v>
          </cell>
          <cell r="C668" t="str">
            <v xml:space="preserve">ORV - Other Revenue                 </v>
          </cell>
        </row>
        <row r="669">
          <cell r="B669" t="str">
            <v xml:space="preserve">407 - Retained Earnings             </v>
          </cell>
          <cell r="C669" t="str">
            <v xml:space="preserve">ORV - Other Revenue                 </v>
          </cell>
        </row>
        <row r="670">
          <cell r="B670" t="str">
            <v xml:space="preserve">407 - Retained Earnings             </v>
          </cell>
          <cell r="C670" t="str">
            <v xml:space="preserve">ORV - Other Revenue                 </v>
          </cell>
        </row>
        <row r="671">
          <cell r="B671" t="str">
            <v xml:space="preserve">407 - Retained Earnings             </v>
          </cell>
          <cell r="C671" t="str">
            <v xml:space="preserve">ORV - Other Revenue                 </v>
          </cell>
        </row>
        <row r="672">
          <cell r="B672" t="str">
            <v xml:space="preserve">407 - Retained Earnings             </v>
          </cell>
          <cell r="C672" t="str">
            <v xml:space="preserve">ORV - Other Revenue                 </v>
          </cell>
        </row>
        <row r="673">
          <cell r="B673" t="str">
            <v xml:space="preserve">407 - Retained Earnings             </v>
          </cell>
          <cell r="C673" t="str">
            <v xml:space="preserve">ORV - Other Revenue                 </v>
          </cell>
        </row>
        <row r="674">
          <cell r="B674" t="str">
            <v xml:space="preserve">407 - Retained Earnings             </v>
          </cell>
          <cell r="C674" t="str">
            <v xml:space="preserve">ORV - Other Revenue                 </v>
          </cell>
        </row>
        <row r="675">
          <cell r="B675" t="str">
            <v xml:space="preserve">407 - Retained Earnings             </v>
          </cell>
          <cell r="C675" t="str">
            <v xml:space="preserve">ORV - Other Revenue                 </v>
          </cell>
        </row>
        <row r="676">
          <cell r="B676" t="str">
            <v xml:space="preserve">407 - Retained Earnings             </v>
          </cell>
          <cell r="C676" t="str">
            <v xml:space="preserve">ORV - Other Revenue                 </v>
          </cell>
        </row>
        <row r="677">
          <cell r="B677" t="str">
            <v xml:space="preserve">407 - Retained Earnings             </v>
          </cell>
          <cell r="C677" t="str">
            <v xml:space="preserve">ORV - Other Revenue                 </v>
          </cell>
        </row>
        <row r="678">
          <cell r="B678" t="str">
            <v xml:space="preserve">407 - Retained Earnings             </v>
          </cell>
          <cell r="C678" t="str">
            <v xml:space="preserve">ORV - Other Revenue                 </v>
          </cell>
        </row>
        <row r="679">
          <cell r="B679" t="str">
            <v xml:space="preserve">407 - Retained Earnings             </v>
          </cell>
          <cell r="C679" t="str">
            <v xml:space="preserve">ORV - Other Revenue                 </v>
          </cell>
        </row>
        <row r="680">
          <cell r="B680" t="str">
            <v xml:space="preserve">407 - Retained Earnings             </v>
          </cell>
          <cell r="C680" t="str">
            <v xml:space="preserve">ORV - Other Revenue                 </v>
          </cell>
        </row>
        <row r="681">
          <cell r="B681" t="str">
            <v xml:space="preserve">407 - Retained Earnings             </v>
          </cell>
          <cell r="C681" t="str">
            <v xml:space="preserve">ORV - Other Revenue                 </v>
          </cell>
        </row>
        <row r="682">
          <cell r="B682" t="str">
            <v xml:space="preserve">407 - Retained Earnings             </v>
          </cell>
          <cell r="C682" t="str">
            <v xml:space="preserve">ORV - Other Revenue                 </v>
          </cell>
        </row>
        <row r="683">
          <cell r="B683" t="str">
            <v xml:space="preserve">407 - Retained Earnings             </v>
          </cell>
          <cell r="C683" t="str">
            <v xml:space="preserve">ORV - Other Revenue                 </v>
          </cell>
        </row>
        <row r="684">
          <cell r="B684" t="str">
            <v xml:space="preserve">407 - Retained Earnings             </v>
          </cell>
          <cell r="C684" t="str">
            <v xml:space="preserve">ORV - Other Revenue                 </v>
          </cell>
        </row>
        <row r="685">
          <cell r="B685" t="str">
            <v xml:space="preserve">407 - Retained Earnings             </v>
          </cell>
          <cell r="C685" t="str">
            <v xml:space="preserve">ORV - Other Revenue                 </v>
          </cell>
        </row>
        <row r="686">
          <cell r="B686" t="str">
            <v xml:space="preserve">407 - Retained Earnings             </v>
          </cell>
          <cell r="C686" t="str">
            <v xml:space="preserve">ORV - Other Revenue                 </v>
          </cell>
        </row>
        <row r="687">
          <cell r="B687" t="str">
            <v xml:space="preserve">407 - Retained Earnings             </v>
          </cell>
          <cell r="C687" t="str">
            <v xml:space="preserve">ORV - Other Revenue                 </v>
          </cell>
        </row>
        <row r="688">
          <cell r="B688" t="str">
            <v xml:space="preserve">407 - Retained Earnings             </v>
          </cell>
          <cell r="C688" t="str">
            <v xml:space="preserve">DR - Distribution Revenue          </v>
          </cell>
        </row>
        <row r="689">
          <cell r="B689" t="str">
            <v xml:space="preserve">407 - Retained Earnings             </v>
          </cell>
          <cell r="C689" t="str">
            <v xml:space="preserve">DR - Distribution Revenue          </v>
          </cell>
        </row>
        <row r="690">
          <cell r="B690" t="str">
            <v xml:space="preserve">407 - Retained Earnings             </v>
          </cell>
          <cell r="C690" t="str">
            <v xml:space="preserve">DR - Distribution Revenue          </v>
          </cell>
        </row>
        <row r="691">
          <cell r="B691" t="str">
            <v xml:space="preserve">407 - Retained Earnings             </v>
          </cell>
          <cell r="C691" t="str">
            <v xml:space="preserve">DR - Distribution Revenue          </v>
          </cell>
        </row>
        <row r="692">
          <cell r="B692" t="str">
            <v xml:space="preserve">407 - Retained Earnings             </v>
          </cell>
          <cell r="C692" t="str">
            <v xml:space="preserve">DR - Distribution Revenue          </v>
          </cell>
        </row>
        <row r="693">
          <cell r="B693" t="str">
            <v xml:space="preserve">407 - Retained Earnings             </v>
          </cell>
          <cell r="C693" t="str">
            <v xml:space="preserve">DR - Distribution Revenue          </v>
          </cell>
        </row>
        <row r="694">
          <cell r="B694" t="str">
            <v xml:space="preserve">407 - Retained Earnings             </v>
          </cell>
          <cell r="C694" t="str">
            <v xml:space="preserve">ORV - Other Revenue                 </v>
          </cell>
        </row>
        <row r="695"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</row>
        <row r="696"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</row>
        <row r="697">
          <cell r="B697" t="str">
            <v xml:space="preserve">407 - Retained Earnings             </v>
          </cell>
          <cell r="C697" t="str">
            <v xml:space="preserve">ORV - Other Revenue                 </v>
          </cell>
        </row>
        <row r="698"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</row>
        <row r="699"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</row>
        <row r="700">
          <cell r="B700" t="str">
            <v xml:space="preserve">407 - Retained Earnings             </v>
          </cell>
          <cell r="C700" t="str">
            <v xml:space="preserve">ORV - Other Revenue                 </v>
          </cell>
        </row>
        <row r="701"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</row>
        <row r="702"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</row>
        <row r="703">
          <cell r="B703" t="str">
            <v xml:space="preserve">407 - Retained Earnings             </v>
          </cell>
          <cell r="C703" t="str">
            <v xml:space="preserve">ORV - Other Revenue                 </v>
          </cell>
        </row>
        <row r="704"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</row>
        <row r="705"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</row>
        <row r="706">
          <cell r="B706" t="str">
            <v xml:space="preserve">407 - Retained Earnings             </v>
          </cell>
          <cell r="C706" t="str">
            <v xml:space="preserve">ORV - Other Revenue                 </v>
          </cell>
        </row>
        <row r="707"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</row>
        <row r="708"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</row>
        <row r="709">
          <cell r="B709" t="str">
            <v xml:space="preserve">407 - Retained Earnings             </v>
          </cell>
          <cell r="C709" t="str">
            <v xml:space="preserve">ORV - Other Revenue                 </v>
          </cell>
        </row>
        <row r="710"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</row>
        <row r="711"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</row>
        <row r="712">
          <cell r="B712" t="str">
            <v xml:space="preserve">407 - Retained Earnings             </v>
          </cell>
          <cell r="C712" t="str">
            <v xml:space="preserve">ORV - Other Revenue                 </v>
          </cell>
        </row>
        <row r="713">
          <cell r="B713" t="str">
            <v xml:space="preserve">407 - Retained Earnings             </v>
          </cell>
          <cell r="C713" t="str">
            <v xml:space="preserve">ORV - Other Revenue                 </v>
          </cell>
        </row>
        <row r="714"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</row>
        <row r="715"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</row>
        <row r="716"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</row>
        <row r="717"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</row>
        <row r="718">
          <cell r="B718" t="str">
            <v xml:space="preserve">407 - Retained Earnings             </v>
          </cell>
          <cell r="C718" t="str">
            <v xml:space="preserve">ORV - Other Revenue                 </v>
          </cell>
        </row>
        <row r="719"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</row>
        <row r="720"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</row>
        <row r="721">
          <cell r="B721" t="str">
            <v xml:space="preserve">407 - Retained Earnings             </v>
          </cell>
          <cell r="C721" t="str">
            <v xml:space="preserve">ORV - Other Revenue                 </v>
          </cell>
        </row>
        <row r="722"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</row>
        <row r="723"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</row>
        <row r="724">
          <cell r="B724" t="str">
            <v xml:space="preserve">407 - Retained Earnings             </v>
          </cell>
          <cell r="C724" t="str">
            <v xml:space="preserve">ORV - Other Revenue                 </v>
          </cell>
        </row>
        <row r="725"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</row>
        <row r="726"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</row>
        <row r="727">
          <cell r="B727" t="str">
            <v xml:space="preserve">407 - Retained Earnings             </v>
          </cell>
          <cell r="C727" t="str">
            <v xml:space="preserve">ORV - Other Revenue                 </v>
          </cell>
        </row>
        <row r="728"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</row>
        <row r="729"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</row>
        <row r="730">
          <cell r="B730" t="str">
            <v xml:space="preserve">407 - Retained Earnings             </v>
          </cell>
          <cell r="C730" t="str">
            <v xml:space="preserve">ORV - Other Revenue                 </v>
          </cell>
        </row>
        <row r="731"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</row>
        <row r="732">
          <cell r="B732" t="str">
            <v xml:space="preserve">407 - Retained Earnings             </v>
          </cell>
          <cell r="C732" t="str">
            <v xml:space="preserve">ORV - Other Revenue                 </v>
          </cell>
        </row>
        <row r="733"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</row>
        <row r="734"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</row>
        <row r="735">
          <cell r="B735" t="str">
            <v xml:space="preserve">407 - Retained Earnings             </v>
          </cell>
          <cell r="C735" t="str">
            <v xml:space="preserve">ORV - Other Revenue                 </v>
          </cell>
        </row>
        <row r="736"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</row>
        <row r="737"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</row>
        <row r="738">
          <cell r="B738" t="str">
            <v xml:space="preserve">407 - Retained Earnings             </v>
          </cell>
          <cell r="C738" t="str">
            <v xml:space="preserve">ORV - Other Revenue                 </v>
          </cell>
        </row>
        <row r="739"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</row>
        <row r="740"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</row>
        <row r="741">
          <cell r="B741" t="str">
            <v xml:space="preserve">407 - Retained Earnings             </v>
          </cell>
          <cell r="C741" t="str">
            <v xml:space="preserve">ORV - Other Revenue                 </v>
          </cell>
        </row>
        <row r="742"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</row>
        <row r="743">
          <cell r="B743" t="str">
            <v xml:space="preserve">407 - Retained Earnings             </v>
          </cell>
          <cell r="C743" t="str">
            <v xml:space="preserve">ORV - Other Revenue                 </v>
          </cell>
        </row>
        <row r="744"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</row>
        <row r="745"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</row>
        <row r="746">
          <cell r="B746" t="str">
            <v xml:space="preserve">407 - Retained Earnings             </v>
          </cell>
          <cell r="C746" t="str">
            <v xml:space="preserve">ORV - Other Revenue                 </v>
          </cell>
        </row>
        <row r="747"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</row>
        <row r="748"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</row>
        <row r="749">
          <cell r="B749" t="str">
            <v xml:space="preserve">407 - Retained Earnings             </v>
          </cell>
          <cell r="C749" t="str">
            <v xml:space="preserve">ORV - Other Revenue                 </v>
          </cell>
        </row>
        <row r="750"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</row>
        <row r="751"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</row>
        <row r="752">
          <cell r="B752" t="str">
            <v xml:space="preserve">407 - Retained Earnings             </v>
          </cell>
          <cell r="C752" t="str">
            <v xml:space="preserve">ORV - Other Revenue                 </v>
          </cell>
        </row>
        <row r="753"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</row>
        <row r="754">
          <cell r="B754" t="str">
            <v xml:space="preserve">407 - Retained Earnings             </v>
          </cell>
          <cell r="C754" t="str">
            <v xml:space="preserve">ORV - Other Revenue                 </v>
          </cell>
        </row>
        <row r="755">
          <cell r="B755" t="str">
            <v xml:space="preserve">407 - Retained Earnings             </v>
          </cell>
          <cell r="C755" t="str">
            <v xml:space="preserve">ORV - Other Revenue                 </v>
          </cell>
        </row>
        <row r="756"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</row>
        <row r="757"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</row>
        <row r="758"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</row>
        <row r="759">
          <cell r="B759" t="str">
            <v xml:space="preserve">407 - Retained Earnings             </v>
          </cell>
          <cell r="C759" t="str">
            <v xml:space="preserve">ORV - Other Revenue                 </v>
          </cell>
        </row>
        <row r="760"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</row>
        <row r="761"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</row>
        <row r="762">
          <cell r="B762" t="str">
            <v xml:space="preserve">407 - Retained Earnings             </v>
          </cell>
          <cell r="C762" t="str">
            <v xml:space="preserve">ORV - Other Revenue                 </v>
          </cell>
        </row>
        <row r="763"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</row>
        <row r="764"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</row>
        <row r="765">
          <cell r="B765" t="str">
            <v xml:space="preserve">407 - Retained Earnings             </v>
          </cell>
          <cell r="C765" t="str">
            <v xml:space="preserve">ORV - Other Revenue                 </v>
          </cell>
        </row>
        <row r="766">
          <cell r="B766" t="str">
            <v xml:space="preserve">407 - Retained Earnings             </v>
          </cell>
          <cell r="C766" t="str">
            <v xml:space="preserve">ORV - Other Revenue                 </v>
          </cell>
        </row>
        <row r="767"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</row>
        <row r="768"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</row>
        <row r="769"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</row>
        <row r="770"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</row>
        <row r="771"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</row>
        <row r="772"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</row>
        <row r="773"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</row>
        <row r="774"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</row>
        <row r="775"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</row>
        <row r="776"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</row>
        <row r="777"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</row>
        <row r="778"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</row>
        <row r="779"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</row>
        <row r="780"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</row>
        <row r="781"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</row>
        <row r="782"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</row>
        <row r="783"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</row>
        <row r="784"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</row>
        <row r="785"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</row>
        <row r="786"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</row>
        <row r="787"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</row>
        <row r="788"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</row>
        <row r="789"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</row>
        <row r="790"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</row>
        <row r="791"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</row>
        <row r="792"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</row>
        <row r="793"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</row>
        <row r="794"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</row>
        <row r="795"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</row>
        <row r="796"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</row>
        <row r="797"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</row>
        <row r="798"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</row>
        <row r="799"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</row>
        <row r="800"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</row>
        <row r="801"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</row>
        <row r="802"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</row>
        <row r="803"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</row>
        <row r="804"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</row>
        <row r="805"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</row>
        <row r="806"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</row>
        <row r="807"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</row>
        <row r="808"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</row>
        <row r="809"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</row>
        <row r="810"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</row>
        <row r="811"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</row>
        <row r="812"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</row>
        <row r="813"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</row>
        <row r="814"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</row>
        <row r="815"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</row>
        <row r="816"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</row>
        <row r="817"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</row>
        <row r="818"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</row>
        <row r="819"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</row>
        <row r="820"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</row>
        <row r="821"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</row>
        <row r="822"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</row>
        <row r="823"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</row>
        <row r="824"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</row>
        <row r="825"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</row>
        <row r="826"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</row>
        <row r="827"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</row>
        <row r="828"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</row>
        <row r="829"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</row>
        <row r="830"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</row>
        <row r="831"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</row>
        <row r="832"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</row>
        <row r="833"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</row>
        <row r="834"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</row>
        <row r="835"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</row>
        <row r="836"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</row>
        <row r="837"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</row>
        <row r="838"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</row>
        <row r="839"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</row>
        <row r="840"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</row>
        <row r="841"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</row>
        <row r="842"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</row>
        <row r="843"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</row>
        <row r="844"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</row>
        <row r="845"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</row>
        <row r="846"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</row>
        <row r="847"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</row>
        <row r="848"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</row>
        <row r="849"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</row>
        <row r="850"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</row>
        <row r="851"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</row>
        <row r="852"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</row>
        <row r="853"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</row>
        <row r="854"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</row>
        <row r="855"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</row>
        <row r="856"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</row>
        <row r="857"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</row>
        <row r="858"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</row>
        <row r="859"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</row>
        <row r="860"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</row>
        <row r="861"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</row>
        <row r="862"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</row>
        <row r="863"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</row>
        <row r="864"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</row>
        <row r="865"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</row>
        <row r="866"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</row>
        <row r="867"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</row>
        <row r="868"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</row>
        <row r="869"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</row>
        <row r="870"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</row>
        <row r="871"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</row>
        <row r="872"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</row>
        <row r="873"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</row>
        <row r="874"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</row>
        <row r="875"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</row>
        <row r="876"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</row>
        <row r="877"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</row>
        <row r="878"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</row>
        <row r="879"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</row>
        <row r="880"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</row>
        <row r="881"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</row>
        <row r="882"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</row>
        <row r="883"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</row>
        <row r="884"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</row>
        <row r="885"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</row>
        <row r="886"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</row>
        <row r="887"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</row>
        <row r="888"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</row>
        <row r="889"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</row>
        <row r="890"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</row>
        <row r="891"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</row>
        <row r="892"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</row>
        <row r="893"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</row>
        <row r="894"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</row>
        <row r="895"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</row>
        <row r="896"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</row>
        <row r="897"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</row>
        <row r="898"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</row>
        <row r="899"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</row>
        <row r="900"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</row>
        <row r="901"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</row>
        <row r="902"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</row>
        <row r="903"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</row>
        <row r="904"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</row>
        <row r="905"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</row>
        <row r="906"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</row>
        <row r="907"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</row>
        <row r="908"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</row>
        <row r="909"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</row>
        <row r="910"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</row>
        <row r="911"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</row>
        <row r="912"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</row>
        <row r="913"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</row>
        <row r="914"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</row>
        <row r="915"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</row>
        <row r="916"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</row>
        <row r="917"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</row>
        <row r="918"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</row>
        <row r="919"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</row>
        <row r="920"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</row>
        <row r="921"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</row>
        <row r="922"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</row>
        <row r="923"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</row>
        <row r="924"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</row>
        <row r="925"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</row>
        <row r="926"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</row>
        <row r="927"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</row>
        <row r="928"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</row>
        <row r="929"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</row>
        <row r="930"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</row>
        <row r="931"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</row>
        <row r="932"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</row>
        <row r="933"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</row>
        <row r="934"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</row>
        <row r="935"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</row>
        <row r="936"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</row>
        <row r="937"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</row>
        <row r="938"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</row>
        <row r="939"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</row>
        <row r="940"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</row>
        <row r="941"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</row>
        <row r="942"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</row>
        <row r="943"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</row>
        <row r="944"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</row>
        <row r="945"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</row>
        <row r="946"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</row>
        <row r="947"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</row>
        <row r="948"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</row>
        <row r="949"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</row>
        <row r="950"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</row>
        <row r="951"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</row>
        <row r="952"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</row>
        <row r="953"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</row>
        <row r="954"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</row>
        <row r="955"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</row>
        <row r="956"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</row>
        <row r="957"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</row>
        <row r="958"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</row>
        <row r="959"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</row>
        <row r="960"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</row>
        <row r="961"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</row>
        <row r="962"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</row>
        <row r="963"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</row>
        <row r="964"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</row>
        <row r="965"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</row>
        <row r="966"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</row>
        <row r="967"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</row>
        <row r="968"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</row>
        <row r="969"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</row>
        <row r="970"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</row>
        <row r="971"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</row>
        <row r="972"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</row>
        <row r="973"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</row>
        <row r="974"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</row>
        <row r="975"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</row>
        <row r="976"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</row>
        <row r="977"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</row>
        <row r="978"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</row>
        <row r="979"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</row>
        <row r="980"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</row>
        <row r="981"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</row>
        <row r="982"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</row>
        <row r="983"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</row>
        <row r="984"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</row>
        <row r="985"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</row>
        <row r="986"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</row>
        <row r="987"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</row>
        <row r="988"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</row>
        <row r="989"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</row>
        <row r="990"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</row>
        <row r="991"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</row>
        <row r="992"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</row>
        <row r="993"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</row>
        <row r="994"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</row>
        <row r="995"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</row>
        <row r="996"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</row>
        <row r="997"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</row>
        <row r="998"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</row>
        <row r="999"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</row>
        <row r="1000"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</row>
        <row r="1001"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</row>
        <row r="1002"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</row>
        <row r="1003"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</row>
        <row r="1004"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</row>
        <row r="1005"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</row>
        <row r="1006"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</row>
        <row r="1007"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</row>
        <row r="1008"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</row>
        <row r="1009"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</row>
        <row r="1010"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</row>
        <row r="1011"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</row>
        <row r="1012"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</row>
        <row r="1013"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</row>
        <row r="1014"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</row>
        <row r="1015"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</row>
        <row r="1016"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</row>
        <row r="1017"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</row>
        <row r="1018"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</row>
        <row r="1019"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</row>
        <row r="1020"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</row>
        <row r="1021"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</row>
        <row r="1022"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</row>
        <row r="1023"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</row>
        <row r="1024"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</row>
        <row r="1025"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</row>
        <row r="1026"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</row>
        <row r="1027"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</row>
        <row r="1028"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</row>
        <row r="1029"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</row>
        <row r="1030"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</row>
        <row r="1031"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</row>
        <row r="1032"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</row>
        <row r="1033"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</row>
        <row r="1034"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</row>
        <row r="1035"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</row>
        <row r="1036"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</row>
        <row r="1037"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</row>
        <row r="1038"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</row>
        <row r="1039"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</row>
        <row r="1040"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</row>
        <row r="1041"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</row>
        <row r="1042"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</row>
        <row r="1043"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</row>
        <row r="1044"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</row>
        <row r="1045"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</row>
        <row r="1046"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</row>
        <row r="1047"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</row>
        <row r="1048"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</row>
        <row r="1049"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</row>
        <row r="1050"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</row>
        <row r="1051"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</row>
        <row r="1052"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</row>
        <row r="1053"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</row>
        <row r="1054"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</row>
        <row r="1055"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</row>
        <row r="1056"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</row>
        <row r="1057"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</row>
        <row r="1058"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</row>
        <row r="1059"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</row>
        <row r="1060"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</row>
        <row r="1061"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</row>
        <row r="1062"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</row>
        <row r="1063"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</row>
        <row r="1064"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</row>
        <row r="1065"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</row>
        <row r="1066"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</row>
        <row r="1067"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</row>
        <row r="1068"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</row>
        <row r="1069"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</row>
        <row r="1070"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</row>
        <row r="1071"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</row>
        <row r="1072"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</row>
        <row r="1073"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</row>
        <row r="1074"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</row>
        <row r="1075"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</row>
        <row r="1076"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</row>
        <row r="1077"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</row>
        <row r="1078"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</row>
        <row r="1079"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</row>
        <row r="1080"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</row>
        <row r="1081"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</row>
        <row r="1082"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</row>
        <row r="1083"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</row>
        <row r="1084"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</row>
        <row r="1085"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</row>
        <row r="1086"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</row>
        <row r="1087"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</row>
        <row r="1088"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</row>
        <row r="1089"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</row>
        <row r="1090"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</row>
        <row r="1091"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</row>
        <row r="1092"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</row>
        <row r="1093"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</row>
        <row r="1094"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</row>
        <row r="1095"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</row>
        <row r="1096"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</row>
        <row r="1097"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</row>
        <row r="1098"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</row>
        <row r="1099"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</row>
        <row r="1100"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</row>
        <row r="1101"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</row>
        <row r="1102"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</row>
        <row r="1103"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</row>
        <row r="1104"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</row>
        <row r="1105"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</row>
        <row r="1106"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</row>
        <row r="1107"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</row>
        <row r="1108"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</row>
        <row r="1109"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</row>
        <row r="1110"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</row>
        <row r="1111"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</row>
        <row r="1112"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</row>
        <row r="1113"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</row>
        <row r="1114"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</row>
        <row r="1115"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</row>
        <row r="1116"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</row>
        <row r="1117"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</row>
        <row r="1118"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</row>
        <row r="1119"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</row>
        <row r="1120"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</row>
        <row r="1121"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</row>
        <row r="1122"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</row>
        <row r="1123"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</row>
        <row r="1124"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</row>
        <row r="1125"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</row>
        <row r="1126"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</row>
        <row r="1127"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</row>
        <row r="1128"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</row>
        <row r="1129"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</row>
        <row r="1130"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</row>
        <row r="1131"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</row>
        <row r="1132"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</row>
        <row r="1133"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</row>
        <row r="1134"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</row>
        <row r="1135"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</row>
        <row r="1136"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</row>
        <row r="1137"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</row>
        <row r="1138"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</row>
        <row r="1139"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</row>
        <row r="1140"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</row>
        <row r="1141"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</row>
        <row r="1142"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</row>
        <row r="1143"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</row>
        <row r="1144"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</row>
        <row r="1145"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</row>
        <row r="1146"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</row>
        <row r="1147"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</row>
        <row r="1148"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</row>
        <row r="1149"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</row>
        <row r="1150"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</row>
        <row r="1151"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</row>
        <row r="1152"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</row>
        <row r="1153"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</row>
        <row r="1154"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</row>
        <row r="1155"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</row>
        <row r="1156"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</row>
        <row r="1157"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</row>
        <row r="1158"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</row>
        <row r="1159"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</row>
        <row r="1160"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</row>
        <row r="1161"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</row>
        <row r="1162"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</row>
        <row r="1163"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</row>
        <row r="1164"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</row>
        <row r="1165"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</row>
        <row r="1166"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</row>
        <row r="1167"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</row>
        <row r="1168"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</row>
        <row r="1169"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</row>
        <row r="1170"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</row>
        <row r="1171"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</row>
        <row r="1172"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</row>
        <row r="1173"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</row>
        <row r="1174"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</row>
        <row r="1175"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</row>
        <row r="1176"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</row>
        <row r="1177"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</row>
        <row r="1178"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</row>
        <row r="1179"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</row>
        <row r="1180"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</row>
        <row r="1181"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</row>
        <row r="1182"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</row>
        <row r="1183"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</row>
        <row r="1184"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</row>
        <row r="1185"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</row>
        <row r="1186"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</row>
        <row r="1187"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</row>
        <row r="1188"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</row>
        <row r="1189"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</row>
        <row r="1190"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</row>
        <row r="1191"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</row>
        <row r="1192"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</row>
        <row r="1193"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</row>
        <row r="1194"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</row>
        <row r="1195"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</row>
        <row r="1196"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</row>
        <row r="1197"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</row>
        <row r="1198"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</row>
        <row r="1199"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</row>
        <row r="1200"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</row>
        <row r="1201"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</row>
        <row r="1202"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</row>
        <row r="1203"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</row>
        <row r="1204"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</row>
        <row r="1205"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</row>
        <row r="1206"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</row>
        <row r="1207"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</row>
        <row r="1208"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</row>
        <row r="1209"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</row>
        <row r="1210"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</row>
        <row r="1211"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</row>
        <row r="1212"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</row>
        <row r="1213"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</row>
        <row r="1214"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</row>
        <row r="1215"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</row>
        <row r="1216"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</row>
        <row r="1217"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</row>
        <row r="1218"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</row>
        <row r="1219"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</row>
        <row r="1220"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</row>
        <row r="1221"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</row>
        <row r="1222"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</row>
        <row r="1223"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</row>
        <row r="1224"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</row>
        <row r="1225"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</row>
        <row r="1226"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</row>
        <row r="1227"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</row>
        <row r="1228"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</row>
        <row r="1229"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</row>
        <row r="1230"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</row>
        <row r="1231"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</row>
        <row r="1232"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</row>
        <row r="1233"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</row>
        <row r="1234"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</row>
        <row r="1235"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</row>
        <row r="1236"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</row>
        <row r="1237"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</row>
        <row r="1238"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</row>
        <row r="1239"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</row>
        <row r="1240"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</row>
        <row r="1241"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</row>
        <row r="1242"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</row>
        <row r="1243"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</row>
        <row r="1244"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</row>
        <row r="1245"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</row>
        <row r="1246"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</row>
        <row r="1247"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</row>
        <row r="1248"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</row>
        <row r="1249"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</row>
        <row r="1250"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</row>
        <row r="1251"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</row>
        <row r="1252"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</row>
        <row r="1253"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</row>
        <row r="1254"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</row>
        <row r="1255"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</row>
        <row r="1256"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</row>
        <row r="1257"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</row>
        <row r="1258"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</row>
        <row r="1259"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</row>
        <row r="1260"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</row>
        <row r="1261"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</row>
        <row r="1262"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</row>
        <row r="1263"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</row>
        <row r="1264"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</row>
        <row r="1265"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</row>
        <row r="1266"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</row>
        <row r="1267"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</row>
        <row r="1268"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</row>
        <row r="1269"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</row>
        <row r="1270"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</row>
        <row r="1271"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</row>
        <row r="1272"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</row>
        <row r="1273"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</row>
        <row r="1274"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</row>
        <row r="1275"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</row>
        <row r="1276"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</row>
        <row r="1277"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</row>
        <row r="1278"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</row>
        <row r="1279"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</row>
        <row r="1280"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</row>
        <row r="1281"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</row>
        <row r="1282"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</row>
        <row r="1283"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</row>
        <row r="1284"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</row>
        <row r="1285"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</row>
        <row r="1286"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</row>
        <row r="1287"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</row>
        <row r="1288"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</row>
        <row r="1289"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</row>
        <row r="1290"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</row>
        <row r="1291"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</row>
        <row r="1292"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</row>
        <row r="1293"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</row>
        <row r="1294"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</row>
        <row r="1295"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</row>
        <row r="1296"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</row>
        <row r="1297"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</row>
        <row r="1298"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</row>
        <row r="1299"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</row>
        <row r="1300"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</row>
        <row r="1301"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</row>
        <row r="1302"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</row>
        <row r="1303"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</row>
        <row r="1304"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</row>
        <row r="1305"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</row>
        <row r="1306"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</row>
        <row r="1307"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</row>
        <row r="1308"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</row>
        <row r="1309"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</row>
        <row r="1310"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</row>
        <row r="1311"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</row>
        <row r="1312"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</row>
        <row r="1313"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</row>
        <row r="1314"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</row>
        <row r="1315"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</row>
        <row r="1316"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</row>
        <row r="1317"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</row>
        <row r="1318"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</row>
        <row r="1319"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</row>
        <row r="1320"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</row>
        <row r="1321"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</row>
        <row r="1322"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</row>
        <row r="1323"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</row>
        <row r="1324"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</row>
        <row r="1325">
          <cell r="B1325" t="str">
            <v xml:space="preserve">407 - Retained Earnings             </v>
          </cell>
          <cell r="C1325" t="str">
            <v xml:space="preserve">ORV - Other Revenue                 </v>
          </cell>
        </row>
        <row r="1326"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</row>
        <row r="1327"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</row>
        <row r="1328"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</row>
        <row r="1329"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</row>
        <row r="1330"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</row>
        <row r="1331"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</row>
        <row r="1332"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</row>
        <row r="1333"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</row>
        <row r="1334"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</row>
        <row r="1335"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</row>
        <row r="1336"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</row>
        <row r="1337"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</row>
        <row r="1338"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</row>
        <row r="1339"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</row>
        <row r="1340"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</row>
        <row r="1341"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</row>
        <row r="1342"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</row>
        <row r="1343"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</row>
        <row r="1344"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</row>
        <row r="1345"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</row>
        <row r="1346"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</row>
        <row r="1347"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</row>
        <row r="1348"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</row>
        <row r="1349"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</row>
        <row r="1350"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</row>
        <row r="1351"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</row>
        <row r="1352"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</row>
        <row r="1353"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</row>
        <row r="1354"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</row>
        <row r="1355"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</row>
        <row r="1356"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</row>
        <row r="1357"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</row>
        <row r="1358"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</row>
        <row r="1359"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</row>
        <row r="1360"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</row>
        <row r="1361"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</row>
        <row r="1362"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</row>
        <row r="1363"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</row>
        <row r="1364"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</row>
        <row r="1365"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</row>
        <row r="1366"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</row>
        <row r="1367"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</row>
        <row r="1368"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</row>
        <row r="1369"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</row>
        <row r="1370"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</row>
        <row r="1371"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</row>
        <row r="1372"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</row>
        <row r="1373"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</row>
        <row r="1374">
          <cell r="B1374" t="str">
            <v xml:space="preserve">407 - Retained Earnings             </v>
          </cell>
          <cell r="C1374" t="str">
            <v xml:space="preserve">ORV - Other Revenue                 </v>
          </cell>
        </row>
        <row r="1375">
          <cell r="B1375" t="str">
            <v xml:space="preserve">407 - Retained Earnings             </v>
          </cell>
          <cell r="C1375" t="str">
            <v xml:space="preserve">INT - Interest expense              </v>
          </cell>
        </row>
        <row r="1376">
          <cell r="B1376" t="str">
            <v xml:space="preserve">407 - Retained Earnings             </v>
          </cell>
          <cell r="C1376" t="str">
            <v xml:space="preserve">INT - Interest expense              </v>
          </cell>
        </row>
        <row r="1377">
          <cell r="B1377" t="str">
            <v xml:space="preserve">407 - Retained Earnings             </v>
          </cell>
          <cell r="C1377" t="str">
            <v xml:space="preserve">INT - Interest expense              </v>
          </cell>
        </row>
        <row r="1378">
          <cell r="B1378" t="str">
            <v xml:space="preserve">407 - Retained Earnings             </v>
          </cell>
          <cell r="C1378" t="str">
            <v xml:space="preserve">INT - Interest expense              </v>
          </cell>
        </row>
        <row r="1379">
          <cell r="B1379" t="str">
            <v xml:space="preserve">407 - Retained Earnings             </v>
          </cell>
          <cell r="C1379" t="str">
            <v xml:space="preserve">INT - Interest expense              </v>
          </cell>
        </row>
        <row r="1380">
          <cell r="B1380" t="str">
            <v xml:space="preserve">407 - Retained Earnings             </v>
          </cell>
          <cell r="C1380" t="str">
            <v>DEP - Amortization of Capital Assets</v>
          </cell>
        </row>
        <row r="1381">
          <cell r="B1381" t="str">
            <v xml:space="preserve">407 - Retained Earnings             </v>
          </cell>
          <cell r="C1381" t="str">
            <v>DEP - Amortization of Capital Assets</v>
          </cell>
        </row>
        <row r="1382">
          <cell r="B1382" t="str">
            <v xml:space="preserve">407 - Retained Earnings             </v>
          </cell>
          <cell r="C1382" t="str">
            <v>DEP - Amortization of Capital Assets</v>
          </cell>
        </row>
        <row r="1383">
          <cell r="B1383" t="str">
            <v xml:space="preserve">407 - Retained Earnings             </v>
          </cell>
          <cell r="C1383" t="str">
            <v>DEP - Amortization of Capital Assets</v>
          </cell>
        </row>
        <row r="1384">
          <cell r="B1384" t="str">
            <v xml:space="preserve">407 - Retained Earnings             </v>
          </cell>
          <cell r="C1384" t="str">
            <v>DEP - Amortization of Capital Assets</v>
          </cell>
        </row>
        <row r="1385">
          <cell r="B1385" t="str">
            <v xml:space="preserve">407 - Retained Earnings             </v>
          </cell>
          <cell r="C1385" t="str">
            <v>DEP - Amortization of Capital Assets</v>
          </cell>
        </row>
        <row r="1386">
          <cell r="B1386" t="str">
            <v xml:space="preserve">407 - Retained Earnings             </v>
          </cell>
          <cell r="C1386" t="str">
            <v>DEP - Amortization of Capital Assets</v>
          </cell>
        </row>
        <row r="1387">
          <cell r="B1387" t="str">
            <v xml:space="preserve">407 - Retained Earnings             </v>
          </cell>
          <cell r="C1387" t="str">
            <v>DEP - Amortization of Capital Assets</v>
          </cell>
        </row>
        <row r="1388">
          <cell r="B1388" t="str">
            <v xml:space="preserve">407 - Retained Earnings             </v>
          </cell>
          <cell r="C1388" t="str">
            <v>DEP - Amortization of Capital Assets</v>
          </cell>
        </row>
        <row r="1389">
          <cell r="B1389" t="str">
            <v xml:space="preserve">407 - Retained Earnings             </v>
          </cell>
          <cell r="C1389" t="str">
            <v>DEP - Amortization of Capital Assets</v>
          </cell>
        </row>
        <row r="1390">
          <cell r="B1390" t="str">
            <v xml:space="preserve">407 - Retained Earnings             </v>
          </cell>
          <cell r="C1390" t="str">
            <v>DEP - Amortization of Capital Assets</v>
          </cell>
        </row>
        <row r="1391">
          <cell r="B1391" t="str">
            <v xml:space="preserve">407 - Retained Earnings             </v>
          </cell>
          <cell r="C1391" t="str">
            <v>DEP - Amortization of Capital Assets</v>
          </cell>
        </row>
        <row r="1392">
          <cell r="B1392" t="str">
            <v xml:space="preserve">407 - Retained Earnings             </v>
          </cell>
          <cell r="C1392" t="str">
            <v>DEP - Amortization of Capital Assets</v>
          </cell>
        </row>
        <row r="1393">
          <cell r="B1393" t="str">
            <v xml:space="preserve">407 - Retained Earnings             </v>
          </cell>
          <cell r="C1393" t="str">
            <v>DEP - Amortization of Capital Assets</v>
          </cell>
        </row>
        <row r="1394">
          <cell r="B1394" t="str">
            <v xml:space="preserve">407 - Retained Earnings             </v>
          </cell>
          <cell r="C1394" t="str">
            <v>DEP - Amortization of Capital Assets</v>
          </cell>
        </row>
        <row r="1395">
          <cell r="B1395" t="str">
            <v xml:space="preserve">407 - Retained Earnings             </v>
          </cell>
          <cell r="C1395" t="str">
            <v>DEP - Amortization of Capital Assets</v>
          </cell>
        </row>
        <row r="1396">
          <cell r="B1396" t="str">
            <v xml:space="preserve">407 - Retained Earnings             </v>
          </cell>
          <cell r="C1396" t="str">
            <v>DEP - Amortization of Capital Assets</v>
          </cell>
        </row>
        <row r="1397">
          <cell r="B1397" t="str">
            <v xml:space="preserve">407 - Retained Earnings             </v>
          </cell>
          <cell r="C1397" t="str">
            <v>DEP - Amortization of Capital Assets</v>
          </cell>
        </row>
        <row r="1398">
          <cell r="B1398" t="str">
            <v xml:space="preserve">407 - Retained Earnings             </v>
          </cell>
          <cell r="C1398" t="str">
            <v>DEP - Amortization of Capital Assets</v>
          </cell>
        </row>
        <row r="1399">
          <cell r="B1399" t="str">
            <v xml:space="preserve">407 - Retained Earnings             </v>
          </cell>
          <cell r="C1399" t="str">
            <v>DEP - Amortization of Capital Assets</v>
          </cell>
        </row>
        <row r="1400">
          <cell r="B1400" t="str">
            <v xml:space="preserve">407 - Retained Earnings             </v>
          </cell>
          <cell r="C1400" t="str">
            <v xml:space="preserve">ITX - Income Tax                    </v>
          </cell>
        </row>
        <row r="1401">
          <cell r="B1401" t="str">
            <v xml:space="preserve">407 - Retained Earnings             </v>
          </cell>
          <cell r="C1401" t="str">
            <v xml:space="preserve">CTX - Capital Tax                   </v>
          </cell>
        </row>
        <row r="1402">
          <cell r="B1402" t="str">
            <v xml:space="preserve">407 - Retained Earnings             </v>
          </cell>
          <cell r="C1402" t="str">
            <v xml:space="preserve">DTX - Deferred Tax                  </v>
          </cell>
        </row>
      </sheetData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Assumptions"/>
      <sheetName val="Variance Analysis"/>
      <sheetName val="Prsntn"/>
      <sheetName val="Summ All BU's"/>
      <sheetName val="Prof Services"/>
      <sheetName val="35"/>
      <sheetName val="36"/>
      <sheetName val="37"/>
      <sheetName val="Labour Changes"/>
      <sheetName val="Projections"/>
      <sheetName val="Labour"/>
      <sheetName val="BUS EQ"/>
      <sheetName val="Notes"/>
      <sheetName val="35 lbr"/>
      <sheetName val="37 lbr"/>
      <sheetName val="BUpload"/>
      <sheetName val="PUpload"/>
      <sheetName val="Audit"/>
      <sheetName val="Labour Rec"/>
      <sheetName val="DATA"/>
    </sheetNames>
    <sheetDataSet>
      <sheetData sheetId="0" refreshError="1"/>
      <sheetData sheetId="1" refreshError="1">
        <row r="48">
          <cell r="D48">
            <v>2006</v>
          </cell>
        </row>
        <row r="49">
          <cell r="D49" t="str">
            <v>YTD July 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  <cell r="G1" t="str">
            <v>Current Period Actuals</v>
          </cell>
          <cell r="H1" t="str">
            <v>Current Period Actuals Prior Year</v>
          </cell>
          <cell r="I1" t="str">
            <v>Current Period Budgets</v>
          </cell>
          <cell r="K1" t="str">
            <v>Current Period Budget Balance Sheet</v>
          </cell>
          <cell r="M1" t="str">
            <v>YTD Actuals</v>
          </cell>
          <cell r="N1" t="str">
            <v>YTD Actuals Prior Year</v>
          </cell>
          <cell r="O1" t="str">
            <v>YTD Budgets</v>
          </cell>
          <cell r="Q1" t="str">
            <v>YTD Budgeted Balance Sheet</v>
          </cell>
          <cell r="T1" t="str">
            <v>Annual Actuals Prior Year</v>
          </cell>
          <cell r="U1" t="str">
            <v>Annual Budget</v>
          </cell>
          <cell r="W1" t="str">
            <v>Final Budgeted Balance Sheet</v>
          </cell>
          <cell r="Y1" t="str">
            <v>YTD Capital Spending</v>
          </cell>
          <cell r="AA1" t="str">
            <v>YTD Capital Spending Budget</v>
          </cell>
          <cell r="AG1" t="str">
            <v>Annual Budget Capital Spending</v>
          </cell>
          <cell r="AI1" t="str">
            <v>BS Period 13</v>
          </cell>
          <cell r="AL1" t="str">
            <v>Fobject</v>
          </cell>
        </row>
        <row r="2">
          <cell r="A2" t="str">
            <v>1010</v>
          </cell>
          <cell r="B2" t="str">
            <v xml:space="preserve">110 - Cash &amp; Equivalents            </v>
          </cell>
          <cell r="G2">
            <v>0</v>
          </cell>
          <cell r="H2">
            <v>0</v>
          </cell>
          <cell r="I2">
            <v>0</v>
          </cell>
          <cell r="K2">
            <v>-3857400</v>
          </cell>
          <cell r="M2">
            <v>0</v>
          </cell>
          <cell r="N2">
            <v>0</v>
          </cell>
          <cell r="O2">
            <v>0</v>
          </cell>
          <cell r="Q2">
            <v>7843400.0099999998</v>
          </cell>
          <cell r="T2">
            <v>0</v>
          </cell>
          <cell r="U2">
            <v>0</v>
          </cell>
          <cell r="W2">
            <v>9972500.0099999998</v>
          </cell>
          <cell r="Y2">
            <v>0</v>
          </cell>
          <cell r="AA2">
            <v>0</v>
          </cell>
          <cell r="AG2">
            <v>0</v>
          </cell>
          <cell r="AI2">
            <v>-19126499.989999998</v>
          </cell>
          <cell r="AL2">
            <v>1010</v>
          </cell>
        </row>
        <row r="3">
          <cell r="A3" t="str">
            <v>1011</v>
          </cell>
          <cell r="B3" t="str">
            <v xml:space="preserve">110 - Cash &amp; Equivalents            </v>
          </cell>
          <cell r="G3">
            <v>5857351.5</v>
          </cell>
          <cell r="H3">
            <v>-22348386.510000002</v>
          </cell>
          <cell r="I3">
            <v>0</v>
          </cell>
          <cell r="K3">
            <v>0</v>
          </cell>
          <cell r="M3">
            <v>18099434.68</v>
          </cell>
          <cell r="N3">
            <v>4911869.57</v>
          </cell>
          <cell r="O3">
            <v>0</v>
          </cell>
          <cell r="Q3">
            <v>0</v>
          </cell>
          <cell r="T3">
            <v>6608085.9699999997</v>
          </cell>
          <cell r="U3">
            <v>0</v>
          </cell>
          <cell r="W3">
            <v>0</v>
          </cell>
          <cell r="Y3">
            <v>11491348.710000001</v>
          </cell>
          <cell r="AA3">
            <v>0</v>
          </cell>
          <cell r="AG3">
            <v>0</v>
          </cell>
          <cell r="AI3">
            <v>0</v>
          </cell>
          <cell r="AL3">
            <v>1011</v>
          </cell>
        </row>
        <row r="4">
          <cell r="A4" t="str">
            <v>1012</v>
          </cell>
          <cell r="B4" t="str">
            <v xml:space="preserve">110 - Cash &amp; Equivalents            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M4">
            <v>500000</v>
          </cell>
          <cell r="N4">
            <v>500000</v>
          </cell>
          <cell r="O4">
            <v>0</v>
          </cell>
          <cell r="Q4">
            <v>0</v>
          </cell>
          <cell r="T4">
            <v>500000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G4">
            <v>0</v>
          </cell>
          <cell r="AI4">
            <v>0</v>
          </cell>
          <cell r="AL4">
            <v>1012</v>
          </cell>
        </row>
        <row r="5">
          <cell r="A5" t="str">
            <v>1015</v>
          </cell>
          <cell r="B5" t="str">
            <v xml:space="preserve">110 - Cash &amp; Equivalents            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M5">
            <v>500</v>
          </cell>
          <cell r="N5">
            <v>500</v>
          </cell>
          <cell r="O5">
            <v>0</v>
          </cell>
          <cell r="Q5">
            <v>0</v>
          </cell>
          <cell r="T5">
            <v>500</v>
          </cell>
          <cell r="U5">
            <v>0</v>
          </cell>
          <cell r="W5">
            <v>0</v>
          </cell>
          <cell r="Y5">
            <v>0</v>
          </cell>
          <cell r="AA5">
            <v>0</v>
          </cell>
          <cell r="AG5">
            <v>0</v>
          </cell>
          <cell r="AI5">
            <v>0</v>
          </cell>
          <cell r="AL5">
            <v>1015</v>
          </cell>
        </row>
        <row r="6">
          <cell r="A6" t="str">
            <v>1020</v>
          </cell>
          <cell r="B6" t="str">
            <v xml:space="preserve">110 - Cash &amp; Equivalents            </v>
          </cell>
          <cell r="G6">
            <v>0</v>
          </cell>
          <cell r="H6">
            <v>22950550</v>
          </cell>
          <cell r="I6">
            <v>0</v>
          </cell>
          <cell r="K6">
            <v>0</v>
          </cell>
          <cell r="M6">
            <v>0</v>
          </cell>
          <cell r="N6">
            <v>22950550</v>
          </cell>
          <cell r="O6">
            <v>0</v>
          </cell>
          <cell r="Q6">
            <v>0</v>
          </cell>
          <cell r="T6">
            <v>21990200</v>
          </cell>
          <cell r="U6">
            <v>0</v>
          </cell>
          <cell r="W6">
            <v>0</v>
          </cell>
          <cell r="Y6">
            <v>-21990200</v>
          </cell>
          <cell r="AA6">
            <v>0</v>
          </cell>
          <cell r="AG6">
            <v>0</v>
          </cell>
          <cell r="AI6">
            <v>0</v>
          </cell>
          <cell r="AL6">
            <v>1020</v>
          </cell>
        </row>
        <row r="7">
          <cell r="A7" t="str">
            <v>1100</v>
          </cell>
          <cell r="B7" t="str">
            <v xml:space="preserve">120 - Accounts Receivable           </v>
          </cell>
          <cell r="G7">
            <v>0</v>
          </cell>
          <cell r="H7">
            <v>0</v>
          </cell>
          <cell r="I7">
            <v>0</v>
          </cell>
          <cell r="K7">
            <v>-4267000</v>
          </cell>
          <cell r="M7">
            <v>0</v>
          </cell>
          <cell r="N7">
            <v>0</v>
          </cell>
          <cell r="O7">
            <v>0</v>
          </cell>
          <cell r="Q7">
            <v>49992000</v>
          </cell>
          <cell r="T7">
            <v>0</v>
          </cell>
          <cell r="U7">
            <v>0</v>
          </cell>
          <cell r="W7">
            <v>49506000</v>
          </cell>
          <cell r="Y7">
            <v>0</v>
          </cell>
          <cell r="AA7">
            <v>0</v>
          </cell>
          <cell r="AG7">
            <v>0</v>
          </cell>
          <cell r="AI7">
            <v>3766000</v>
          </cell>
          <cell r="AL7">
            <v>1100</v>
          </cell>
        </row>
        <row r="8">
          <cell r="A8" t="str">
            <v>1101</v>
          </cell>
          <cell r="B8" t="str">
            <v xml:space="preserve">120 - Accounts Receivable           </v>
          </cell>
          <cell r="G8">
            <v>-3206917.13</v>
          </cell>
          <cell r="H8">
            <v>848997.86</v>
          </cell>
          <cell r="I8">
            <v>0</v>
          </cell>
          <cell r="K8">
            <v>0</v>
          </cell>
          <cell r="M8">
            <v>36663209.270000003</v>
          </cell>
          <cell r="N8">
            <v>26630369.399999999</v>
          </cell>
          <cell r="O8">
            <v>0</v>
          </cell>
          <cell r="Q8">
            <v>0</v>
          </cell>
          <cell r="T8">
            <v>22335773.260000002</v>
          </cell>
          <cell r="U8">
            <v>0</v>
          </cell>
          <cell r="W8">
            <v>0</v>
          </cell>
          <cell r="Y8">
            <v>14327436.01</v>
          </cell>
          <cell r="AA8">
            <v>0</v>
          </cell>
          <cell r="AG8">
            <v>0</v>
          </cell>
          <cell r="AI8">
            <v>0</v>
          </cell>
          <cell r="AL8">
            <v>1101</v>
          </cell>
        </row>
        <row r="9">
          <cell r="A9" t="str">
            <v>1102</v>
          </cell>
          <cell r="B9" t="str">
            <v xml:space="preserve">120 - Accounts Receivable           </v>
          </cell>
          <cell r="G9">
            <v>-5645.8</v>
          </cell>
          <cell r="H9">
            <v>112617.76</v>
          </cell>
          <cell r="I9">
            <v>0</v>
          </cell>
          <cell r="K9">
            <v>0</v>
          </cell>
          <cell r="M9">
            <v>1345.59</v>
          </cell>
          <cell r="N9">
            <v>-124205.67</v>
          </cell>
          <cell r="O9">
            <v>0</v>
          </cell>
          <cell r="Q9">
            <v>0</v>
          </cell>
          <cell r="T9">
            <v>-313383.42</v>
          </cell>
          <cell r="U9">
            <v>0</v>
          </cell>
          <cell r="W9">
            <v>0</v>
          </cell>
          <cell r="Y9">
            <v>314729.01</v>
          </cell>
          <cell r="AA9">
            <v>0</v>
          </cell>
          <cell r="AG9">
            <v>0</v>
          </cell>
          <cell r="AI9">
            <v>0</v>
          </cell>
          <cell r="AL9">
            <v>1102</v>
          </cell>
        </row>
        <row r="10">
          <cell r="A10" t="str">
            <v>1103</v>
          </cell>
          <cell r="B10" t="str">
            <v xml:space="preserve">120 - Accounts Receivable           </v>
          </cell>
          <cell r="G10">
            <v>-400000</v>
          </cell>
          <cell r="H10">
            <v>-300000</v>
          </cell>
          <cell r="I10">
            <v>0</v>
          </cell>
          <cell r="K10">
            <v>0</v>
          </cell>
          <cell r="M10">
            <v>3617226.89</v>
          </cell>
          <cell r="N10">
            <v>3594226.89</v>
          </cell>
          <cell r="O10">
            <v>0</v>
          </cell>
          <cell r="Q10">
            <v>0</v>
          </cell>
          <cell r="T10">
            <v>4172026.89</v>
          </cell>
          <cell r="U10">
            <v>0</v>
          </cell>
          <cell r="W10">
            <v>0</v>
          </cell>
          <cell r="Y10">
            <v>-554800</v>
          </cell>
          <cell r="AA10">
            <v>0</v>
          </cell>
          <cell r="AG10">
            <v>0</v>
          </cell>
          <cell r="AI10">
            <v>0</v>
          </cell>
          <cell r="AL10">
            <v>1103</v>
          </cell>
        </row>
        <row r="11">
          <cell r="A11" t="str">
            <v>1104</v>
          </cell>
          <cell r="B11" t="str">
            <v xml:space="preserve">120 - Accounts Receivable           </v>
          </cell>
          <cell r="G11">
            <v>-1610274.32</v>
          </cell>
          <cell r="H11">
            <v>-248248.39</v>
          </cell>
          <cell r="I11">
            <v>0</v>
          </cell>
          <cell r="K11">
            <v>0</v>
          </cell>
          <cell r="M11">
            <v>1492019.36</v>
          </cell>
          <cell r="N11">
            <v>747072.03</v>
          </cell>
          <cell r="O11">
            <v>0</v>
          </cell>
          <cell r="Q11">
            <v>0</v>
          </cell>
          <cell r="T11">
            <v>1282849.95</v>
          </cell>
          <cell r="U11">
            <v>0</v>
          </cell>
          <cell r="W11">
            <v>0</v>
          </cell>
          <cell r="Y11">
            <v>209169.41</v>
          </cell>
          <cell r="AA11">
            <v>0</v>
          </cell>
          <cell r="AG11">
            <v>0</v>
          </cell>
          <cell r="AI11">
            <v>0</v>
          </cell>
          <cell r="AL11">
            <v>1104</v>
          </cell>
        </row>
        <row r="12">
          <cell r="A12" t="str">
            <v>1105</v>
          </cell>
          <cell r="B12" t="str">
            <v xml:space="preserve">120 - Accounts Receivable           </v>
          </cell>
          <cell r="G12">
            <v>-2809.58</v>
          </cell>
          <cell r="H12">
            <v>4468.37</v>
          </cell>
          <cell r="I12">
            <v>0</v>
          </cell>
          <cell r="K12">
            <v>0</v>
          </cell>
          <cell r="M12">
            <v>12269.36</v>
          </cell>
          <cell r="N12">
            <v>8368.3700000000008</v>
          </cell>
          <cell r="O12">
            <v>0</v>
          </cell>
          <cell r="Q12">
            <v>0</v>
          </cell>
          <cell r="T12">
            <v>0</v>
          </cell>
          <cell r="U12">
            <v>0</v>
          </cell>
          <cell r="W12">
            <v>0</v>
          </cell>
          <cell r="Y12">
            <v>12269.36</v>
          </cell>
          <cell r="AA12">
            <v>0</v>
          </cell>
          <cell r="AG12">
            <v>0</v>
          </cell>
          <cell r="AI12">
            <v>0</v>
          </cell>
          <cell r="AL12">
            <v>1105</v>
          </cell>
        </row>
        <row r="13">
          <cell r="A13" t="str">
            <v>1106</v>
          </cell>
          <cell r="B13" t="str">
            <v xml:space="preserve">120 - Accounts Receivable           </v>
          </cell>
          <cell r="G13">
            <v>-463.54</v>
          </cell>
          <cell r="H13">
            <v>-126.4</v>
          </cell>
          <cell r="I13">
            <v>0</v>
          </cell>
          <cell r="K13">
            <v>0</v>
          </cell>
          <cell r="M13">
            <v>7155.56</v>
          </cell>
          <cell r="N13">
            <v>75260.33</v>
          </cell>
          <cell r="O13">
            <v>0</v>
          </cell>
          <cell r="Q13">
            <v>0</v>
          </cell>
          <cell r="T13">
            <v>48687.19</v>
          </cell>
          <cell r="U13">
            <v>0</v>
          </cell>
          <cell r="W13">
            <v>0</v>
          </cell>
          <cell r="Y13">
            <v>-41531.629999999997</v>
          </cell>
          <cell r="AA13">
            <v>0</v>
          </cell>
          <cell r="AG13">
            <v>0</v>
          </cell>
          <cell r="AI13">
            <v>0</v>
          </cell>
          <cell r="AL13">
            <v>1106</v>
          </cell>
        </row>
        <row r="14">
          <cell r="A14" t="str">
            <v>1107</v>
          </cell>
          <cell r="B14" t="str">
            <v xml:space="preserve">120 - Accounts Receivable           </v>
          </cell>
          <cell r="G14">
            <v>0</v>
          </cell>
          <cell r="H14">
            <v>-2.23</v>
          </cell>
          <cell r="I14">
            <v>0</v>
          </cell>
          <cell r="K14">
            <v>0</v>
          </cell>
          <cell r="M14">
            <v>14027.12</v>
          </cell>
          <cell r="N14">
            <v>2400.94</v>
          </cell>
          <cell r="O14">
            <v>0</v>
          </cell>
          <cell r="Q14">
            <v>0</v>
          </cell>
          <cell r="T14">
            <v>2929.15</v>
          </cell>
          <cell r="U14">
            <v>0</v>
          </cell>
          <cell r="W14">
            <v>0</v>
          </cell>
          <cell r="Y14">
            <v>11097.97</v>
          </cell>
          <cell r="AA14">
            <v>0</v>
          </cell>
          <cell r="AG14">
            <v>0</v>
          </cell>
          <cell r="AI14">
            <v>0</v>
          </cell>
          <cell r="AL14">
            <v>1107</v>
          </cell>
        </row>
        <row r="15">
          <cell r="A15" t="str">
            <v>1108</v>
          </cell>
          <cell r="B15" t="str">
            <v xml:space="preserve">120 - Accounts Receivable           </v>
          </cell>
          <cell r="G15">
            <v>529</v>
          </cell>
          <cell r="H15">
            <v>2752.04</v>
          </cell>
          <cell r="I15">
            <v>0</v>
          </cell>
          <cell r="K15">
            <v>0</v>
          </cell>
          <cell r="M15">
            <v>1458.38</v>
          </cell>
          <cell r="N15">
            <v>3476.42</v>
          </cell>
          <cell r="O15">
            <v>0</v>
          </cell>
          <cell r="Q15">
            <v>0</v>
          </cell>
          <cell r="T15">
            <v>724.38</v>
          </cell>
          <cell r="U15">
            <v>0</v>
          </cell>
          <cell r="W15">
            <v>0</v>
          </cell>
          <cell r="Y15">
            <v>734</v>
          </cell>
          <cell r="AA15">
            <v>0</v>
          </cell>
          <cell r="AG15">
            <v>0</v>
          </cell>
          <cell r="AI15">
            <v>0</v>
          </cell>
          <cell r="AL15">
            <v>1108</v>
          </cell>
        </row>
        <row r="16">
          <cell r="A16" t="str">
            <v>1109</v>
          </cell>
          <cell r="B16" t="str">
            <v xml:space="preserve">120 - Accounts Receivable           </v>
          </cell>
          <cell r="G16">
            <v>161178.37</v>
          </cell>
          <cell r="H16">
            <v>73717.37</v>
          </cell>
          <cell r="I16">
            <v>0</v>
          </cell>
          <cell r="K16">
            <v>0</v>
          </cell>
          <cell r="M16">
            <v>698124.7</v>
          </cell>
          <cell r="N16">
            <v>469898.49</v>
          </cell>
          <cell r="O16">
            <v>0</v>
          </cell>
          <cell r="Q16">
            <v>0</v>
          </cell>
          <cell r="T16">
            <v>309392.24</v>
          </cell>
          <cell r="U16">
            <v>0</v>
          </cell>
          <cell r="W16">
            <v>0</v>
          </cell>
          <cell r="Y16">
            <v>388732.46</v>
          </cell>
          <cell r="AA16">
            <v>0</v>
          </cell>
          <cell r="AG16">
            <v>0</v>
          </cell>
          <cell r="AI16">
            <v>0</v>
          </cell>
          <cell r="AL16">
            <v>1109</v>
          </cell>
        </row>
        <row r="17">
          <cell r="A17" t="str">
            <v>1116</v>
          </cell>
          <cell r="B17" t="str">
            <v xml:space="preserve">120 - Accounts Receivable           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G17">
            <v>0</v>
          </cell>
          <cell r="AI17">
            <v>0</v>
          </cell>
          <cell r="AL17">
            <v>1116</v>
          </cell>
        </row>
        <row r="18">
          <cell r="A18" t="str">
            <v>1117</v>
          </cell>
          <cell r="B18" t="str">
            <v xml:space="preserve">120 - Accounts Receivable           </v>
          </cell>
          <cell r="G18">
            <v>6229</v>
          </cell>
          <cell r="H18">
            <v>6229</v>
          </cell>
          <cell r="I18">
            <v>0</v>
          </cell>
          <cell r="K18">
            <v>0</v>
          </cell>
          <cell r="M18">
            <v>57608.98</v>
          </cell>
          <cell r="N18">
            <v>129034.98</v>
          </cell>
          <cell r="O18">
            <v>0</v>
          </cell>
          <cell r="Q18">
            <v>0</v>
          </cell>
          <cell r="T18">
            <v>74747.98</v>
          </cell>
          <cell r="U18">
            <v>0</v>
          </cell>
          <cell r="W18">
            <v>0</v>
          </cell>
          <cell r="Y18">
            <v>-17139</v>
          </cell>
          <cell r="AA18">
            <v>0</v>
          </cell>
          <cell r="AG18">
            <v>0</v>
          </cell>
          <cell r="AI18">
            <v>0</v>
          </cell>
          <cell r="AL18">
            <v>1117</v>
          </cell>
        </row>
        <row r="19">
          <cell r="A19" t="str">
            <v>1131</v>
          </cell>
          <cell r="B19" t="str">
            <v xml:space="preserve">120 - Accounts Receivable           </v>
          </cell>
          <cell r="G19">
            <v>-31.44</v>
          </cell>
          <cell r="H19">
            <v>0</v>
          </cell>
          <cell r="I19">
            <v>0</v>
          </cell>
          <cell r="K19">
            <v>0</v>
          </cell>
          <cell r="M19">
            <v>-31.44</v>
          </cell>
          <cell r="N19">
            <v>0</v>
          </cell>
          <cell r="O19">
            <v>0</v>
          </cell>
          <cell r="Q19">
            <v>0</v>
          </cell>
          <cell r="T19">
            <v>0</v>
          </cell>
          <cell r="U19">
            <v>0</v>
          </cell>
          <cell r="W19">
            <v>0</v>
          </cell>
          <cell r="Y19">
            <v>-31.44</v>
          </cell>
          <cell r="AA19">
            <v>0</v>
          </cell>
          <cell r="AG19">
            <v>0</v>
          </cell>
          <cell r="AI19">
            <v>0</v>
          </cell>
          <cell r="AL19">
            <v>1131</v>
          </cell>
        </row>
        <row r="20">
          <cell r="A20" t="str">
            <v>1132</v>
          </cell>
          <cell r="B20" t="str">
            <v xml:space="preserve">120 - Accounts Receivable           </v>
          </cell>
          <cell r="G20">
            <v>432466.89</v>
          </cell>
          <cell r="H20">
            <v>30.69</v>
          </cell>
          <cell r="I20">
            <v>0</v>
          </cell>
          <cell r="K20">
            <v>0</v>
          </cell>
          <cell r="M20">
            <v>496158.45</v>
          </cell>
          <cell r="N20">
            <v>30.69</v>
          </cell>
          <cell r="O20">
            <v>0</v>
          </cell>
          <cell r="Q20">
            <v>0</v>
          </cell>
          <cell r="T20">
            <v>6.49</v>
          </cell>
          <cell r="U20">
            <v>0</v>
          </cell>
          <cell r="W20">
            <v>0</v>
          </cell>
          <cell r="Y20">
            <v>496151.96</v>
          </cell>
          <cell r="AA20">
            <v>0</v>
          </cell>
          <cell r="AG20">
            <v>0</v>
          </cell>
          <cell r="AI20">
            <v>0</v>
          </cell>
          <cell r="AL20">
            <v>1132</v>
          </cell>
        </row>
        <row r="21">
          <cell r="A21" t="str">
            <v>1133</v>
          </cell>
          <cell r="B21" t="str">
            <v xml:space="preserve">120 - Accounts Receivable           </v>
          </cell>
          <cell r="G21">
            <v>4423.8100000000004</v>
          </cell>
          <cell r="H21">
            <v>0</v>
          </cell>
          <cell r="I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G21">
            <v>0</v>
          </cell>
          <cell r="AI21">
            <v>0</v>
          </cell>
          <cell r="AL21">
            <v>1133</v>
          </cell>
        </row>
        <row r="22">
          <cell r="A22" t="str">
            <v>1135</v>
          </cell>
          <cell r="B22" t="str">
            <v xml:space="preserve">120 - Accounts Receivable           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M22">
            <v>-0.02</v>
          </cell>
          <cell r="N22">
            <v>-0.01</v>
          </cell>
          <cell r="O22">
            <v>0</v>
          </cell>
          <cell r="Q22">
            <v>0</v>
          </cell>
          <cell r="T22">
            <v>-0.01</v>
          </cell>
          <cell r="U22">
            <v>0</v>
          </cell>
          <cell r="W22">
            <v>0</v>
          </cell>
          <cell r="Y22">
            <v>-0.01</v>
          </cell>
          <cell r="AA22">
            <v>0</v>
          </cell>
          <cell r="AG22">
            <v>0</v>
          </cell>
          <cell r="AI22">
            <v>0</v>
          </cell>
          <cell r="AL22">
            <v>1135</v>
          </cell>
        </row>
        <row r="23">
          <cell r="A23" t="str">
            <v>1136</v>
          </cell>
          <cell r="B23" t="str">
            <v xml:space="preserve">120 - Accounts Receivable           </v>
          </cell>
          <cell r="G23">
            <v>-7984511.8700000001</v>
          </cell>
          <cell r="H23">
            <v>-1624878.57</v>
          </cell>
          <cell r="I23">
            <v>0</v>
          </cell>
          <cell r="K23">
            <v>0</v>
          </cell>
          <cell r="M23">
            <v>17884899.510000002</v>
          </cell>
          <cell r="N23">
            <v>17375651.379999999</v>
          </cell>
          <cell r="O23">
            <v>0</v>
          </cell>
          <cell r="Q23">
            <v>0</v>
          </cell>
          <cell r="T23">
            <v>19248268.09</v>
          </cell>
          <cell r="U23">
            <v>0</v>
          </cell>
          <cell r="W23">
            <v>0</v>
          </cell>
          <cell r="Y23">
            <v>-1363368.58</v>
          </cell>
          <cell r="AA23">
            <v>0</v>
          </cell>
          <cell r="AG23">
            <v>0</v>
          </cell>
          <cell r="AI23">
            <v>0</v>
          </cell>
          <cell r="AL23">
            <v>1136</v>
          </cell>
        </row>
        <row r="24">
          <cell r="A24" t="str">
            <v>1152</v>
          </cell>
          <cell r="B24" t="str">
            <v xml:space="preserve">120 - Accounts Receivable           </v>
          </cell>
          <cell r="G24">
            <v>3885.71</v>
          </cell>
          <cell r="H24">
            <v>5286.65</v>
          </cell>
          <cell r="I24">
            <v>0</v>
          </cell>
          <cell r="K24">
            <v>0</v>
          </cell>
          <cell r="M24">
            <v>56863.79</v>
          </cell>
          <cell r="N24">
            <v>53606.87</v>
          </cell>
          <cell r="O24">
            <v>0</v>
          </cell>
          <cell r="Q24">
            <v>0</v>
          </cell>
          <cell r="T24">
            <v>55205.61</v>
          </cell>
          <cell r="U24">
            <v>0</v>
          </cell>
          <cell r="W24">
            <v>0</v>
          </cell>
          <cell r="Y24">
            <v>1658.18</v>
          </cell>
          <cell r="AA24">
            <v>0</v>
          </cell>
          <cell r="AG24">
            <v>0</v>
          </cell>
          <cell r="AI24">
            <v>0</v>
          </cell>
          <cell r="AL24">
            <v>1152</v>
          </cell>
        </row>
        <row r="25">
          <cell r="A25" t="str">
            <v>1155</v>
          </cell>
          <cell r="B25" t="str">
            <v xml:space="preserve">120 - Accounts Receivable           </v>
          </cell>
          <cell r="G25">
            <v>0</v>
          </cell>
          <cell r="H25">
            <v>-1500</v>
          </cell>
          <cell r="I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T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G25">
            <v>0</v>
          </cell>
          <cell r="AI25">
            <v>0</v>
          </cell>
          <cell r="AL25">
            <v>1155</v>
          </cell>
        </row>
        <row r="26">
          <cell r="A26" t="str">
            <v>1201</v>
          </cell>
          <cell r="B26" t="str">
            <v xml:space="preserve">120 - Accounts Receivable           </v>
          </cell>
          <cell r="G26">
            <v>-149000</v>
          </cell>
          <cell r="H26">
            <v>-83000</v>
          </cell>
          <cell r="I26">
            <v>0</v>
          </cell>
          <cell r="K26">
            <v>0</v>
          </cell>
          <cell r="M26">
            <v>-1688828.93</v>
          </cell>
          <cell r="N26">
            <v>-1600807.71</v>
          </cell>
          <cell r="O26">
            <v>0</v>
          </cell>
          <cell r="Q26">
            <v>0</v>
          </cell>
          <cell r="T26">
            <v>-1153828.93</v>
          </cell>
          <cell r="U26">
            <v>0</v>
          </cell>
          <cell r="W26">
            <v>0</v>
          </cell>
          <cell r="Y26">
            <v>-535000</v>
          </cell>
          <cell r="AA26">
            <v>0</v>
          </cell>
          <cell r="AG26">
            <v>0</v>
          </cell>
          <cell r="AI26">
            <v>0</v>
          </cell>
          <cell r="AL26">
            <v>1201</v>
          </cell>
        </row>
        <row r="27">
          <cell r="A27" t="str">
            <v>1202</v>
          </cell>
          <cell r="B27" t="str">
            <v xml:space="preserve">120 - Accounts Receivable           </v>
          </cell>
          <cell r="G27">
            <v>-9497.24</v>
          </cell>
          <cell r="H27">
            <v>46641.89</v>
          </cell>
          <cell r="I27">
            <v>0</v>
          </cell>
          <cell r="K27">
            <v>0</v>
          </cell>
          <cell r="M27">
            <v>260291.25</v>
          </cell>
          <cell r="N27">
            <v>412389.43</v>
          </cell>
          <cell r="O27">
            <v>0</v>
          </cell>
          <cell r="Q27">
            <v>0</v>
          </cell>
          <cell r="T27">
            <v>0</v>
          </cell>
          <cell r="U27">
            <v>0</v>
          </cell>
          <cell r="W27">
            <v>0</v>
          </cell>
          <cell r="Y27">
            <v>260291.25</v>
          </cell>
          <cell r="AA27">
            <v>0</v>
          </cell>
          <cell r="AG27">
            <v>0</v>
          </cell>
          <cell r="AI27">
            <v>0</v>
          </cell>
          <cell r="AL27">
            <v>1202</v>
          </cell>
        </row>
        <row r="28">
          <cell r="A28" t="str">
            <v>1203</v>
          </cell>
          <cell r="B28" t="str">
            <v xml:space="preserve">120 - Accounts Receivable           </v>
          </cell>
          <cell r="G28">
            <v>-16283.79</v>
          </cell>
          <cell r="H28">
            <v>-1847.95</v>
          </cell>
          <cell r="I28">
            <v>0</v>
          </cell>
          <cell r="K28">
            <v>0</v>
          </cell>
          <cell r="M28">
            <v>-322476.28999999998</v>
          </cell>
          <cell r="N28">
            <v>-347047.2</v>
          </cell>
          <cell r="O28">
            <v>0</v>
          </cell>
          <cell r="Q28">
            <v>0</v>
          </cell>
          <cell r="T28">
            <v>-323002.7</v>
          </cell>
          <cell r="U28">
            <v>0</v>
          </cell>
          <cell r="W28">
            <v>0</v>
          </cell>
          <cell r="Y28">
            <v>526.41</v>
          </cell>
          <cell r="AA28">
            <v>0</v>
          </cell>
          <cell r="AG28">
            <v>0</v>
          </cell>
          <cell r="AI28">
            <v>0</v>
          </cell>
          <cell r="AL28">
            <v>1203</v>
          </cell>
        </row>
        <row r="29">
          <cell r="A29" t="str">
            <v>1204</v>
          </cell>
          <cell r="B29" t="str">
            <v xml:space="preserve">120 - Accounts Receivable           </v>
          </cell>
          <cell r="G29">
            <v>0</v>
          </cell>
          <cell r="H29">
            <v>-2300.84</v>
          </cell>
          <cell r="I29">
            <v>0</v>
          </cell>
          <cell r="K29">
            <v>0</v>
          </cell>
          <cell r="M29">
            <v>8284.42</v>
          </cell>
          <cell r="N29">
            <v>35624.68</v>
          </cell>
          <cell r="O29">
            <v>0</v>
          </cell>
          <cell r="Q29">
            <v>0</v>
          </cell>
          <cell r="T29">
            <v>0</v>
          </cell>
          <cell r="U29">
            <v>0</v>
          </cell>
          <cell r="W29">
            <v>0</v>
          </cell>
          <cell r="Y29">
            <v>8284.42</v>
          </cell>
          <cell r="AA29">
            <v>0</v>
          </cell>
          <cell r="AG29">
            <v>0</v>
          </cell>
          <cell r="AI29">
            <v>0</v>
          </cell>
          <cell r="AL29">
            <v>1204</v>
          </cell>
        </row>
        <row r="30">
          <cell r="A30" t="str">
            <v>1251</v>
          </cell>
          <cell r="B30" t="str">
            <v xml:space="preserve">123 - Income Taxes Receivable       </v>
          </cell>
          <cell r="G30">
            <v>51000</v>
          </cell>
          <cell r="H30">
            <v>0</v>
          </cell>
          <cell r="I30">
            <v>0</v>
          </cell>
          <cell r="K30">
            <v>-238000</v>
          </cell>
          <cell r="M30">
            <v>420830.64</v>
          </cell>
          <cell r="N30">
            <v>0</v>
          </cell>
          <cell r="O30">
            <v>0</v>
          </cell>
          <cell r="Q30">
            <v>220000</v>
          </cell>
          <cell r="T30">
            <v>471523.48</v>
          </cell>
          <cell r="U30">
            <v>0</v>
          </cell>
          <cell r="W30">
            <v>-2000</v>
          </cell>
          <cell r="Y30">
            <v>-50692.84</v>
          </cell>
          <cell r="AA30">
            <v>0</v>
          </cell>
          <cell r="AG30">
            <v>0</v>
          </cell>
          <cell r="AI30">
            <v>-474000</v>
          </cell>
          <cell r="AL30">
            <v>1251</v>
          </cell>
        </row>
        <row r="31">
          <cell r="A31" t="str">
            <v>1300</v>
          </cell>
          <cell r="B31" t="str">
            <v xml:space="preserve">130 - Inventory                     </v>
          </cell>
          <cell r="G31">
            <v>0</v>
          </cell>
          <cell r="H31">
            <v>0</v>
          </cell>
          <cell r="I31">
            <v>0</v>
          </cell>
          <cell r="K31">
            <v>100000</v>
          </cell>
          <cell r="M31">
            <v>0</v>
          </cell>
          <cell r="N31">
            <v>0</v>
          </cell>
          <cell r="O31">
            <v>0</v>
          </cell>
          <cell r="Q31">
            <v>4100000</v>
          </cell>
          <cell r="T31">
            <v>0</v>
          </cell>
          <cell r="U31">
            <v>0</v>
          </cell>
          <cell r="W31">
            <v>3900000</v>
          </cell>
          <cell r="Y31">
            <v>0</v>
          </cell>
          <cell r="AA31">
            <v>0</v>
          </cell>
          <cell r="AG31">
            <v>0</v>
          </cell>
          <cell r="AI31">
            <v>-223000</v>
          </cell>
          <cell r="AL31">
            <v>1300</v>
          </cell>
        </row>
        <row r="32">
          <cell r="A32" t="str">
            <v>1301</v>
          </cell>
          <cell r="B32" t="str">
            <v xml:space="preserve">130 - Inventory                     </v>
          </cell>
          <cell r="G32">
            <v>87369.21</v>
          </cell>
          <cell r="H32">
            <v>56994.78</v>
          </cell>
          <cell r="I32">
            <v>0</v>
          </cell>
          <cell r="K32">
            <v>0</v>
          </cell>
          <cell r="M32">
            <v>175633.13</v>
          </cell>
          <cell r="N32">
            <v>446620.52</v>
          </cell>
          <cell r="O32">
            <v>0</v>
          </cell>
          <cell r="Q32">
            <v>0</v>
          </cell>
          <cell r="T32">
            <v>450340.33</v>
          </cell>
          <cell r="U32">
            <v>0</v>
          </cell>
          <cell r="W32">
            <v>0</v>
          </cell>
          <cell r="Y32">
            <v>-274707.20000000001</v>
          </cell>
          <cell r="AA32">
            <v>0</v>
          </cell>
          <cell r="AG32">
            <v>0</v>
          </cell>
          <cell r="AI32">
            <v>0</v>
          </cell>
          <cell r="AL32">
            <v>1301</v>
          </cell>
        </row>
        <row r="33">
          <cell r="A33" t="str">
            <v>1302</v>
          </cell>
          <cell r="B33" t="str">
            <v xml:space="preserve">130 - Inventory                     </v>
          </cell>
          <cell r="G33">
            <v>8289.1</v>
          </cell>
          <cell r="H33">
            <v>9644.2900000000009</v>
          </cell>
          <cell r="I33">
            <v>0</v>
          </cell>
          <cell r="K33">
            <v>0</v>
          </cell>
          <cell r="M33">
            <v>1431685.79</v>
          </cell>
          <cell r="N33">
            <v>1617356.89</v>
          </cell>
          <cell r="O33">
            <v>0</v>
          </cell>
          <cell r="Q33">
            <v>0</v>
          </cell>
          <cell r="T33">
            <v>1379924.26</v>
          </cell>
          <cell r="U33">
            <v>0</v>
          </cell>
          <cell r="W33">
            <v>0</v>
          </cell>
          <cell r="Y33">
            <v>51761.53</v>
          </cell>
          <cell r="AA33">
            <v>0</v>
          </cell>
          <cell r="AG33">
            <v>0</v>
          </cell>
          <cell r="AI33">
            <v>0</v>
          </cell>
          <cell r="AL33">
            <v>1302</v>
          </cell>
        </row>
        <row r="34">
          <cell r="A34" t="str">
            <v>1303</v>
          </cell>
          <cell r="B34" t="str">
            <v xml:space="preserve">130 - Inventory                     </v>
          </cell>
          <cell r="G34">
            <v>63040.93</v>
          </cell>
          <cell r="H34">
            <v>-73934.759999999995</v>
          </cell>
          <cell r="I34">
            <v>0</v>
          </cell>
          <cell r="K34">
            <v>0</v>
          </cell>
          <cell r="M34">
            <v>1343696.8</v>
          </cell>
          <cell r="N34">
            <v>1300599.68</v>
          </cell>
          <cell r="O34">
            <v>0</v>
          </cell>
          <cell r="Q34">
            <v>0</v>
          </cell>
          <cell r="T34">
            <v>1246464.83</v>
          </cell>
          <cell r="U34">
            <v>0</v>
          </cell>
          <cell r="W34">
            <v>0</v>
          </cell>
          <cell r="Y34">
            <v>97231.97</v>
          </cell>
          <cell r="AA34">
            <v>0</v>
          </cell>
          <cell r="AG34">
            <v>0</v>
          </cell>
          <cell r="AI34">
            <v>0</v>
          </cell>
          <cell r="AL34">
            <v>1303</v>
          </cell>
        </row>
        <row r="35">
          <cell r="A35" t="str">
            <v>1304</v>
          </cell>
          <cell r="B35" t="str">
            <v xml:space="preserve">130 - Inventory                     </v>
          </cell>
          <cell r="G35">
            <v>10088.94</v>
          </cell>
          <cell r="H35">
            <v>-349131.52000000002</v>
          </cell>
          <cell r="I35">
            <v>0</v>
          </cell>
          <cell r="K35">
            <v>0</v>
          </cell>
          <cell r="M35">
            <v>928495.21</v>
          </cell>
          <cell r="N35">
            <v>695080.1</v>
          </cell>
          <cell r="O35">
            <v>0</v>
          </cell>
          <cell r="Q35">
            <v>0</v>
          </cell>
          <cell r="T35">
            <v>627886.21</v>
          </cell>
          <cell r="U35">
            <v>0</v>
          </cell>
          <cell r="W35">
            <v>0</v>
          </cell>
          <cell r="Y35">
            <v>300609</v>
          </cell>
          <cell r="AA35">
            <v>0</v>
          </cell>
          <cell r="AG35">
            <v>0</v>
          </cell>
          <cell r="AI35">
            <v>0</v>
          </cell>
          <cell r="AL35">
            <v>1304</v>
          </cell>
        </row>
        <row r="36">
          <cell r="A36" t="str">
            <v>1305</v>
          </cell>
          <cell r="B36" t="str">
            <v xml:space="preserve">130 - Inventory                     </v>
          </cell>
          <cell r="G36">
            <v>-473.39</v>
          </cell>
          <cell r="H36">
            <v>7206.21</v>
          </cell>
          <cell r="I36">
            <v>0</v>
          </cell>
          <cell r="K36">
            <v>0</v>
          </cell>
          <cell r="M36">
            <v>63255.3</v>
          </cell>
          <cell r="N36">
            <v>58534.07</v>
          </cell>
          <cell r="O36">
            <v>0</v>
          </cell>
          <cell r="Q36">
            <v>0</v>
          </cell>
          <cell r="T36">
            <v>63216.15</v>
          </cell>
          <cell r="U36">
            <v>0</v>
          </cell>
          <cell r="W36">
            <v>0</v>
          </cell>
          <cell r="Y36">
            <v>39.15</v>
          </cell>
          <cell r="AA36">
            <v>0</v>
          </cell>
          <cell r="AG36">
            <v>0</v>
          </cell>
          <cell r="AI36">
            <v>0</v>
          </cell>
          <cell r="AL36">
            <v>1305</v>
          </cell>
        </row>
        <row r="37">
          <cell r="A37" t="str">
            <v>1307</v>
          </cell>
          <cell r="B37" t="str">
            <v xml:space="preserve">130 - Inventory                     </v>
          </cell>
          <cell r="G37">
            <v>13328.99</v>
          </cell>
          <cell r="H37">
            <v>16001.11</v>
          </cell>
          <cell r="I37">
            <v>0</v>
          </cell>
          <cell r="K37">
            <v>0</v>
          </cell>
          <cell r="M37">
            <v>139460.47</v>
          </cell>
          <cell r="N37">
            <v>143945.01999999999</v>
          </cell>
          <cell r="O37">
            <v>0</v>
          </cell>
          <cell r="Q37">
            <v>0</v>
          </cell>
          <cell r="T37">
            <v>118046.5</v>
          </cell>
          <cell r="U37">
            <v>0</v>
          </cell>
          <cell r="W37">
            <v>0</v>
          </cell>
          <cell r="Y37">
            <v>21413.97</v>
          </cell>
          <cell r="AA37">
            <v>0</v>
          </cell>
          <cell r="AG37">
            <v>0</v>
          </cell>
          <cell r="AI37">
            <v>0</v>
          </cell>
          <cell r="AL37">
            <v>1307</v>
          </cell>
        </row>
        <row r="38">
          <cell r="A38" t="str">
            <v>1310</v>
          </cell>
          <cell r="B38" t="str">
            <v xml:space="preserve">130 - Inventory                     </v>
          </cell>
          <cell r="G38">
            <v>0</v>
          </cell>
          <cell r="H38">
            <v>20202.68</v>
          </cell>
          <cell r="I38">
            <v>0</v>
          </cell>
          <cell r="K38">
            <v>0</v>
          </cell>
          <cell r="M38">
            <v>23500</v>
          </cell>
          <cell r="N38">
            <v>57068.160000000003</v>
          </cell>
          <cell r="O38">
            <v>0</v>
          </cell>
          <cell r="Q38">
            <v>0</v>
          </cell>
          <cell r="T38">
            <v>19594</v>
          </cell>
          <cell r="U38">
            <v>0</v>
          </cell>
          <cell r="W38">
            <v>0</v>
          </cell>
          <cell r="Y38">
            <v>3906</v>
          </cell>
          <cell r="AA38">
            <v>0</v>
          </cell>
          <cell r="AG38">
            <v>0</v>
          </cell>
          <cell r="AI38">
            <v>0</v>
          </cell>
          <cell r="AL38">
            <v>1310</v>
          </cell>
        </row>
        <row r="39">
          <cell r="A39" t="str">
            <v>1311</v>
          </cell>
          <cell r="B39" t="str">
            <v xml:space="preserve">130 - Inventory                     </v>
          </cell>
          <cell r="G39">
            <v>270</v>
          </cell>
          <cell r="H39">
            <v>-2061.11</v>
          </cell>
          <cell r="I39">
            <v>0</v>
          </cell>
          <cell r="K39">
            <v>0</v>
          </cell>
          <cell r="M39">
            <v>36686.379999999997</v>
          </cell>
          <cell r="N39">
            <v>40505.03</v>
          </cell>
          <cell r="O39">
            <v>0</v>
          </cell>
          <cell r="Q39">
            <v>0</v>
          </cell>
          <cell r="T39">
            <v>36970.58</v>
          </cell>
          <cell r="U39">
            <v>0</v>
          </cell>
          <cell r="W39">
            <v>0</v>
          </cell>
          <cell r="Y39">
            <v>-284.2</v>
          </cell>
          <cell r="AA39">
            <v>0</v>
          </cell>
          <cell r="AG39">
            <v>0</v>
          </cell>
          <cell r="AI39">
            <v>0</v>
          </cell>
          <cell r="AL39">
            <v>1311</v>
          </cell>
        </row>
        <row r="40">
          <cell r="A40" t="str">
            <v>1312</v>
          </cell>
          <cell r="B40" t="str">
            <v xml:space="preserve">130 - Inventory                     </v>
          </cell>
          <cell r="G40">
            <v>-4031.02</v>
          </cell>
          <cell r="H40">
            <v>-2657.78</v>
          </cell>
          <cell r="I40">
            <v>0</v>
          </cell>
          <cell r="K40">
            <v>0</v>
          </cell>
          <cell r="M40">
            <v>-199449.99</v>
          </cell>
          <cell r="N40">
            <v>-163346.15</v>
          </cell>
          <cell r="O40">
            <v>0</v>
          </cell>
          <cell r="Q40">
            <v>0</v>
          </cell>
          <cell r="T40">
            <v>-173864.95</v>
          </cell>
          <cell r="U40">
            <v>0</v>
          </cell>
          <cell r="W40">
            <v>0</v>
          </cell>
          <cell r="Y40">
            <v>-25585.040000000001</v>
          </cell>
          <cell r="AA40">
            <v>0</v>
          </cell>
          <cell r="AG40">
            <v>0</v>
          </cell>
          <cell r="AI40">
            <v>0</v>
          </cell>
          <cell r="AL40">
            <v>1312</v>
          </cell>
        </row>
        <row r="41">
          <cell r="A41" t="str">
            <v>1313</v>
          </cell>
          <cell r="B41" t="str">
            <v xml:space="preserve">130 - Inventory                     </v>
          </cell>
          <cell r="G41">
            <v>0</v>
          </cell>
          <cell r="H41">
            <v>-6440</v>
          </cell>
          <cell r="I41">
            <v>0</v>
          </cell>
          <cell r="K41">
            <v>0</v>
          </cell>
          <cell r="M41">
            <v>140839.57999999999</v>
          </cell>
          <cell r="N41">
            <v>321803.58</v>
          </cell>
          <cell r="O41">
            <v>0</v>
          </cell>
          <cell r="Q41">
            <v>0</v>
          </cell>
          <cell r="T41">
            <v>170785.58</v>
          </cell>
          <cell r="U41">
            <v>0</v>
          </cell>
          <cell r="W41">
            <v>0</v>
          </cell>
          <cell r="Y41">
            <v>-29946</v>
          </cell>
          <cell r="AA41">
            <v>0</v>
          </cell>
          <cell r="AG41">
            <v>0</v>
          </cell>
          <cell r="AI41">
            <v>0</v>
          </cell>
          <cell r="AL41">
            <v>1313</v>
          </cell>
        </row>
        <row r="42">
          <cell r="A42" t="str">
            <v>1314</v>
          </cell>
          <cell r="B42" t="str">
            <v xml:space="preserve">130 - Inventory                     </v>
          </cell>
          <cell r="G42">
            <v>19693.21</v>
          </cell>
          <cell r="H42">
            <v>25559.439999999999</v>
          </cell>
          <cell r="I42">
            <v>0</v>
          </cell>
          <cell r="K42">
            <v>0</v>
          </cell>
          <cell r="M42">
            <v>62790.99</v>
          </cell>
          <cell r="N42">
            <v>73553.14</v>
          </cell>
          <cell r="O42">
            <v>0</v>
          </cell>
          <cell r="Q42">
            <v>0</v>
          </cell>
          <cell r="T42">
            <v>65538.92</v>
          </cell>
          <cell r="U42">
            <v>0</v>
          </cell>
          <cell r="W42">
            <v>0</v>
          </cell>
          <cell r="Y42">
            <v>-2747.93</v>
          </cell>
          <cell r="AA42">
            <v>0</v>
          </cell>
          <cell r="AG42">
            <v>0</v>
          </cell>
          <cell r="AI42">
            <v>0</v>
          </cell>
          <cell r="AL42">
            <v>1314</v>
          </cell>
        </row>
        <row r="43">
          <cell r="A43" t="str">
            <v>1317</v>
          </cell>
          <cell r="B43" t="str">
            <v xml:space="preserve">130 - Inventory                     </v>
          </cell>
          <cell r="G43">
            <v>2251.7800000000002</v>
          </cell>
          <cell r="H43">
            <v>168.79</v>
          </cell>
          <cell r="I43">
            <v>0</v>
          </cell>
          <cell r="K43">
            <v>0</v>
          </cell>
          <cell r="M43">
            <v>104312.28</v>
          </cell>
          <cell r="N43">
            <v>95580.85</v>
          </cell>
          <cell r="O43">
            <v>0</v>
          </cell>
          <cell r="Q43">
            <v>0</v>
          </cell>
          <cell r="T43">
            <v>117345.83</v>
          </cell>
          <cell r="U43">
            <v>0</v>
          </cell>
          <cell r="W43">
            <v>0</v>
          </cell>
          <cell r="Y43">
            <v>-13033.55</v>
          </cell>
          <cell r="AA43">
            <v>0</v>
          </cell>
          <cell r="AG43">
            <v>0</v>
          </cell>
          <cell r="AI43">
            <v>0</v>
          </cell>
          <cell r="AL43">
            <v>1317</v>
          </cell>
        </row>
        <row r="44">
          <cell r="A44" t="str">
            <v>1330</v>
          </cell>
          <cell r="B44" t="str">
            <v xml:space="preserve">130 - Inventory                     </v>
          </cell>
          <cell r="G44">
            <v>0</v>
          </cell>
          <cell r="H44">
            <v>-757.96</v>
          </cell>
          <cell r="I44">
            <v>0</v>
          </cell>
          <cell r="K44">
            <v>0</v>
          </cell>
          <cell r="M44">
            <v>0</v>
          </cell>
          <cell r="N44">
            <v>230.24</v>
          </cell>
          <cell r="O44">
            <v>0</v>
          </cell>
          <cell r="Q44">
            <v>0</v>
          </cell>
          <cell r="T44">
            <v>850.67</v>
          </cell>
          <cell r="U44">
            <v>0</v>
          </cell>
          <cell r="W44">
            <v>0</v>
          </cell>
          <cell r="Y44">
            <v>-850.67</v>
          </cell>
          <cell r="AA44">
            <v>0</v>
          </cell>
          <cell r="AG44">
            <v>0</v>
          </cell>
          <cell r="AI44">
            <v>0</v>
          </cell>
          <cell r="AL44">
            <v>1330</v>
          </cell>
        </row>
        <row r="45">
          <cell r="A45" t="str">
            <v>1400</v>
          </cell>
          <cell r="B45" t="str">
            <v xml:space="preserve">140 - Prepaid Expenses              </v>
          </cell>
          <cell r="G45">
            <v>0</v>
          </cell>
          <cell r="H45">
            <v>0</v>
          </cell>
          <cell r="I45">
            <v>0</v>
          </cell>
          <cell r="K45">
            <v>-111000</v>
          </cell>
          <cell r="M45">
            <v>0</v>
          </cell>
          <cell r="N45">
            <v>0</v>
          </cell>
          <cell r="O45">
            <v>0</v>
          </cell>
          <cell r="Q45">
            <v>832000</v>
          </cell>
          <cell r="T45">
            <v>0</v>
          </cell>
          <cell r="U45">
            <v>0</v>
          </cell>
          <cell r="W45">
            <v>926000</v>
          </cell>
          <cell r="Y45">
            <v>0</v>
          </cell>
          <cell r="AA45">
            <v>0</v>
          </cell>
          <cell r="AG45">
            <v>0</v>
          </cell>
          <cell r="AI45">
            <v>-6000</v>
          </cell>
          <cell r="AL45">
            <v>1400</v>
          </cell>
        </row>
        <row r="46">
          <cell r="A46" t="str">
            <v>1401</v>
          </cell>
          <cell r="B46" t="str">
            <v xml:space="preserve">140 - Prepaid Expenses              </v>
          </cell>
          <cell r="G46">
            <v>-36979.39</v>
          </cell>
          <cell r="H46">
            <v>-38575.01</v>
          </cell>
          <cell r="I46">
            <v>0</v>
          </cell>
          <cell r="K46">
            <v>0</v>
          </cell>
          <cell r="M46">
            <v>110938.13</v>
          </cell>
          <cell r="N46">
            <v>115724.97</v>
          </cell>
          <cell r="O46">
            <v>0</v>
          </cell>
          <cell r="Q46">
            <v>0</v>
          </cell>
          <cell r="T46">
            <v>312961.88</v>
          </cell>
          <cell r="U46">
            <v>0</v>
          </cell>
          <cell r="W46">
            <v>0</v>
          </cell>
          <cell r="Y46">
            <v>-202023.75</v>
          </cell>
          <cell r="AA46">
            <v>0</v>
          </cell>
          <cell r="AG46">
            <v>0</v>
          </cell>
          <cell r="AI46">
            <v>0</v>
          </cell>
          <cell r="AL46">
            <v>1401</v>
          </cell>
        </row>
        <row r="47">
          <cell r="A47" t="str">
            <v>1404</v>
          </cell>
          <cell r="B47" t="str">
            <v xml:space="preserve">140 - Prepaid Expenses              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M47">
            <v>86712.16</v>
          </cell>
          <cell r="N47">
            <v>86712.16</v>
          </cell>
          <cell r="O47">
            <v>0</v>
          </cell>
          <cell r="Q47">
            <v>0</v>
          </cell>
          <cell r="T47">
            <v>86712.16</v>
          </cell>
          <cell r="U47">
            <v>0</v>
          </cell>
          <cell r="W47">
            <v>0</v>
          </cell>
          <cell r="Y47">
            <v>0</v>
          </cell>
          <cell r="AA47">
            <v>0</v>
          </cell>
          <cell r="AG47">
            <v>0</v>
          </cell>
          <cell r="AI47">
            <v>0</v>
          </cell>
          <cell r="AL47">
            <v>1404</v>
          </cell>
        </row>
        <row r="48">
          <cell r="A48" t="str">
            <v>1405</v>
          </cell>
          <cell r="B48" t="str">
            <v xml:space="preserve">140 - Prepaid Expenses              </v>
          </cell>
          <cell r="G48">
            <v>-26080.26</v>
          </cell>
          <cell r="H48">
            <v>-30832.46</v>
          </cell>
          <cell r="I48">
            <v>0</v>
          </cell>
          <cell r="K48">
            <v>0</v>
          </cell>
          <cell r="M48">
            <v>22231.98</v>
          </cell>
          <cell r="N48">
            <v>45653.52</v>
          </cell>
          <cell r="O48">
            <v>0</v>
          </cell>
          <cell r="Q48">
            <v>0</v>
          </cell>
          <cell r="T48">
            <v>0</v>
          </cell>
          <cell r="U48">
            <v>0</v>
          </cell>
          <cell r="W48">
            <v>0</v>
          </cell>
          <cell r="Y48">
            <v>22231.98</v>
          </cell>
          <cell r="AA48">
            <v>0</v>
          </cell>
          <cell r="AG48">
            <v>0</v>
          </cell>
          <cell r="AI48">
            <v>0</v>
          </cell>
          <cell r="AL48">
            <v>1405</v>
          </cell>
        </row>
        <row r="49">
          <cell r="A49" t="str">
            <v>1406</v>
          </cell>
          <cell r="B49" t="str">
            <v xml:space="preserve">140 - Prepaid Expenses              </v>
          </cell>
          <cell r="G49">
            <v>-41202.28</v>
          </cell>
          <cell r="H49">
            <v>59617.68</v>
          </cell>
          <cell r="I49">
            <v>0</v>
          </cell>
          <cell r="K49">
            <v>0</v>
          </cell>
          <cell r="M49">
            <v>124783.91</v>
          </cell>
          <cell r="N49">
            <v>308023.17</v>
          </cell>
          <cell r="O49">
            <v>0</v>
          </cell>
          <cell r="Q49">
            <v>0</v>
          </cell>
          <cell r="T49">
            <v>269950.06</v>
          </cell>
          <cell r="U49">
            <v>0</v>
          </cell>
          <cell r="W49">
            <v>0</v>
          </cell>
          <cell r="Y49">
            <v>-145166.15</v>
          </cell>
          <cell r="AA49">
            <v>0</v>
          </cell>
          <cell r="AG49">
            <v>0</v>
          </cell>
          <cell r="AI49">
            <v>0</v>
          </cell>
          <cell r="AL49">
            <v>1406</v>
          </cell>
        </row>
        <row r="50">
          <cell r="A50" t="str">
            <v>1407</v>
          </cell>
          <cell r="B50" t="str">
            <v xml:space="preserve">140 - Prepaid Expenses              </v>
          </cell>
          <cell r="G50">
            <v>-39502.629999999997</v>
          </cell>
          <cell r="H50">
            <v>77704.679999999993</v>
          </cell>
          <cell r="I50">
            <v>0</v>
          </cell>
          <cell r="K50">
            <v>0</v>
          </cell>
          <cell r="M50">
            <v>409251.57</v>
          </cell>
          <cell r="N50">
            <v>417734.73</v>
          </cell>
          <cell r="O50">
            <v>0</v>
          </cell>
          <cell r="Q50">
            <v>0</v>
          </cell>
          <cell r="T50">
            <v>261960.17</v>
          </cell>
          <cell r="U50">
            <v>0</v>
          </cell>
          <cell r="W50">
            <v>0</v>
          </cell>
          <cell r="Y50">
            <v>147291.4</v>
          </cell>
          <cell r="AA50">
            <v>0</v>
          </cell>
          <cell r="AG50">
            <v>0</v>
          </cell>
          <cell r="AI50">
            <v>0</v>
          </cell>
          <cell r="AL50">
            <v>1407</v>
          </cell>
        </row>
        <row r="51">
          <cell r="A51" t="str">
            <v>1480</v>
          </cell>
          <cell r="B51" t="str">
            <v xml:space="preserve">125 - Regulatory Amts Recov - Cur   </v>
          </cell>
          <cell r="G51">
            <v>1752000</v>
          </cell>
          <cell r="H51">
            <v>98382.69</v>
          </cell>
          <cell r="I51">
            <v>0</v>
          </cell>
          <cell r="K51">
            <v>-26000</v>
          </cell>
          <cell r="M51">
            <v>1752000</v>
          </cell>
          <cell r="N51">
            <v>98382.69</v>
          </cell>
          <cell r="O51">
            <v>0</v>
          </cell>
          <cell r="Q51">
            <v>546000</v>
          </cell>
          <cell r="T51">
            <v>395023.58</v>
          </cell>
          <cell r="U51">
            <v>0</v>
          </cell>
          <cell r="W51">
            <v>470000</v>
          </cell>
          <cell r="Y51">
            <v>1356976.42</v>
          </cell>
          <cell r="AA51">
            <v>0</v>
          </cell>
          <cell r="AG51">
            <v>0</v>
          </cell>
          <cell r="AI51">
            <v>75000</v>
          </cell>
          <cell r="AL51">
            <v>1480</v>
          </cell>
        </row>
        <row r="52">
          <cell r="A52" t="str">
            <v>1501</v>
          </cell>
          <cell r="B52" t="str">
            <v xml:space="preserve">160 - Regulatory Amts Recov - LT    </v>
          </cell>
          <cell r="G52">
            <v>0</v>
          </cell>
          <cell r="H52">
            <v>0</v>
          </cell>
          <cell r="I52">
            <v>0</v>
          </cell>
          <cell r="K52">
            <v>1332000</v>
          </cell>
          <cell r="M52">
            <v>0</v>
          </cell>
          <cell r="N52">
            <v>0</v>
          </cell>
          <cell r="O52">
            <v>0</v>
          </cell>
          <cell r="Q52">
            <v>8304000</v>
          </cell>
          <cell r="T52">
            <v>0</v>
          </cell>
          <cell r="U52">
            <v>0</v>
          </cell>
          <cell r="W52">
            <v>10817000</v>
          </cell>
          <cell r="Y52">
            <v>0</v>
          </cell>
          <cell r="AA52">
            <v>0</v>
          </cell>
          <cell r="AG52">
            <v>0</v>
          </cell>
          <cell r="AI52">
            <v>10027000</v>
          </cell>
          <cell r="AL52">
            <v>1501</v>
          </cell>
        </row>
        <row r="53">
          <cell r="A53" t="str">
            <v>1508</v>
          </cell>
          <cell r="B53" t="str">
            <v xml:space="preserve">160 - Regulatory Amts Recov - LT    </v>
          </cell>
          <cell r="G53">
            <v>-2177024.79</v>
          </cell>
          <cell r="H53">
            <v>-36887.89</v>
          </cell>
          <cell r="I53">
            <v>0</v>
          </cell>
          <cell r="K53">
            <v>0</v>
          </cell>
          <cell r="M53">
            <v>-0.03</v>
          </cell>
          <cell r="N53">
            <v>417627.3</v>
          </cell>
          <cell r="O53">
            <v>0</v>
          </cell>
          <cell r="Q53">
            <v>0</v>
          </cell>
          <cell r="T53">
            <v>458899.99</v>
          </cell>
          <cell r="U53">
            <v>0</v>
          </cell>
          <cell r="W53">
            <v>0</v>
          </cell>
          <cell r="Y53">
            <v>-458900.02</v>
          </cell>
          <cell r="AA53">
            <v>0</v>
          </cell>
          <cell r="AG53">
            <v>0</v>
          </cell>
          <cell r="AI53">
            <v>0</v>
          </cell>
          <cell r="AL53">
            <v>1508</v>
          </cell>
        </row>
        <row r="54">
          <cell r="A54" t="str">
            <v>1509</v>
          </cell>
          <cell r="B54" t="str">
            <v xml:space="preserve">160 - Regulatory Amts Recov - LT    </v>
          </cell>
          <cell r="G54">
            <v>-30809.72</v>
          </cell>
          <cell r="H54">
            <v>-2567.48</v>
          </cell>
          <cell r="I54">
            <v>0</v>
          </cell>
          <cell r="K54">
            <v>0</v>
          </cell>
          <cell r="M54">
            <v>0</v>
          </cell>
          <cell r="N54">
            <v>28242.240000000002</v>
          </cell>
          <cell r="O54">
            <v>0</v>
          </cell>
          <cell r="Q54">
            <v>0</v>
          </cell>
          <cell r="T54">
            <v>30809.72</v>
          </cell>
          <cell r="U54">
            <v>0</v>
          </cell>
          <cell r="W54">
            <v>0</v>
          </cell>
          <cell r="Y54">
            <v>-30809.72</v>
          </cell>
          <cell r="AA54">
            <v>0</v>
          </cell>
          <cell r="AG54">
            <v>0</v>
          </cell>
          <cell r="AI54">
            <v>0</v>
          </cell>
          <cell r="AL54">
            <v>1509</v>
          </cell>
        </row>
        <row r="55">
          <cell r="A55" t="str">
            <v>1520</v>
          </cell>
          <cell r="B55" t="str">
            <v xml:space="preserve">160 - Regulatory Amts Recov - LT    </v>
          </cell>
          <cell r="G55">
            <v>1061096.58</v>
          </cell>
          <cell r="H55">
            <v>0</v>
          </cell>
          <cell r="I55">
            <v>0</v>
          </cell>
          <cell r="K55">
            <v>0</v>
          </cell>
          <cell r="M55">
            <v>1061096.58</v>
          </cell>
          <cell r="N55">
            <v>0</v>
          </cell>
          <cell r="O55">
            <v>0</v>
          </cell>
          <cell r="Q55">
            <v>0</v>
          </cell>
          <cell r="T55">
            <v>0</v>
          </cell>
          <cell r="U55">
            <v>0</v>
          </cell>
          <cell r="W55">
            <v>0</v>
          </cell>
          <cell r="Y55">
            <v>1061096.58</v>
          </cell>
          <cell r="AA55">
            <v>0</v>
          </cell>
          <cell r="AG55">
            <v>0</v>
          </cell>
          <cell r="AI55">
            <v>0</v>
          </cell>
          <cell r="AL55">
            <v>1520</v>
          </cell>
        </row>
        <row r="56">
          <cell r="A56" t="str">
            <v>1521</v>
          </cell>
          <cell r="B56" t="str">
            <v xml:space="preserve">160 - Regulatory Amts Recov - LT    </v>
          </cell>
          <cell r="G56">
            <v>55449</v>
          </cell>
          <cell r="H56">
            <v>0</v>
          </cell>
          <cell r="I56">
            <v>0</v>
          </cell>
          <cell r="K56">
            <v>0</v>
          </cell>
          <cell r="M56">
            <v>-5968.65</v>
          </cell>
          <cell r="N56">
            <v>0</v>
          </cell>
          <cell r="O56">
            <v>0</v>
          </cell>
          <cell r="Q56">
            <v>0</v>
          </cell>
          <cell r="T56">
            <v>0</v>
          </cell>
          <cell r="U56">
            <v>0</v>
          </cell>
          <cell r="W56">
            <v>0</v>
          </cell>
          <cell r="Y56">
            <v>-5968.65</v>
          </cell>
          <cell r="AA56">
            <v>0</v>
          </cell>
          <cell r="AG56">
            <v>0</v>
          </cell>
          <cell r="AI56">
            <v>0</v>
          </cell>
          <cell r="AL56">
            <v>1521</v>
          </cell>
        </row>
        <row r="57">
          <cell r="A57" t="str">
            <v>1550</v>
          </cell>
          <cell r="B57" t="str">
            <v xml:space="preserve">160 - Regulatory Amts Recov - LT    </v>
          </cell>
          <cell r="G57">
            <v>-23278.13</v>
          </cell>
          <cell r="H57">
            <v>-373.79</v>
          </cell>
          <cell r="I57">
            <v>0</v>
          </cell>
          <cell r="K57">
            <v>0</v>
          </cell>
          <cell r="M57">
            <v>0</v>
          </cell>
          <cell r="N57">
            <v>8869.44</v>
          </cell>
          <cell r="O57">
            <v>0</v>
          </cell>
          <cell r="Q57">
            <v>0</v>
          </cell>
          <cell r="T57">
            <v>10773.09</v>
          </cell>
          <cell r="U57">
            <v>0</v>
          </cell>
          <cell r="W57">
            <v>0</v>
          </cell>
          <cell r="Y57">
            <v>-10773.09</v>
          </cell>
          <cell r="AA57">
            <v>0</v>
          </cell>
          <cell r="AG57">
            <v>0</v>
          </cell>
          <cell r="AI57">
            <v>0</v>
          </cell>
          <cell r="AL57">
            <v>1550</v>
          </cell>
        </row>
        <row r="58">
          <cell r="A58" t="str">
            <v>1555</v>
          </cell>
          <cell r="B58" t="str">
            <v xml:space="preserve">160 - Regulatory Amts Recov - LT    </v>
          </cell>
          <cell r="G58">
            <v>-1085854.1499999999</v>
          </cell>
          <cell r="H58">
            <v>0</v>
          </cell>
          <cell r="I58">
            <v>0</v>
          </cell>
          <cell r="K58">
            <v>0</v>
          </cell>
          <cell r="M58">
            <v>198565.08</v>
          </cell>
          <cell r="N58">
            <v>0</v>
          </cell>
          <cell r="O58">
            <v>0</v>
          </cell>
          <cell r="Q58">
            <v>0</v>
          </cell>
          <cell r="T58">
            <v>0</v>
          </cell>
          <cell r="U58">
            <v>0</v>
          </cell>
          <cell r="W58">
            <v>0</v>
          </cell>
          <cell r="Y58">
            <v>198565.08</v>
          </cell>
          <cell r="AA58">
            <v>0</v>
          </cell>
          <cell r="AG58">
            <v>0</v>
          </cell>
          <cell r="AI58">
            <v>0</v>
          </cell>
          <cell r="AL58">
            <v>1555</v>
          </cell>
        </row>
        <row r="59">
          <cell r="A59" t="str">
            <v>1556</v>
          </cell>
          <cell r="B59" t="str">
            <v xml:space="preserve">160 - Regulatory Amts Recov - LT    </v>
          </cell>
          <cell r="G59">
            <v>-225520.11</v>
          </cell>
          <cell r="H59">
            <v>0</v>
          </cell>
          <cell r="I59">
            <v>0</v>
          </cell>
          <cell r="K59">
            <v>0</v>
          </cell>
          <cell r="M59">
            <v>32988.25</v>
          </cell>
          <cell r="N59">
            <v>0</v>
          </cell>
          <cell r="O59">
            <v>0</v>
          </cell>
          <cell r="Q59">
            <v>0</v>
          </cell>
          <cell r="T59">
            <v>0</v>
          </cell>
          <cell r="U59">
            <v>0</v>
          </cell>
          <cell r="W59">
            <v>0</v>
          </cell>
          <cell r="Y59">
            <v>32988.25</v>
          </cell>
          <cell r="AA59">
            <v>0</v>
          </cell>
          <cell r="AG59">
            <v>0</v>
          </cell>
          <cell r="AI59">
            <v>0</v>
          </cell>
          <cell r="AL59">
            <v>1556</v>
          </cell>
        </row>
        <row r="60">
          <cell r="A60" t="str">
            <v>1590</v>
          </cell>
          <cell r="B60" t="str">
            <v xml:space="preserve">160 - Regulatory Amts Recov - LT    </v>
          </cell>
          <cell r="G60">
            <v>0</v>
          </cell>
          <cell r="H60">
            <v>-56885.78</v>
          </cell>
          <cell r="I60">
            <v>0</v>
          </cell>
          <cell r="K60">
            <v>0</v>
          </cell>
          <cell r="M60">
            <v>684525.01</v>
          </cell>
          <cell r="N60">
            <v>627470.56000000006</v>
          </cell>
          <cell r="O60">
            <v>0</v>
          </cell>
          <cell r="Q60">
            <v>0</v>
          </cell>
          <cell r="T60">
            <v>684587.94</v>
          </cell>
          <cell r="U60">
            <v>0</v>
          </cell>
          <cell r="W60">
            <v>0</v>
          </cell>
          <cell r="Y60">
            <v>-62.93</v>
          </cell>
          <cell r="AA60">
            <v>0</v>
          </cell>
          <cell r="AG60">
            <v>0</v>
          </cell>
          <cell r="AI60">
            <v>0</v>
          </cell>
          <cell r="AL60">
            <v>1590</v>
          </cell>
        </row>
        <row r="61">
          <cell r="A61" t="str">
            <v>1591</v>
          </cell>
          <cell r="B61" t="str">
            <v xml:space="preserve">160 - Regulatory Amts Recov - LT    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  <cell r="AG61">
            <v>0</v>
          </cell>
          <cell r="AI61">
            <v>0</v>
          </cell>
          <cell r="AL61">
            <v>1591</v>
          </cell>
        </row>
        <row r="62">
          <cell r="A62" t="str">
            <v>1593</v>
          </cell>
          <cell r="B62" t="str">
            <v xml:space="preserve">160 - Regulatory Amts Recov - LT    </v>
          </cell>
          <cell r="G62">
            <v>40000</v>
          </cell>
          <cell r="H62">
            <v>0</v>
          </cell>
          <cell r="I62">
            <v>0</v>
          </cell>
          <cell r="K62">
            <v>0</v>
          </cell>
          <cell r="M62">
            <v>40000</v>
          </cell>
          <cell r="N62">
            <v>0</v>
          </cell>
          <cell r="O62">
            <v>0</v>
          </cell>
          <cell r="Q62">
            <v>0</v>
          </cell>
          <cell r="T62">
            <v>0</v>
          </cell>
          <cell r="U62">
            <v>0</v>
          </cell>
          <cell r="W62">
            <v>0</v>
          </cell>
          <cell r="Y62">
            <v>40000</v>
          </cell>
          <cell r="AA62">
            <v>0</v>
          </cell>
          <cell r="AG62">
            <v>0</v>
          </cell>
          <cell r="AI62">
            <v>0</v>
          </cell>
          <cell r="AL62">
            <v>1593</v>
          </cell>
        </row>
        <row r="63">
          <cell r="A63" t="str">
            <v>1595</v>
          </cell>
          <cell r="B63" t="str">
            <v xml:space="preserve">160 - Regulatory Amts Recov - LT    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T63">
            <v>-395023.58</v>
          </cell>
          <cell r="U63">
            <v>0</v>
          </cell>
          <cell r="W63">
            <v>0</v>
          </cell>
          <cell r="Y63">
            <v>395023.58</v>
          </cell>
          <cell r="AA63">
            <v>0</v>
          </cell>
          <cell r="AG63">
            <v>0</v>
          </cell>
          <cell r="AI63">
            <v>0</v>
          </cell>
          <cell r="AL63">
            <v>1595</v>
          </cell>
        </row>
        <row r="64">
          <cell r="A64" t="str">
            <v>1650</v>
          </cell>
          <cell r="B64" t="str">
            <v xml:space="preserve">165 - Future Income Taxes           </v>
          </cell>
          <cell r="G64">
            <v>0</v>
          </cell>
          <cell r="H64">
            <v>41667</v>
          </cell>
          <cell r="I64">
            <v>0</v>
          </cell>
          <cell r="K64">
            <v>41000</v>
          </cell>
          <cell r="M64">
            <v>7223002.9199999999</v>
          </cell>
          <cell r="N64">
            <v>7826002.9199999999</v>
          </cell>
          <cell r="O64">
            <v>0</v>
          </cell>
          <cell r="Q64">
            <v>8515000</v>
          </cell>
          <cell r="T64">
            <v>8140002.9199999999</v>
          </cell>
          <cell r="U64">
            <v>0</v>
          </cell>
          <cell r="W64">
            <v>8640000</v>
          </cell>
          <cell r="Y64">
            <v>-917000</v>
          </cell>
          <cell r="AA64">
            <v>0</v>
          </cell>
          <cell r="AG64">
            <v>0</v>
          </cell>
          <cell r="AI64">
            <v>500000</v>
          </cell>
          <cell r="AL64">
            <v>1650</v>
          </cell>
        </row>
        <row r="65">
          <cell r="A65" t="str">
            <v>1790</v>
          </cell>
          <cell r="B65" t="str">
            <v xml:space="preserve">200 - Capital Assets                </v>
          </cell>
          <cell r="G65">
            <v>0</v>
          </cell>
          <cell r="H65">
            <v>0</v>
          </cell>
          <cell r="I65">
            <v>0</v>
          </cell>
          <cell r="K65">
            <v>3294000</v>
          </cell>
          <cell r="M65">
            <v>0</v>
          </cell>
          <cell r="N65">
            <v>0</v>
          </cell>
          <cell r="O65">
            <v>0</v>
          </cell>
          <cell r="Q65">
            <v>395084000</v>
          </cell>
          <cell r="T65">
            <v>0</v>
          </cell>
          <cell r="U65">
            <v>0</v>
          </cell>
          <cell r="W65">
            <v>400092000</v>
          </cell>
          <cell r="Y65">
            <v>0</v>
          </cell>
          <cell r="AA65">
            <v>0</v>
          </cell>
          <cell r="AG65">
            <v>0</v>
          </cell>
          <cell r="AI65">
            <v>28297000</v>
          </cell>
          <cell r="AL65">
            <v>1790</v>
          </cell>
        </row>
        <row r="66">
          <cell r="A66" t="str">
            <v>1800</v>
          </cell>
          <cell r="B66" t="str">
            <v xml:space="preserve">200 - Capital Assets                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M66">
            <v>385689.89</v>
          </cell>
          <cell r="N66">
            <v>316953.68</v>
          </cell>
          <cell r="O66">
            <v>0</v>
          </cell>
          <cell r="Q66">
            <v>0</v>
          </cell>
          <cell r="T66">
            <v>316953.68</v>
          </cell>
          <cell r="U66">
            <v>0</v>
          </cell>
          <cell r="W66">
            <v>0</v>
          </cell>
          <cell r="Y66">
            <v>68736.210000000006</v>
          </cell>
          <cell r="AA66">
            <v>0</v>
          </cell>
          <cell r="AG66">
            <v>0</v>
          </cell>
          <cell r="AI66">
            <v>0</v>
          </cell>
          <cell r="AL66">
            <v>1800</v>
          </cell>
        </row>
        <row r="67">
          <cell r="A67" t="str">
            <v>1801</v>
          </cell>
          <cell r="B67" t="str">
            <v xml:space="preserve">200 - Capital Assets                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M67">
            <v>351446.42</v>
          </cell>
          <cell r="N67">
            <v>344880.77</v>
          </cell>
          <cell r="O67">
            <v>0</v>
          </cell>
          <cell r="Q67">
            <v>0</v>
          </cell>
          <cell r="T67">
            <v>349221.22</v>
          </cell>
          <cell r="U67">
            <v>0</v>
          </cell>
          <cell r="W67">
            <v>0</v>
          </cell>
          <cell r="Y67">
            <v>2225.1999999999998</v>
          </cell>
          <cell r="AA67">
            <v>0</v>
          </cell>
          <cell r="AG67">
            <v>0</v>
          </cell>
          <cell r="AI67">
            <v>0</v>
          </cell>
          <cell r="AL67">
            <v>1801</v>
          </cell>
        </row>
        <row r="68">
          <cell r="A68" t="str">
            <v>1802</v>
          </cell>
          <cell r="B68" t="str">
            <v xml:space="preserve">200 - Capital Assets                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M68">
            <v>328581.78999999998</v>
          </cell>
          <cell r="N68">
            <v>328581.78999999998</v>
          </cell>
          <cell r="O68">
            <v>0</v>
          </cell>
          <cell r="Q68">
            <v>0</v>
          </cell>
          <cell r="T68">
            <v>328581.78999999998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  <cell r="AG68">
            <v>0</v>
          </cell>
          <cell r="AI68">
            <v>0</v>
          </cell>
          <cell r="AL68">
            <v>1802</v>
          </cell>
        </row>
        <row r="69">
          <cell r="A69" t="str">
            <v>1805</v>
          </cell>
          <cell r="B69" t="str">
            <v xml:space="preserve">200 - Capital Assets                </v>
          </cell>
          <cell r="G69">
            <v>23876.2</v>
          </cell>
          <cell r="H69">
            <v>0</v>
          </cell>
          <cell r="I69">
            <v>0</v>
          </cell>
          <cell r="K69">
            <v>0</v>
          </cell>
          <cell r="M69">
            <v>1486635.56</v>
          </cell>
          <cell r="N69">
            <v>1294437.19</v>
          </cell>
          <cell r="O69">
            <v>0</v>
          </cell>
          <cell r="Q69">
            <v>0</v>
          </cell>
          <cell r="T69">
            <v>1462759.36</v>
          </cell>
          <cell r="U69">
            <v>0</v>
          </cell>
          <cell r="W69">
            <v>0</v>
          </cell>
          <cell r="Y69">
            <v>23876.2</v>
          </cell>
          <cell r="AA69">
            <v>0</v>
          </cell>
          <cell r="AG69">
            <v>0</v>
          </cell>
          <cell r="AI69">
            <v>0</v>
          </cell>
          <cell r="AL69">
            <v>1805</v>
          </cell>
        </row>
        <row r="70">
          <cell r="A70" t="str">
            <v>1806</v>
          </cell>
          <cell r="B70" t="str">
            <v xml:space="preserve">200 - Capital Assets                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M70">
            <v>1249020.04</v>
          </cell>
          <cell r="N70">
            <v>1249020.04</v>
          </cell>
          <cell r="O70">
            <v>0</v>
          </cell>
          <cell r="Q70">
            <v>0</v>
          </cell>
          <cell r="T70">
            <v>1249020.04</v>
          </cell>
          <cell r="U70">
            <v>0</v>
          </cell>
          <cell r="W70">
            <v>0</v>
          </cell>
          <cell r="Y70">
            <v>0</v>
          </cell>
          <cell r="AA70">
            <v>0</v>
          </cell>
          <cell r="AG70">
            <v>0</v>
          </cell>
          <cell r="AI70">
            <v>0</v>
          </cell>
          <cell r="AL70">
            <v>1806</v>
          </cell>
        </row>
        <row r="71">
          <cell r="A71" t="str">
            <v>1807</v>
          </cell>
          <cell r="B71" t="str">
            <v xml:space="preserve">200 - Capital Assets                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M71">
            <v>4142403.87</v>
          </cell>
          <cell r="N71">
            <v>4142403.87</v>
          </cell>
          <cell r="O71">
            <v>0</v>
          </cell>
          <cell r="Q71">
            <v>0</v>
          </cell>
          <cell r="T71">
            <v>4142403.87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  <cell r="AG71">
            <v>0</v>
          </cell>
          <cell r="AI71">
            <v>0</v>
          </cell>
          <cell r="AL71">
            <v>1807</v>
          </cell>
        </row>
        <row r="72">
          <cell r="A72" t="str">
            <v>1820</v>
          </cell>
          <cell r="B72" t="str">
            <v xml:space="preserve">200 - Capital Assets                </v>
          </cell>
          <cell r="G72">
            <v>14204.4</v>
          </cell>
          <cell r="H72">
            <v>125655.85</v>
          </cell>
          <cell r="I72">
            <v>0</v>
          </cell>
          <cell r="K72">
            <v>0</v>
          </cell>
          <cell r="M72">
            <v>12267550.01</v>
          </cell>
          <cell r="N72">
            <v>11365661.24</v>
          </cell>
          <cell r="O72">
            <v>0</v>
          </cell>
          <cell r="Q72">
            <v>0</v>
          </cell>
          <cell r="T72">
            <v>12480051.07</v>
          </cell>
          <cell r="U72">
            <v>0</v>
          </cell>
          <cell r="W72">
            <v>0</v>
          </cell>
          <cell r="Y72">
            <v>-212501.06</v>
          </cell>
          <cell r="AA72">
            <v>0</v>
          </cell>
          <cell r="AG72">
            <v>0</v>
          </cell>
          <cell r="AI72">
            <v>0</v>
          </cell>
          <cell r="AL72">
            <v>1820</v>
          </cell>
        </row>
        <row r="73">
          <cell r="A73" t="str">
            <v>1830</v>
          </cell>
          <cell r="B73" t="str">
            <v xml:space="preserve">200 - Capital Assets                </v>
          </cell>
          <cell r="G73">
            <v>430235.58</v>
          </cell>
          <cell r="H73">
            <v>878386.22</v>
          </cell>
          <cell r="I73">
            <v>0</v>
          </cell>
          <cell r="K73">
            <v>0</v>
          </cell>
          <cell r="M73">
            <v>13648039.23</v>
          </cell>
          <cell r="N73">
            <v>11938869.16</v>
          </cell>
          <cell r="O73">
            <v>0</v>
          </cell>
          <cell r="Q73">
            <v>0</v>
          </cell>
          <cell r="T73">
            <v>12403573.85</v>
          </cell>
          <cell r="U73">
            <v>0</v>
          </cell>
          <cell r="W73">
            <v>0</v>
          </cell>
          <cell r="Y73">
            <v>1244465.3799999999</v>
          </cell>
          <cell r="AA73">
            <v>0</v>
          </cell>
          <cell r="AG73">
            <v>0</v>
          </cell>
          <cell r="AI73">
            <v>0</v>
          </cell>
          <cell r="AL73">
            <v>1830</v>
          </cell>
        </row>
        <row r="74">
          <cell r="A74" t="str">
            <v>1835</v>
          </cell>
          <cell r="B74" t="str">
            <v xml:space="preserve">200 - Capital Assets                </v>
          </cell>
          <cell r="G74">
            <v>581798.87</v>
          </cell>
          <cell r="H74">
            <v>1418966.01</v>
          </cell>
          <cell r="I74">
            <v>0</v>
          </cell>
          <cell r="K74">
            <v>0</v>
          </cell>
          <cell r="M74">
            <v>72331781.019999996</v>
          </cell>
          <cell r="N74">
            <v>70959058.859999999</v>
          </cell>
          <cell r="O74">
            <v>0</v>
          </cell>
          <cell r="Q74">
            <v>0</v>
          </cell>
          <cell r="T74">
            <v>70390495.659999996</v>
          </cell>
          <cell r="U74">
            <v>0</v>
          </cell>
          <cell r="W74">
            <v>0</v>
          </cell>
          <cell r="Y74">
            <v>1941285.36</v>
          </cell>
          <cell r="AA74">
            <v>0</v>
          </cell>
          <cell r="AG74">
            <v>0</v>
          </cell>
          <cell r="AI74">
            <v>0</v>
          </cell>
          <cell r="AL74">
            <v>1835</v>
          </cell>
        </row>
        <row r="75">
          <cell r="A75" t="str">
            <v>1836</v>
          </cell>
          <cell r="B75" t="str">
            <v xml:space="preserve">200 - Capital Assets                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M75">
            <v>2398414.17</v>
          </cell>
          <cell r="N75">
            <v>2398414.17</v>
          </cell>
          <cell r="O75">
            <v>0</v>
          </cell>
          <cell r="Q75">
            <v>0</v>
          </cell>
          <cell r="T75">
            <v>2398414.17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  <cell r="AG75">
            <v>0</v>
          </cell>
          <cell r="AI75">
            <v>0</v>
          </cell>
          <cell r="AL75">
            <v>1836</v>
          </cell>
        </row>
        <row r="76">
          <cell r="A76" t="str">
            <v>1840</v>
          </cell>
          <cell r="B76" t="str">
            <v xml:space="preserve">200 - Capital Assets                </v>
          </cell>
          <cell r="G76">
            <v>891306.32</v>
          </cell>
          <cell r="H76">
            <v>744946.48</v>
          </cell>
          <cell r="I76">
            <v>0</v>
          </cell>
          <cell r="K76">
            <v>0</v>
          </cell>
          <cell r="M76">
            <v>22097066.02</v>
          </cell>
          <cell r="N76">
            <v>17976554.43</v>
          </cell>
          <cell r="O76">
            <v>0</v>
          </cell>
          <cell r="Q76">
            <v>0</v>
          </cell>
          <cell r="T76">
            <v>19956579.559999999</v>
          </cell>
          <cell r="U76">
            <v>0</v>
          </cell>
          <cell r="W76">
            <v>0</v>
          </cell>
          <cell r="Y76">
            <v>2140486.46</v>
          </cell>
          <cell r="AA76">
            <v>0</v>
          </cell>
          <cell r="AG76">
            <v>0</v>
          </cell>
          <cell r="AI76">
            <v>0</v>
          </cell>
          <cell r="AL76">
            <v>1840</v>
          </cell>
        </row>
        <row r="77">
          <cell r="A77" t="str">
            <v>1845</v>
          </cell>
          <cell r="B77" t="str">
            <v xml:space="preserve">200 - Capital Assets                </v>
          </cell>
          <cell r="G77">
            <v>1093938.72</v>
          </cell>
          <cell r="H77">
            <v>748399.24</v>
          </cell>
          <cell r="I77">
            <v>0</v>
          </cell>
          <cell r="K77">
            <v>0</v>
          </cell>
          <cell r="M77">
            <v>94408854.609999999</v>
          </cell>
          <cell r="N77">
            <v>90378114.230000004</v>
          </cell>
          <cell r="O77">
            <v>0</v>
          </cell>
          <cell r="Q77">
            <v>0</v>
          </cell>
          <cell r="T77">
            <v>92147605.099999994</v>
          </cell>
          <cell r="U77">
            <v>0</v>
          </cell>
          <cell r="W77">
            <v>0</v>
          </cell>
          <cell r="Y77">
            <v>2261249.5099999998</v>
          </cell>
          <cell r="AA77">
            <v>0</v>
          </cell>
          <cell r="AG77">
            <v>0</v>
          </cell>
          <cell r="AI77">
            <v>0</v>
          </cell>
          <cell r="AL77">
            <v>1845</v>
          </cell>
        </row>
        <row r="78">
          <cell r="A78" t="str">
            <v>1846</v>
          </cell>
          <cell r="B78" t="str">
            <v xml:space="preserve">200 - Capital Assets                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M78">
            <v>0</v>
          </cell>
          <cell r="N78">
            <v>435031.83</v>
          </cell>
          <cell r="O78">
            <v>0</v>
          </cell>
          <cell r="Q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  <cell r="AG78">
            <v>0</v>
          </cell>
          <cell r="AI78">
            <v>0</v>
          </cell>
          <cell r="AL78">
            <v>1846</v>
          </cell>
        </row>
        <row r="79">
          <cell r="A79" t="str">
            <v>1847</v>
          </cell>
          <cell r="B79" t="str">
            <v xml:space="preserve">200 - Capital Assets                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M79">
            <v>12679364.380000001</v>
          </cell>
          <cell r="N79">
            <v>12679364.380000001</v>
          </cell>
          <cell r="O79">
            <v>0</v>
          </cell>
          <cell r="Q79">
            <v>0</v>
          </cell>
          <cell r="T79">
            <v>12679364.380000001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  <cell r="AG79">
            <v>0</v>
          </cell>
          <cell r="AI79">
            <v>0</v>
          </cell>
          <cell r="AL79">
            <v>1847</v>
          </cell>
        </row>
        <row r="80">
          <cell r="A80" t="str">
            <v>1850</v>
          </cell>
          <cell r="B80" t="str">
            <v xml:space="preserve">200 - Capital Assets                </v>
          </cell>
          <cell r="G80">
            <v>2548865.6</v>
          </cell>
          <cell r="H80">
            <v>1460646.9</v>
          </cell>
          <cell r="I80">
            <v>0</v>
          </cell>
          <cell r="K80">
            <v>0</v>
          </cell>
          <cell r="M80">
            <v>64939797.659999996</v>
          </cell>
          <cell r="N80">
            <v>60088425.030000001</v>
          </cell>
          <cell r="O80">
            <v>0</v>
          </cell>
          <cell r="Q80">
            <v>0</v>
          </cell>
          <cell r="T80">
            <v>62067358.770000003</v>
          </cell>
          <cell r="U80">
            <v>0</v>
          </cell>
          <cell r="W80">
            <v>0</v>
          </cell>
          <cell r="Y80">
            <v>2872438.89</v>
          </cell>
          <cell r="AA80">
            <v>0</v>
          </cell>
          <cell r="AG80">
            <v>0</v>
          </cell>
          <cell r="AI80">
            <v>0</v>
          </cell>
          <cell r="AL80">
            <v>1850</v>
          </cell>
        </row>
        <row r="81">
          <cell r="A81" t="str">
            <v>1855</v>
          </cell>
          <cell r="B81" t="str">
            <v xml:space="preserve">200 - Capital Assets                </v>
          </cell>
          <cell r="G81">
            <v>456930.53</v>
          </cell>
          <cell r="H81">
            <v>581488.4</v>
          </cell>
          <cell r="I81">
            <v>0</v>
          </cell>
          <cell r="K81">
            <v>0</v>
          </cell>
          <cell r="M81">
            <v>10126570.76</v>
          </cell>
          <cell r="N81">
            <v>8681982.3300000001</v>
          </cell>
          <cell r="O81">
            <v>0</v>
          </cell>
          <cell r="Q81">
            <v>0</v>
          </cell>
          <cell r="T81">
            <v>9116278.8599999994</v>
          </cell>
          <cell r="U81">
            <v>0</v>
          </cell>
          <cell r="W81">
            <v>0</v>
          </cell>
          <cell r="Y81">
            <v>1010291.9</v>
          </cell>
          <cell r="AA81">
            <v>0</v>
          </cell>
          <cell r="AG81">
            <v>0</v>
          </cell>
          <cell r="AI81">
            <v>0</v>
          </cell>
          <cell r="AL81">
            <v>1855</v>
          </cell>
        </row>
        <row r="82">
          <cell r="A82" t="str">
            <v>1860</v>
          </cell>
          <cell r="B82" t="str">
            <v xml:space="preserve">200 - Capital Assets                </v>
          </cell>
          <cell r="G82">
            <v>71043.070000000007</v>
          </cell>
          <cell r="H82">
            <v>109696.69</v>
          </cell>
          <cell r="I82">
            <v>0</v>
          </cell>
          <cell r="K82">
            <v>0</v>
          </cell>
          <cell r="M82">
            <v>15665452.310000001</v>
          </cell>
          <cell r="N82">
            <v>15278509.08</v>
          </cell>
          <cell r="O82">
            <v>0</v>
          </cell>
          <cell r="Q82">
            <v>0</v>
          </cell>
          <cell r="T82">
            <v>15383805.32</v>
          </cell>
          <cell r="U82">
            <v>0</v>
          </cell>
          <cell r="W82">
            <v>0</v>
          </cell>
          <cell r="Y82">
            <v>281646.99</v>
          </cell>
          <cell r="AA82">
            <v>0</v>
          </cell>
          <cell r="AG82">
            <v>0</v>
          </cell>
          <cell r="AI82">
            <v>0</v>
          </cell>
          <cell r="AL82">
            <v>1860</v>
          </cell>
        </row>
        <row r="83">
          <cell r="A83" t="str">
            <v>1861</v>
          </cell>
          <cell r="B83" t="str">
            <v xml:space="preserve">200 - Capital Assets                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M83">
            <v>612443.69999999995</v>
          </cell>
          <cell r="N83">
            <v>612443.69999999995</v>
          </cell>
          <cell r="O83">
            <v>0</v>
          </cell>
          <cell r="Q83">
            <v>0</v>
          </cell>
          <cell r="T83">
            <v>612443.69999999995</v>
          </cell>
          <cell r="U83">
            <v>0</v>
          </cell>
          <cell r="W83">
            <v>0</v>
          </cell>
          <cell r="Y83">
            <v>0</v>
          </cell>
          <cell r="AA83">
            <v>0</v>
          </cell>
          <cell r="AG83">
            <v>0</v>
          </cell>
          <cell r="AI83">
            <v>0</v>
          </cell>
          <cell r="AL83">
            <v>1861</v>
          </cell>
        </row>
        <row r="84">
          <cell r="A84" t="str">
            <v>1862</v>
          </cell>
          <cell r="B84" t="str">
            <v xml:space="preserve">200 - Capital Assets                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M84">
            <v>1697162.27</v>
          </cell>
          <cell r="N84">
            <v>1697162.27</v>
          </cell>
          <cell r="O84">
            <v>0</v>
          </cell>
          <cell r="Q84">
            <v>0</v>
          </cell>
          <cell r="T84">
            <v>1697162.27</v>
          </cell>
          <cell r="U84">
            <v>0</v>
          </cell>
          <cell r="W84">
            <v>0</v>
          </cell>
          <cell r="Y84">
            <v>0</v>
          </cell>
          <cell r="AA84">
            <v>0</v>
          </cell>
          <cell r="AG84">
            <v>0</v>
          </cell>
          <cell r="AI84">
            <v>0</v>
          </cell>
          <cell r="AL84">
            <v>1862</v>
          </cell>
        </row>
        <row r="85">
          <cell r="A85" t="str">
            <v>1905</v>
          </cell>
          <cell r="B85" t="str">
            <v xml:space="preserve">200 - Capital Assets                </v>
          </cell>
          <cell r="G85">
            <v>169684.89</v>
          </cell>
          <cell r="H85">
            <v>249274.94</v>
          </cell>
          <cell r="I85">
            <v>0</v>
          </cell>
          <cell r="K85">
            <v>0</v>
          </cell>
          <cell r="M85">
            <v>6435886.1500000004</v>
          </cell>
          <cell r="N85">
            <v>4751225.13</v>
          </cell>
          <cell r="O85">
            <v>0</v>
          </cell>
          <cell r="Q85">
            <v>0</v>
          </cell>
          <cell r="T85">
            <v>6158802.3099999996</v>
          </cell>
          <cell r="U85">
            <v>0</v>
          </cell>
          <cell r="W85">
            <v>0</v>
          </cell>
          <cell r="Y85">
            <v>277083.84000000003</v>
          </cell>
          <cell r="AA85">
            <v>0</v>
          </cell>
          <cell r="AG85">
            <v>0</v>
          </cell>
          <cell r="AI85">
            <v>0</v>
          </cell>
          <cell r="AL85">
            <v>1905</v>
          </cell>
        </row>
        <row r="86">
          <cell r="A86" t="str">
            <v>1906</v>
          </cell>
          <cell r="B86" t="str">
            <v xml:space="preserve">200 - Capital Assets                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M86">
            <v>1070195.6000000001</v>
          </cell>
          <cell r="N86">
            <v>1070195.6000000001</v>
          </cell>
          <cell r="O86">
            <v>0</v>
          </cell>
          <cell r="Q86">
            <v>0</v>
          </cell>
          <cell r="T86">
            <v>1070195.6000000001</v>
          </cell>
          <cell r="U86">
            <v>0</v>
          </cell>
          <cell r="W86">
            <v>0</v>
          </cell>
          <cell r="Y86">
            <v>0</v>
          </cell>
          <cell r="AA86">
            <v>0</v>
          </cell>
          <cell r="AG86">
            <v>0</v>
          </cell>
          <cell r="AI86">
            <v>0</v>
          </cell>
          <cell r="AL86">
            <v>1906</v>
          </cell>
        </row>
        <row r="87">
          <cell r="A87" t="str">
            <v>1907</v>
          </cell>
          <cell r="B87" t="str">
            <v xml:space="preserve">200 - Capital Assets                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M87">
            <v>6943912.8099999996</v>
          </cell>
          <cell r="N87">
            <v>6943912.8099999996</v>
          </cell>
          <cell r="O87">
            <v>0</v>
          </cell>
          <cell r="Q87">
            <v>0</v>
          </cell>
          <cell r="T87">
            <v>6943912.8099999996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G87">
            <v>0</v>
          </cell>
          <cell r="AI87">
            <v>0</v>
          </cell>
          <cell r="AL87">
            <v>1907</v>
          </cell>
        </row>
        <row r="88">
          <cell r="A88" t="str">
            <v>1915</v>
          </cell>
          <cell r="B88" t="str">
            <v xml:space="preserve">200 - Capital Assets                </v>
          </cell>
          <cell r="G88">
            <v>1957.23</v>
          </cell>
          <cell r="H88">
            <v>20067.45</v>
          </cell>
          <cell r="I88">
            <v>0</v>
          </cell>
          <cell r="K88">
            <v>0</v>
          </cell>
          <cell r="M88">
            <v>1119592.69</v>
          </cell>
          <cell r="N88">
            <v>1142763.92</v>
          </cell>
          <cell r="O88">
            <v>0</v>
          </cell>
          <cell r="Q88">
            <v>0</v>
          </cell>
          <cell r="T88">
            <v>1020824.09</v>
          </cell>
          <cell r="U88">
            <v>0</v>
          </cell>
          <cell r="W88">
            <v>0</v>
          </cell>
          <cell r="Y88">
            <v>98768.6</v>
          </cell>
          <cell r="AA88">
            <v>0</v>
          </cell>
          <cell r="AG88">
            <v>0</v>
          </cell>
          <cell r="AI88">
            <v>0</v>
          </cell>
          <cell r="AL88">
            <v>1915</v>
          </cell>
        </row>
        <row r="89">
          <cell r="A89" t="str">
            <v>1920</v>
          </cell>
          <cell r="B89" t="str">
            <v xml:space="preserve">200 - Capital Assets                </v>
          </cell>
          <cell r="G89">
            <v>57922.83</v>
          </cell>
          <cell r="H89">
            <v>41859.230000000003</v>
          </cell>
          <cell r="I89">
            <v>0</v>
          </cell>
          <cell r="K89">
            <v>0</v>
          </cell>
          <cell r="M89">
            <v>3935555.87</v>
          </cell>
          <cell r="N89">
            <v>4524799.17</v>
          </cell>
          <cell r="O89">
            <v>0</v>
          </cell>
          <cell r="Q89">
            <v>0</v>
          </cell>
          <cell r="T89">
            <v>3811535.9</v>
          </cell>
          <cell r="U89">
            <v>0</v>
          </cell>
          <cell r="W89">
            <v>0</v>
          </cell>
          <cell r="Y89">
            <v>124019.97</v>
          </cell>
          <cell r="AA89">
            <v>0</v>
          </cell>
          <cell r="AG89">
            <v>0</v>
          </cell>
          <cell r="AI89">
            <v>0</v>
          </cell>
          <cell r="AL89">
            <v>1920</v>
          </cell>
        </row>
        <row r="90">
          <cell r="A90" t="str">
            <v>1925</v>
          </cell>
          <cell r="B90" t="str">
            <v xml:space="preserve">200 - Capital Assets                </v>
          </cell>
          <cell r="G90">
            <v>974105.93</v>
          </cell>
          <cell r="H90">
            <v>85279.1</v>
          </cell>
          <cell r="I90">
            <v>0</v>
          </cell>
          <cell r="K90">
            <v>0</v>
          </cell>
          <cell r="M90">
            <v>16291511.76</v>
          </cell>
          <cell r="N90">
            <v>10345548.25</v>
          </cell>
          <cell r="O90">
            <v>0</v>
          </cell>
          <cell r="Q90">
            <v>0</v>
          </cell>
          <cell r="T90">
            <v>9408899.4100000001</v>
          </cell>
          <cell r="U90">
            <v>0</v>
          </cell>
          <cell r="W90">
            <v>0</v>
          </cell>
          <cell r="Y90">
            <v>6882612.3499999996</v>
          </cell>
          <cell r="AA90">
            <v>0</v>
          </cell>
          <cell r="AG90">
            <v>0</v>
          </cell>
          <cell r="AI90">
            <v>0</v>
          </cell>
          <cell r="AL90">
            <v>1925</v>
          </cell>
        </row>
        <row r="91">
          <cell r="A91" t="str">
            <v>1931</v>
          </cell>
          <cell r="B91" t="str">
            <v xml:space="preserve">200 - Capital Assets                </v>
          </cell>
          <cell r="G91">
            <v>103454.6</v>
          </cell>
          <cell r="H91">
            <v>-4726.37</v>
          </cell>
          <cell r="I91">
            <v>0</v>
          </cell>
          <cell r="K91">
            <v>0</v>
          </cell>
          <cell r="M91">
            <v>2247896.14</v>
          </cell>
          <cell r="N91">
            <v>1560647.37</v>
          </cell>
          <cell r="O91">
            <v>0</v>
          </cell>
          <cell r="Q91">
            <v>0</v>
          </cell>
          <cell r="T91">
            <v>1679465</v>
          </cell>
          <cell r="U91">
            <v>0</v>
          </cell>
          <cell r="W91">
            <v>0</v>
          </cell>
          <cell r="Y91">
            <v>568431.14</v>
          </cell>
          <cell r="AA91">
            <v>0</v>
          </cell>
          <cell r="AG91">
            <v>0</v>
          </cell>
          <cell r="AI91">
            <v>0</v>
          </cell>
          <cell r="AL91">
            <v>1931</v>
          </cell>
        </row>
        <row r="92">
          <cell r="A92" t="str">
            <v>1932</v>
          </cell>
          <cell r="B92" t="str">
            <v xml:space="preserve">200 - Capital Assets                </v>
          </cell>
          <cell r="G92">
            <v>1004.4</v>
          </cell>
          <cell r="H92">
            <v>0</v>
          </cell>
          <cell r="I92">
            <v>0</v>
          </cell>
          <cell r="K92">
            <v>0</v>
          </cell>
          <cell r="M92">
            <v>6668721.6799999997</v>
          </cell>
          <cell r="N92">
            <v>5738352.6200000001</v>
          </cell>
          <cell r="O92">
            <v>0</v>
          </cell>
          <cell r="Q92">
            <v>0</v>
          </cell>
          <cell r="T92">
            <v>6427389.5700000003</v>
          </cell>
          <cell r="U92">
            <v>0</v>
          </cell>
          <cell r="W92">
            <v>0</v>
          </cell>
          <cell r="Y92">
            <v>241332.11</v>
          </cell>
          <cell r="AA92">
            <v>0</v>
          </cell>
          <cell r="AG92">
            <v>0</v>
          </cell>
          <cell r="AI92">
            <v>0</v>
          </cell>
          <cell r="AL92">
            <v>1932</v>
          </cell>
        </row>
        <row r="93">
          <cell r="A93" t="str">
            <v>1933</v>
          </cell>
          <cell r="B93" t="str">
            <v xml:space="preserve">200 - Capital Assets                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M93">
            <v>115145.82</v>
          </cell>
          <cell r="N93">
            <v>115145.82</v>
          </cell>
          <cell r="O93">
            <v>0</v>
          </cell>
          <cell r="Q93">
            <v>0</v>
          </cell>
          <cell r="T93">
            <v>115145.82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  <cell r="AG93">
            <v>0</v>
          </cell>
          <cell r="AI93">
            <v>0</v>
          </cell>
          <cell r="AL93">
            <v>1933</v>
          </cell>
        </row>
        <row r="94">
          <cell r="A94" t="str">
            <v>1935</v>
          </cell>
          <cell r="B94" t="str">
            <v xml:space="preserve">200 - Capital Assets                </v>
          </cell>
          <cell r="G94">
            <v>1305.29</v>
          </cell>
          <cell r="H94">
            <v>0</v>
          </cell>
          <cell r="I94">
            <v>0</v>
          </cell>
          <cell r="K94">
            <v>0</v>
          </cell>
          <cell r="M94">
            <v>356008.92</v>
          </cell>
          <cell r="N94">
            <v>351661.27</v>
          </cell>
          <cell r="O94">
            <v>0</v>
          </cell>
          <cell r="Q94">
            <v>0</v>
          </cell>
          <cell r="T94">
            <v>351661.27</v>
          </cell>
          <cell r="U94">
            <v>0</v>
          </cell>
          <cell r="W94">
            <v>0</v>
          </cell>
          <cell r="Y94">
            <v>4347.6499999999996</v>
          </cell>
          <cell r="AA94">
            <v>0</v>
          </cell>
          <cell r="AG94">
            <v>0</v>
          </cell>
          <cell r="AI94">
            <v>0</v>
          </cell>
          <cell r="AL94">
            <v>1935</v>
          </cell>
        </row>
        <row r="95">
          <cell r="A95" t="str">
            <v>1940</v>
          </cell>
          <cell r="B95" t="str">
            <v xml:space="preserve">200 - Capital Assets                </v>
          </cell>
          <cell r="G95">
            <v>0</v>
          </cell>
          <cell r="H95">
            <v>2973.35</v>
          </cell>
          <cell r="I95">
            <v>0</v>
          </cell>
          <cell r="K95">
            <v>0</v>
          </cell>
          <cell r="M95">
            <v>1090093.93</v>
          </cell>
          <cell r="N95">
            <v>940882.28</v>
          </cell>
          <cell r="O95">
            <v>0</v>
          </cell>
          <cell r="Q95">
            <v>0</v>
          </cell>
          <cell r="T95">
            <v>1022268.18</v>
          </cell>
          <cell r="U95">
            <v>0</v>
          </cell>
          <cell r="W95">
            <v>0</v>
          </cell>
          <cell r="Y95">
            <v>67825.75</v>
          </cell>
          <cell r="AA95">
            <v>0</v>
          </cell>
          <cell r="AG95">
            <v>0</v>
          </cell>
          <cell r="AI95">
            <v>0</v>
          </cell>
          <cell r="AL95">
            <v>1940</v>
          </cell>
        </row>
        <row r="96">
          <cell r="A96" t="str">
            <v>1945</v>
          </cell>
          <cell r="B96" t="str">
            <v xml:space="preserve">200 - Capital Assets                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M96">
            <v>310597.77</v>
          </cell>
          <cell r="N96">
            <v>299581.77</v>
          </cell>
          <cell r="O96">
            <v>0</v>
          </cell>
          <cell r="Q96">
            <v>0</v>
          </cell>
          <cell r="T96">
            <v>310597.77</v>
          </cell>
          <cell r="U96">
            <v>0</v>
          </cell>
          <cell r="W96">
            <v>0</v>
          </cell>
          <cell r="Y96">
            <v>0</v>
          </cell>
          <cell r="AA96">
            <v>0</v>
          </cell>
          <cell r="AG96">
            <v>0</v>
          </cell>
          <cell r="AI96">
            <v>0</v>
          </cell>
          <cell r="AL96">
            <v>1945</v>
          </cell>
        </row>
        <row r="97">
          <cell r="A97" t="str">
            <v>1950</v>
          </cell>
          <cell r="B97" t="str">
            <v xml:space="preserve">200 - Capital Assets                </v>
          </cell>
          <cell r="G97">
            <v>8256.2000000000007</v>
          </cell>
          <cell r="H97">
            <v>0</v>
          </cell>
          <cell r="I97">
            <v>0</v>
          </cell>
          <cell r="K97">
            <v>0</v>
          </cell>
          <cell r="M97">
            <v>739140.78</v>
          </cell>
          <cell r="N97">
            <v>653929.18000000005</v>
          </cell>
          <cell r="O97">
            <v>0</v>
          </cell>
          <cell r="Q97">
            <v>0</v>
          </cell>
          <cell r="T97">
            <v>672780.58</v>
          </cell>
          <cell r="U97">
            <v>0</v>
          </cell>
          <cell r="W97">
            <v>0</v>
          </cell>
          <cell r="Y97">
            <v>66360.2</v>
          </cell>
          <cell r="AA97">
            <v>0</v>
          </cell>
          <cell r="AG97">
            <v>0</v>
          </cell>
          <cell r="AI97">
            <v>0</v>
          </cell>
          <cell r="AL97">
            <v>1950</v>
          </cell>
        </row>
        <row r="98">
          <cell r="A98" t="str">
            <v>1960</v>
          </cell>
          <cell r="B98" t="str">
            <v xml:space="preserve">200 - Capital Assets                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M98">
            <v>0</v>
          </cell>
          <cell r="N98">
            <v>50957.54</v>
          </cell>
          <cell r="O98">
            <v>0</v>
          </cell>
          <cell r="Q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  <cell r="AG98">
            <v>0</v>
          </cell>
          <cell r="AI98">
            <v>0</v>
          </cell>
          <cell r="AL98">
            <v>1960</v>
          </cell>
        </row>
        <row r="99">
          <cell r="A99" t="str">
            <v>1980</v>
          </cell>
          <cell r="B99" t="str">
            <v xml:space="preserve">200 - Capital Assets                </v>
          </cell>
          <cell r="G99">
            <v>30530.15</v>
          </cell>
          <cell r="H99">
            <v>20914.650000000001</v>
          </cell>
          <cell r="I99">
            <v>0</v>
          </cell>
          <cell r="K99">
            <v>0</v>
          </cell>
          <cell r="M99">
            <v>4149452.46</v>
          </cell>
          <cell r="N99">
            <v>4371082.2699999996</v>
          </cell>
          <cell r="O99">
            <v>0</v>
          </cell>
          <cell r="Q99">
            <v>0</v>
          </cell>
          <cell r="T99">
            <v>4043123.23</v>
          </cell>
          <cell r="U99">
            <v>0</v>
          </cell>
          <cell r="W99">
            <v>0</v>
          </cell>
          <cell r="Y99">
            <v>106329.23</v>
          </cell>
          <cell r="AA99">
            <v>0</v>
          </cell>
          <cell r="AG99">
            <v>0</v>
          </cell>
          <cell r="AI99">
            <v>0</v>
          </cell>
          <cell r="AL99">
            <v>1980</v>
          </cell>
        </row>
        <row r="100">
          <cell r="A100" t="str">
            <v>1995</v>
          </cell>
          <cell r="B100" t="str">
            <v xml:space="preserve">200 - Capital Assets                </v>
          </cell>
          <cell r="G100">
            <v>-869781.66</v>
          </cell>
          <cell r="H100">
            <v>-715110.69</v>
          </cell>
          <cell r="I100">
            <v>0</v>
          </cell>
          <cell r="K100">
            <v>-755000</v>
          </cell>
          <cell r="M100">
            <v>-25326953.390000001</v>
          </cell>
          <cell r="N100">
            <v>-20744098.039999999</v>
          </cell>
          <cell r="O100">
            <v>0</v>
          </cell>
          <cell r="Q100">
            <v>-24465000</v>
          </cell>
          <cell r="T100">
            <v>-22453004.93</v>
          </cell>
          <cell r="U100">
            <v>0</v>
          </cell>
          <cell r="W100">
            <v>-25657000</v>
          </cell>
          <cell r="Y100">
            <v>-2873948.46</v>
          </cell>
          <cell r="AA100">
            <v>0</v>
          </cell>
          <cell r="AG100">
            <v>0</v>
          </cell>
          <cell r="AI100">
            <v>-3204000</v>
          </cell>
          <cell r="AL100">
            <v>1995</v>
          </cell>
        </row>
        <row r="101">
          <cell r="A101" t="str">
            <v>2002</v>
          </cell>
          <cell r="B101" t="str">
            <v xml:space="preserve">200 - Capital Assets                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M101">
            <v>5287258.96</v>
          </cell>
          <cell r="N101">
            <v>5287258.96</v>
          </cell>
          <cell r="O101">
            <v>0</v>
          </cell>
          <cell r="Q101">
            <v>0</v>
          </cell>
          <cell r="T101">
            <v>5287258.96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  <cell r="AG101">
            <v>0</v>
          </cell>
          <cell r="AI101">
            <v>0</v>
          </cell>
          <cell r="AL101">
            <v>2002</v>
          </cell>
        </row>
        <row r="102">
          <cell r="A102" t="str">
            <v>2002</v>
          </cell>
          <cell r="B102" t="str">
            <v xml:space="preserve">200 - Capital Assets                </v>
          </cell>
          <cell r="F102" t="str">
            <v>E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M102">
            <v>4987.96</v>
          </cell>
          <cell r="N102">
            <v>4987.96</v>
          </cell>
          <cell r="O102">
            <v>0</v>
          </cell>
          <cell r="Q102">
            <v>0</v>
          </cell>
          <cell r="T102">
            <v>4987.96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  <cell r="AG102">
            <v>0</v>
          </cell>
          <cell r="AI102">
            <v>0</v>
          </cell>
          <cell r="AL102">
            <v>2002</v>
          </cell>
        </row>
        <row r="103">
          <cell r="A103" t="str">
            <v>2002</v>
          </cell>
          <cell r="B103" t="str">
            <v xml:space="preserve">200 - Capital Assets                </v>
          </cell>
          <cell r="F103" t="str">
            <v>F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M103">
            <v>5948.11</v>
          </cell>
          <cell r="N103">
            <v>5948.11</v>
          </cell>
          <cell r="O103">
            <v>0</v>
          </cell>
          <cell r="Q103">
            <v>0</v>
          </cell>
          <cell r="T103">
            <v>5948.11</v>
          </cell>
          <cell r="U103">
            <v>0</v>
          </cell>
          <cell r="W103">
            <v>0</v>
          </cell>
          <cell r="Y103">
            <v>0</v>
          </cell>
          <cell r="AA103">
            <v>0</v>
          </cell>
          <cell r="AG103">
            <v>0</v>
          </cell>
          <cell r="AI103">
            <v>0</v>
          </cell>
          <cell r="AL103">
            <v>2002</v>
          </cell>
        </row>
        <row r="104">
          <cell r="A104" t="str">
            <v>2005</v>
          </cell>
          <cell r="B104" t="str">
            <v xml:space="preserve">250 - Work-In-Progress              </v>
          </cell>
          <cell r="F104" t="str">
            <v>A</v>
          </cell>
          <cell r="G104">
            <v>0</v>
          </cell>
          <cell r="H104">
            <v>0</v>
          </cell>
          <cell r="I104">
            <v>310100</v>
          </cell>
          <cell r="K104">
            <v>0</v>
          </cell>
          <cell r="M104">
            <v>0</v>
          </cell>
          <cell r="N104">
            <v>0</v>
          </cell>
          <cell r="O104">
            <v>2585400</v>
          </cell>
          <cell r="Q104">
            <v>0</v>
          </cell>
          <cell r="T104">
            <v>0</v>
          </cell>
          <cell r="U104">
            <v>3110000</v>
          </cell>
          <cell r="W104">
            <v>0</v>
          </cell>
          <cell r="Y104">
            <v>0</v>
          </cell>
          <cell r="AA104">
            <v>2585400</v>
          </cell>
          <cell r="AG104">
            <v>3110000</v>
          </cell>
          <cell r="AI104">
            <v>0</v>
          </cell>
          <cell r="AL104">
            <v>2005</v>
          </cell>
        </row>
        <row r="105">
          <cell r="A105" t="str">
            <v>2005</v>
          </cell>
          <cell r="B105" t="str">
            <v xml:space="preserve">250 - Work-In-Progress              </v>
          </cell>
          <cell r="F105" t="str">
            <v>B</v>
          </cell>
          <cell r="G105">
            <v>0</v>
          </cell>
          <cell r="H105">
            <v>0</v>
          </cell>
          <cell r="I105">
            <v>45100</v>
          </cell>
          <cell r="K105">
            <v>0</v>
          </cell>
          <cell r="M105">
            <v>0</v>
          </cell>
          <cell r="N105">
            <v>0</v>
          </cell>
          <cell r="O105">
            <v>1730000</v>
          </cell>
          <cell r="Q105">
            <v>0</v>
          </cell>
          <cell r="T105">
            <v>0</v>
          </cell>
          <cell r="U105">
            <v>1825000</v>
          </cell>
          <cell r="W105">
            <v>0</v>
          </cell>
          <cell r="Y105">
            <v>0</v>
          </cell>
          <cell r="AA105">
            <v>1730000</v>
          </cell>
          <cell r="AG105">
            <v>1825000</v>
          </cell>
          <cell r="AI105">
            <v>0</v>
          </cell>
          <cell r="AL105">
            <v>2005</v>
          </cell>
        </row>
        <row r="106">
          <cell r="A106" t="str">
            <v>2005</v>
          </cell>
          <cell r="B106" t="str">
            <v xml:space="preserve">250 - Work-In-Progress              </v>
          </cell>
          <cell r="F106" t="str">
            <v>C</v>
          </cell>
          <cell r="G106">
            <v>0</v>
          </cell>
          <cell r="H106">
            <v>0</v>
          </cell>
          <cell r="I106">
            <v>50000</v>
          </cell>
          <cell r="K106">
            <v>0</v>
          </cell>
          <cell r="M106">
            <v>0</v>
          </cell>
          <cell r="N106">
            <v>0</v>
          </cell>
          <cell r="O106">
            <v>950000</v>
          </cell>
          <cell r="Q106">
            <v>0</v>
          </cell>
          <cell r="T106">
            <v>0</v>
          </cell>
          <cell r="U106">
            <v>1050000</v>
          </cell>
          <cell r="W106">
            <v>0</v>
          </cell>
          <cell r="Y106">
            <v>0</v>
          </cell>
          <cell r="AA106">
            <v>950000</v>
          </cell>
          <cell r="AG106">
            <v>1050000</v>
          </cell>
          <cell r="AI106">
            <v>0</v>
          </cell>
          <cell r="AL106">
            <v>2005</v>
          </cell>
        </row>
        <row r="107">
          <cell r="A107" t="str">
            <v>2005</v>
          </cell>
          <cell r="B107" t="str">
            <v xml:space="preserve">250 - Work-In-Progress              </v>
          </cell>
          <cell r="F107" t="str">
            <v>D</v>
          </cell>
          <cell r="G107">
            <v>0</v>
          </cell>
          <cell r="H107">
            <v>0</v>
          </cell>
          <cell r="I107">
            <v>100000</v>
          </cell>
          <cell r="K107">
            <v>0</v>
          </cell>
          <cell r="M107">
            <v>0</v>
          </cell>
          <cell r="N107">
            <v>0</v>
          </cell>
          <cell r="O107">
            <v>580000</v>
          </cell>
          <cell r="Q107">
            <v>0</v>
          </cell>
          <cell r="T107">
            <v>0</v>
          </cell>
          <cell r="U107">
            <v>750000</v>
          </cell>
          <cell r="W107">
            <v>0</v>
          </cell>
          <cell r="Y107">
            <v>0</v>
          </cell>
          <cell r="AA107">
            <v>580000</v>
          </cell>
          <cell r="AG107">
            <v>750000</v>
          </cell>
          <cell r="AI107">
            <v>0</v>
          </cell>
          <cell r="AL107">
            <v>2005</v>
          </cell>
        </row>
        <row r="108">
          <cell r="A108" t="str">
            <v>2005</v>
          </cell>
          <cell r="B108" t="str">
            <v xml:space="preserve">250 - Work-In-Progress              </v>
          </cell>
          <cell r="F108" t="str">
            <v>E</v>
          </cell>
          <cell r="G108">
            <v>0</v>
          </cell>
          <cell r="H108">
            <v>0</v>
          </cell>
          <cell r="I108">
            <v>895100</v>
          </cell>
          <cell r="K108">
            <v>0</v>
          </cell>
          <cell r="M108">
            <v>0</v>
          </cell>
          <cell r="N108">
            <v>0</v>
          </cell>
          <cell r="O108">
            <v>6405400</v>
          </cell>
          <cell r="Q108">
            <v>0</v>
          </cell>
          <cell r="T108">
            <v>0</v>
          </cell>
          <cell r="U108">
            <v>7900000</v>
          </cell>
          <cell r="W108">
            <v>0</v>
          </cell>
          <cell r="Y108">
            <v>0</v>
          </cell>
          <cell r="AA108">
            <v>6405400</v>
          </cell>
          <cell r="AG108">
            <v>7900000</v>
          </cell>
          <cell r="AI108">
            <v>0</v>
          </cell>
          <cell r="AL108">
            <v>2005</v>
          </cell>
        </row>
        <row r="109">
          <cell r="A109" t="str">
            <v>2005</v>
          </cell>
          <cell r="B109" t="str">
            <v xml:space="preserve">250 - Work-In-Progress              </v>
          </cell>
          <cell r="F109" t="str">
            <v>F</v>
          </cell>
          <cell r="G109">
            <v>0</v>
          </cell>
          <cell r="H109">
            <v>0</v>
          </cell>
          <cell r="I109">
            <v>285000</v>
          </cell>
          <cell r="K109">
            <v>0</v>
          </cell>
          <cell r="M109">
            <v>0</v>
          </cell>
          <cell r="N109">
            <v>0</v>
          </cell>
          <cell r="O109">
            <v>900000</v>
          </cell>
          <cell r="Q109">
            <v>0</v>
          </cell>
          <cell r="T109">
            <v>0</v>
          </cell>
          <cell r="U109">
            <v>1250000</v>
          </cell>
          <cell r="W109">
            <v>0</v>
          </cell>
          <cell r="Y109">
            <v>0</v>
          </cell>
          <cell r="AA109">
            <v>900000</v>
          </cell>
          <cell r="AG109">
            <v>1250000</v>
          </cell>
          <cell r="AI109">
            <v>0</v>
          </cell>
          <cell r="AL109">
            <v>2005</v>
          </cell>
        </row>
        <row r="110">
          <cell r="A110" t="str">
            <v>2005</v>
          </cell>
          <cell r="B110" t="str">
            <v xml:space="preserve">250 - Work-In-Progress              </v>
          </cell>
          <cell r="F110" t="str">
            <v>G</v>
          </cell>
          <cell r="G110">
            <v>0</v>
          </cell>
          <cell r="H110">
            <v>0</v>
          </cell>
          <cell r="I110">
            <v>442600</v>
          </cell>
          <cell r="K110">
            <v>0</v>
          </cell>
          <cell r="M110">
            <v>0</v>
          </cell>
          <cell r="N110">
            <v>0</v>
          </cell>
          <cell r="O110">
            <v>2959900</v>
          </cell>
          <cell r="Q110">
            <v>0</v>
          </cell>
          <cell r="T110">
            <v>0</v>
          </cell>
          <cell r="U110">
            <v>3455000</v>
          </cell>
          <cell r="W110">
            <v>0</v>
          </cell>
          <cell r="Y110">
            <v>0</v>
          </cell>
          <cell r="AA110">
            <v>2959900</v>
          </cell>
          <cell r="AG110">
            <v>3455000</v>
          </cell>
          <cell r="AI110">
            <v>0</v>
          </cell>
          <cell r="AL110">
            <v>2005</v>
          </cell>
        </row>
        <row r="111">
          <cell r="A111" t="str">
            <v>2005</v>
          </cell>
          <cell r="B111" t="str">
            <v xml:space="preserve">250 - Work-In-Progress              </v>
          </cell>
          <cell r="F111" t="str">
            <v>H</v>
          </cell>
          <cell r="G111">
            <v>0</v>
          </cell>
          <cell r="H111">
            <v>0</v>
          </cell>
          <cell r="I111">
            <v>125000</v>
          </cell>
          <cell r="K111">
            <v>0</v>
          </cell>
          <cell r="M111">
            <v>0</v>
          </cell>
          <cell r="N111">
            <v>0</v>
          </cell>
          <cell r="O111">
            <v>130000</v>
          </cell>
          <cell r="Q111">
            <v>0</v>
          </cell>
          <cell r="T111">
            <v>0</v>
          </cell>
          <cell r="U111">
            <v>610000</v>
          </cell>
          <cell r="W111">
            <v>0</v>
          </cell>
          <cell r="Y111">
            <v>0</v>
          </cell>
          <cell r="AA111">
            <v>130000</v>
          </cell>
          <cell r="AG111">
            <v>610000</v>
          </cell>
          <cell r="AI111">
            <v>0</v>
          </cell>
          <cell r="AL111">
            <v>2005</v>
          </cell>
        </row>
        <row r="112">
          <cell r="A112" t="str">
            <v>2005</v>
          </cell>
          <cell r="B112" t="str">
            <v xml:space="preserve">250 - Work-In-Progress              </v>
          </cell>
          <cell r="F112" t="str">
            <v>L</v>
          </cell>
          <cell r="G112">
            <v>0</v>
          </cell>
          <cell r="H112">
            <v>0</v>
          </cell>
          <cell r="I112">
            <v>2272800</v>
          </cell>
          <cell r="K112">
            <v>0</v>
          </cell>
          <cell r="M112">
            <v>0</v>
          </cell>
          <cell r="N112">
            <v>0</v>
          </cell>
          <cell r="O112">
            <v>11683800</v>
          </cell>
          <cell r="Q112">
            <v>0</v>
          </cell>
          <cell r="T112">
            <v>0</v>
          </cell>
          <cell r="U112">
            <v>17868000</v>
          </cell>
          <cell r="W112">
            <v>0</v>
          </cell>
          <cell r="Y112">
            <v>0</v>
          </cell>
          <cell r="AA112">
            <v>11683800</v>
          </cell>
          <cell r="AG112">
            <v>17868000</v>
          </cell>
          <cell r="AI112">
            <v>0</v>
          </cell>
          <cell r="AL112">
            <v>2005</v>
          </cell>
        </row>
        <row r="113">
          <cell r="A113" t="str">
            <v>2005</v>
          </cell>
          <cell r="B113" t="str">
            <v xml:space="preserve">250 - Work-In-Progress              </v>
          </cell>
          <cell r="F113" t="str">
            <v>M</v>
          </cell>
          <cell r="G113">
            <v>0</v>
          </cell>
          <cell r="H113">
            <v>0</v>
          </cell>
          <cell r="I113">
            <v>40800</v>
          </cell>
          <cell r="K113">
            <v>0</v>
          </cell>
          <cell r="M113">
            <v>0</v>
          </cell>
          <cell r="N113">
            <v>0</v>
          </cell>
          <cell r="O113">
            <v>364600</v>
          </cell>
          <cell r="Q113">
            <v>0</v>
          </cell>
          <cell r="T113">
            <v>0</v>
          </cell>
          <cell r="U113">
            <v>482000</v>
          </cell>
          <cell r="W113">
            <v>0</v>
          </cell>
          <cell r="Y113">
            <v>0</v>
          </cell>
          <cell r="AA113">
            <v>364600</v>
          </cell>
          <cell r="AG113">
            <v>482000</v>
          </cell>
          <cell r="AI113">
            <v>0</v>
          </cell>
          <cell r="AL113">
            <v>2005</v>
          </cell>
        </row>
        <row r="114">
          <cell r="A114" t="str">
            <v>2005</v>
          </cell>
          <cell r="B114" t="str">
            <v xml:space="preserve">250 - Work-In-Progress              </v>
          </cell>
          <cell r="F114" t="str">
            <v>MM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1000000</v>
          </cell>
          <cell r="Q114">
            <v>0</v>
          </cell>
          <cell r="T114">
            <v>0</v>
          </cell>
          <cell r="U114">
            <v>1000000</v>
          </cell>
          <cell r="W114">
            <v>0</v>
          </cell>
          <cell r="Y114">
            <v>0</v>
          </cell>
          <cell r="AA114">
            <v>1000000</v>
          </cell>
          <cell r="AG114">
            <v>1000000</v>
          </cell>
          <cell r="AI114">
            <v>0</v>
          </cell>
          <cell r="AL114">
            <v>2005</v>
          </cell>
        </row>
        <row r="115">
          <cell r="A115" t="str">
            <v>2005</v>
          </cell>
          <cell r="B115" t="str">
            <v xml:space="preserve">250 - Work-In-Progress              </v>
          </cell>
          <cell r="F115" t="str">
            <v>N</v>
          </cell>
          <cell r="G115">
            <v>0</v>
          </cell>
          <cell r="H115">
            <v>0</v>
          </cell>
          <cell r="I115">
            <v>620000</v>
          </cell>
          <cell r="K115">
            <v>0</v>
          </cell>
          <cell r="M115">
            <v>0</v>
          </cell>
          <cell r="N115">
            <v>0</v>
          </cell>
          <cell r="O115">
            <v>1445000</v>
          </cell>
          <cell r="Q115">
            <v>0</v>
          </cell>
          <cell r="T115">
            <v>0</v>
          </cell>
          <cell r="U115">
            <v>1778000</v>
          </cell>
          <cell r="W115">
            <v>0</v>
          </cell>
          <cell r="Y115">
            <v>0</v>
          </cell>
          <cell r="AA115">
            <v>1445000</v>
          </cell>
          <cell r="AG115">
            <v>1778000</v>
          </cell>
          <cell r="AI115">
            <v>0</v>
          </cell>
          <cell r="AL115">
            <v>2005</v>
          </cell>
        </row>
        <row r="116">
          <cell r="A116" t="str">
            <v>2005</v>
          </cell>
          <cell r="B116" t="str">
            <v xml:space="preserve">250 - Work-In-Progress              </v>
          </cell>
          <cell r="F116" t="str">
            <v>O</v>
          </cell>
          <cell r="G116">
            <v>0</v>
          </cell>
          <cell r="H116">
            <v>0</v>
          </cell>
          <cell r="I116">
            <v>10000</v>
          </cell>
          <cell r="K116">
            <v>0</v>
          </cell>
          <cell r="M116">
            <v>0</v>
          </cell>
          <cell r="N116">
            <v>0</v>
          </cell>
          <cell r="O116">
            <v>102500</v>
          </cell>
          <cell r="Q116">
            <v>0</v>
          </cell>
          <cell r="T116">
            <v>0</v>
          </cell>
          <cell r="U116">
            <v>135000</v>
          </cell>
          <cell r="W116">
            <v>0</v>
          </cell>
          <cell r="Y116">
            <v>0</v>
          </cell>
          <cell r="AA116">
            <v>102500</v>
          </cell>
          <cell r="AG116">
            <v>135000</v>
          </cell>
          <cell r="AI116">
            <v>0</v>
          </cell>
          <cell r="AL116">
            <v>2005</v>
          </cell>
        </row>
        <row r="117">
          <cell r="A117" t="str">
            <v>2005</v>
          </cell>
          <cell r="B117" t="str">
            <v xml:space="preserve">250 - Work-In-Progress              </v>
          </cell>
          <cell r="F117" t="str">
            <v>Q</v>
          </cell>
          <cell r="G117">
            <v>0</v>
          </cell>
          <cell r="H117">
            <v>0</v>
          </cell>
          <cell r="I117">
            <v>4000</v>
          </cell>
          <cell r="K117">
            <v>0</v>
          </cell>
          <cell r="M117">
            <v>0</v>
          </cell>
          <cell r="N117">
            <v>0</v>
          </cell>
          <cell r="O117">
            <v>104500</v>
          </cell>
          <cell r="Q117">
            <v>0</v>
          </cell>
          <cell r="T117">
            <v>0</v>
          </cell>
          <cell r="U117">
            <v>120000</v>
          </cell>
          <cell r="W117">
            <v>0</v>
          </cell>
          <cell r="Y117">
            <v>0</v>
          </cell>
          <cell r="AA117">
            <v>104500</v>
          </cell>
          <cell r="AG117">
            <v>120000</v>
          </cell>
          <cell r="AI117">
            <v>0</v>
          </cell>
          <cell r="AL117">
            <v>2005</v>
          </cell>
        </row>
        <row r="118">
          <cell r="A118" t="str">
            <v>2005</v>
          </cell>
          <cell r="B118" t="str">
            <v xml:space="preserve">250 - Work-In-Progress              </v>
          </cell>
          <cell r="F118" t="str">
            <v>R</v>
          </cell>
          <cell r="G118">
            <v>0</v>
          </cell>
          <cell r="H118">
            <v>0</v>
          </cell>
          <cell r="I118">
            <v>129900</v>
          </cell>
          <cell r="K118">
            <v>0</v>
          </cell>
          <cell r="M118">
            <v>0</v>
          </cell>
          <cell r="N118">
            <v>0</v>
          </cell>
          <cell r="O118">
            <v>1029900</v>
          </cell>
          <cell r="Q118">
            <v>0</v>
          </cell>
          <cell r="T118">
            <v>0</v>
          </cell>
          <cell r="U118">
            <v>1130000</v>
          </cell>
          <cell r="W118">
            <v>0</v>
          </cell>
          <cell r="Y118">
            <v>0</v>
          </cell>
          <cell r="AA118">
            <v>1029900</v>
          </cell>
          <cell r="AG118">
            <v>1130000</v>
          </cell>
          <cell r="AI118">
            <v>0</v>
          </cell>
          <cell r="AL118">
            <v>2005</v>
          </cell>
        </row>
        <row r="119">
          <cell r="A119" t="str">
            <v>2005</v>
          </cell>
          <cell r="B119" t="str">
            <v xml:space="preserve">250 - Work-In-Progress              </v>
          </cell>
          <cell r="F119" t="str">
            <v>T</v>
          </cell>
          <cell r="G119">
            <v>0</v>
          </cell>
          <cell r="H119">
            <v>0</v>
          </cell>
          <cell r="I119">
            <v>10000</v>
          </cell>
          <cell r="K119">
            <v>0</v>
          </cell>
          <cell r="M119">
            <v>0</v>
          </cell>
          <cell r="N119">
            <v>0</v>
          </cell>
          <cell r="O119">
            <v>180000</v>
          </cell>
          <cell r="Q119">
            <v>0</v>
          </cell>
          <cell r="T119">
            <v>0</v>
          </cell>
          <cell r="U119">
            <v>200000</v>
          </cell>
          <cell r="W119">
            <v>0</v>
          </cell>
          <cell r="Y119">
            <v>0</v>
          </cell>
          <cell r="AA119">
            <v>180000</v>
          </cell>
          <cell r="AG119">
            <v>200000</v>
          </cell>
          <cell r="AI119">
            <v>0</v>
          </cell>
          <cell r="AL119">
            <v>2005</v>
          </cell>
        </row>
        <row r="120">
          <cell r="A120" t="str">
            <v>2005</v>
          </cell>
          <cell r="B120" t="str">
            <v xml:space="preserve">250 - Work-In-Progress              </v>
          </cell>
          <cell r="F120" t="str">
            <v>V</v>
          </cell>
          <cell r="G120">
            <v>0</v>
          </cell>
          <cell r="H120">
            <v>0</v>
          </cell>
          <cell r="I120">
            <v>57500</v>
          </cell>
          <cell r="K120">
            <v>0</v>
          </cell>
          <cell r="M120">
            <v>0</v>
          </cell>
          <cell r="N120">
            <v>0</v>
          </cell>
          <cell r="O120">
            <v>868200</v>
          </cell>
          <cell r="Q120">
            <v>0</v>
          </cell>
          <cell r="T120">
            <v>0</v>
          </cell>
          <cell r="U120">
            <v>1041000</v>
          </cell>
          <cell r="W120">
            <v>0</v>
          </cell>
          <cell r="Y120">
            <v>0</v>
          </cell>
          <cell r="AA120">
            <v>868200</v>
          </cell>
          <cell r="AG120">
            <v>1041000</v>
          </cell>
          <cell r="AI120">
            <v>0</v>
          </cell>
          <cell r="AL120">
            <v>2005</v>
          </cell>
        </row>
        <row r="121">
          <cell r="A121" t="str">
            <v>2005</v>
          </cell>
          <cell r="B121" t="str">
            <v xml:space="preserve">250 - Work-In-Progress              </v>
          </cell>
          <cell r="F121" t="str">
            <v>W</v>
          </cell>
          <cell r="G121">
            <v>0</v>
          </cell>
          <cell r="H121">
            <v>0</v>
          </cell>
          <cell r="I121">
            <v>238000</v>
          </cell>
          <cell r="K121">
            <v>0</v>
          </cell>
          <cell r="M121">
            <v>0</v>
          </cell>
          <cell r="N121">
            <v>0</v>
          </cell>
          <cell r="O121">
            <v>1927300</v>
          </cell>
          <cell r="Q121">
            <v>0</v>
          </cell>
          <cell r="T121">
            <v>0</v>
          </cell>
          <cell r="U121">
            <v>2461000</v>
          </cell>
          <cell r="W121">
            <v>0</v>
          </cell>
          <cell r="Y121">
            <v>0</v>
          </cell>
          <cell r="AA121">
            <v>1927300</v>
          </cell>
          <cell r="AG121">
            <v>2461000</v>
          </cell>
          <cell r="AI121">
            <v>0</v>
          </cell>
          <cell r="AL121">
            <v>2005</v>
          </cell>
        </row>
        <row r="122">
          <cell r="A122" t="str">
            <v>2102</v>
          </cell>
          <cell r="B122" t="str">
            <v xml:space="preserve">200 - Capital Assets                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M122">
            <v>7408561.3700000001</v>
          </cell>
          <cell r="N122">
            <v>7408561.3700000001</v>
          </cell>
          <cell r="O122">
            <v>0</v>
          </cell>
          <cell r="Q122">
            <v>0</v>
          </cell>
          <cell r="T122">
            <v>7408561.3700000001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  <cell r="AG122">
            <v>0</v>
          </cell>
          <cell r="AI122">
            <v>0</v>
          </cell>
          <cell r="AL122">
            <v>2102</v>
          </cell>
        </row>
        <row r="123">
          <cell r="A123" t="str">
            <v>2102</v>
          </cell>
          <cell r="B123" t="str">
            <v xml:space="preserve">200 - Capital Assets                </v>
          </cell>
          <cell r="F123" t="str">
            <v>A</v>
          </cell>
          <cell r="G123">
            <v>23350.32</v>
          </cell>
          <cell r="H123">
            <v>9541.19</v>
          </cell>
          <cell r="I123">
            <v>0</v>
          </cell>
          <cell r="K123">
            <v>0</v>
          </cell>
          <cell r="M123">
            <v>730464.89</v>
          </cell>
          <cell r="N123">
            <v>483182.57</v>
          </cell>
          <cell r="O123">
            <v>0</v>
          </cell>
          <cell r="Q123">
            <v>0</v>
          </cell>
          <cell r="T123">
            <v>526000.78</v>
          </cell>
          <cell r="U123">
            <v>0</v>
          </cell>
          <cell r="W123">
            <v>0</v>
          </cell>
          <cell r="Y123">
            <v>204464.11</v>
          </cell>
          <cell r="AA123">
            <v>0</v>
          </cell>
          <cell r="AG123">
            <v>0</v>
          </cell>
          <cell r="AI123">
            <v>0</v>
          </cell>
          <cell r="AL123">
            <v>2102</v>
          </cell>
        </row>
        <row r="124">
          <cell r="A124" t="str">
            <v>2102</v>
          </cell>
          <cell r="B124" t="str">
            <v xml:space="preserve">200 - Capital Assets                </v>
          </cell>
          <cell r="F124" t="str">
            <v>B</v>
          </cell>
          <cell r="G124">
            <v>20859.5</v>
          </cell>
          <cell r="H124">
            <v>3355.99</v>
          </cell>
          <cell r="I124">
            <v>0</v>
          </cell>
          <cell r="K124">
            <v>0</v>
          </cell>
          <cell r="M124">
            <v>1317081.5</v>
          </cell>
          <cell r="N124">
            <v>1144550.45</v>
          </cell>
          <cell r="O124">
            <v>0</v>
          </cell>
          <cell r="Q124">
            <v>0</v>
          </cell>
          <cell r="T124">
            <v>1169453.8700000001</v>
          </cell>
          <cell r="U124">
            <v>0</v>
          </cell>
          <cell r="W124">
            <v>0</v>
          </cell>
          <cell r="Y124">
            <v>147627.63</v>
          </cell>
          <cell r="AA124">
            <v>0</v>
          </cell>
          <cell r="AG124">
            <v>0</v>
          </cell>
          <cell r="AI124">
            <v>0</v>
          </cell>
          <cell r="AL124">
            <v>2102</v>
          </cell>
        </row>
        <row r="125">
          <cell r="A125" t="str">
            <v>2102</v>
          </cell>
          <cell r="B125" t="str">
            <v xml:space="preserve">200 - Capital Assets                </v>
          </cell>
          <cell r="F125" t="str">
            <v>C</v>
          </cell>
          <cell r="G125">
            <v>9927.11</v>
          </cell>
          <cell r="H125">
            <v>27204.720000000001</v>
          </cell>
          <cell r="I125">
            <v>0</v>
          </cell>
          <cell r="K125">
            <v>0</v>
          </cell>
          <cell r="M125">
            <v>2575402.75</v>
          </cell>
          <cell r="N125">
            <v>2373437.83</v>
          </cell>
          <cell r="O125">
            <v>0</v>
          </cell>
          <cell r="Q125">
            <v>0</v>
          </cell>
          <cell r="T125">
            <v>2440486.69</v>
          </cell>
          <cell r="U125">
            <v>0</v>
          </cell>
          <cell r="W125">
            <v>0</v>
          </cell>
          <cell r="Y125">
            <v>134916.06</v>
          </cell>
          <cell r="AA125">
            <v>0</v>
          </cell>
          <cell r="AG125">
            <v>0</v>
          </cell>
          <cell r="AI125">
            <v>0</v>
          </cell>
          <cell r="AL125">
            <v>2102</v>
          </cell>
        </row>
        <row r="126">
          <cell r="A126" t="str">
            <v>2102</v>
          </cell>
          <cell r="B126" t="str">
            <v xml:space="preserve">200 - Capital Assets                </v>
          </cell>
          <cell r="F126" t="str">
            <v>CC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M126">
            <v>77677.179999999993</v>
          </cell>
          <cell r="N126">
            <v>77677.179999999993</v>
          </cell>
          <cell r="O126">
            <v>0</v>
          </cell>
          <cell r="Q126">
            <v>0</v>
          </cell>
          <cell r="T126">
            <v>77677.179999999993</v>
          </cell>
          <cell r="U126">
            <v>0</v>
          </cell>
          <cell r="W126">
            <v>0</v>
          </cell>
          <cell r="Y126">
            <v>0</v>
          </cell>
          <cell r="AA126">
            <v>0</v>
          </cell>
          <cell r="AG126">
            <v>0</v>
          </cell>
          <cell r="AI126">
            <v>0</v>
          </cell>
          <cell r="AL126">
            <v>2102</v>
          </cell>
        </row>
        <row r="127">
          <cell r="A127" t="str">
            <v>2102</v>
          </cell>
          <cell r="B127" t="str">
            <v xml:space="preserve">200 - Capital Assets                </v>
          </cell>
          <cell r="F127" t="str">
            <v>D</v>
          </cell>
          <cell r="G127">
            <v>-2224.66</v>
          </cell>
          <cell r="H127">
            <v>608.1</v>
          </cell>
          <cell r="I127">
            <v>0</v>
          </cell>
          <cell r="K127">
            <v>0</v>
          </cell>
          <cell r="M127">
            <v>1233172.47</v>
          </cell>
          <cell r="N127">
            <v>1195379.74</v>
          </cell>
          <cell r="O127">
            <v>0</v>
          </cell>
          <cell r="Q127">
            <v>0</v>
          </cell>
          <cell r="T127">
            <v>1196186.24</v>
          </cell>
          <cell r="U127">
            <v>0</v>
          </cell>
          <cell r="W127">
            <v>0</v>
          </cell>
          <cell r="Y127">
            <v>36986.230000000003</v>
          </cell>
          <cell r="AA127">
            <v>0</v>
          </cell>
          <cell r="AG127">
            <v>0</v>
          </cell>
          <cell r="AI127">
            <v>0</v>
          </cell>
          <cell r="AL127">
            <v>2102</v>
          </cell>
        </row>
        <row r="128">
          <cell r="A128" t="str">
            <v>2102</v>
          </cell>
          <cell r="B128" t="str">
            <v xml:space="preserve">200 - Capital Assets                </v>
          </cell>
          <cell r="F128" t="str">
            <v>E</v>
          </cell>
          <cell r="G128">
            <v>68487.179999999993</v>
          </cell>
          <cell r="H128">
            <v>102592.82</v>
          </cell>
          <cell r="I128">
            <v>0</v>
          </cell>
          <cell r="K128">
            <v>0</v>
          </cell>
          <cell r="M128">
            <v>8389409.8800000008</v>
          </cell>
          <cell r="N128">
            <v>7204150.8399999999</v>
          </cell>
          <cell r="O128">
            <v>0</v>
          </cell>
          <cell r="Q128">
            <v>0</v>
          </cell>
          <cell r="T128">
            <v>7533505.3700000001</v>
          </cell>
          <cell r="U128">
            <v>0</v>
          </cell>
          <cell r="W128">
            <v>0</v>
          </cell>
          <cell r="Y128">
            <v>855904.51</v>
          </cell>
          <cell r="AA128">
            <v>0</v>
          </cell>
          <cell r="AG128">
            <v>0</v>
          </cell>
          <cell r="AI128">
            <v>0</v>
          </cell>
          <cell r="AL128">
            <v>2102</v>
          </cell>
        </row>
        <row r="129">
          <cell r="A129" t="str">
            <v>2102</v>
          </cell>
          <cell r="B129" t="str">
            <v xml:space="preserve">200 - Capital Assets                </v>
          </cell>
          <cell r="F129" t="str">
            <v>F</v>
          </cell>
          <cell r="G129">
            <v>46744.61</v>
          </cell>
          <cell r="H129">
            <v>19072.3</v>
          </cell>
          <cell r="I129">
            <v>0</v>
          </cell>
          <cell r="K129">
            <v>0</v>
          </cell>
          <cell r="M129">
            <v>1333385</v>
          </cell>
          <cell r="N129">
            <v>1141179.42</v>
          </cell>
          <cell r="O129">
            <v>0</v>
          </cell>
          <cell r="Q129">
            <v>0</v>
          </cell>
          <cell r="T129">
            <v>1193105.3899999999</v>
          </cell>
          <cell r="U129">
            <v>0</v>
          </cell>
          <cell r="W129">
            <v>0</v>
          </cell>
          <cell r="Y129">
            <v>140279.60999999999</v>
          </cell>
          <cell r="AA129">
            <v>0</v>
          </cell>
          <cell r="AG129">
            <v>0</v>
          </cell>
          <cell r="AI129">
            <v>0</v>
          </cell>
          <cell r="AL129">
            <v>2102</v>
          </cell>
        </row>
        <row r="130">
          <cell r="A130" t="str">
            <v>2102</v>
          </cell>
          <cell r="B130" t="str">
            <v xml:space="preserve">200 - Capital Assets                </v>
          </cell>
          <cell r="F130" t="str">
            <v>G</v>
          </cell>
          <cell r="G130">
            <v>91547.56</v>
          </cell>
          <cell r="H130">
            <v>55549.57</v>
          </cell>
          <cell r="I130">
            <v>0</v>
          </cell>
          <cell r="K130">
            <v>0</v>
          </cell>
          <cell r="M130">
            <v>3271039.89</v>
          </cell>
          <cell r="N130">
            <v>2465854.7200000002</v>
          </cell>
          <cell r="O130">
            <v>0</v>
          </cell>
          <cell r="Q130">
            <v>0</v>
          </cell>
          <cell r="T130">
            <v>2622873.86</v>
          </cell>
          <cell r="U130">
            <v>0</v>
          </cell>
          <cell r="W130">
            <v>0</v>
          </cell>
          <cell r="Y130">
            <v>648166.03</v>
          </cell>
          <cell r="AA130">
            <v>0</v>
          </cell>
          <cell r="AG130">
            <v>0</v>
          </cell>
          <cell r="AI130">
            <v>0</v>
          </cell>
          <cell r="AL130">
            <v>2102</v>
          </cell>
        </row>
        <row r="131">
          <cell r="A131" t="str">
            <v>2102</v>
          </cell>
          <cell r="B131" t="str">
            <v xml:space="preserve">200 - Capital Assets                </v>
          </cell>
          <cell r="F131" t="str">
            <v>H</v>
          </cell>
          <cell r="G131">
            <v>12877.06</v>
          </cell>
          <cell r="H131">
            <v>11310.96</v>
          </cell>
          <cell r="I131">
            <v>0</v>
          </cell>
          <cell r="K131">
            <v>0</v>
          </cell>
          <cell r="M131">
            <v>407921.08</v>
          </cell>
          <cell r="N131">
            <v>343459.38</v>
          </cell>
          <cell r="O131">
            <v>0</v>
          </cell>
          <cell r="Q131">
            <v>0</v>
          </cell>
          <cell r="T131">
            <v>361917.23</v>
          </cell>
          <cell r="U131">
            <v>0</v>
          </cell>
          <cell r="W131">
            <v>0</v>
          </cell>
          <cell r="Y131">
            <v>46003.85</v>
          </cell>
          <cell r="AA131">
            <v>0</v>
          </cell>
          <cell r="AG131">
            <v>0</v>
          </cell>
          <cell r="AI131">
            <v>0</v>
          </cell>
          <cell r="AL131">
            <v>2102</v>
          </cell>
        </row>
        <row r="132">
          <cell r="A132" t="str">
            <v>2102</v>
          </cell>
          <cell r="B132" t="str">
            <v xml:space="preserve">200 - Capital Assets                </v>
          </cell>
          <cell r="F132" t="str">
            <v>I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M132">
            <v>740.92</v>
          </cell>
          <cell r="N132">
            <v>740.92</v>
          </cell>
          <cell r="O132">
            <v>0</v>
          </cell>
          <cell r="Q132">
            <v>0</v>
          </cell>
          <cell r="T132">
            <v>740.92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  <cell r="AG132">
            <v>0</v>
          </cell>
          <cell r="AI132">
            <v>0</v>
          </cell>
          <cell r="AL132">
            <v>2102</v>
          </cell>
        </row>
        <row r="133">
          <cell r="A133" t="str">
            <v>2102</v>
          </cell>
          <cell r="B133" t="str">
            <v xml:space="preserve">200 - Capital Assets                </v>
          </cell>
          <cell r="F133" t="str">
            <v>L</v>
          </cell>
          <cell r="G133">
            <v>24747.38</v>
          </cell>
          <cell r="H133">
            <v>0</v>
          </cell>
          <cell r="I133">
            <v>0</v>
          </cell>
          <cell r="K133">
            <v>0</v>
          </cell>
          <cell r="M133">
            <v>100413.75999999999</v>
          </cell>
          <cell r="N133">
            <v>24389.79</v>
          </cell>
          <cell r="O133">
            <v>0</v>
          </cell>
          <cell r="Q133">
            <v>0</v>
          </cell>
          <cell r="T133">
            <v>24389.79</v>
          </cell>
          <cell r="U133">
            <v>0</v>
          </cell>
          <cell r="W133">
            <v>0</v>
          </cell>
          <cell r="Y133">
            <v>76023.97</v>
          </cell>
          <cell r="AA133">
            <v>0</v>
          </cell>
          <cell r="AG133">
            <v>0</v>
          </cell>
          <cell r="AI133">
            <v>0</v>
          </cell>
          <cell r="AL133">
            <v>2102</v>
          </cell>
        </row>
        <row r="134">
          <cell r="A134" t="str">
            <v>2102</v>
          </cell>
          <cell r="B134" t="str">
            <v xml:space="preserve">200 - Capital Assets                </v>
          </cell>
          <cell r="F134" t="str">
            <v>M</v>
          </cell>
          <cell r="G134">
            <v>4355.07</v>
          </cell>
          <cell r="H134">
            <v>4549.16</v>
          </cell>
          <cell r="I134">
            <v>0</v>
          </cell>
          <cell r="K134">
            <v>0</v>
          </cell>
          <cell r="M134">
            <v>707235.6</v>
          </cell>
          <cell r="N134">
            <v>617793.44999999995</v>
          </cell>
          <cell r="O134">
            <v>0</v>
          </cell>
          <cell r="Q134">
            <v>0</v>
          </cell>
          <cell r="T134">
            <v>636783.64</v>
          </cell>
          <cell r="U134">
            <v>0</v>
          </cell>
          <cell r="W134">
            <v>0</v>
          </cell>
          <cell r="Y134">
            <v>70451.960000000006</v>
          </cell>
          <cell r="AA134">
            <v>0</v>
          </cell>
          <cell r="AG134">
            <v>0</v>
          </cell>
          <cell r="AI134">
            <v>0</v>
          </cell>
          <cell r="AL134">
            <v>2102</v>
          </cell>
        </row>
        <row r="135">
          <cell r="A135" t="str">
            <v>2102</v>
          </cell>
          <cell r="B135" t="str">
            <v xml:space="preserve">200 - Capital Assets                </v>
          </cell>
          <cell r="F135" t="str">
            <v>MM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M135">
            <v>1584.93</v>
          </cell>
          <cell r="N135">
            <v>1584.93</v>
          </cell>
          <cell r="O135">
            <v>0</v>
          </cell>
          <cell r="Q135">
            <v>0</v>
          </cell>
          <cell r="T135">
            <v>1584.93</v>
          </cell>
          <cell r="U135">
            <v>0</v>
          </cell>
          <cell r="W135">
            <v>0</v>
          </cell>
          <cell r="Y135">
            <v>0</v>
          </cell>
          <cell r="AA135">
            <v>0</v>
          </cell>
          <cell r="AG135">
            <v>0</v>
          </cell>
          <cell r="AI135">
            <v>0</v>
          </cell>
          <cell r="AL135">
            <v>2102</v>
          </cell>
        </row>
        <row r="136">
          <cell r="A136" t="str">
            <v>2102</v>
          </cell>
          <cell r="B136" t="str">
            <v xml:space="preserve">200 - Capital Assets                </v>
          </cell>
          <cell r="F136" t="str">
            <v>Q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M136">
            <v>1533.32</v>
          </cell>
          <cell r="N136">
            <v>1533.32</v>
          </cell>
          <cell r="O136">
            <v>0</v>
          </cell>
          <cell r="Q136">
            <v>0</v>
          </cell>
          <cell r="T136">
            <v>1533.32</v>
          </cell>
          <cell r="U136">
            <v>0</v>
          </cell>
          <cell r="W136">
            <v>0</v>
          </cell>
          <cell r="Y136">
            <v>0</v>
          </cell>
          <cell r="AA136">
            <v>0</v>
          </cell>
          <cell r="AG136">
            <v>0</v>
          </cell>
          <cell r="AI136">
            <v>0</v>
          </cell>
          <cell r="AL136">
            <v>2102</v>
          </cell>
        </row>
        <row r="137">
          <cell r="A137" t="str">
            <v>2102</v>
          </cell>
          <cell r="B137" t="str">
            <v xml:space="preserve">200 - Capital Assets                </v>
          </cell>
          <cell r="F137" t="str">
            <v>R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M137">
            <v>708.33</v>
          </cell>
          <cell r="N137">
            <v>708.33</v>
          </cell>
          <cell r="O137">
            <v>0</v>
          </cell>
          <cell r="Q137">
            <v>0</v>
          </cell>
          <cell r="T137">
            <v>708.33</v>
          </cell>
          <cell r="U137">
            <v>0</v>
          </cell>
          <cell r="W137">
            <v>0</v>
          </cell>
          <cell r="Y137">
            <v>0</v>
          </cell>
          <cell r="AA137">
            <v>0</v>
          </cell>
          <cell r="AG137">
            <v>0</v>
          </cell>
          <cell r="AI137">
            <v>0</v>
          </cell>
          <cell r="AL137">
            <v>2102</v>
          </cell>
        </row>
        <row r="138">
          <cell r="A138" t="str">
            <v>2102</v>
          </cell>
          <cell r="B138" t="str">
            <v xml:space="preserve">200 - Capital Assets                </v>
          </cell>
          <cell r="F138" t="str">
            <v>T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M138">
            <v>10568.36</v>
          </cell>
          <cell r="N138">
            <v>10568.36</v>
          </cell>
          <cell r="O138">
            <v>0</v>
          </cell>
          <cell r="Q138">
            <v>0</v>
          </cell>
          <cell r="T138">
            <v>10568.36</v>
          </cell>
          <cell r="U138">
            <v>0</v>
          </cell>
          <cell r="W138">
            <v>0</v>
          </cell>
          <cell r="Y138">
            <v>0</v>
          </cell>
          <cell r="AA138">
            <v>0</v>
          </cell>
          <cell r="AG138">
            <v>0</v>
          </cell>
          <cell r="AI138">
            <v>0</v>
          </cell>
          <cell r="AL138">
            <v>2102</v>
          </cell>
        </row>
        <row r="139">
          <cell r="A139" t="str">
            <v>2102</v>
          </cell>
          <cell r="B139" t="str">
            <v xml:space="preserve">200 - Capital Assets                </v>
          </cell>
          <cell r="F139" t="str">
            <v>V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M139">
            <v>414.22</v>
          </cell>
          <cell r="N139">
            <v>414.22</v>
          </cell>
          <cell r="O139">
            <v>0</v>
          </cell>
          <cell r="Q139">
            <v>0</v>
          </cell>
          <cell r="T139">
            <v>414.22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  <cell r="AG139">
            <v>0</v>
          </cell>
          <cell r="AI139">
            <v>0</v>
          </cell>
          <cell r="AL139">
            <v>2102</v>
          </cell>
        </row>
        <row r="140">
          <cell r="A140" t="str">
            <v>2102</v>
          </cell>
          <cell r="B140" t="str">
            <v xml:space="preserve">200 - Capital Assets                </v>
          </cell>
          <cell r="F140" t="str">
            <v>W</v>
          </cell>
          <cell r="G140">
            <v>19353.259999999998</v>
          </cell>
          <cell r="H140">
            <v>14674.74</v>
          </cell>
          <cell r="I140">
            <v>0</v>
          </cell>
          <cell r="K140">
            <v>0</v>
          </cell>
          <cell r="M140">
            <v>1055231.17</v>
          </cell>
          <cell r="N140">
            <v>776061.88</v>
          </cell>
          <cell r="O140">
            <v>0</v>
          </cell>
          <cell r="Q140">
            <v>0</v>
          </cell>
          <cell r="T140">
            <v>812125.16</v>
          </cell>
          <cell r="U140">
            <v>0</v>
          </cell>
          <cell r="W140">
            <v>0</v>
          </cell>
          <cell r="Y140">
            <v>243106.01</v>
          </cell>
          <cell r="AA140">
            <v>0</v>
          </cell>
          <cell r="AG140">
            <v>0</v>
          </cell>
          <cell r="AI140">
            <v>0</v>
          </cell>
          <cell r="AL140">
            <v>2102</v>
          </cell>
        </row>
        <row r="141">
          <cell r="A141" t="str">
            <v>2102</v>
          </cell>
          <cell r="B141" t="str">
            <v xml:space="preserve">200 - Capital Assets                </v>
          </cell>
          <cell r="F141" t="str">
            <v>X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M141">
            <v>20564.82</v>
          </cell>
          <cell r="N141">
            <v>20564.82</v>
          </cell>
          <cell r="O141">
            <v>0</v>
          </cell>
          <cell r="Q141">
            <v>0</v>
          </cell>
          <cell r="T141">
            <v>20564.82</v>
          </cell>
          <cell r="U141">
            <v>0</v>
          </cell>
          <cell r="W141">
            <v>0</v>
          </cell>
          <cell r="Y141">
            <v>0</v>
          </cell>
          <cell r="AA141">
            <v>0</v>
          </cell>
          <cell r="AG141">
            <v>0</v>
          </cell>
          <cell r="AI141">
            <v>0</v>
          </cell>
          <cell r="AL141">
            <v>2102</v>
          </cell>
        </row>
        <row r="142">
          <cell r="A142" t="str">
            <v>2102</v>
          </cell>
          <cell r="B142" t="str">
            <v xml:space="preserve">200 - Capital Assets                </v>
          </cell>
          <cell r="F142" t="str">
            <v>ZZ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M142">
            <v>17153.400000000001</v>
          </cell>
          <cell r="N142">
            <v>17153.400000000001</v>
          </cell>
          <cell r="O142">
            <v>0</v>
          </cell>
          <cell r="Q142">
            <v>0</v>
          </cell>
          <cell r="T142">
            <v>17153.400000000001</v>
          </cell>
          <cell r="U142">
            <v>0</v>
          </cell>
          <cell r="W142">
            <v>0</v>
          </cell>
          <cell r="Y142">
            <v>0</v>
          </cell>
          <cell r="AA142">
            <v>0</v>
          </cell>
          <cell r="AG142">
            <v>0</v>
          </cell>
          <cell r="AI142">
            <v>0</v>
          </cell>
          <cell r="AL142">
            <v>2102</v>
          </cell>
        </row>
        <row r="143">
          <cell r="A143" t="str">
            <v>2103</v>
          </cell>
          <cell r="B143" t="str">
            <v xml:space="preserve">200 - Capital Assets                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M143">
            <v>423658.28</v>
          </cell>
          <cell r="N143">
            <v>423658.28</v>
          </cell>
          <cell r="O143">
            <v>0</v>
          </cell>
          <cell r="Q143">
            <v>0</v>
          </cell>
          <cell r="T143">
            <v>423658.28</v>
          </cell>
          <cell r="U143">
            <v>0</v>
          </cell>
          <cell r="W143">
            <v>0</v>
          </cell>
          <cell r="Y143">
            <v>0</v>
          </cell>
          <cell r="AA143">
            <v>0</v>
          </cell>
          <cell r="AG143">
            <v>0</v>
          </cell>
          <cell r="AI143">
            <v>0</v>
          </cell>
          <cell r="AL143">
            <v>2103</v>
          </cell>
        </row>
        <row r="144">
          <cell r="A144" t="str">
            <v>2103</v>
          </cell>
          <cell r="B144" t="str">
            <v xml:space="preserve">200 - Capital Assets                </v>
          </cell>
          <cell r="F144" t="str">
            <v>A</v>
          </cell>
          <cell r="G144">
            <v>2082</v>
          </cell>
          <cell r="H144">
            <v>124.24</v>
          </cell>
          <cell r="I144">
            <v>0</v>
          </cell>
          <cell r="K144">
            <v>0</v>
          </cell>
          <cell r="M144">
            <v>43733.49</v>
          </cell>
          <cell r="N144">
            <v>31191.73</v>
          </cell>
          <cell r="O144">
            <v>0</v>
          </cell>
          <cell r="Q144">
            <v>0</v>
          </cell>
          <cell r="T144">
            <v>31262.45</v>
          </cell>
          <cell r="U144">
            <v>0</v>
          </cell>
          <cell r="W144">
            <v>0</v>
          </cell>
          <cell r="Y144">
            <v>12471.04</v>
          </cell>
          <cell r="AA144">
            <v>0</v>
          </cell>
          <cell r="AG144">
            <v>0</v>
          </cell>
          <cell r="AI144">
            <v>0</v>
          </cell>
          <cell r="AL144">
            <v>2103</v>
          </cell>
        </row>
        <row r="145">
          <cell r="A145" t="str">
            <v>2103</v>
          </cell>
          <cell r="B145" t="str">
            <v xml:space="preserve">200 - Capital Assets                </v>
          </cell>
          <cell r="F145" t="str">
            <v>B</v>
          </cell>
          <cell r="G145">
            <v>1289.99</v>
          </cell>
          <cell r="H145">
            <v>31.06</v>
          </cell>
          <cell r="I145">
            <v>0</v>
          </cell>
          <cell r="K145">
            <v>0</v>
          </cell>
          <cell r="M145">
            <v>54555.06</v>
          </cell>
          <cell r="N145">
            <v>49560.91</v>
          </cell>
          <cell r="O145">
            <v>0</v>
          </cell>
          <cell r="Q145">
            <v>0</v>
          </cell>
          <cell r="T145">
            <v>50938.53</v>
          </cell>
          <cell r="U145">
            <v>0</v>
          </cell>
          <cell r="W145">
            <v>0</v>
          </cell>
          <cell r="Y145">
            <v>3616.53</v>
          </cell>
          <cell r="AA145">
            <v>0</v>
          </cell>
          <cell r="AG145">
            <v>0</v>
          </cell>
          <cell r="AI145">
            <v>0</v>
          </cell>
          <cell r="AL145">
            <v>2103</v>
          </cell>
        </row>
        <row r="146">
          <cell r="A146" t="str">
            <v>2103</v>
          </cell>
          <cell r="B146" t="str">
            <v xml:space="preserve">200 - Capital Assets                </v>
          </cell>
          <cell r="F146" t="str">
            <v>C</v>
          </cell>
          <cell r="G146">
            <v>16.03</v>
          </cell>
          <cell r="H146">
            <v>163.9</v>
          </cell>
          <cell r="I146">
            <v>0</v>
          </cell>
          <cell r="K146">
            <v>0</v>
          </cell>
          <cell r="M146">
            <v>16412.38</v>
          </cell>
          <cell r="N146">
            <v>13930.3</v>
          </cell>
          <cell r="O146">
            <v>0</v>
          </cell>
          <cell r="Q146">
            <v>0</v>
          </cell>
          <cell r="T146">
            <v>14849.41</v>
          </cell>
          <cell r="U146">
            <v>0</v>
          </cell>
          <cell r="W146">
            <v>0</v>
          </cell>
          <cell r="Y146">
            <v>1562.97</v>
          </cell>
          <cell r="AA146">
            <v>0</v>
          </cell>
          <cell r="AG146">
            <v>0</v>
          </cell>
          <cell r="AI146">
            <v>0</v>
          </cell>
          <cell r="AL146">
            <v>2103</v>
          </cell>
        </row>
        <row r="147">
          <cell r="A147" t="str">
            <v>2103</v>
          </cell>
          <cell r="B147" t="str">
            <v xml:space="preserve">200 - Capital Assets                </v>
          </cell>
          <cell r="F147" t="str">
            <v>CC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M147">
            <v>149.03</v>
          </cell>
          <cell r="N147">
            <v>149.03</v>
          </cell>
          <cell r="O147">
            <v>0</v>
          </cell>
          <cell r="Q147">
            <v>0</v>
          </cell>
          <cell r="T147">
            <v>149.03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  <cell r="AG147">
            <v>0</v>
          </cell>
          <cell r="AI147">
            <v>0</v>
          </cell>
          <cell r="AL147">
            <v>2103</v>
          </cell>
        </row>
        <row r="148">
          <cell r="A148" t="str">
            <v>2103</v>
          </cell>
          <cell r="B148" t="str">
            <v xml:space="preserve">200 - Capital Assets                </v>
          </cell>
          <cell r="F148" t="str">
            <v>D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M148">
            <v>14699.26</v>
          </cell>
          <cell r="N148">
            <v>14637.14</v>
          </cell>
          <cell r="O148">
            <v>0</v>
          </cell>
          <cell r="Q148">
            <v>0</v>
          </cell>
          <cell r="T148">
            <v>14699.26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  <cell r="AG148">
            <v>0</v>
          </cell>
          <cell r="AI148">
            <v>0</v>
          </cell>
          <cell r="AL148">
            <v>2103</v>
          </cell>
        </row>
        <row r="149">
          <cell r="A149" t="str">
            <v>2103</v>
          </cell>
          <cell r="B149" t="str">
            <v xml:space="preserve">200 - Capital Assets                </v>
          </cell>
          <cell r="F149" t="str">
            <v>E</v>
          </cell>
          <cell r="G149">
            <v>2474.56</v>
          </cell>
          <cell r="H149">
            <v>6905.66</v>
          </cell>
          <cell r="I149">
            <v>0</v>
          </cell>
          <cell r="K149">
            <v>0</v>
          </cell>
          <cell r="M149">
            <v>491699.17</v>
          </cell>
          <cell r="N149">
            <v>421163.5</v>
          </cell>
          <cell r="O149">
            <v>0</v>
          </cell>
          <cell r="Q149">
            <v>0</v>
          </cell>
          <cell r="T149">
            <v>445136.39</v>
          </cell>
          <cell r="U149">
            <v>0</v>
          </cell>
          <cell r="W149">
            <v>0</v>
          </cell>
          <cell r="Y149">
            <v>46562.78</v>
          </cell>
          <cell r="AA149">
            <v>0</v>
          </cell>
          <cell r="AG149">
            <v>0</v>
          </cell>
          <cell r="AI149">
            <v>0</v>
          </cell>
          <cell r="AL149">
            <v>2103</v>
          </cell>
        </row>
        <row r="150">
          <cell r="A150" t="str">
            <v>2103</v>
          </cell>
          <cell r="B150" t="str">
            <v xml:space="preserve">200 - Capital Assets                </v>
          </cell>
          <cell r="F150" t="str">
            <v>F</v>
          </cell>
          <cell r="G150">
            <v>2837.89</v>
          </cell>
          <cell r="H150">
            <v>220.76</v>
          </cell>
          <cell r="I150">
            <v>0</v>
          </cell>
          <cell r="K150">
            <v>0</v>
          </cell>
          <cell r="M150">
            <v>38014.33</v>
          </cell>
          <cell r="N150">
            <v>33247.129999999997</v>
          </cell>
          <cell r="O150">
            <v>0</v>
          </cell>
          <cell r="Q150">
            <v>0</v>
          </cell>
          <cell r="T150">
            <v>33977.879999999997</v>
          </cell>
          <cell r="U150">
            <v>0</v>
          </cell>
          <cell r="W150">
            <v>0</v>
          </cell>
          <cell r="Y150">
            <v>4036.45</v>
          </cell>
          <cell r="AA150">
            <v>0</v>
          </cell>
          <cell r="AG150">
            <v>0</v>
          </cell>
          <cell r="AI150">
            <v>0</v>
          </cell>
          <cell r="AL150">
            <v>2103</v>
          </cell>
        </row>
        <row r="151">
          <cell r="A151" t="str">
            <v>2103</v>
          </cell>
          <cell r="B151" t="str">
            <v xml:space="preserve">200 - Capital Assets                </v>
          </cell>
          <cell r="F151" t="str">
            <v>G</v>
          </cell>
          <cell r="G151">
            <v>725.66</v>
          </cell>
          <cell r="H151">
            <v>201.25</v>
          </cell>
          <cell r="I151">
            <v>0</v>
          </cell>
          <cell r="K151">
            <v>0</v>
          </cell>
          <cell r="M151">
            <v>23974.31</v>
          </cell>
          <cell r="N151">
            <v>21586.48</v>
          </cell>
          <cell r="O151">
            <v>0</v>
          </cell>
          <cell r="Q151">
            <v>0</v>
          </cell>
          <cell r="T151">
            <v>21903.05</v>
          </cell>
          <cell r="U151">
            <v>0</v>
          </cell>
          <cell r="W151">
            <v>0</v>
          </cell>
          <cell r="Y151">
            <v>2071.2600000000002</v>
          </cell>
          <cell r="AA151">
            <v>0</v>
          </cell>
          <cell r="AG151">
            <v>0</v>
          </cell>
          <cell r="AI151">
            <v>0</v>
          </cell>
          <cell r="AL151">
            <v>2103</v>
          </cell>
        </row>
        <row r="152">
          <cell r="A152" t="str">
            <v>2103</v>
          </cell>
          <cell r="B152" t="str">
            <v xml:space="preserve">200 - Capital Assets                </v>
          </cell>
          <cell r="F152" t="str">
            <v>H</v>
          </cell>
          <cell r="G152">
            <v>128.24</v>
          </cell>
          <cell r="H152">
            <v>0</v>
          </cell>
          <cell r="I152">
            <v>0</v>
          </cell>
          <cell r="K152">
            <v>0</v>
          </cell>
          <cell r="M152">
            <v>1603.34</v>
          </cell>
          <cell r="N152">
            <v>1250.68</v>
          </cell>
          <cell r="O152">
            <v>0</v>
          </cell>
          <cell r="Q152">
            <v>0</v>
          </cell>
          <cell r="T152">
            <v>1250.68</v>
          </cell>
          <cell r="U152">
            <v>0</v>
          </cell>
          <cell r="W152">
            <v>0</v>
          </cell>
          <cell r="Y152">
            <v>352.66</v>
          </cell>
          <cell r="AA152">
            <v>0</v>
          </cell>
          <cell r="AG152">
            <v>0</v>
          </cell>
          <cell r="AI152">
            <v>0</v>
          </cell>
          <cell r="AL152">
            <v>2103</v>
          </cell>
        </row>
        <row r="153">
          <cell r="A153" t="str">
            <v>2103</v>
          </cell>
          <cell r="B153" t="str">
            <v xml:space="preserve">200 - Capital Assets                </v>
          </cell>
          <cell r="F153" t="str">
            <v>L</v>
          </cell>
          <cell r="G153">
            <v>1369.99</v>
          </cell>
          <cell r="H153">
            <v>0</v>
          </cell>
          <cell r="I153">
            <v>0</v>
          </cell>
          <cell r="K153">
            <v>0</v>
          </cell>
          <cell r="M153">
            <v>2400.35</v>
          </cell>
          <cell r="N153">
            <v>36.5</v>
          </cell>
          <cell r="O153">
            <v>0</v>
          </cell>
          <cell r="Q153">
            <v>0</v>
          </cell>
          <cell r="T153">
            <v>36.5</v>
          </cell>
          <cell r="U153">
            <v>0</v>
          </cell>
          <cell r="W153">
            <v>0</v>
          </cell>
          <cell r="Y153">
            <v>2363.85</v>
          </cell>
          <cell r="AA153">
            <v>0</v>
          </cell>
          <cell r="AG153">
            <v>0</v>
          </cell>
          <cell r="AI153">
            <v>0</v>
          </cell>
          <cell r="AL153">
            <v>2103</v>
          </cell>
        </row>
        <row r="154">
          <cell r="A154" t="str">
            <v>2103</v>
          </cell>
          <cell r="B154" t="str">
            <v xml:space="preserve">200 - Capital Assets                </v>
          </cell>
          <cell r="F154" t="str">
            <v>M</v>
          </cell>
          <cell r="G154">
            <v>32.06</v>
          </cell>
          <cell r="H154">
            <v>0</v>
          </cell>
          <cell r="I154">
            <v>0</v>
          </cell>
          <cell r="K154">
            <v>0</v>
          </cell>
          <cell r="M154">
            <v>2046.08</v>
          </cell>
          <cell r="N154">
            <v>2014.02</v>
          </cell>
          <cell r="O154">
            <v>0</v>
          </cell>
          <cell r="Q154">
            <v>0</v>
          </cell>
          <cell r="T154">
            <v>2014.02</v>
          </cell>
          <cell r="U154">
            <v>0</v>
          </cell>
          <cell r="W154">
            <v>0</v>
          </cell>
          <cell r="Y154">
            <v>32.06</v>
          </cell>
          <cell r="AA154">
            <v>0</v>
          </cell>
          <cell r="AG154">
            <v>0</v>
          </cell>
          <cell r="AI154">
            <v>0</v>
          </cell>
          <cell r="AL154">
            <v>2103</v>
          </cell>
        </row>
        <row r="155">
          <cell r="A155" t="str">
            <v>2103</v>
          </cell>
          <cell r="B155" t="str">
            <v xml:space="preserve">200 - Capital Assets                </v>
          </cell>
          <cell r="F155" t="str">
            <v>T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M155">
            <v>82.8</v>
          </cell>
          <cell r="N155">
            <v>82.8</v>
          </cell>
          <cell r="O155">
            <v>0</v>
          </cell>
          <cell r="Q155">
            <v>0</v>
          </cell>
          <cell r="T155">
            <v>82.8</v>
          </cell>
          <cell r="U155">
            <v>0</v>
          </cell>
          <cell r="W155">
            <v>0</v>
          </cell>
          <cell r="Y155">
            <v>0</v>
          </cell>
          <cell r="AA155">
            <v>0</v>
          </cell>
          <cell r="AG155">
            <v>0</v>
          </cell>
          <cell r="AI155">
            <v>0</v>
          </cell>
          <cell r="AL155">
            <v>2103</v>
          </cell>
        </row>
        <row r="156">
          <cell r="A156" t="str">
            <v>2103</v>
          </cell>
          <cell r="B156" t="str">
            <v xml:space="preserve">200 - Capital Assets                </v>
          </cell>
          <cell r="F156" t="str">
            <v>W</v>
          </cell>
          <cell r="G156">
            <v>473.76</v>
          </cell>
          <cell r="H156">
            <v>11452.16</v>
          </cell>
          <cell r="I156">
            <v>0</v>
          </cell>
          <cell r="K156">
            <v>0</v>
          </cell>
          <cell r="M156">
            <v>185412.75</v>
          </cell>
          <cell r="N156">
            <v>95774.32</v>
          </cell>
          <cell r="O156">
            <v>0</v>
          </cell>
          <cell r="Q156">
            <v>0</v>
          </cell>
          <cell r="T156">
            <v>133170.82999999999</v>
          </cell>
          <cell r="U156">
            <v>0</v>
          </cell>
          <cell r="W156">
            <v>0</v>
          </cell>
          <cell r="Y156">
            <v>52241.919999999998</v>
          </cell>
          <cell r="AA156">
            <v>0</v>
          </cell>
          <cell r="AG156">
            <v>0</v>
          </cell>
          <cell r="AI156">
            <v>0</v>
          </cell>
          <cell r="AL156">
            <v>2103</v>
          </cell>
        </row>
        <row r="157">
          <cell r="A157" t="str">
            <v>2103</v>
          </cell>
          <cell r="B157" t="str">
            <v xml:space="preserve">200 - Capital Assets                </v>
          </cell>
          <cell r="F157" t="str">
            <v>ZZ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M157">
            <v>1895.63</v>
          </cell>
          <cell r="N157">
            <v>1895.63</v>
          </cell>
          <cell r="O157">
            <v>0</v>
          </cell>
          <cell r="Q157">
            <v>0</v>
          </cell>
          <cell r="T157">
            <v>1895.63</v>
          </cell>
          <cell r="U157">
            <v>0</v>
          </cell>
          <cell r="W157">
            <v>0</v>
          </cell>
          <cell r="Y157">
            <v>0</v>
          </cell>
          <cell r="AA157">
            <v>0</v>
          </cell>
          <cell r="AG157">
            <v>0</v>
          </cell>
          <cell r="AI157">
            <v>0</v>
          </cell>
          <cell r="AL157">
            <v>2103</v>
          </cell>
        </row>
        <row r="158">
          <cell r="A158" t="str">
            <v>2104</v>
          </cell>
          <cell r="B158" t="str">
            <v xml:space="preserve">200 - Capital Assets                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M158">
            <v>950003.19999999995</v>
          </cell>
          <cell r="N158">
            <v>950003.19999999995</v>
          </cell>
          <cell r="O158">
            <v>0</v>
          </cell>
          <cell r="Q158">
            <v>0</v>
          </cell>
          <cell r="T158">
            <v>950003.19999999995</v>
          </cell>
          <cell r="U158">
            <v>0</v>
          </cell>
          <cell r="W158">
            <v>0</v>
          </cell>
          <cell r="Y158">
            <v>0</v>
          </cell>
          <cell r="AA158">
            <v>0</v>
          </cell>
          <cell r="AG158">
            <v>0</v>
          </cell>
          <cell r="AI158">
            <v>0</v>
          </cell>
          <cell r="AL158">
            <v>2104</v>
          </cell>
        </row>
        <row r="159">
          <cell r="A159" t="str">
            <v>2104</v>
          </cell>
          <cell r="B159" t="str">
            <v xml:space="preserve">200 - Capital Assets                </v>
          </cell>
          <cell r="F159" t="str">
            <v>A</v>
          </cell>
          <cell r="G159">
            <v>100.66</v>
          </cell>
          <cell r="H159">
            <v>0</v>
          </cell>
          <cell r="I159">
            <v>0</v>
          </cell>
          <cell r="K159">
            <v>0</v>
          </cell>
          <cell r="M159">
            <v>31133.29</v>
          </cell>
          <cell r="N159">
            <v>18019.759999999998</v>
          </cell>
          <cell r="O159">
            <v>0</v>
          </cell>
          <cell r="Q159">
            <v>0</v>
          </cell>
          <cell r="T159">
            <v>19588.16</v>
          </cell>
          <cell r="U159">
            <v>0</v>
          </cell>
          <cell r="W159">
            <v>0</v>
          </cell>
          <cell r="Y159">
            <v>11545.13</v>
          </cell>
          <cell r="AA159">
            <v>0</v>
          </cell>
          <cell r="AG159">
            <v>0</v>
          </cell>
          <cell r="AI159">
            <v>0</v>
          </cell>
          <cell r="AL159">
            <v>2104</v>
          </cell>
        </row>
        <row r="160">
          <cell r="A160" t="str">
            <v>2104</v>
          </cell>
          <cell r="B160" t="str">
            <v xml:space="preserve">200 - Capital Assets                </v>
          </cell>
          <cell r="F160" t="str">
            <v>B</v>
          </cell>
          <cell r="G160">
            <v>1012.32</v>
          </cell>
          <cell r="H160">
            <v>355.57</v>
          </cell>
          <cell r="I160">
            <v>0</v>
          </cell>
          <cell r="K160">
            <v>0</v>
          </cell>
          <cell r="M160">
            <v>147080.34</v>
          </cell>
          <cell r="N160">
            <v>127984.4</v>
          </cell>
          <cell r="O160">
            <v>0</v>
          </cell>
          <cell r="Q160">
            <v>0</v>
          </cell>
          <cell r="T160">
            <v>129251.65</v>
          </cell>
          <cell r="U160">
            <v>0</v>
          </cell>
          <cell r="W160">
            <v>0</v>
          </cell>
          <cell r="Y160">
            <v>17828.689999999999</v>
          </cell>
          <cell r="AA160">
            <v>0</v>
          </cell>
          <cell r="AG160">
            <v>0</v>
          </cell>
          <cell r="AI160">
            <v>0</v>
          </cell>
          <cell r="AL160">
            <v>2104</v>
          </cell>
        </row>
        <row r="161">
          <cell r="A161" t="str">
            <v>2104</v>
          </cell>
          <cell r="B161" t="str">
            <v xml:space="preserve">200 - Capital Assets                </v>
          </cell>
          <cell r="F161" t="str">
            <v>C</v>
          </cell>
          <cell r="G161">
            <v>12438.88</v>
          </cell>
          <cell r="H161">
            <v>7888.63</v>
          </cell>
          <cell r="I161">
            <v>0</v>
          </cell>
          <cell r="K161">
            <v>0</v>
          </cell>
          <cell r="M161">
            <v>175996.97</v>
          </cell>
          <cell r="N161">
            <v>147448.92000000001</v>
          </cell>
          <cell r="O161">
            <v>0</v>
          </cell>
          <cell r="Q161">
            <v>0</v>
          </cell>
          <cell r="T161">
            <v>149365.72</v>
          </cell>
          <cell r="U161">
            <v>0</v>
          </cell>
          <cell r="W161">
            <v>0</v>
          </cell>
          <cell r="Y161">
            <v>26631.25</v>
          </cell>
          <cell r="AA161">
            <v>0</v>
          </cell>
          <cell r="AG161">
            <v>0</v>
          </cell>
          <cell r="AI161">
            <v>0</v>
          </cell>
          <cell r="AL161">
            <v>2104</v>
          </cell>
        </row>
        <row r="162">
          <cell r="A162" t="str">
            <v>2104</v>
          </cell>
          <cell r="B162" t="str">
            <v xml:space="preserve">200 - Capital Assets                </v>
          </cell>
          <cell r="F162" t="str">
            <v>CC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M162">
            <v>6964.3</v>
          </cell>
          <cell r="N162">
            <v>6964.3</v>
          </cell>
          <cell r="O162">
            <v>0</v>
          </cell>
          <cell r="Q162">
            <v>0</v>
          </cell>
          <cell r="T162">
            <v>6964.3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  <cell r="AG162">
            <v>0</v>
          </cell>
          <cell r="AI162">
            <v>0</v>
          </cell>
          <cell r="AL162">
            <v>2104</v>
          </cell>
        </row>
        <row r="163">
          <cell r="A163" t="str">
            <v>2104</v>
          </cell>
          <cell r="B163" t="str">
            <v xml:space="preserve">200 - Capital Assets                </v>
          </cell>
          <cell r="F163" t="str">
            <v>D</v>
          </cell>
          <cell r="G163">
            <v>30.59</v>
          </cell>
          <cell r="H163">
            <v>260.27999999999997</v>
          </cell>
          <cell r="I163">
            <v>0</v>
          </cell>
          <cell r="K163">
            <v>0</v>
          </cell>
          <cell r="M163">
            <v>88517.31</v>
          </cell>
          <cell r="N163">
            <v>86474.03</v>
          </cell>
          <cell r="O163">
            <v>0</v>
          </cell>
          <cell r="Q163">
            <v>0</v>
          </cell>
          <cell r="T163">
            <v>86933.3</v>
          </cell>
          <cell r="U163">
            <v>0</v>
          </cell>
          <cell r="W163">
            <v>0</v>
          </cell>
          <cell r="Y163">
            <v>1584.01</v>
          </cell>
          <cell r="AA163">
            <v>0</v>
          </cell>
          <cell r="AG163">
            <v>0</v>
          </cell>
          <cell r="AI163">
            <v>0</v>
          </cell>
          <cell r="AL163">
            <v>2104</v>
          </cell>
        </row>
        <row r="164">
          <cell r="A164" t="str">
            <v>2104</v>
          </cell>
          <cell r="B164" t="str">
            <v xml:space="preserve">200 - Capital Assets                </v>
          </cell>
          <cell r="F164" t="str">
            <v>E</v>
          </cell>
          <cell r="G164">
            <v>7120.86</v>
          </cell>
          <cell r="H164">
            <v>8689.49</v>
          </cell>
          <cell r="I164">
            <v>0</v>
          </cell>
          <cell r="K164">
            <v>0</v>
          </cell>
          <cell r="M164">
            <v>392288.22</v>
          </cell>
          <cell r="N164">
            <v>326761.94</v>
          </cell>
          <cell r="O164">
            <v>0</v>
          </cell>
          <cell r="Q164">
            <v>0</v>
          </cell>
          <cell r="T164">
            <v>356923.97</v>
          </cell>
          <cell r="U164">
            <v>0</v>
          </cell>
          <cell r="W164">
            <v>0</v>
          </cell>
          <cell r="Y164">
            <v>35364.25</v>
          </cell>
          <cell r="AA164">
            <v>0</v>
          </cell>
          <cell r="AG164">
            <v>0</v>
          </cell>
          <cell r="AI164">
            <v>0</v>
          </cell>
          <cell r="AL164">
            <v>2104</v>
          </cell>
        </row>
        <row r="165">
          <cell r="A165" t="str">
            <v>2104</v>
          </cell>
          <cell r="B165" t="str">
            <v xml:space="preserve">200 - Capital Assets                </v>
          </cell>
          <cell r="F165" t="str">
            <v>F</v>
          </cell>
          <cell r="G165">
            <v>9795.27</v>
          </cell>
          <cell r="H165">
            <v>2518.3000000000002</v>
          </cell>
          <cell r="I165">
            <v>0</v>
          </cell>
          <cell r="K165">
            <v>0</v>
          </cell>
          <cell r="M165">
            <v>218481.15</v>
          </cell>
          <cell r="N165">
            <v>175112.12</v>
          </cell>
          <cell r="O165">
            <v>0</v>
          </cell>
          <cell r="Q165">
            <v>0</v>
          </cell>
          <cell r="T165">
            <v>194530.9</v>
          </cell>
          <cell r="U165">
            <v>0</v>
          </cell>
          <cell r="W165">
            <v>0</v>
          </cell>
          <cell r="Y165">
            <v>23950.25</v>
          </cell>
          <cell r="AA165">
            <v>0</v>
          </cell>
          <cell r="AG165">
            <v>0</v>
          </cell>
          <cell r="AI165">
            <v>0</v>
          </cell>
          <cell r="AL165">
            <v>2104</v>
          </cell>
        </row>
        <row r="166">
          <cell r="A166" t="str">
            <v>2104</v>
          </cell>
          <cell r="B166" t="str">
            <v xml:space="preserve">200 - Capital Assets                </v>
          </cell>
          <cell r="F166" t="str">
            <v>G</v>
          </cell>
          <cell r="G166">
            <v>8804.15</v>
          </cell>
          <cell r="H166">
            <v>9693.98</v>
          </cell>
          <cell r="I166">
            <v>0</v>
          </cell>
          <cell r="K166">
            <v>0</v>
          </cell>
          <cell r="M166">
            <v>245450.85</v>
          </cell>
          <cell r="N166">
            <v>152451.48000000001</v>
          </cell>
          <cell r="O166">
            <v>0</v>
          </cell>
          <cell r="Q166">
            <v>0</v>
          </cell>
          <cell r="T166">
            <v>165617.1</v>
          </cell>
          <cell r="U166">
            <v>0</v>
          </cell>
          <cell r="W166">
            <v>0</v>
          </cell>
          <cell r="Y166">
            <v>79833.75</v>
          </cell>
          <cell r="AA166">
            <v>0</v>
          </cell>
          <cell r="AG166">
            <v>0</v>
          </cell>
          <cell r="AI166">
            <v>0</v>
          </cell>
          <cell r="AL166">
            <v>2104</v>
          </cell>
        </row>
        <row r="167">
          <cell r="A167" t="str">
            <v>2104</v>
          </cell>
          <cell r="B167" t="str">
            <v xml:space="preserve">200 - Capital Assets                </v>
          </cell>
          <cell r="F167" t="str">
            <v>H</v>
          </cell>
          <cell r="G167">
            <v>0</v>
          </cell>
          <cell r="H167">
            <v>0</v>
          </cell>
          <cell r="I167">
            <v>0</v>
          </cell>
          <cell r="K167">
            <v>0</v>
          </cell>
          <cell r="M167">
            <v>7585.06</v>
          </cell>
          <cell r="N167">
            <v>6487.36</v>
          </cell>
          <cell r="O167">
            <v>0</v>
          </cell>
          <cell r="Q167">
            <v>0</v>
          </cell>
          <cell r="T167">
            <v>6487.36</v>
          </cell>
          <cell r="U167">
            <v>0</v>
          </cell>
          <cell r="W167">
            <v>0</v>
          </cell>
          <cell r="Y167">
            <v>1097.7</v>
          </cell>
          <cell r="AA167">
            <v>0</v>
          </cell>
          <cell r="AG167">
            <v>0</v>
          </cell>
          <cell r="AI167">
            <v>0</v>
          </cell>
          <cell r="AL167">
            <v>2104</v>
          </cell>
        </row>
        <row r="168">
          <cell r="A168" t="str">
            <v>2104</v>
          </cell>
          <cell r="B168" t="str">
            <v xml:space="preserve">200 - Capital Assets                </v>
          </cell>
          <cell r="F168" t="str">
            <v>L</v>
          </cell>
          <cell r="G168">
            <v>0</v>
          </cell>
          <cell r="H168">
            <v>0</v>
          </cell>
          <cell r="I168">
            <v>0</v>
          </cell>
          <cell r="K168">
            <v>0</v>
          </cell>
          <cell r="M168">
            <v>1499.5</v>
          </cell>
          <cell r="N168">
            <v>0</v>
          </cell>
          <cell r="O168">
            <v>0</v>
          </cell>
          <cell r="Q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1499.5</v>
          </cell>
          <cell r="AA168">
            <v>0</v>
          </cell>
          <cell r="AG168">
            <v>0</v>
          </cell>
          <cell r="AI168">
            <v>0</v>
          </cell>
          <cell r="AL168">
            <v>2104</v>
          </cell>
        </row>
        <row r="169">
          <cell r="A169" t="str">
            <v>2104</v>
          </cell>
          <cell r="B169" t="str">
            <v xml:space="preserve">200 - Capital Assets                </v>
          </cell>
          <cell r="F169" t="str">
            <v>M</v>
          </cell>
          <cell r="G169">
            <v>33.82</v>
          </cell>
          <cell r="H169">
            <v>0</v>
          </cell>
          <cell r="I169">
            <v>0</v>
          </cell>
          <cell r="K169">
            <v>0</v>
          </cell>
          <cell r="M169">
            <v>23515.8</v>
          </cell>
          <cell r="N169">
            <v>19169.150000000001</v>
          </cell>
          <cell r="O169">
            <v>0</v>
          </cell>
          <cell r="Q169">
            <v>0</v>
          </cell>
          <cell r="T169">
            <v>19300.189999999999</v>
          </cell>
          <cell r="U169">
            <v>0</v>
          </cell>
          <cell r="W169">
            <v>0</v>
          </cell>
          <cell r="Y169">
            <v>4215.6099999999997</v>
          </cell>
          <cell r="AA169">
            <v>0</v>
          </cell>
          <cell r="AG169">
            <v>0</v>
          </cell>
          <cell r="AI169">
            <v>0</v>
          </cell>
          <cell r="AL169">
            <v>2104</v>
          </cell>
        </row>
        <row r="170">
          <cell r="A170" t="str">
            <v>2104</v>
          </cell>
          <cell r="B170" t="str">
            <v xml:space="preserve">200 - Capital Assets                </v>
          </cell>
          <cell r="F170" t="str">
            <v>R</v>
          </cell>
          <cell r="G170">
            <v>0</v>
          </cell>
          <cell r="H170">
            <v>0</v>
          </cell>
          <cell r="I170">
            <v>0</v>
          </cell>
          <cell r="K170">
            <v>0</v>
          </cell>
          <cell r="M170">
            <v>122.6</v>
          </cell>
          <cell r="N170">
            <v>122.6</v>
          </cell>
          <cell r="O170">
            <v>0</v>
          </cell>
          <cell r="Q170">
            <v>0</v>
          </cell>
          <cell r="T170">
            <v>122.6</v>
          </cell>
          <cell r="U170">
            <v>0</v>
          </cell>
          <cell r="W170">
            <v>0</v>
          </cell>
          <cell r="Y170">
            <v>0</v>
          </cell>
          <cell r="AA170">
            <v>0</v>
          </cell>
          <cell r="AG170">
            <v>0</v>
          </cell>
          <cell r="AI170">
            <v>0</v>
          </cell>
          <cell r="AL170">
            <v>2104</v>
          </cell>
        </row>
        <row r="171">
          <cell r="A171" t="str">
            <v>2104</v>
          </cell>
          <cell r="B171" t="str">
            <v xml:space="preserve">200 - Capital Assets                </v>
          </cell>
          <cell r="F171" t="str">
            <v>W</v>
          </cell>
          <cell r="G171">
            <v>947.52</v>
          </cell>
          <cell r="H171">
            <v>0</v>
          </cell>
          <cell r="I171">
            <v>0</v>
          </cell>
          <cell r="K171">
            <v>0</v>
          </cell>
          <cell r="M171">
            <v>22149.52</v>
          </cell>
          <cell r="N171">
            <v>4487.53</v>
          </cell>
          <cell r="O171">
            <v>0</v>
          </cell>
          <cell r="Q171">
            <v>0</v>
          </cell>
          <cell r="T171">
            <v>4487.53</v>
          </cell>
          <cell r="U171">
            <v>0</v>
          </cell>
          <cell r="W171">
            <v>0</v>
          </cell>
          <cell r="Y171">
            <v>17661.990000000002</v>
          </cell>
          <cell r="AA171">
            <v>0</v>
          </cell>
          <cell r="AG171">
            <v>0</v>
          </cell>
          <cell r="AI171">
            <v>0</v>
          </cell>
          <cell r="AL171">
            <v>2104</v>
          </cell>
        </row>
        <row r="172">
          <cell r="A172" t="str">
            <v>2104</v>
          </cell>
          <cell r="B172" t="str">
            <v xml:space="preserve">200 - Capital Assets                </v>
          </cell>
          <cell r="F172" t="str">
            <v>ZZ</v>
          </cell>
          <cell r="G172">
            <v>0</v>
          </cell>
          <cell r="H172">
            <v>0</v>
          </cell>
          <cell r="I172">
            <v>0</v>
          </cell>
          <cell r="K172">
            <v>0</v>
          </cell>
          <cell r="M172">
            <v>5029.75</v>
          </cell>
          <cell r="N172">
            <v>5029.75</v>
          </cell>
          <cell r="O172">
            <v>0</v>
          </cell>
          <cell r="Q172">
            <v>0</v>
          </cell>
          <cell r="T172">
            <v>5029.75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  <cell r="AG172">
            <v>0</v>
          </cell>
          <cell r="AI172">
            <v>0</v>
          </cell>
          <cell r="AL172">
            <v>2104</v>
          </cell>
        </row>
        <row r="173">
          <cell r="A173" t="str">
            <v>2105</v>
          </cell>
          <cell r="B173" t="str">
            <v xml:space="preserve">200 - Capital Assets                </v>
          </cell>
          <cell r="G173">
            <v>0</v>
          </cell>
          <cell r="H173">
            <v>0</v>
          </cell>
          <cell r="I173">
            <v>0</v>
          </cell>
          <cell r="K173">
            <v>0</v>
          </cell>
          <cell r="M173">
            <v>144669.06</v>
          </cell>
          <cell r="N173">
            <v>144669.06</v>
          </cell>
          <cell r="O173">
            <v>0</v>
          </cell>
          <cell r="Q173">
            <v>0</v>
          </cell>
          <cell r="T173">
            <v>144669.06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  <cell r="AG173">
            <v>0</v>
          </cell>
          <cell r="AI173">
            <v>0</v>
          </cell>
          <cell r="AL173">
            <v>2105</v>
          </cell>
        </row>
        <row r="174">
          <cell r="A174" t="str">
            <v>2105</v>
          </cell>
          <cell r="B174" t="str">
            <v xml:space="preserve">200 - Capital Assets                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K174">
            <v>0</v>
          </cell>
          <cell r="M174">
            <v>3110.5</v>
          </cell>
          <cell r="N174">
            <v>2404.84</v>
          </cell>
          <cell r="O174">
            <v>0</v>
          </cell>
          <cell r="Q174">
            <v>0</v>
          </cell>
          <cell r="T174">
            <v>3110.5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  <cell r="AG174">
            <v>0</v>
          </cell>
          <cell r="AI174">
            <v>0</v>
          </cell>
          <cell r="AL174">
            <v>2105</v>
          </cell>
        </row>
        <row r="175">
          <cell r="A175" t="str">
            <v>2105</v>
          </cell>
          <cell r="B175" t="str">
            <v xml:space="preserve">200 - Capital Assets                </v>
          </cell>
          <cell r="F175" t="str">
            <v>B</v>
          </cell>
          <cell r="G175">
            <v>221.51</v>
          </cell>
          <cell r="H175">
            <v>57.84</v>
          </cell>
          <cell r="I175">
            <v>0</v>
          </cell>
          <cell r="K175">
            <v>0</v>
          </cell>
          <cell r="M175">
            <v>23046.79</v>
          </cell>
          <cell r="N175">
            <v>17058.47</v>
          </cell>
          <cell r="O175">
            <v>0</v>
          </cell>
          <cell r="Q175">
            <v>0</v>
          </cell>
          <cell r="T175">
            <v>17152.240000000002</v>
          </cell>
          <cell r="U175">
            <v>0</v>
          </cell>
          <cell r="W175">
            <v>0</v>
          </cell>
          <cell r="Y175">
            <v>5894.55</v>
          </cell>
          <cell r="AA175">
            <v>0</v>
          </cell>
          <cell r="AG175">
            <v>0</v>
          </cell>
          <cell r="AI175">
            <v>0</v>
          </cell>
          <cell r="AL175">
            <v>2105</v>
          </cell>
        </row>
        <row r="176">
          <cell r="A176" t="str">
            <v>2105</v>
          </cell>
          <cell r="B176" t="str">
            <v xml:space="preserve">200 - Capital Assets                </v>
          </cell>
          <cell r="F176" t="str">
            <v>C</v>
          </cell>
          <cell r="G176">
            <v>405.84</v>
          </cell>
          <cell r="H176">
            <v>262.08</v>
          </cell>
          <cell r="I176">
            <v>0</v>
          </cell>
          <cell r="K176">
            <v>0</v>
          </cell>
          <cell r="M176">
            <v>17011.29</v>
          </cell>
          <cell r="N176">
            <v>13974.89</v>
          </cell>
          <cell r="O176">
            <v>0</v>
          </cell>
          <cell r="Q176">
            <v>0</v>
          </cell>
          <cell r="T176">
            <v>14269.76</v>
          </cell>
          <cell r="U176">
            <v>0</v>
          </cell>
          <cell r="W176">
            <v>0</v>
          </cell>
          <cell r="Y176">
            <v>2741.53</v>
          </cell>
          <cell r="AA176">
            <v>0</v>
          </cell>
          <cell r="AG176">
            <v>0</v>
          </cell>
          <cell r="AI176">
            <v>0</v>
          </cell>
          <cell r="AL176">
            <v>2105</v>
          </cell>
        </row>
        <row r="177">
          <cell r="A177" t="str">
            <v>2105</v>
          </cell>
          <cell r="B177" t="str">
            <v xml:space="preserve">200 - Capital Assets                </v>
          </cell>
          <cell r="F177" t="str">
            <v>D</v>
          </cell>
          <cell r="G177">
            <v>0</v>
          </cell>
          <cell r="H177">
            <v>0</v>
          </cell>
          <cell r="I177">
            <v>0</v>
          </cell>
          <cell r="K177">
            <v>0</v>
          </cell>
          <cell r="M177">
            <v>6028.74</v>
          </cell>
          <cell r="N177">
            <v>6028.74</v>
          </cell>
          <cell r="O177">
            <v>0</v>
          </cell>
          <cell r="Q177">
            <v>0</v>
          </cell>
          <cell r="T177">
            <v>6028.74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  <cell r="AG177">
            <v>0</v>
          </cell>
          <cell r="AI177">
            <v>0</v>
          </cell>
          <cell r="AL177">
            <v>2105</v>
          </cell>
        </row>
        <row r="178">
          <cell r="A178" t="str">
            <v>2105</v>
          </cell>
          <cell r="B178" t="str">
            <v xml:space="preserve">200 - Capital Assets                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K178">
            <v>0</v>
          </cell>
          <cell r="M178">
            <v>76279.320000000007</v>
          </cell>
          <cell r="N178">
            <v>69104.289999999994</v>
          </cell>
          <cell r="O178">
            <v>0</v>
          </cell>
          <cell r="Q178">
            <v>0</v>
          </cell>
          <cell r="T178">
            <v>72237.429999999993</v>
          </cell>
          <cell r="U178">
            <v>0</v>
          </cell>
          <cell r="W178">
            <v>0</v>
          </cell>
          <cell r="Y178">
            <v>4041.89</v>
          </cell>
          <cell r="AA178">
            <v>0</v>
          </cell>
          <cell r="AG178">
            <v>0</v>
          </cell>
          <cell r="AI178">
            <v>0</v>
          </cell>
          <cell r="AL178">
            <v>2105</v>
          </cell>
        </row>
        <row r="179">
          <cell r="A179" t="str">
            <v>2105</v>
          </cell>
          <cell r="B179" t="str">
            <v xml:space="preserve">200 - Capital Assets                </v>
          </cell>
          <cell r="F179" t="str">
            <v>F</v>
          </cell>
          <cell r="G179">
            <v>20232.259999999998</v>
          </cell>
          <cell r="H179">
            <v>0</v>
          </cell>
          <cell r="I179">
            <v>0</v>
          </cell>
          <cell r="K179">
            <v>0</v>
          </cell>
          <cell r="M179">
            <v>283961.57</v>
          </cell>
          <cell r="N179">
            <v>213064.28</v>
          </cell>
          <cell r="O179">
            <v>0</v>
          </cell>
          <cell r="Q179">
            <v>0</v>
          </cell>
          <cell r="T179">
            <v>217637.12</v>
          </cell>
          <cell r="U179">
            <v>0</v>
          </cell>
          <cell r="W179">
            <v>0</v>
          </cell>
          <cell r="Y179">
            <v>66324.45</v>
          </cell>
          <cell r="AA179">
            <v>0</v>
          </cell>
          <cell r="AG179">
            <v>0</v>
          </cell>
          <cell r="AI179">
            <v>0</v>
          </cell>
          <cell r="AL179">
            <v>2105</v>
          </cell>
        </row>
        <row r="180">
          <cell r="A180" t="str">
            <v>2105</v>
          </cell>
          <cell r="B180" t="str">
            <v xml:space="preserve">200 - Capital Assets                </v>
          </cell>
          <cell r="F180" t="str">
            <v>G</v>
          </cell>
          <cell r="G180">
            <v>405.84</v>
          </cell>
          <cell r="H180">
            <v>0</v>
          </cell>
          <cell r="I180">
            <v>0</v>
          </cell>
          <cell r="K180">
            <v>0</v>
          </cell>
          <cell r="M180">
            <v>41644.47</v>
          </cell>
          <cell r="N180">
            <v>39948.36</v>
          </cell>
          <cell r="O180">
            <v>0</v>
          </cell>
          <cell r="Q180">
            <v>0</v>
          </cell>
          <cell r="T180">
            <v>40683.75</v>
          </cell>
          <cell r="U180">
            <v>0</v>
          </cell>
          <cell r="W180">
            <v>0</v>
          </cell>
          <cell r="Y180">
            <v>960.72</v>
          </cell>
          <cell r="AA180">
            <v>0</v>
          </cell>
          <cell r="AG180">
            <v>0</v>
          </cell>
          <cell r="AI180">
            <v>0</v>
          </cell>
          <cell r="AL180">
            <v>2105</v>
          </cell>
        </row>
        <row r="181">
          <cell r="A181" t="str">
            <v>2105</v>
          </cell>
          <cell r="B181" t="str">
            <v xml:space="preserve">200 - Capital Assets                </v>
          </cell>
          <cell r="F181" t="str">
            <v>H</v>
          </cell>
          <cell r="G181">
            <v>0</v>
          </cell>
          <cell r="H181">
            <v>0</v>
          </cell>
          <cell r="I181">
            <v>0</v>
          </cell>
          <cell r="K181">
            <v>0</v>
          </cell>
          <cell r="M181">
            <v>916.03</v>
          </cell>
          <cell r="N181">
            <v>916.03</v>
          </cell>
          <cell r="O181">
            <v>0</v>
          </cell>
          <cell r="Q181">
            <v>0</v>
          </cell>
          <cell r="T181">
            <v>916.03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  <cell r="AG181">
            <v>0</v>
          </cell>
          <cell r="AI181">
            <v>0</v>
          </cell>
          <cell r="AL181">
            <v>2105</v>
          </cell>
        </row>
        <row r="182">
          <cell r="A182" t="str">
            <v>2105</v>
          </cell>
          <cell r="B182" t="str">
            <v xml:space="preserve">200 - Capital Assets                </v>
          </cell>
          <cell r="F182" t="str">
            <v>L</v>
          </cell>
          <cell r="G182">
            <v>236.74</v>
          </cell>
          <cell r="H182">
            <v>0</v>
          </cell>
          <cell r="I182">
            <v>0</v>
          </cell>
          <cell r="K182">
            <v>0</v>
          </cell>
          <cell r="M182">
            <v>791.94</v>
          </cell>
          <cell r="N182">
            <v>0</v>
          </cell>
          <cell r="O182">
            <v>0</v>
          </cell>
          <cell r="Q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791.94</v>
          </cell>
          <cell r="AA182">
            <v>0</v>
          </cell>
          <cell r="AG182">
            <v>0</v>
          </cell>
          <cell r="AI182">
            <v>0</v>
          </cell>
          <cell r="AL182">
            <v>2105</v>
          </cell>
        </row>
        <row r="183">
          <cell r="A183" t="str">
            <v>2105</v>
          </cell>
          <cell r="B183" t="str">
            <v xml:space="preserve">200 - Capital Assets                </v>
          </cell>
          <cell r="F183" t="str">
            <v>M</v>
          </cell>
          <cell r="G183">
            <v>0</v>
          </cell>
          <cell r="H183">
            <v>0</v>
          </cell>
          <cell r="I183">
            <v>0</v>
          </cell>
          <cell r="K183">
            <v>0</v>
          </cell>
          <cell r="M183">
            <v>1326.31</v>
          </cell>
          <cell r="N183">
            <v>853.29</v>
          </cell>
          <cell r="O183">
            <v>0</v>
          </cell>
          <cell r="Q183">
            <v>0</v>
          </cell>
          <cell r="T183">
            <v>883.59</v>
          </cell>
          <cell r="U183">
            <v>0</v>
          </cell>
          <cell r="W183">
            <v>0</v>
          </cell>
          <cell r="Y183">
            <v>442.72</v>
          </cell>
          <cell r="AA183">
            <v>0</v>
          </cell>
          <cell r="AG183">
            <v>0</v>
          </cell>
          <cell r="AI183">
            <v>0</v>
          </cell>
          <cell r="AL183">
            <v>2105</v>
          </cell>
        </row>
        <row r="184">
          <cell r="A184" t="str">
            <v>2105</v>
          </cell>
          <cell r="B184" t="str">
            <v xml:space="preserve">200 - Capital Assets                </v>
          </cell>
          <cell r="F184" t="str">
            <v>W</v>
          </cell>
          <cell r="G184">
            <v>0</v>
          </cell>
          <cell r="H184">
            <v>0</v>
          </cell>
          <cell r="I184">
            <v>0</v>
          </cell>
          <cell r="K184">
            <v>0</v>
          </cell>
          <cell r="M184">
            <v>4430.12</v>
          </cell>
          <cell r="N184">
            <v>3398.12</v>
          </cell>
          <cell r="O184">
            <v>0</v>
          </cell>
          <cell r="Q184">
            <v>0</v>
          </cell>
          <cell r="T184">
            <v>3398.12</v>
          </cell>
          <cell r="U184">
            <v>0</v>
          </cell>
          <cell r="W184">
            <v>0</v>
          </cell>
          <cell r="Y184">
            <v>1032</v>
          </cell>
          <cell r="AA184">
            <v>0</v>
          </cell>
          <cell r="AG184">
            <v>0</v>
          </cell>
          <cell r="AI184">
            <v>0</v>
          </cell>
          <cell r="AL184">
            <v>2105</v>
          </cell>
        </row>
        <row r="185">
          <cell r="A185" t="str">
            <v>2105</v>
          </cell>
          <cell r="B185" t="str">
            <v xml:space="preserve">200 - Capital Assets                </v>
          </cell>
          <cell r="F185" t="str">
            <v>ZZ</v>
          </cell>
          <cell r="G185">
            <v>0</v>
          </cell>
          <cell r="H185">
            <v>0</v>
          </cell>
          <cell r="I185">
            <v>0</v>
          </cell>
          <cell r="K185">
            <v>0</v>
          </cell>
          <cell r="M185">
            <v>15280.02</v>
          </cell>
          <cell r="N185">
            <v>15280.02</v>
          </cell>
          <cell r="O185">
            <v>0</v>
          </cell>
          <cell r="Q185">
            <v>0</v>
          </cell>
          <cell r="T185">
            <v>15280.02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  <cell r="AG185">
            <v>0</v>
          </cell>
          <cell r="AI185">
            <v>0</v>
          </cell>
          <cell r="AL185">
            <v>2105</v>
          </cell>
        </row>
        <row r="186">
          <cell r="A186" t="str">
            <v>2106</v>
          </cell>
          <cell r="B186" t="str">
            <v xml:space="preserve">200 - Capital Assets                </v>
          </cell>
          <cell r="G186">
            <v>0</v>
          </cell>
          <cell r="H186">
            <v>0</v>
          </cell>
          <cell r="I186">
            <v>0</v>
          </cell>
          <cell r="K186">
            <v>0</v>
          </cell>
          <cell r="M186">
            <v>244.2</v>
          </cell>
          <cell r="N186">
            <v>244.2</v>
          </cell>
          <cell r="O186">
            <v>0</v>
          </cell>
          <cell r="Q186">
            <v>0</v>
          </cell>
          <cell r="T186">
            <v>244.2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  <cell r="AG186">
            <v>0</v>
          </cell>
          <cell r="AI186">
            <v>0</v>
          </cell>
          <cell r="AL186">
            <v>2106</v>
          </cell>
        </row>
        <row r="187">
          <cell r="A187" t="str">
            <v>2106</v>
          </cell>
          <cell r="B187" t="str">
            <v xml:space="preserve">200 - Capital Assets                </v>
          </cell>
          <cell r="F187" t="str">
            <v>E</v>
          </cell>
          <cell r="G187">
            <v>0</v>
          </cell>
          <cell r="H187">
            <v>0</v>
          </cell>
          <cell r="I187">
            <v>0</v>
          </cell>
          <cell r="K187">
            <v>0</v>
          </cell>
          <cell r="M187">
            <v>80</v>
          </cell>
          <cell r="N187">
            <v>80</v>
          </cell>
          <cell r="O187">
            <v>0</v>
          </cell>
          <cell r="Q187">
            <v>0</v>
          </cell>
          <cell r="T187">
            <v>80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  <cell r="AG187">
            <v>0</v>
          </cell>
          <cell r="AI187">
            <v>0</v>
          </cell>
          <cell r="AL187">
            <v>2106</v>
          </cell>
        </row>
        <row r="188">
          <cell r="A188" t="str">
            <v>2106</v>
          </cell>
          <cell r="B188" t="str">
            <v xml:space="preserve">200 - Capital Assets                </v>
          </cell>
          <cell r="F188" t="str">
            <v>M</v>
          </cell>
          <cell r="G188">
            <v>0</v>
          </cell>
          <cell r="H188">
            <v>0</v>
          </cell>
          <cell r="I188">
            <v>0</v>
          </cell>
          <cell r="K188">
            <v>0</v>
          </cell>
          <cell r="M188">
            <v>26.2</v>
          </cell>
          <cell r="N188">
            <v>26.2</v>
          </cell>
          <cell r="O188">
            <v>0</v>
          </cell>
          <cell r="Q188">
            <v>0</v>
          </cell>
          <cell r="T188">
            <v>26.2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  <cell r="AG188">
            <v>0</v>
          </cell>
          <cell r="AI188">
            <v>0</v>
          </cell>
          <cell r="AL188">
            <v>2106</v>
          </cell>
        </row>
        <row r="189">
          <cell r="A189" t="str">
            <v>2106</v>
          </cell>
          <cell r="B189" t="str">
            <v xml:space="preserve">200 - Capital Assets                </v>
          </cell>
          <cell r="F189" t="str">
            <v>ZZ</v>
          </cell>
          <cell r="G189">
            <v>0</v>
          </cell>
          <cell r="H189">
            <v>0</v>
          </cell>
          <cell r="I189">
            <v>0</v>
          </cell>
          <cell r="K189">
            <v>0</v>
          </cell>
          <cell r="M189">
            <v>4.8</v>
          </cell>
          <cell r="N189">
            <v>4.8</v>
          </cell>
          <cell r="O189">
            <v>0</v>
          </cell>
          <cell r="Q189">
            <v>0</v>
          </cell>
          <cell r="T189">
            <v>4.8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  <cell r="AG189">
            <v>0</v>
          </cell>
          <cell r="AI189">
            <v>0</v>
          </cell>
          <cell r="AL189">
            <v>2106</v>
          </cell>
        </row>
        <row r="190">
          <cell r="A190" t="str">
            <v>2110</v>
          </cell>
          <cell r="B190" t="str">
            <v xml:space="preserve">200 - Capital Assets                </v>
          </cell>
          <cell r="G190">
            <v>0</v>
          </cell>
          <cell r="H190">
            <v>0</v>
          </cell>
          <cell r="I190">
            <v>0</v>
          </cell>
          <cell r="K190">
            <v>0</v>
          </cell>
          <cell r="M190">
            <v>3186028.36</v>
          </cell>
          <cell r="N190">
            <v>3186028.36</v>
          </cell>
          <cell r="O190">
            <v>0</v>
          </cell>
          <cell r="Q190">
            <v>0</v>
          </cell>
          <cell r="T190">
            <v>3186028.36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  <cell r="AG190">
            <v>0</v>
          </cell>
          <cell r="AI190">
            <v>0</v>
          </cell>
          <cell r="AL190">
            <v>2110</v>
          </cell>
        </row>
        <row r="191">
          <cell r="A191" t="str">
            <v>2110</v>
          </cell>
          <cell r="B191" t="str">
            <v xml:space="preserve">200 - Capital Assets                </v>
          </cell>
          <cell r="F191" t="str">
            <v>A</v>
          </cell>
          <cell r="G191">
            <v>14935.34</v>
          </cell>
          <cell r="H191">
            <v>5942.83</v>
          </cell>
          <cell r="I191">
            <v>0</v>
          </cell>
          <cell r="K191">
            <v>0</v>
          </cell>
          <cell r="M191">
            <v>412235.86</v>
          </cell>
          <cell r="N191">
            <v>253204.3</v>
          </cell>
          <cell r="O191">
            <v>0</v>
          </cell>
          <cell r="Q191">
            <v>0</v>
          </cell>
          <cell r="T191">
            <v>279916.13</v>
          </cell>
          <cell r="U191">
            <v>0</v>
          </cell>
          <cell r="W191">
            <v>0</v>
          </cell>
          <cell r="Y191">
            <v>132319.73000000001</v>
          </cell>
          <cell r="AA191">
            <v>0</v>
          </cell>
          <cell r="AG191">
            <v>0</v>
          </cell>
          <cell r="AI191">
            <v>0</v>
          </cell>
          <cell r="AL191">
            <v>2110</v>
          </cell>
        </row>
        <row r="192">
          <cell r="A192" t="str">
            <v>2110</v>
          </cell>
          <cell r="B192" t="str">
            <v xml:space="preserve">200 - Capital Assets                </v>
          </cell>
          <cell r="F192" t="str">
            <v>B</v>
          </cell>
          <cell r="G192">
            <v>13441.34</v>
          </cell>
          <cell r="H192">
            <v>2087.5300000000002</v>
          </cell>
          <cell r="I192">
            <v>0</v>
          </cell>
          <cell r="K192">
            <v>0</v>
          </cell>
          <cell r="M192">
            <v>723722.12</v>
          </cell>
          <cell r="N192">
            <v>610565.93000000005</v>
          </cell>
          <cell r="O192">
            <v>0</v>
          </cell>
          <cell r="Q192">
            <v>0</v>
          </cell>
          <cell r="T192">
            <v>626567.44999999995</v>
          </cell>
          <cell r="U192">
            <v>0</v>
          </cell>
          <cell r="W192">
            <v>0</v>
          </cell>
          <cell r="Y192">
            <v>97154.67</v>
          </cell>
          <cell r="AA192">
            <v>0</v>
          </cell>
          <cell r="AG192">
            <v>0</v>
          </cell>
          <cell r="AI192">
            <v>0</v>
          </cell>
          <cell r="AL192">
            <v>2110</v>
          </cell>
        </row>
        <row r="193">
          <cell r="A193" t="str">
            <v>2110</v>
          </cell>
          <cell r="B193" t="str">
            <v xml:space="preserve">200 - Capital Assets                </v>
          </cell>
          <cell r="F193" t="str">
            <v>C</v>
          </cell>
          <cell r="G193">
            <v>8340.7000000000007</v>
          </cell>
          <cell r="H193">
            <v>17106.14</v>
          </cell>
          <cell r="I193">
            <v>0</v>
          </cell>
          <cell r="K193">
            <v>0</v>
          </cell>
          <cell r="M193">
            <v>1607958.64</v>
          </cell>
          <cell r="N193">
            <v>1475889.31</v>
          </cell>
          <cell r="O193">
            <v>0</v>
          </cell>
          <cell r="Q193">
            <v>0</v>
          </cell>
          <cell r="T193">
            <v>1518425.6</v>
          </cell>
          <cell r="U193">
            <v>0</v>
          </cell>
          <cell r="W193">
            <v>0</v>
          </cell>
          <cell r="Y193">
            <v>89533.04</v>
          </cell>
          <cell r="AA193">
            <v>0</v>
          </cell>
          <cell r="AG193">
            <v>0</v>
          </cell>
          <cell r="AI193">
            <v>0</v>
          </cell>
          <cell r="AL193">
            <v>2110</v>
          </cell>
        </row>
        <row r="194">
          <cell r="A194" t="str">
            <v>2110</v>
          </cell>
          <cell r="B194" t="str">
            <v xml:space="preserve">200 - Capital Assets                </v>
          </cell>
          <cell r="F194" t="str">
            <v>CC</v>
          </cell>
          <cell r="G194">
            <v>0</v>
          </cell>
          <cell r="H194">
            <v>0</v>
          </cell>
          <cell r="I194">
            <v>0</v>
          </cell>
          <cell r="K194">
            <v>0</v>
          </cell>
          <cell r="M194">
            <v>49050.77</v>
          </cell>
          <cell r="N194">
            <v>49050.77</v>
          </cell>
          <cell r="O194">
            <v>0</v>
          </cell>
          <cell r="Q194">
            <v>0</v>
          </cell>
          <cell r="T194">
            <v>49050.77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  <cell r="AG194">
            <v>0</v>
          </cell>
          <cell r="AI194">
            <v>0</v>
          </cell>
          <cell r="AL194">
            <v>2110</v>
          </cell>
        </row>
        <row r="195">
          <cell r="A195" t="str">
            <v>2110</v>
          </cell>
          <cell r="B195" t="str">
            <v xml:space="preserve">200 - Capital Assets                </v>
          </cell>
          <cell r="F195" t="str">
            <v>D</v>
          </cell>
          <cell r="G195">
            <v>-1379.2</v>
          </cell>
          <cell r="H195">
            <v>377.02</v>
          </cell>
          <cell r="I195">
            <v>0</v>
          </cell>
          <cell r="K195">
            <v>0</v>
          </cell>
          <cell r="M195">
            <v>722507.56</v>
          </cell>
          <cell r="N195">
            <v>698311.66</v>
          </cell>
          <cell r="O195">
            <v>0</v>
          </cell>
          <cell r="Q195">
            <v>0</v>
          </cell>
          <cell r="T195">
            <v>698987.33</v>
          </cell>
          <cell r="U195">
            <v>0</v>
          </cell>
          <cell r="W195">
            <v>0</v>
          </cell>
          <cell r="Y195">
            <v>23520.23</v>
          </cell>
          <cell r="AA195">
            <v>0</v>
          </cell>
          <cell r="AG195">
            <v>0</v>
          </cell>
          <cell r="AI195">
            <v>0</v>
          </cell>
          <cell r="AL195">
            <v>2110</v>
          </cell>
        </row>
        <row r="196">
          <cell r="A196" t="str">
            <v>2110</v>
          </cell>
          <cell r="B196" t="str">
            <v xml:space="preserve">200 - Capital Assets                </v>
          </cell>
          <cell r="F196" t="str">
            <v>E</v>
          </cell>
          <cell r="G196">
            <v>43258.73</v>
          </cell>
          <cell r="H196">
            <v>65125.65</v>
          </cell>
          <cell r="I196">
            <v>0</v>
          </cell>
          <cell r="K196">
            <v>0</v>
          </cell>
          <cell r="M196">
            <v>4944841.24</v>
          </cell>
          <cell r="N196">
            <v>4178880.62</v>
          </cell>
          <cell r="O196">
            <v>0</v>
          </cell>
          <cell r="Q196">
            <v>0</v>
          </cell>
          <cell r="T196">
            <v>4391365.8600000003</v>
          </cell>
          <cell r="U196">
            <v>0</v>
          </cell>
          <cell r="W196">
            <v>0</v>
          </cell>
          <cell r="Y196">
            <v>553475.38</v>
          </cell>
          <cell r="AA196">
            <v>0</v>
          </cell>
          <cell r="AG196">
            <v>0</v>
          </cell>
          <cell r="AI196">
            <v>0</v>
          </cell>
          <cell r="AL196">
            <v>2110</v>
          </cell>
        </row>
        <row r="197">
          <cell r="A197" t="str">
            <v>2110</v>
          </cell>
          <cell r="B197" t="str">
            <v xml:space="preserve">200 - Capital Assets                </v>
          </cell>
          <cell r="F197" t="str">
            <v>F</v>
          </cell>
          <cell r="G197">
            <v>30146.28</v>
          </cell>
          <cell r="H197">
            <v>12164.69</v>
          </cell>
          <cell r="I197">
            <v>0</v>
          </cell>
          <cell r="K197">
            <v>0</v>
          </cell>
          <cell r="M197">
            <v>787256.02</v>
          </cell>
          <cell r="N197">
            <v>660538.72</v>
          </cell>
          <cell r="O197">
            <v>0</v>
          </cell>
          <cell r="Q197">
            <v>0</v>
          </cell>
          <cell r="T197">
            <v>694725.96</v>
          </cell>
          <cell r="U197">
            <v>0</v>
          </cell>
          <cell r="W197">
            <v>0</v>
          </cell>
          <cell r="Y197">
            <v>92530.06</v>
          </cell>
          <cell r="AA197">
            <v>0</v>
          </cell>
          <cell r="AG197">
            <v>0</v>
          </cell>
          <cell r="AI197">
            <v>0</v>
          </cell>
          <cell r="AL197">
            <v>2110</v>
          </cell>
        </row>
        <row r="198">
          <cell r="A198" t="str">
            <v>2110</v>
          </cell>
          <cell r="B198" t="str">
            <v xml:space="preserve">200 - Capital Assets                </v>
          </cell>
          <cell r="F198" t="str">
            <v>G</v>
          </cell>
          <cell r="G198">
            <v>57321.43</v>
          </cell>
          <cell r="H198">
            <v>34993.160000000003</v>
          </cell>
          <cell r="I198">
            <v>0</v>
          </cell>
          <cell r="K198">
            <v>0</v>
          </cell>
          <cell r="M198">
            <v>1875236.84</v>
          </cell>
          <cell r="N198">
            <v>1358001.66</v>
          </cell>
          <cell r="O198">
            <v>0</v>
          </cell>
          <cell r="Q198">
            <v>0</v>
          </cell>
          <cell r="T198">
            <v>1457498.88</v>
          </cell>
          <cell r="U198">
            <v>0</v>
          </cell>
          <cell r="W198">
            <v>0</v>
          </cell>
          <cell r="Y198">
            <v>417737.96</v>
          </cell>
          <cell r="AA198">
            <v>0</v>
          </cell>
          <cell r="AG198">
            <v>0</v>
          </cell>
          <cell r="AI198">
            <v>0</v>
          </cell>
          <cell r="AL198">
            <v>2110</v>
          </cell>
        </row>
        <row r="199">
          <cell r="A199" t="str">
            <v>2110</v>
          </cell>
          <cell r="B199" t="str">
            <v xml:space="preserve">200 - Capital Assets                </v>
          </cell>
          <cell r="F199" t="str">
            <v>H</v>
          </cell>
          <cell r="G199">
            <v>8011.92</v>
          </cell>
          <cell r="H199">
            <v>7012.82</v>
          </cell>
          <cell r="I199">
            <v>0</v>
          </cell>
          <cell r="K199">
            <v>0</v>
          </cell>
          <cell r="M199">
            <v>230759.41</v>
          </cell>
          <cell r="N199">
            <v>190169.42</v>
          </cell>
          <cell r="O199">
            <v>0</v>
          </cell>
          <cell r="Q199">
            <v>0</v>
          </cell>
          <cell r="T199">
            <v>201698.44</v>
          </cell>
          <cell r="U199">
            <v>0</v>
          </cell>
          <cell r="W199">
            <v>0</v>
          </cell>
          <cell r="Y199">
            <v>29060.97</v>
          </cell>
          <cell r="AA199">
            <v>0</v>
          </cell>
          <cell r="AG199">
            <v>0</v>
          </cell>
          <cell r="AI199">
            <v>0</v>
          </cell>
          <cell r="AL199">
            <v>2110</v>
          </cell>
        </row>
        <row r="200">
          <cell r="A200" t="str">
            <v>2110</v>
          </cell>
          <cell r="B200" t="str">
            <v xml:space="preserve">200 - Capital Assets                </v>
          </cell>
          <cell r="F200" t="str">
            <v>I</v>
          </cell>
          <cell r="G200">
            <v>0</v>
          </cell>
          <cell r="H200">
            <v>0</v>
          </cell>
          <cell r="I200">
            <v>0</v>
          </cell>
          <cell r="K200">
            <v>0</v>
          </cell>
          <cell r="M200">
            <v>338.56</v>
          </cell>
          <cell r="N200">
            <v>338.56</v>
          </cell>
          <cell r="O200">
            <v>0</v>
          </cell>
          <cell r="Q200">
            <v>0</v>
          </cell>
          <cell r="T200">
            <v>338.56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  <cell r="AG200">
            <v>0</v>
          </cell>
          <cell r="AI200">
            <v>0</v>
          </cell>
          <cell r="AL200">
            <v>2110</v>
          </cell>
        </row>
        <row r="201">
          <cell r="A201" t="str">
            <v>2110</v>
          </cell>
          <cell r="B201" t="str">
            <v xml:space="preserve">200 - Capital Assets                </v>
          </cell>
          <cell r="F201" t="str">
            <v>L</v>
          </cell>
          <cell r="G201">
            <v>16337.98</v>
          </cell>
          <cell r="H201">
            <v>0</v>
          </cell>
          <cell r="I201">
            <v>0</v>
          </cell>
          <cell r="K201">
            <v>0</v>
          </cell>
          <cell r="M201">
            <v>64751.78</v>
          </cell>
          <cell r="N201">
            <v>15381.96</v>
          </cell>
          <cell r="O201">
            <v>0</v>
          </cell>
          <cell r="Q201">
            <v>0</v>
          </cell>
          <cell r="T201">
            <v>15385</v>
          </cell>
          <cell r="U201">
            <v>0</v>
          </cell>
          <cell r="W201">
            <v>0</v>
          </cell>
          <cell r="Y201">
            <v>49366.78</v>
          </cell>
          <cell r="AA201">
            <v>0</v>
          </cell>
          <cell r="AG201">
            <v>0</v>
          </cell>
          <cell r="AI201">
            <v>0</v>
          </cell>
          <cell r="AL201">
            <v>2110</v>
          </cell>
        </row>
        <row r="202">
          <cell r="A202" t="str">
            <v>2110</v>
          </cell>
          <cell r="B202" t="str">
            <v xml:space="preserve">200 - Capital Assets                </v>
          </cell>
          <cell r="F202" t="str">
            <v>M</v>
          </cell>
          <cell r="G202">
            <v>2707.18</v>
          </cell>
          <cell r="H202">
            <v>2820.53</v>
          </cell>
          <cell r="I202">
            <v>0</v>
          </cell>
          <cell r="K202">
            <v>0</v>
          </cell>
          <cell r="M202">
            <v>369314.87</v>
          </cell>
          <cell r="N202">
            <v>312259.82</v>
          </cell>
          <cell r="O202">
            <v>0</v>
          </cell>
          <cell r="Q202">
            <v>0</v>
          </cell>
          <cell r="T202">
            <v>324129.37</v>
          </cell>
          <cell r="U202">
            <v>0</v>
          </cell>
          <cell r="W202">
            <v>0</v>
          </cell>
          <cell r="Y202">
            <v>45185.5</v>
          </cell>
          <cell r="AA202">
            <v>0</v>
          </cell>
          <cell r="AG202">
            <v>0</v>
          </cell>
          <cell r="AI202">
            <v>0</v>
          </cell>
          <cell r="AL202">
            <v>2110</v>
          </cell>
        </row>
        <row r="203">
          <cell r="A203" t="str">
            <v>2110</v>
          </cell>
          <cell r="B203" t="str">
            <v xml:space="preserve">200 - Capital Assets                </v>
          </cell>
          <cell r="F203" t="str">
            <v>MM</v>
          </cell>
          <cell r="G203">
            <v>0</v>
          </cell>
          <cell r="H203">
            <v>0</v>
          </cell>
          <cell r="I203">
            <v>0</v>
          </cell>
          <cell r="K203">
            <v>0</v>
          </cell>
          <cell r="M203">
            <v>1008.03</v>
          </cell>
          <cell r="N203">
            <v>1007.99</v>
          </cell>
          <cell r="O203">
            <v>0</v>
          </cell>
          <cell r="Q203">
            <v>0</v>
          </cell>
          <cell r="T203">
            <v>1008.03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  <cell r="AG203">
            <v>0</v>
          </cell>
          <cell r="AI203">
            <v>0</v>
          </cell>
          <cell r="AL203">
            <v>2110</v>
          </cell>
        </row>
        <row r="204">
          <cell r="A204" t="str">
            <v>2110</v>
          </cell>
          <cell r="B204" t="str">
            <v xml:space="preserve">200 - Capital Assets                </v>
          </cell>
          <cell r="F204" t="str">
            <v>Q</v>
          </cell>
          <cell r="G204">
            <v>0</v>
          </cell>
          <cell r="H204">
            <v>0</v>
          </cell>
          <cell r="I204">
            <v>0</v>
          </cell>
          <cell r="K204">
            <v>0</v>
          </cell>
          <cell r="M204">
            <v>812.79</v>
          </cell>
          <cell r="N204">
            <v>812.16</v>
          </cell>
          <cell r="O204">
            <v>0</v>
          </cell>
          <cell r="Q204">
            <v>0</v>
          </cell>
          <cell r="T204">
            <v>812.79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  <cell r="AG204">
            <v>0</v>
          </cell>
          <cell r="AI204">
            <v>0</v>
          </cell>
          <cell r="AL204">
            <v>2110</v>
          </cell>
        </row>
        <row r="205">
          <cell r="A205" t="str">
            <v>2110</v>
          </cell>
          <cell r="B205" t="str">
            <v xml:space="preserve">200 - Capital Assets                </v>
          </cell>
          <cell r="F205" t="str">
            <v>R</v>
          </cell>
          <cell r="G205">
            <v>0</v>
          </cell>
          <cell r="H205">
            <v>0</v>
          </cell>
          <cell r="I205">
            <v>0</v>
          </cell>
          <cell r="K205">
            <v>0</v>
          </cell>
          <cell r="M205">
            <v>456.03</v>
          </cell>
          <cell r="N205">
            <v>456.03</v>
          </cell>
          <cell r="O205">
            <v>0</v>
          </cell>
          <cell r="Q205">
            <v>0</v>
          </cell>
          <cell r="T205">
            <v>456.03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  <cell r="AG205">
            <v>0</v>
          </cell>
          <cell r="AI205">
            <v>0</v>
          </cell>
          <cell r="AL205">
            <v>2110</v>
          </cell>
        </row>
        <row r="206">
          <cell r="A206" t="str">
            <v>2110</v>
          </cell>
          <cell r="B206" t="str">
            <v xml:space="preserve">200 - Capital Assets                </v>
          </cell>
          <cell r="F206" t="str">
            <v>T</v>
          </cell>
          <cell r="G206">
            <v>0</v>
          </cell>
          <cell r="H206">
            <v>0</v>
          </cell>
          <cell r="I206">
            <v>0</v>
          </cell>
          <cell r="K206">
            <v>0</v>
          </cell>
          <cell r="M206">
            <v>5960.96</v>
          </cell>
          <cell r="N206">
            <v>5960.96</v>
          </cell>
          <cell r="O206">
            <v>0</v>
          </cell>
          <cell r="Q206">
            <v>0</v>
          </cell>
          <cell r="T206">
            <v>5960.96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  <cell r="AG206">
            <v>0</v>
          </cell>
          <cell r="AI206">
            <v>0</v>
          </cell>
          <cell r="AL206">
            <v>2110</v>
          </cell>
        </row>
        <row r="207">
          <cell r="A207" t="str">
            <v>2110</v>
          </cell>
          <cell r="B207" t="str">
            <v xml:space="preserve">200 - Capital Assets                </v>
          </cell>
          <cell r="F207" t="str">
            <v>V</v>
          </cell>
          <cell r="G207">
            <v>0</v>
          </cell>
          <cell r="H207">
            <v>0</v>
          </cell>
          <cell r="I207">
            <v>0</v>
          </cell>
          <cell r="K207">
            <v>0</v>
          </cell>
          <cell r="M207">
            <v>197.13</v>
          </cell>
          <cell r="N207">
            <v>197.13</v>
          </cell>
          <cell r="O207">
            <v>0</v>
          </cell>
          <cell r="Q207">
            <v>0</v>
          </cell>
          <cell r="T207">
            <v>197.13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  <cell r="AG207">
            <v>0</v>
          </cell>
          <cell r="AI207">
            <v>0</v>
          </cell>
          <cell r="AL207">
            <v>2110</v>
          </cell>
        </row>
        <row r="208">
          <cell r="A208" t="str">
            <v>2110</v>
          </cell>
          <cell r="B208" t="str">
            <v xml:space="preserve">200 - Capital Assets                </v>
          </cell>
          <cell r="F208" t="str">
            <v>W</v>
          </cell>
          <cell r="G208">
            <v>12808.48</v>
          </cell>
          <cell r="H208">
            <v>11617.7</v>
          </cell>
          <cell r="I208">
            <v>0</v>
          </cell>
          <cell r="K208">
            <v>0</v>
          </cell>
          <cell r="M208">
            <v>693126.63</v>
          </cell>
          <cell r="N208">
            <v>470982.55</v>
          </cell>
          <cell r="O208">
            <v>0</v>
          </cell>
          <cell r="Q208">
            <v>0</v>
          </cell>
          <cell r="T208">
            <v>501811.74</v>
          </cell>
          <cell r="U208">
            <v>0</v>
          </cell>
          <cell r="W208">
            <v>0</v>
          </cell>
          <cell r="Y208">
            <v>191314.89</v>
          </cell>
          <cell r="AA208">
            <v>0</v>
          </cell>
          <cell r="AG208">
            <v>0</v>
          </cell>
          <cell r="AI208">
            <v>0</v>
          </cell>
          <cell r="AL208">
            <v>2110</v>
          </cell>
        </row>
        <row r="209">
          <cell r="A209" t="str">
            <v>2110</v>
          </cell>
          <cell r="B209" t="str">
            <v xml:space="preserve">200 - Capital Assets                </v>
          </cell>
          <cell r="F209" t="str">
            <v>X</v>
          </cell>
          <cell r="G209">
            <v>0</v>
          </cell>
          <cell r="H209">
            <v>0</v>
          </cell>
          <cell r="I209">
            <v>0</v>
          </cell>
          <cell r="K209">
            <v>0</v>
          </cell>
          <cell r="M209">
            <v>12668.26</v>
          </cell>
          <cell r="N209">
            <v>12668.26</v>
          </cell>
          <cell r="O209">
            <v>0</v>
          </cell>
          <cell r="Q209">
            <v>0</v>
          </cell>
          <cell r="T209">
            <v>12668.26</v>
          </cell>
          <cell r="U209">
            <v>0</v>
          </cell>
          <cell r="W209">
            <v>0</v>
          </cell>
          <cell r="Y209">
            <v>0</v>
          </cell>
          <cell r="AA209">
            <v>0</v>
          </cell>
          <cell r="AG209">
            <v>0</v>
          </cell>
          <cell r="AI209">
            <v>0</v>
          </cell>
          <cell r="AL209">
            <v>2110</v>
          </cell>
        </row>
        <row r="210">
          <cell r="A210" t="str">
            <v>2110</v>
          </cell>
          <cell r="B210" t="str">
            <v xml:space="preserve">200 - Capital Assets                </v>
          </cell>
          <cell r="F210" t="str">
            <v>ZZ</v>
          </cell>
          <cell r="G210">
            <v>0</v>
          </cell>
          <cell r="H210">
            <v>0</v>
          </cell>
          <cell r="I210">
            <v>0</v>
          </cell>
          <cell r="K210">
            <v>0</v>
          </cell>
          <cell r="M210">
            <v>7403.72</v>
          </cell>
          <cell r="N210">
            <v>7403.72</v>
          </cell>
          <cell r="O210">
            <v>0</v>
          </cell>
          <cell r="Q210">
            <v>0</v>
          </cell>
          <cell r="T210">
            <v>7403.72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  <cell r="AG210">
            <v>0</v>
          </cell>
          <cell r="AI210">
            <v>0</v>
          </cell>
          <cell r="AL210">
            <v>2110</v>
          </cell>
        </row>
        <row r="211">
          <cell r="A211" t="str">
            <v>2118</v>
          </cell>
          <cell r="B211" t="str">
            <v xml:space="preserve">200 - Capital Assets                </v>
          </cell>
          <cell r="G211">
            <v>0</v>
          </cell>
          <cell r="H211">
            <v>0</v>
          </cell>
          <cell r="I211">
            <v>0</v>
          </cell>
          <cell r="K211">
            <v>0</v>
          </cell>
          <cell r="M211">
            <v>15577.22</v>
          </cell>
          <cell r="N211">
            <v>15577.22</v>
          </cell>
          <cell r="O211">
            <v>0</v>
          </cell>
          <cell r="Q211">
            <v>0</v>
          </cell>
          <cell r="T211">
            <v>15577.22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  <cell r="AG211">
            <v>0</v>
          </cell>
          <cell r="AI211">
            <v>0</v>
          </cell>
          <cell r="AL211">
            <v>2118</v>
          </cell>
        </row>
        <row r="212">
          <cell r="A212" t="str">
            <v>2118</v>
          </cell>
          <cell r="B212" t="str">
            <v xml:space="preserve">200 - Capital Assets                </v>
          </cell>
          <cell r="F212" t="str">
            <v>A</v>
          </cell>
          <cell r="G212">
            <v>0</v>
          </cell>
          <cell r="H212">
            <v>0</v>
          </cell>
          <cell r="I212">
            <v>0</v>
          </cell>
          <cell r="K212">
            <v>0</v>
          </cell>
          <cell r="M212">
            <v>2159.04</v>
          </cell>
          <cell r="N212">
            <v>1706.67</v>
          </cell>
          <cell r="O212">
            <v>0</v>
          </cell>
          <cell r="Q212">
            <v>0</v>
          </cell>
          <cell r="T212">
            <v>1706.67</v>
          </cell>
          <cell r="U212">
            <v>0</v>
          </cell>
          <cell r="W212">
            <v>0</v>
          </cell>
          <cell r="Y212">
            <v>452.37</v>
          </cell>
          <cell r="AA212">
            <v>0</v>
          </cell>
          <cell r="AG212">
            <v>0</v>
          </cell>
          <cell r="AI212">
            <v>0</v>
          </cell>
          <cell r="AL212">
            <v>2118</v>
          </cell>
        </row>
        <row r="213">
          <cell r="A213" t="str">
            <v>2118</v>
          </cell>
          <cell r="B213" t="str">
            <v xml:space="preserve">200 - Capital Assets                </v>
          </cell>
          <cell r="F213" t="str">
            <v>B</v>
          </cell>
          <cell r="G213">
            <v>362</v>
          </cell>
          <cell r="H213">
            <v>0</v>
          </cell>
          <cell r="I213">
            <v>0</v>
          </cell>
          <cell r="K213">
            <v>0</v>
          </cell>
          <cell r="M213">
            <v>25544.09</v>
          </cell>
          <cell r="N213">
            <v>20694.810000000001</v>
          </cell>
          <cell r="O213">
            <v>0</v>
          </cell>
          <cell r="Q213">
            <v>0</v>
          </cell>
          <cell r="T213">
            <v>20694.810000000001</v>
          </cell>
          <cell r="U213">
            <v>0</v>
          </cell>
          <cell r="W213">
            <v>0</v>
          </cell>
          <cell r="Y213">
            <v>4849.28</v>
          </cell>
          <cell r="AA213">
            <v>0</v>
          </cell>
          <cell r="AG213">
            <v>0</v>
          </cell>
          <cell r="AI213">
            <v>0</v>
          </cell>
          <cell r="AL213">
            <v>2118</v>
          </cell>
        </row>
        <row r="214">
          <cell r="A214" t="str">
            <v>2118</v>
          </cell>
          <cell r="B214" t="str">
            <v xml:space="preserve">200 - Capital Assets                </v>
          </cell>
          <cell r="F214" t="str">
            <v>C</v>
          </cell>
          <cell r="G214">
            <v>3519.85</v>
          </cell>
          <cell r="H214">
            <v>327.58</v>
          </cell>
          <cell r="I214">
            <v>0</v>
          </cell>
          <cell r="K214">
            <v>0</v>
          </cell>
          <cell r="M214">
            <v>20863.759999999998</v>
          </cell>
          <cell r="N214">
            <v>14593.4</v>
          </cell>
          <cell r="O214">
            <v>0</v>
          </cell>
          <cell r="Q214">
            <v>0</v>
          </cell>
          <cell r="T214">
            <v>14789.96</v>
          </cell>
          <cell r="U214">
            <v>0</v>
          </cell>
          <cell r="W214">
            <v>0</v>
          </cell>
          <cell r="Y214">
            <v>6073.8</v>
          </cell>
          <cell r="AA214">
            <v>0</v>
          </cell>
          <cell r="AG214">
            <v>0</v>
          </cell>
          <cell r="AI214">
            <v>0</v>
          </cell>
          <cell r="AL214">
            <v>2118</v>
          </cell>
        </row>
        <row r="215">
          <cell r="A215" t="str">
            <v>2118</v>
          </cell>
          <cell r="B215" t="str">
            <v xml:space="preserve">200 - Capital Assets                </v>
          </cell>
          <cell r="F215" t="str">
            <v>CC</v>
          </cell>
          <cell r="G215">
            <v>0</v>
          </cell>
          <cell r="H215">
            <v>0</v>
          </cell>
          <cell r="I215">
            <v>0</v>
          </cell>
          <cell r="K215">
            <v>0</v>
          </cell>
          <cell r="M215">
            <v>299.38</v>
          </cell>
          <cell r="N215">
            <v>299.38</v>
          </cell>
          <cell r="O215">
            <v>0</v>
          </cell>
          <cell r="Q215">
            <v>0</v>
          </cell>
          <cell r="T215">
            <v>299.38</v>
          </cell>
          <cell r="U215">
            <v>0</v>
          </cell>
          <cell r="W215">
            <v>0</v>
          </cell>
          <cell r="Y215">
            <v>0</v>
          </cell>
          <cell r="AA215">
            <v>0</v>
          </cell>
          <cell r="AG215">
            <v>0</v>
          </cell>
          <cell r="AI215">
            <v>0</v>
          </cell>
          <cell r="AL215">
            <v>2118</v>
          </cell>
        </row>
        <row r="216">
          <cell r="A216" t="str">
            <v>2118</v>
          </cell>
          <cell r="B216" t="str">
            <v xml:space="preserve">200 - Capital Assets                </v>
          </cell>
          <cell r="F216" t="str">
            <v>D</v>
          </cell>
          <cell r="G216">
            <v>0</v>
          </cell>
          <cell r="H216">
            <v>0</v>
          </cell>
          <cell r="I216">
            <v>0</v>
          </cell>
          <cell r="K216">
            <v>0</v>
          </cell>
          <cell r="M216">
            <v>8459</v>
          </cell>
          <cell r="N216">
            <v>8391.36</v>
          </cell>
          <cell r="O216">
            <v>0</v>
          </cell>
          <cell r="Q216">
            <v>0</v>
          </cell>
          <cell r="T216">
            <v>8391.36</v>
          </cell>
          <cell r="U216">
            <v>0</v>
          </cell>
          <cell r="W216">
            <v>0</v>
          </cell>
          <cell r="Y216">
            <v>67.64</v>
          </cell>
          <cell r="AA216">
            <v>0</v>
          </cell>
          <cell r="AG216">
            <v>0</v>
          </cell>
          <cell r="AI216">
            <v>0</v>
          </cell>
          <cell r="AL216">
            <v>2118</v>
          </cell>
        </row>
        <row r="217">
          <cell r="A217" t="str">
            <v>2118</v>
          </cell>
          <cell r="B217" t="str">
            <v xml:space="preserve">200 - Capital Assets                </v>
          </cell>
          <cell r="F217" t="str">
            <v>E</v>
          </cell>
          <cell r="G217">
            <v>405.84</v>
          </cell>
          <cell r="H217">
            <v>0</v>
          </cell>
          <cell r="I217">
            <v>0</v>
          </cell>
          <cell r="K217">
            <v>0</v>
          </cell>
          <cell r="M217">
            <v>47750.59</v>
          </cell>
          <cell r="N217">
            <v>42589.05</v>
          </cell>
          <cell r="O217">
            <v>0</v>
          </cell>
          <cell r="Q217">
            <v>0</v>
          </cell>
          <cell r="T217">
            <v>44651.29</v>
          </cell>
          <cell r="U217">
            <v>0</v>
          </cell>
          <cell r="W217">
            <v>0</v>
          </cell>
          <cell r="Y217">
            <v>3099.3</v>
          </cell>
          <cell r="AA217">
            <v>0</v>
          </cell>
          <cell r="AG217">
            <v>0</v>
          </cell>
          <cell r="AI217">
            <v>0</v>
          </cell>
          <cell r="AL217">
            <v>2118</v>
          </cell>
        </row>
        <row r="218">
          <cell r="A218" t="str">
            <v>2118</v>
          </cell>
          <cell r="B218" t="str">
            <v xml:space="preserve">200 - Capital Assets                </v>
          </cell>
          <cell r="F218" t="str">
            <v>F</v>
          </cell>
          <cell r="G218">
            <v>871.07</v>
          </cell>
          <cell r="H218">
            <v>470.08</v>
          </cell>
          <cell r="I218">
            <v>0</v>
          </cell>
          <cell r="K218">
            <v>0</v>
          </cell>
          <cell r="M218">
            <v>34095.78</v>
          </cell>
          <cell r="N218">
            <v>26300.43</v>
          </cell>
          <cell r="O218">
            <v>0</v>
          </cell>
          <cell r="Q218">
            <v>0</v>
          </cell>
          <cell r="T218">
            <v>28736.43</v>
          </cell>
          <cell r="U218">
            <v>0</v>
          </cell>
          <cell r="W218">
            <v>0</v>
          </cell>
          <cell r="Y218">
            <v>5359.35</v>
          </cell>
          <cell r="AA218">
            <v>0</v>
          </cell>
          <cell r="AG218">
            <v>0</v>
          </cell>
          <cell r="AI218">
            <v>0</v>
          </cell>
          <cell r="AL218">
            <v>2118</v>
          </cell>
        </row>
        <row r="219">
          <cell r="A219" t="str">
            <v>2118</v>
          </cell>
          <cell r="B219" t="str">
            <v xml:space="preserve">200 - Capital Assets                </v>
          </cell>
          <cell r="F219" t="str">
            <v>G</v>
          </cell>
          <cell r="G219">
            <v>649.36</v>
          </cell>
          <cell r="H219">
            <v>819.98</v>
          </cell>
          <cell r="I219">
            <v>0</v>
          </cell>
          <cell r="K219">
            <v>0</v>
          </cell>
          <cell r="M219">
            <v>37116.22</v>
          </cell>
          <cell r="N219">
            <v>23341.8</v>
          </cell>
          <cell r="O219">
            <v>0</v>
          </cell>
          <cell r="Q219">
            <v>0</v>
          </cell>
          <cell r="T219">
            <v>25071.52</v>
          </cell>
          <cell r="U219">
            <v>0</v>
          </cell>
          <cell r="W219">
            <v>0</v>
          </cell>
          <cell r="Y219">
            <v>12044.7</v>
          </cell>
          <cell r="AA219">
            <v>0</v>
          </cell>
          <cell r="AG219">
            <v>0</v>
          </cell>
          <cell r="AI219">
            <v>0</v>
          </cell>
          <cell r="AL219">
            <v>2118</v>
          </cell>
        </row>
        <row r="220">
          <cell r="A220" t="str">
            <v>2118</v>
          </cell>
          <cell r="B220" t="str">
            <v xml:space="preserve">200 - Capital Assets                </v>
          </cell>
          <cell r="F220" t="str">
            <v>H</v>
          </cell>
          <cell r="G220">
            <v>0</v>
          </cell>
          <cell r="H220">
            <v>0</v>
          </cell>
          <cell r="I220">
            <v>0</v>
          </cell>
          <cell r="K220">
            <v>0</v>
          </cell>
          <cell r="M220">
            <v>698.08</v>
          </cell>
          <cell r="N220">
            <v>698.08</v>
          </cell>
          <cell r="O220">
            <v>0</v>
          </cell>
          <cell r="Q220">
            <v>0</v>
          </cell>
          <cell r="T220">
            <v>698.08</v>
          </cell>
          <cell r="U220">
            <v>0</v>
          </cell>
          <cell r="W220">
            <v>0</v>
          </cell>
          <cell r="Y220">
            <v>0</v>
          </cell>
          <cell r="AA220">
            <v>0</v>
          </cell>
          <cell r="AG220">
            <v>0</v>
          </cell>
          <cell r="AI220">
            <v>0</v>
          </cell>
          <cell r="AL220">
            <v>2118</v>
          </cell>
        </row>
        <row r="221">
          <cell r="A221" t="str">
            <v>2118</v>
          </cell>
          <cell r="B221" t="str">
            <v xml:space="preserve">200 - Capital Assets                </v>
          </cell>
          <cell r="F221" t="str">
            <v>L</v>
          </cell>
          <cell r="G221">
            <v>1118</v>
          </cell>
          <cell r="H221">
            <v>0</v>
          </cell>
          <cell r="I221">
            <v>0</v>
          </cell>
          <cell r="K221">
            <v>0</v>
          </cell>
          <cell r="M221">
            <v>1609.52</v>
          </cell>
          <cell r="N221">
            <v>0</v>
          </cell>
          <cell r="O221">
            <v>0</v>
          </cell>
          <cell r="Q221">
            <v>0</v>
          </cell>
          <cell r="T221">
            <v>0</v>
          </cell>
          <cell r="U221">
            <v>0</v>
          </cell>
          <cell r="W221">
            <v>0</v>
          </cell>
          <cell r="Y221">
            <v>1609.52</v>
          </cell>
          <cell r="AA221">
            <v>0</v>
          </cell>
          <cell r="AG221">
            <v>0</v>
          </cell>
          <cell r="AI221">
            <v>0</v>
          </cell>
          <cell r="AL221">
            <v>2118</v>
          </cell>
        </row>
        <row r="222">
          <cell r="A222" t="str">
            <v>2118</v>
          </cell>
          <cell r="B222" t="str">
            <v xml:space="preserve">200 - Capital Assets                </v>
          </cell>
          <cell r="F222" t="str">
            <v>M</v>
          </cell>
          <cell r="G222">
            <v>0</v>
          </cell>
          <cell r="H222">
            <v>0</v>
          </cell>
          <cell r="I222">
            <v>0</v>
          </cell>
          <cell r="K222">
            <v>0</v>
          </cell>
          <cell r="M222">
            <v>1422.24</v>
          </cell>
          <cell r="N222">
            <v>509.1</v>
          </cell>
          <cell r="O222">
            <v>0</v>
          </cell>
          <cell r="Q222">
            <v>0</v>
          </cell>
          <cell r="T222">
            <v>509.1</v>
          </cell>
          <cell r="U222">
            <v>0</v>
          </cell>
          <cell r="W222">
            <v>0</v>
          </cell>
          <cell r="Y222">
            <v>913.14</v>
          </cell>
          <cell r="AA222">
            <v>0</v>
          </cell>
          <cell r="AG222">
            <v>0</v>
          </cell>
          <cell r="AI222">
            <v>0</v>
          </cell>
          <cell r="AL222">
            <v>2118</v>
          </cell>
        </row>
        <row r="223">
          <cell r="A223" t="str">
            <v>2118</v>
          </cell>
          <cell r="B223" t="str">
            <v xml:space="preserve">200 - Capital Assets                </v>
          </cell>
          <cell r="F223" t="str">
            <v>W</v>
          </cell>
          <cell r="G223">
            <v>984.64</v>
          </cell>
          <cell r="H223">
            <v>0</v>
          </cell>
          <cell r="I223">
            <v>0</v>
          </cell>
          <cell r="K223">
            <v>0</v>
          </cell>
          <cell r="M223">
            <v>49352.14</v>
          </cell>
          <cell r="N223">
            <v>8364.48</v>
          </cell>
          <cell r="O223">
            <v>0</v>
          </cell>
          <cell r="Q223">
            <v>0</v>
          </cell>
          <cell r="T223">
            <v>8364.48</v>
          </cell>
          <cell r="U223">
            <v>0</v>
          </cell>
          <cell r="W223">
            <v>0</v>
          </cell>
          <cell r="Y223">
            <v>40987.660000000003</v>
          </cell>
          <cell r="AA223">
            <v>0</v>
          </cell>
          <cell r="AG223">
            <v>0</v>
          </cell>
          <cell r="AI223">
            <v>0</v>
          </cell>
          <cell r="AL223">
            <v>2118</v>
          </cell>
        </row>
        <row r="224">
          <cell r="A224" t="str">
            <v>2151</v>
          </cell>
          <cell r="B224" t="str">
            <v xml:space="preserve">200 - Capital Assets                </v>
          </cell>
          <cell r="G224">
            <v>0</v>
          </cell>
          <cell r="H224">
            <v>0</v>
          </cell>
          <cell r="I224">
            <v>0</v>
          </cell>
          <cell r="K224">
            <v>0</v>
          </cell>
          <cell r="M224">
            <v>954904.24</v>
          </cell>
          <cell r="N224">
            <v>954904.24</v>
          </cell>
          <cell r="O224">
            <v>0</v>
          </cell>
          <cell r="Q224">
            <v>0</v>
          </cell>
          <cell r="T224">
            <v>954904.24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AG224">
            <v>0</v>
          </cell>
          <cell r="AI224">
            <v>0</v>
          </cell>
          <cell r="AL224">
            <v>2151</v>
          </cell>
        </row>
        <row r="225">
          <cell r="A225" t="str">
            <v>2151</v>
          </cell>
          <cell r="B225" t="str">
            <v xml:space="preserve">200 - Capital Assets                </v>
          </cell>
          <cell r="F225" t="str">
            <v>A</v>
          </cell>
          <cell r="G225">
            <v>0</v>
          </cell>
          <cell r="H225">
            <v>0</v>
          </cell>
          <cell r="I225">
            <v>0</v>
          </cell>
          <cell r="K225">
            <v>0</v>
          </cell>
          <cell r="M225">
            <v>77487.710000000006</v>
          </cell>
          <cell r="N225">
            <v>8786.5</v>
          </cell>
          <cell r="O225">
            <v>0</v>
          </cell>
          <cell r="Q225">
            <v>0</v>
          </cell>
          <cell r="T225">
            <v>77487.710000000006</v>
          </cell>
          <cell r="U225">
            <v>0</v>
          </cell>
          <cell r="W225">
            <v>0</v>
          </cell>
          <cell r="Y225">
            <v>0</v>
          </cell>
          <cell r="AA225">
            <v>0</v>
          </cell>
          <cell r="AG225">
            <v>0</v>
          </cell>
          <cell r="AI225">
            <v>0</v>
          </cell>
          <cell r="AL225">
            <v>2151</v>
          </cell>
        </row>
        <row r="226">
          <cell r="A226" t="str">
            <v>2151</v>
          </cell>
          <cell r="B226" t="str">
            <v xml:space="preserve">200 - Capital Assets                </v>
          </cell>
          <cell r="F226" t="str">
            <v>C</v>
          </cell>
          <cell r="G226">
            <v>0</v>
          </cell>
          <cell r="H226">
            <v>418</v>
          </cell>
          <cell r="I226">
            <v>0</v>
          </cell>
          <cell r="K226">
            <v>0</v>
          </cell>
          <cell r="M226">
            <v>7676.6</v>
          </cell>
          <cell r="N226">
            <v>7676.6</v>
          </cell>
          <cell r="O226">
            <v>0</v>
          </cell>
          <cell r="Q226">
            <v>0</v>
          </cell>
          <cell r="T226">
            <v>7676.6</v>
          </cell>
          <cell r="U226">
            <v>0</v>
          </cell>
          <cell r="W226">
            <v>0</v>
          </cell>
          <cell r="Y226">
            <v>0</v>
          </cell>
          <cell r="AA226">
            <v>0</v>
          </cell>
          <cell r="AG226">
            <v>0</v>
          </cell>
          <cell r="AI226">
            <v>0</v>
          </cell>
          <cell r="AL226">
            <v>2151</v>
          </cell>
        </row>
        <row r="227">
          <cell r="A227" t="str">
            <v>2151</v>
          </cell>
          <cell r="B227" t="str">
            <v xml:space="preserve">200 - Capital Assets                </v>
          </cell>
          <cell r="F227" t="str">
            <v>D</v>
          </cell>
          <cell r="G227">
            <v>0</v>
          </cell>
          <cell r="H227">
            <v>0</v>
          </cell>
          <cell r="I227">
            <v>0</v>
          </cell>
          <cell r="K227">
            <v>0</v>
          </cell>
          <cell r="M227">
            <v>772.17</v>
          </cell>
          <cell r="N227">
            <v>772.17</v>
          </cell>
          <cell r="O227">
            <v>0</v>
          </cell>
          <cell r="Q227">
            <v>0</v>
          </cell>
          <cell r="T227">
            <v>772.17</v>
          </cell>
          <cell r="U227">
            <v>0</v>
          </cell>
          <cell r="W227">
            <v>0</v>
          </cell>
          <cell r="Y227">
            <v>0</v>
          </cell>
          <cell r="AA227">
            <v>0</v>
          </cell>
          <cell r="AG227">
            <v>0</v>
          </cell>
          <cell r="AI227">
            <v>0</v>
          </cell>
          <cell r="AL227">
            <v>2151</v>
          </cell>
        </row>
        <row r="228">
          <cell r="A228" t="str">
            <v>2151</v>
          </cell>
          <cell r="B228" t="str">
            <v xml:space="preserve">200 - Capital Assets                </v>
          </cell>
          <cell r="F228" t="str">
            <v>E</v>
          </cell>
          <cell r="G228">
            <v>0</v>
          </cell>
          <cell r="H228">
            <v>0</v>
          </cell>
          <cell r="I228">
            <v>0</v>
          </cell>
          <cell r="K228">
            <v>0</v>
          </cell>
          <cell r="M228">
            <v>2650</v>
          </cell>
          <cell r="N228">
            <v>650</v>
          </cell>
          <cell r="O228">
            <v>0</v>
          </cell>
          <cell r="Q228">
            <v>0</v>
          </cell>
          <cell r="T228">
            <v>650</v>
          </cell>
          <cell r="U228">
            <v>0</v>
          </cell>
          <cell r="W228">
            <v>0</v>
          </cell>
          <cell r="Y228">
            <v>2000</v>
          </cell>
          <cell r="AA228">
            <v>0</v>
          </cell>
          <cell r="AG228">
            <v>0</v>
          </cell>
          <cell r="AI228">
            <v>0</v>
          </cell>
          <cell r="AL228">
            <v>2151</v>
          </cell>
        </row>
        <row r="229">
          <cell r="A229" t="str">
            <v>2151</v>
          </cell>
          <cell r="B229" t="str">
            <v xml:space="preserve">200 - Capital Assets                </v>
          </cell>
          <cell r="F229" t="str">
            <v>F</v>
          </cell>
          <cell r="G229">
            <v>0</v>
          </cell>
          <cell r="H229">
            <v>0</v>
          </cell>
          <cell r="I229">
            <v>0</v>
          </cell>
          <cell r="K229">
            <v>0</v>
          </cell>
          <cell r="M229">
            <v>9035.35</v>
          </cell>
          <cell r="N229">
            <v>0</v>
          </cell>
          <cell r="O229">
            <v>0</v>
          </cell>
          <cell r="Q229">
            <v>0</v>
          </cell>
          <cell r="T229">
            <v>9035.35</v>
          </cell>
          <cell r="U229">
            <v>0</v>
          </cell>
          <cell r="W229">
            <v>0</v>
          </cell>
          <cell r="Y229">
            <v>0</v>
          </cell>
          <cell r="AA229">
            <v>0</v>
          </cell>
          <cell r="AG229">
            <v>0</v>
          </cell>
          <cell r="AI229">
            <v>0</v>
          </cell>
          <cell r="AL229">
            <v>2151</v>
          </cell>
        </row>
        <row r="230">
          <cell r="A230" t="str">
            <v>2151</v>
          </cell>
          <cell r="B230" t="str">
            <v xml:space="preserve">200 - Capital Assets                </v>
          </cell>
          <cell r="F230" t="str">
            <v>H</v>
          </cell>
          <cell r="G230">
            <v>0</v>
          </cell>
          <cell r="H230">
            <v>0</v>
          </cell>
          <cell r="I230">
            <v>0</v>
          </cell>
          <cell r="K230">
            <v>0</v>
          </cell>
          <cell r="M230">
            <v>36328.71</v>
          </cell>
          <cell r="N230">
            <v>0</v>
          </cell>
          <cell r="O230">
            <v>0</v>
          </cell>
          <cell r="Q230">
            <v>0</v>
          </cell>
          <cell r="T230">
            <v>7560</v>
          </cell>
          <cell r="U230">
            <v>0</v>
          </cell>
          <cell r="W230">
            <v>0</v>
          </cell>
          <cell r="Y230">
            <v>28768.71</v>
          </cell>
          <cell r="AA230">
            <v>0</v>
          </cell>
          <cell r="AG230">
            <v>0</v>
          </cell>
          <cell r="AI230">
            <v>0</v>
          </cell>
          <cell r="AL230">
            <v>2151</v>
          </cell>
        </row>
        <row r="231">
          <cell r="A231" t="str">
            <v>2151</v>
          </cell>
          <cell r="B231" t="str">
            <v xml:space="preserve">200 - Capital Assets                </v>
          </cell>
          <cell r="F231" t="str">
            <v>L</v>
          </cell>
          <cell r="G231">
            <v>10.32</v>
          </cell>
          <cell r="H231">
            <v>0</v>
          </cell>
          <cell r="I231">
            <v>0</v>
          </cell>
          <cell r="K231">
            <v>0</v>
          </cell>
          <cell r="M231">
            <v>1239677.8899999999</v>
          </cell>
          <cell r="N231">
            <v>0</v>
          </cell>
          <cell r="O231">
            <v>0</v>
          </cell>
          <cell r="Q231">
            <v>0</v>
          </cell>
          <cell r="T231">
            <v>0</v>
          </cell>
          <cell r="U231">
            <v>0</v>
          </cell>
          <cell r="W231">
            <v>0</v>
          </cell>
          <cell r="Y231">
            <v>1239677.8899999999</v>
          </cell>
          <cell r="AA231">
            <v>0</v>
          </cell>
          <cell r="AG231">
            <v>0</v>
          </cell>
          <cell r="AI231">
            <v>0</v>
          </cell>
          <cell r="AL231">
            <v>2151</v>
          </cell>
        </row>
        <row r="232">
          <cell r="A232" t="str">
            <v>2151</v>
          </cell>
          <cell r="B232" t="str">
            <v xml:space="preserve">200 - Capital Assets                </v>
          </cell>
          <cell r="F232" t="str">
            <v>M</v>
          </cell>
          <cell r="G232">
            <v>0</v>
          </cell>
          <cell r="H232">
            <v>0</v>
          </cell>
          <cell r="I232">
            <v>0</v>
          </cell>
          <cell r="K232">
            <v>0</v>
          </cell>
          <cell r="M232">
            <v>34973.65</v>
          </cell>
          <cell r="N232">
            <v>34973.65</v>
          </cell>
          <cell r="O232">
            <v>0</v>
          </cell>
          <cell r="Q232">
            <v>0</v>
          </cell>
          <cell r="T232">
            <v>34973.65</v>
          </cell>
          <cell r="U232">
            <v>0</v>
          </cell>
          <cell r="W232">
            <v>0</v>
          </cell>
          <cell r="Y232">
            <v>0</v>
          </cell>
          <cell r="AA232">
            <v>0</v>
          </cell>
          <cell r="AG232">
            <v>0</v>
          </cell>
          <cell r="AI232">
            <v>0</v>
          </cell>
          <cell r="AL232">
            <v>2151</v>
          </cell>
        </row>
        <row r="233">
          <cell r="A233" t="str">
            <v>2151</v>
          </cell>
          <cell r="B233" t="str">
            <v xml:space="preserve">200 - Capital Assets                </v>
          </cell>
          <cell r="F233" t="str">
            <v>N</v>
          </cell>
          <cell r="G233">
            <v>298338.12</v>
          </cell>
          <cell r="H233">
            <v>0</v>
          </cell>
          <cell r="I233">
            <v>0</v>
          </cell>
          <cell r="K233">
            <v>0</v>
          </cell>
          <cell r="M233">
            <v>5691517.7400000002</v>
          </cell>
          <cell r="N233">
            <v>3437611.95</v>
          </cell>
          <cell r="O233">
            <v>0</v>
          </cell>
          <cell r="Q233">
            <v>0</v>
          </cell>
          <cell r="T233">
            <v>4430883.28</v>
          </cell>
          <cell r="U233">
            <v>0</v>
          </cell>
          <cell r="W233">
            <v>0</v>
          </cell>
          <cell r="Y233">
            <v>1260634.46</v>
          </cell>
          <cell r="AA233">
            <v>0</v>
          </cell>
          <cell r="AG233">
            <v>0</v>
          </cell>
          <cell r="AI233">
            <v>0</v>
          </cell>
          <cell r="AL233">
            <v>2151</v>
          </cell>
        </row>
        <row r="234">
          <cell r="A234" t="str">
            <v>2151</v>
          </cell>
          <cell r="B234" t="str">
            <v xml:space="preserve">200 - Capital Assets                </v>
          </cell>
          <cell r="F234" t="str">
            <v>O</v>
          </cell>
          <cell r="G234">
            <v>0</v>
          </cell>
          <cell r="H234">
            <v>0</v>
          </cell>
          <cell r="I234">
            <v>0</v>
          </cell>
          <cell r="K234">
            <v>0</v>
          </cell>
          <cell r="M234">
            <v>684724.42</v>
          </cell>
          <cell r="N234">
            <v>651494.68999999994</v>
          </cell>
          <cell r="O234">
            <v>0</v>
          </cell>
          <cell r="Q234">
            <v>0</v>
          </cell>
          <cell r="T234">
            <v>667784.62</v>
          </cell>
          <cell r="U234">
            <v>0</v>
          </cell>
          <cell r="W234">
            <v>0</v>
          </cell>
          <cell r="Y234">
            <v>16939.8</v>
          </cell>
          <cell r="AA234">
            <v>0</v>
          </cell>
          <cell r="AG234">
            <v>0</v>
          </cell>
          <cell r="AI234">
            <v>0</v>
          </cell>
          <cell r="AL234">
            <v>2151</v>
          </cell>
        </row>
        <row r="235">
          <cell r="A235" t="str">
            <v>2151</v>
          </cell>
          <cell r="B235" t="str">
            <v xml:space="preserve">200 - Capital Assets                </v>
          </cell>
          <cell r="F235" t="str">
            <v>Q</v>
          </cell>
          <cell r="G235">
            <v>1641.24</v>
          </cell>
          <cell r="H235">
            <v>5628.44</v>
          </cell>
          <cell r="I235">
            <v>0</v>
          </cell>
          <cell r="K235">
            <v>0</v>
          </cell>
          <cell r="M235">
            <v>1076519.1499999999</v>
          </cell>
          <cell r="N235">
            <v>952371.82</v>
          </cell>
          <cell r="O235">
            <v>0</v>
          </cell>
          <cell r="Q235">
            <v>0</v>
          </cell>
          <cell r="T235">
            <v>1025473.08</v>
          </cell>
          <cell r="U235">
            <v>0</v>
          </cell>
          <cell r="W235">
            <v>0</v>
          </cell>
          <cell r="Y235">
            <v>51046.07</v>
          </cell>
          <cell r="AA235">
            <v>0</v>
          </cell>
          <cell r="AG235">
            <v>0</v>
          </cell>
          <cell r="AI235">
            <v>0</v>
          </cell>
          <cell r="AL235">
            <v>2151</v>
          </cell>
        </row>
        <row r="236">
          <cell r="A236" t="str">
            <v>2151</v>
          </cell>
          <cell r="B236" t="str">
            <v xml:space="preserve">200 - Capital Assets                </v>
          </cell>
          <cell r="F236" t="str">
            <v>R</v>
          </cell>
          <cell r="G236">
            <v>10002.120000000001</v>
          </cell>
          <cell r="H236">
            <v>24974.55</v>
          </cell>
          <cell r="I236">
            <v>0</v>
          </cell>
          <cell r="K236">
            <v>0</v>
          </cell>
          <cell r="M236">
            <v>854503.44</v>
          </cell>
          <cell r="N236">
            <v>570069.62</v>
          </cell>
          <cell r="O236">
            <v>0</v>
          </cell>
          <cell r="Q236">
            <v>0</v>
          </cell>
          <cell r="T236">
            <v>836021.32</v>
          </cell>
          <cell r="U236">
            <v>0</v>
          </cell>
          <cell r="W236">
            <v>0</v>
          </cell>
          <cell r="Y236">
            <v>18482.12</v>
          </cell>
          <cell r="AA236">
            <v>0</v>
          </cell>
          <cell r="AG236">
            <v>0</v>
          </cell>
          <cell r="AI236">
            <v>0</v>
          </cell>
          <cell r="AL236">
            <v>2151</v>
          </cell>
        </row>
        <row r="237">
          <cell r="A237" t="str">
            <v>2151</v>
          </cell>
          <cell r="B237" t="str">
            <v xml:space="preserve">200 - Capital Assets                </v>
          </cell>
          <cell r="F237" t="str">
            <v>T</v>
          </cell>
          <cell r="G237">
            <v>0</v>
          </cell>
          <cell r="H237">
            <v>0</v>
          </cell>
          <cell r="I237">
            <v>0</v>
          </cell>
          <cell r="K237">
            <v>0</v>
          </cell>
          <cell r="M237">
            <v>1173.1600000000001</v>
          </cell>
          <cell r="N237">
            <v>1173.1600000000001</v>
          </cell>
          <cell r="O237">
            <v>0</v>
          </cell>
          <cell r="Q237">
            <v>0</v>
          </cell>
          <cell r="T237">
            <v>1173.1600000000001</v>
          </cell>
          <cell r="U237">
            <v>0</v>
          </cell>
          <cell r="W237">
            <v>0</v>
          </cell>
          <cell r="Y237">
            <v>0</v>
          </cell>
          <cell r="AA237">
            <v>0</v>
          </cell>
          <cell r="AG237">
            <v>0</v>
          </cell>
          <cell r="AI237">
            <v>0</v>
          </cell>
          <cell r="AL237">
            <v>2151</v>
          </cell>
        </row>
        <row r="238">
          <cell r="A238" t="str">
            <v>2151</v>
          </cell>
          <cell r="B238" t="str">
            <v xml:space="preserve">200 - Capital Assets                </v>
          </cell>
          <cell r="F238" t="str">
            <v>V</v>
          </cell>
          <cell r="G238">
            <v>0</v>
          </cell>
          <cell r="H238">
            <v>0</v>
          </cell>
          <cell r="I238">
            <v>0</v>
          </cell>
          <cell r="K238">
            <v>0</v>
          </cell>
          <cell r="M238">
            <v>906.44</v>
          </cell>
          <cell r="N238">
            <v>0</v>
          </cell>
          <cell r="O238">
            <v>0</v>
          </cell>
          <cell r="Q238">
            <v>0</v>
          </cell>
          <cell r="T238">
            <v>0</v>
          </cell>
          <cell r="U238">
            <v>0</v>
          </cell>
          <cell r="W238">
            <v>0</v>
          </cell>
          <cell r="Y238">
            <v>906.44</v>
          </cell>
          <cell r="AA238">
            <v>0</v>
          </cell>
          <cell r="AG238">
            <v>0</v>
          </cell>
          <cell r="AI238">
            <v>0</v>
          </cell>
          <cell r="AL238">
            <v>2151</v>
          </cell>
        </row>
        <row r="239">
          <cell r="A239" t="str">
            <v>2152</v>
          </cell>
          <cell r="B239" t="str">
            <v xml:space="preserve">200 - Capital Assets                </v>
          </cell>
          <cell r="G239">
            <v>0</v>
          </cell>
          <cell r="H239">
            <v>0</v>
          </cell>
          <cell r="I239">
            <v>0</v>
          </cell>
          <cell r="K239">
            <v>0</v>
          </cell>
          <cell r="M239">
            <v>2191637.83</v>
          </cell>
          <cell r="N239">
            <v>2191637.83</v>
          </cell>
          <cell r="O239">
            <v>0</v>
          </cell>
          <cell r="Q239">
            <v>0</v>
          </cell>
          <cell r="T239">
            <v>2191637.83</v>
          </cell>
          <cell r="U239">
            <v>0</v>
          </cell>
          <cell r="W239">
            <v>0</v>
          </cell>
          <cell r="Y239">
            <v>0</v>
          </cell>
          <cell r="AA239">
            <v>0</v>
          </cell>
          <cell r="AG239">
            <v>0</v>
          </cell>
          <cell r="AI239">
            <v>0</v>
          </cell>
          <cell r="AL239">
            <v>2152</v>
          </cell>
        </row>
        <row r="240">
          <cell r="A240" t="str">
            <v>2152</v>
          </cell>
          <cell r="B240" t="str">
            <v xml:space="preserve">200 - Capital Assets                </v>
          </cell>
          <cell r="F240" t="str">
            <v>H</v>
          </cell>
          <cell r="G240">
            <v>0</v>
          </cell>
          <cell r="H240">
            <v>0</v>
          </cell>
          <cell r="I240">
            <v>0</v>
          </cell>
          <cell r="K240">
            <v>0</v>
          </cell>
          <cell r="M240">
            <v>72779.929999999993</v>
          </cell>
          <cell r="N240">
            <v>70965.53</v>
          </cell>
          <cell r="O240">
            <v>0</v>
          </cell>
          <cell r="Q240">
            <v>0</v>
          </cell>
          <cell r="T240">
            <v>72779.929999999993</v>
          </cell>
          <cell r="U240">
            <v>0</v>
          </cell>
          <cell r="W240">
            <v>0</v>
          </cell>
          <cell r="Y240">
            <v>0</v>
          </cell>
          <cell r="AA240">
            <v>0</v>
          </cell>
          <cell r="AG240">
            <v>0</v>
          </cell>
          <cell r="AI240">
            <v>0</v>
          </cell>
          <cell r="AL240">
            <v>2152</v>
          </cell>
        </row>
        <row r="241">
          <cell r="A241" t="str">
            <v>2152</v>
          </cell>
          <cell r="B241" t="str">
            <v xml:space="preserve">200 - Capital Assets                </v>
          </cell>
          <cell r="F241" t="str">
            <v>L</v>
          </cell>
          <cell r="G241">
            <v>71.290000000000006</v>
          </cell>
          <cell r="H241">
            <v>0</v>
          </cell>
          <cell r="I241">
            <v>0</v>
          </cell>
          <cell r="K241">
            <v>0</v>
          </cell>
          <cell r="M241">
            <v>164532.23000000001</v>
          </cell>
          <cell r="N241">
            <v>0</v>
          </cell>
          <cell r="O241">
            <v>0</v>
          </cell>
          <cell r="Q241">
            <v>0</v>
          </cell>
          <cell r="T241">
            <v>0</v>
          </cell>
          <cell r="U241">
            <v>0</v>
          </cell>
          <cell r="W241">
            <v>0</v>
          </cell>
          <cell r="Y241">
            <v>164532.23000000001</v>
          </cell>
          <cell r="AA241">
            <v>0</v>
          </cell>
          <cell r="AG241">
            <v>0</v>
          </cell>
          <cell r="AI241">
            <v>0</v>
          </cell>
          <cell r="AL241">
            <v>2152</v>
          </cell>
        </row>
        <row r="242">
          <cell r="A242" t="str">
            <v>2152</v>
          </cell>
          <cell r="B242" t="str">
            <v xml:space="preserve">200 - Capital Assets                </v>
          </cell>
          <cell r="F242" t="str">
            <v>M</v>
          </cell>
          <cell r="G242">
            <v>0</v>
          </cell>
          <cell r="H242">
            <v>0</v>
          </cell>
          <cell r="I242">
            <v>0</v>
          </cell>
          <cell r="K242">
            <v>0</v>
          </cell>
          <cell r="M242">
            <v>4089.77</v>
          </cell>
          <cell r="N242">
            <v>4089.77</v>
          </cell>
          <cell r="O242">
            <v>0</v>
          </cell>
          <cell r="Q242">
            <v>0</v>
          </cell>
          <cell r="T242">
            <v>4089.77</v>
          </cell>
          <cell r="U242">
            <v>0</v>
          </cell>
          <cell r="W242">
            <v>0</v>
          </cell>
          <cell r="Y242">
            <v>0</v>
          </cell>
          <cell r="AA242">
            <v>0</v>
          </cell>
          <cell r="AG242">
            <v>0</v>
          </cell>
          <cell r="AI242">
            <v>0</v>
          </cell>
          <cell r="AL242">
            <v>2152</v>
          </cell>
        </row>
        <row r="243">
          <cell r="A243" t="str">
            <v>2152</v>
          </cell>
          <cell r="B243" t="str">
            <v xml:space="preserve">200 - Capital Assets                </v>
          </cell>
          <cell r="F243" t="str">
            <v>N</v>
          </cell>
          <cell r="G243">
            <v>0</v>
          </cell>
          <cell r="H243">
            <v>243</v>
          </cell>
          <cell r="I243">
            <v>0</v>
          </cell>
          <cell r="K243">
            <v>0</v>
          </cell>
          <cell r="M243">
            <v>3464.21</v>
          </cell>
          <cell r="N243">
            <v>3464.21</v>
          </cell>
          <cell r="O243">
            <v>0</v>
          </cell>
          <cell r="Q243">
            <v>0</v>
          </cell>
          <cell r="T243">
            <v>3464.21</v>
          </cell>
          <cell r="U243">
            <v>0</v>
          </cell>
          <cell r="W243">
            <v>0</v>
          </cell>
          <cell r="Y243">
            <v>0</v>
          </cell>
          <cell r="AA243">
            <v>0</v>
          </cell>
          <cell r="AG243">
            <v>0</v>
          </cell>
          <cell r="AI243">
            <v>0</v>
          </cell>
          <cell r="AL243">
            <v>2152</v>
          </cell>
        </row>
        <row r="244">
          <cell r="A244" t="str">
            <v>2152</v>
          </cell>
          <cell r="B244" t="str">
            <v xml:space="preserve">200 - Capital Assets                </v>
          </cell>
          <cell r="F244" t="str">
            <v>R</v>
          </cell>
          <cell r="G244">
            <v>0</v>
          </cell>
          <cell r="H244">
            <v>0</v>
          </cell>
          <cell r="I244">
            <v>0</v>
          </cell>
          <cell r="K244">
            <v>0</v>
          </cell>
          <cell r="M244">
            <v>5915.75</v>
          </cell>
          <cell r="N244">
            <v>0</v>
          </cell>
          <cell r="O244">
            <v>0</v>
          </cell>
          <cell r="Q244">
            <v>0</v>
          </cell>
          <cell r="T244">
            <v>5915.75</v>
          </cell>
          <cell r="U244">
            <v>0</v>
          </cell>
          <cell r="W244">
            <v>0</v>
          </cell>
          <cell r="Y244">
            <v>0</v>
          </cell>
          <cell r="AA244">
            <v>0</v>
          </cell>
          <cell r="AG244">
            <v>0</v>
          </cell>
          <cell r="AI244">
            <v>0</v>
          </cell>
          <cell r="AL244">
            <v>2152</v>
          </cell>
        </row>
        <row r="245">
          <cell r="A245" t="str">
            <v>2152</v>
          </cell>
          <cell r="B245" t="str">
            <v xml:space="preserve">200 - Capital Assets                </v>
          </cell>
          <cell r="F245" t="str">
            <v>T</v>
          </cell>
          <cell r="G245">
            <v>0</v>
          </cell>
          <cell r="H245">
            <v>0</v>
          </cell>
          <cell r="I245">
            <v>0</v>
          </cell>
          <cell r="K245">
            <v>0</v>
          </cell>
          <cell r="M245">
            <v>64858.59</v>
          </cell>
          <cell r="N245">
            <v>64858.59</v>
          </cell>
          <cell r="O245">
            <v>0</v>
          </cell>
          <cell r="Q245">
            <v>0</v>
          </cell>
          <cell r="T245">
            <v>64858.59</v>
          </cell>
          <cell r="U245">
            <v>0</v>
          </cell>
          <cell r="W245">
            <v>0</v>
          </cell>
          <cell r="Y245">
            <v>0</v>
          </cell>
          <cell r="AA245">
            <v>0</v>
          </cell>
          <cell r="AG245">
            <v>0</v>
          </cell>
          <cell r="AI245">
            <v>0</v>
          </cell>
          <cell r="AL245">
            <v>2152</v>
          </cell>
        </row>
        <row r="246">
          <cell r="A246" t="str">
            <v>2152</v>
          </cell>
          <cell r="B246" t="str">
            <v xml:space="preserve">200 - Capital Assets                </v>
          </cell>
          <cell r="F246" t="str">
            <v>V</v>
          </cell>
          <cell r="G246">
            <v>-1435.04</v>
          </cell>
          <cell r="H246">
            <v>23572.69</v>
          </cell>
          <cell r="I246">
            <v>0</v>
          </cell>
          <cell r="K246">
            <v>0</v>
          </cell>
          <cell r="M246">
            <v>4045996.06</v>
          </cell>
          <cell r="N246">
            <v>3868413.37</v>
          </cell>
          <cell r="O246">
            <v>0</v>
          </cell>
          <cell r="Q246">
            <v>0</v>
          </cell>
          <cell r="T246">
            <v>3959559.15</v>
          </cell>
          <cell r="U246">
            <v>0</v>
          </cell>
          <cell r="W246">
            <v>0</v>
          </cell>
          <cell r="Y246">
            <v>86436.91</v>
          </cell>
          <cell r="AA246">
            <v>0</v>
          </cell>
          <cell r="AG246">
            <v>0</v>
          </cell>
          <cell r="AI246">
            <v>0</v>
          </cell>
          <cell r="AL246">
            <v>2152</v>
          </cell>
        </row>
        <row r="247">
          <cell r="A247" t="str">
            <v>2152</v>
          </cell>
          <cell r="B247" t="str">
            <v xml:space="preserve">200 - Capital Assets                </v>
          </cell>
          <cell r="F247" t="str">
            <v>W</v>
          </cell>
          <cell r="G247">
            <v>0</v>
          </cell>
          <cell r="H247">
            <v>0</v>
          </cell>
          <cell r="I247">
            <v>0</v>
          </cell>
          <cell r="K247">
            <v>0</v>
          </cell>
          <cell r="M247">
            <v>54619.3</v>
          </cell>
          <cell r="N247">
            <v>54619.3</v>
          </cell>
          <cell r="O247">
            <v>0</v>
          </cell>
          <cell r="Q247">
            <v>0</v>
          </cell>
          <cell r="T247">
            <v>54619.3</v>
          </cell>
          <cell r="U247">
            <v>0</v>
          </cell>
          <cell r="W247">
            <v>0</v>
          </cell>
          <cell r="Y247">
            <v>0</v>
          </cell>
          <cell r="AA247">
            <v>0</v>
          </cell>
          <cell r="AG247">
            <v>0</v>
          </cell>
          <cell r="AI247">
            <v>0</v>
          </cell>
          <cell r="AL247">
            <v>2152</v>
          </cell>
        </row>
        <row r="248">
          <cell r="A248" t="str">
            <v>2153</v>
          </cell>
          <cell r="B248" t="str">
            <v xml:space="preserve">200 - Capital Assets                </v>
          </cell>
          <cell r="G248">
            <v>0</v>
          </cell>
          <cell r="H248">
            <v>0</v>
          </cell>
          <cell r="I248">
            <v>0</v>
          </cell>
          <cell r="K248">
            <v>0</v>
          </cell>
          <cell r="M248">
            <v>1563600.51</v>
          </cell>
          <cell r="N248">
            <v>1563600.51</v>
          </cell>
          <cell r="O248">
            <v>0</v>
          </cell>
          <cell r="Q248">
            <v>0</v>
          </cell>
          <cell r="T248">
            <v>1563600.51</v>
          </cell>
          <cell r="U248">
            <v>0</v>
          </cell>
          <cell r="W248">
            <v>0</v>
          </cell>
          <cell r="Y248">
            <v>0</v>
          </cell>
          <cell r="AA248">
            <v>0</v>
          </cell>
          <cell r="AG248">
            <v>0</v>
          </cell>
          <cell r="AI248">
            <v>0</v>
          </cell>
          <cell r="AL248">
            <v>2153</v>
          </cell>
        </row>
        <row r="249">
          <cell r="A249" t="str">
            <v>2153</v>
          </cell>
          <cell r="B249" t="str">
            <v xml:space="preserve">200 - Capital Assets                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K249">
            <v>0</v>
          </cell>
          <cell r="M249">
            <v>55164.47</v>
          </cell>
          <cell r="N249">
            <v>55164.47</v>
          </cell>
          <cell r="O249">
            <v>0</v>
          </cell>
          <cell r="Q249">
            <v>0</v>
          </cell>
          <cell r="T249">
            <v>55164.47</v>
          </cell>
          <cell r="U249">
            <v>0</v>
          </cell>
          <cell r="W249">
            <v>0</v>
          </cell>
          <cell r="Y249">
            <v>0</v>
          </cell>
          <cell r="AA249">
            <v>0</v>
          </cell>
          <cell r="AG249">
            <v>0</v>
          </cell>
          <cell r="AI249">
            <v>0</v>
          </cell>
          <cell r="AL249">
            <v>2153</v>
          </cell>
        </row>
        <row r="250">
          <cell r="A250" t="str">
            <v>2153</v>
          </cell>
          <cell r="B250" t="str">
            <v xml:space="preserve">200 - Capital Assets                </v>
          </cell>
          <cell r="F250" t="str">
            <v>H</v>
          </cell>
          <cell r="G250">
            <v>0</v>
          </cell>
          <cell r="H250">
            <v>0</v>
          </cell>
          <cell r="I250">
            <v>0</v>
          </cell>
          <cell r="K250">
            <v>0</v>
          </cell>
          <cell r="M250">
            <v>72965.59</v>
          </cell>
          <cell r="N250">
            <v>72965.59</v>
          </cell>
          <cell r="O250">
            <v>0</v>
          </cell>
          <cell r="Q250">
            <v>0</v>
          </cell>
          <cell r="T250">
            <v>72965.59</v>
          </cell>
          <cell r="U250">
            <v>0</v>
          </cell>
          <cell r="W250">
            <v>0</v>
          </cell>
          <cell r="Y250">
            <v>0</v>
          </cell>
          <cell r="AA250">
            <v>0</v>
          </cell>
          <cell r="AG250">
            <v>0</v>
          </cell>
          <cell r="AI250">
            <v>0</v>
          </cell>
          <cell r="AL250">
            <v>2153</v>
          </cell>
        </row>
        <row r="251">
          <cell r="A251" t="str">
            <v>2153</v>
          </cell>
          <cell r="B251" t="str">
            <v xml:space="preserve">200 - Capital Assets                </v>
          </cell>
          <cell r="F251" t="str">
            <v>I</v>
          </cell>
          <cell r="G251">
            <v>0</v>
          </cell>
          <cell r="H251">
            <v>0</v>
          </cell>
          <cell r="I251">
            <v>0</v>
          </cell>
          <cell r="K251">
            <v>0</v>
          </cell>
          <cell r="M251">
            <v>11739.6</v>
          </cell>
          <cell r="N251">
            <v>11739.6</v>
          </cell>
          <cell r="O251">
            <v>0</v>
          </cell>
          <cell r="Q251">
            <v>0</v>
          </cell>
          <cell r="T251">
            <v>11739.6</v>
          </cell>
          <cell r="U251">
            <v>0</v>
          </cell>
          <cell r="W251">
            <v>0</v>
          </cell>
          <cell r="Y251">
            <v>0</v>
          </cell>
          <cell r="AA251">
            <v>0</v>
          </cell>
          <cell r="AG251">
            <v>0</v>
          </cell>
          <cell r="AI251">
            <v>0</v>
          </cell>
          <cell r="AL251">
            <v>2153</v>
          </cell>
        </row>
        <row r="252">
          <cell r="A252" t="str">
            <v>2153</v>
          </cell>
          <cell r="B252" t="str">
            <v xml:space="preserve">200 - Capital Assets                </v>
          </cell>
          <cell r="F252" t="str">
            <v>L</v>
          </cell>
          <cell r="G252">
            <v>818.04</v>
          </cell>
          <cell r="H252">
            <v>0</v>
          </cell>
          <cell r="I252">
            <v>0</v>
          </cell>
          <cell r="K252">
            <v>0</v>
          </cell>
          <cell r="M252">
            <v>8938.08</v>
          </cell>
          <cell r="N252">
            <v>0</v>
          </cell>
          <cell r="O252">
            <v>0</v>
          </cell>
          <cell r="Q252">
            <v>0</v>
          </cell>
          <cell r="T252">
            <v>0</v>
          </cell>
          <cell r="U252">
            <v>0</v>
          </cell>
          <cell r="W252">
            <v>0</v>
          </cell>
          <cell r="Y252">
            <v>8938.08</v>
          </cell>
          <cell r="AA252">
            <v>0</v>
          </cell>
          <cell r="AG252">
            <v>0</v>
          </cell>
          <cell r="AI252">
            <v>0</v>
          </cell>
          <cell r="AL252">
            <v>2153</v>
          </cell>
        </row>
        <row r="253">
          <cell r="A253" t="str">
            <v>2153</v>
          </cell>
          <cell r="B253" t="str">
            <v xml:space="preserve">200 - Capital Assets                </v>
          </cell>
          <cell r="F253" t="str">
            <v>R</v>
          </cell>
          <cell r="G253">
            <v>0</v>
          </cell>
          <cell r="H253">
            <v>0</v>
          </cell>
          <cell r="I253">
            <v>0</v>
          </cell>
          <cell r="K253">
            <v>0</v>
          </cell>
          <cell r="M253">
            <v>5546.78</v>
          </cell>
          <cell r="N253">
            <v>5546.78</v>
          </cell>
          <cell r="O253">
            <v>0</v>
          </cell>
          <cell r="Q253">
            <v>0</v>
          </cell>
          <cell r="T253">
            <v>5546.78</v>
          </cell>
          <cell r="U253">
            <v>0</v>
          </cell>
          <cell r="W253">
            <v>0</v>
          </cell>
          <cell r="Y253">
            <v>0</v>
          </cell>
          <cell r="AA253">
            <v>0</v>
          </cell>
          <cell r="AG253">
            <v>0</v>
          </cell>
          <cell r="AI253">
            <v>0</v>
          </cell>
          <cell r="AL253">
            <v>2153</v>
          </cell>
        </row>
        <row r="254">
          <cell r="A254" t="str">
            <v>2153</v>
          </cell>
          <cell r="B254" t="str">
            <v xml:space="preserve">200 - Capital Assets                </v>
          </cell>
          <cell r="F254" t="str">
            <v>T</v>
          </cell>
          <cell r="G254">
            <v>0</v>
          </cell>
          <cell r="H254">
            <v>0</v>
          </cell>
          <cell r="I254">
            <v>0</v>
          </cell>
          <cell r="K254">
            <v>0</v>
          </cell>
          <cell r="M254">
            <v>203017.59</v>
          </cell>
          <cell r="N254">
            <v>203017.59</v>
          </cell>
          <cell r="O254">
            <v>0</v>
          </cell>
          <cell r="Q254">
            <v>0</v>
          </cell>
          <cell r="T254">
            <v>203017.59</v>
          </cell>
          <cell r="U254">
            <v>0</v>
          </cell>
          <cell r="W254">
            <v>0</v>
          </cell>
          <cell r="Y254">
            <v>0</v>
          </cell>
          <cell r="AA254">
            <v>0</v>
          </cell>
          <cell r="AG254">
            <v>0</v>
          </cell>
          <cell r="AI254">
            <v>0</v>
          </cell>
          <cell r="AL254">
            <v>2153</v>
          </cell>
        </row>
        <row r="255">
          <cell r="A255" t="str">
            <v>2153</v>
          </cell>
          <cell r="B255" t="str">
            <v xml:space="preserve">200 - Capital Assets                </v>
          </cell>
          <cell r="F255" t="str">
            <v>V</v>
          </cell>
          <cell r="G255">
            <v>0</v>
          </cell>
          <cell r="H255">
            <v>0</v>
          </cell>
          <cell r="I255">
            <v>0</v>
          </cell>
          <cell r="K255">
            <v>0</v>
          </cell>
          <cell r="M255">
            <v>1281281.8799999999</v>
          </cell>
          <cell r="N255">
            <v>1279523.6399999999</v>
          </cell>
          <cell r="O255">
            <v>0</v>
          </cell>
          <cell r="Q255">
            <v>0</v>
          </cell>
          <cell r="T255">
            <v>1281281.8799999999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AG255">
            <v>0</v>
          </cell>
          <cell r="AI255">
            <v>0</v>
          </cell>
          <cell r="AL255">
            <v>2153</v>
          </cell>
        </row>
        <row r="256">
          <cell r="A256" t="str">
            <v>2153</v>
          </cell>
          <cell r="B256" t="str">
            <v xml:space="preserve">200 - Capital Assets                </v>
          </cell>
          <cell r="F256" t="str">
            <v>W</v>
          </cell>
          <cell r="G256">
            <v>0</v>
          </cell>
          <cell r="H256">
            <v>0</v>
          </cell>
          <cell r="I256">
            <v>0</v>
          </cell>
          <cell r="K256">
            <v>0</v>
          </cell>
          <cell r="M256">
            <v>1968714.73</v>
          </cell>
          <cell r="N256">
            <v>1963643.51</v>
          </cell>
          <cell r="O256">
            <v>0</v>
          </cell>
          <cell r="Q256">
            <v>0</v>
          </cell>
          <cell r="T256">
            <v>1968714.73</v>
          </cell>
          <cell r="U256">
            <v>0</v>
          </cell>
          <cell r="W256">
            <v>0</v>
          </cell>
          <cell r="Y256">
            <v>0</v>
          </cell>
          <cell r="AA256">
            <v>0</v>
          </cell>
          <cell r="AG256">
            <v>0</v>
          </cell>
          <cell r="AI256">
            <v>0</v>
          </cell>
          <cell r="AL256">
            <v>2153</v>
          </cell>
        </row>
        <row r="257">
          <cell r="A257" t="str">
            <v>2201</v>
          </cell>
          <cell r="B257" t="str">
            <v xml:space="preserve">200 - Capital Assets                </v>
          </cell>
          <cell r="G257">
            <v>0</v>
          </cell>
          <cell r="H257">
            <v>0</v>
          </cell>
          <cell r="I257">
            <v>0</v>
          </cell>
          <cell r="K257">
            <v>0</v>
          </cell>
          <cell r="M257">
            <v>20520516.510000002</v>
          </cell>
          <cell r="N257">
            <v>20520516.510000002</v>
          </cell>
          <cell r="O257">
            <v>0</v>
          </cell>
          <cell r="Q257">
            <v>0</v>
          </cell>
          <cell r="T257">
            <v>20520516.510000002</v>
          </cell>
          <cell r="U257">
            <v>0</v>
          </cell>
          <cell r="W257">
            <v>0</v>
          </cell>
          <cell r="Y257">
            <v>0</v>
          </cell>
          <cell r="AA257">
            <v>0</v>
          </cell>
          <cell r="AG257">
            <v>0</v>
          </cell>
          <cell r="AI257">
            <v>0</v>
          </cell>
          <cell r="AL257">
            <v>2201</v>
          </cell>
        </row>
        <row r="258">
          <cell r="A258" t="str">
            <v>2201</v>
          </cell>
          <cell r="B258" t="str">
            <v xml:space="preserve">200 - Capital Assets                </v>
          </cell>
          <cell r="F258" t="str">
            <v>A</v>
          </cell>
          <cell r="G258">
            <v>293277.36</v>
          </cell>
          <cell r="H258">
            <v>12134.57</v>
          </cell>
          <cell r="I258">
            <v>0</v>
          </cell>
          <cell r="K258">
            <v>0</v>
          </cell>
          <cell r="M258">
            <v>1525285.14</v>
          </cell>
          <cell r="N258">
            <v>413101.88</v>
          </cell>
          <cell r="O258">
            <v>0</v>
          </cell>
          <cell r="Q258">
            <v>0</v>
          </cell>
          <cell r="T258">
            <v>879641.08</v>
          </cell>
          <cell r="U258">
            <v>0</v>
          </cell>
          <cell r="W258">
            <v>0</v>
          </cell>
          <cell r="Y258">
            <v>645644.06000000006</v>
          </cell>
          <cell r="AA258">
            <v>0</v>
          </cell>
          <cell r="AG258">
            <v>0</v>
          </cell>
          <cell r="AI258">
            <v>0</v>
          </cell>
          <cell r="AL258">
            <v>2201</v>
          </cell>
        </row>
        <row r="259">
          <cell r="A259" t="str">
            <v>2201</v>
          </cell>
          <cell r="B259" t="str">
            <v xml:space="preserve">200 - Capital Assets                </v>
          </cell>
          <cell r="F259" t="str">
            <v>B</v>
          </cell>
          <cell r="G259">
            <v>38961.870000000003</v>
          </cell>
          <cell r="H259">
            <v>57670.47</v>
          </cell>
          <cell r="I259">
            <v>0</v>
          </cell>
          <cell r="K259">
            <v>0</v>
          </cell>
          <cell r="M259">
            <v>4264215.91</v>
          </cell>
          <cell r="N259">
            <v>3496389.53</v>
          </cell>
          <cell r="O259">
            <v>0</v>
          </cell>
          <cell r="Q259">
            <v>0</v>
          </cell>
          <cell r="T259">
            <v>3841608.31</v>
          </cell>
          <cell r="U259">
            <v>0</v>
          </cell>
          <cell r="W259">
            <v>0</v>
          </cell>
          <cell r="Y259">
            <v>422607.6</v>
          </cell>
          <cell r="AA259">
            <v>0</v>
          </cell>
          <cell r="AG259">
            <v>0</v>
          </cell>
          <cell r="AI259">
            <v>0</v>
          </cell>
          <cell r="AL259">
            <v>2201</v>
          </cell>
        </row>
        <row r="260">
          <cell r="A260" t="str">
            <v>2201</v>
          </cell>
          <cell r="B260" t="str">
            <v xml:space="preserve">200 - Capital Assets                </v>
          </cell>
          <cell r="F260" t="str">
            <v>C</v>
          </cell>
          <cell r="G260">
            <v>69144.92</v>
          </cell>
          <cell r="H260">
            <v>127767.94</v>
          </cell>
          <cell r="I260">
            <v>0</v>
          </cell>
          <cell r="K260">
            <v>0</v>
          </cell>
          <cell r="M260">
            <v>4959444.3600000003</v>
          </cell>
          <cell r="N260">
            <v>4779928.8099999996</v>
          </cell>
          <cell r="O260">
            <v>0</v>
          </cell>
          <cell r="Q260">
            <v>0</v>
          </cell>
          <cell r="T260">
            <v>4858040.49</v>
          </cell>
          <cell r="U260">
            <v>0</v>
          </cell>
          <cell r="W260">
            <v>0</v>
          </cell>
          <cell r="Y260">
            <v>101403.87</v>
          </cell>
          <cell r="AA260">
            <v>0</v>
          </cell>
          <cell r="AG260">
            <v>0</v>
          </cell>
          <cell r="AI260">
            <v>0</v>
          </cell>
          <cell r="AL260">
            <v>2201</v>
          </cell>
        </row>
        <row r="261">
          <cell r="A261" t="str">
            <v>2201</v>
          </cell>
          <cell r="B261" t="str">
            <v xml:space="preserve">200 - Capital Assets                </v>
          </cell>
          <cell r="F261" t="str">
            <v>CC</v>
          </cell>
          <cell r="G261">
            <v>0</v>
          </cell>
          <cell r="H261">
            <v>0</v>
          </cell>
          <cell r="I261">
            <v>0</v>
          </cell>
          <cell r="K261">
            <v>0</v>
          </cell>
          <cell r="M261">
            <v>427145.44</v>
          </cell>
          <cell r="N261">
            <v>427145.44</v>
          </cell>
          <cell r="O261">
            <v>0</v>
          </cell>
          <cell r="Q261">
            <v>0</v>
          </cell>
          <cell r="T261">
            <v>427145.44</v>
          </cell>
          <cell r="U261">
            <v>0</v>
          </cell>
          <cell r="W261">
            <v>0</v>
          </cell>
          <cell r="Y261">
            <v>0</v>
          </cell>
          <cell r="AA261">
            <v>0</v>
          </cell>
          <cell r="AG261">
            <v>0</v>
          </cell>
          <cell r="AI261">
            <v>0</v>
          </cell>
          <cell r="AL261">
            <v>2201</v>
          </cell>
        </row>
        <row r="262">
          <cell r="A262" t="str">
            <v>2201</v>
          </cell>
          <cell r="B262" t="str">
            <v xml:space="preserve">200 - Capital Assets                </v>
          </cell>
          <cell r="F262" t="str">
            <v>D</v>
          </cell>
          <cell r="G262">
            <v>100000</v>
          </cell>
          <cell r="H262">
            <v>894</v>
          </cell>
          <cell r="I262">
            <v>0</v>
          </cell>
          <cell r="K262">
            <v>0</v>
          </cell>
          <cell r="M262">
            <v>1639129.05</v>
          </cell>
          <cell r="N262">
            <v>1527407.55</v>
          </cell>
          <cell r="O262">
            <v>0</v>
          </cell>
          <cell r="Q262">
            <v>0</v>
          </cell>
          <cell r="T262">
            <v>1527836.55</v>
          </cell>
          <cell r="U262">
            <v>0</v>
          </cell>
          <cell r="W262">
            <v>0</v>
          </cell>
          <cell r="Y262">
            <v>111292.5</v>
          </cell>
          <cell r="AA262">
            <v>0</v>
          </cell>
          <cell r="AG262">
            <v>0</v>
          </cell>
          <cell r="AI262">
            <v>0</v>
          </cell>
          <cell r="AL262">
            <v>2201</v>
          </cell>
        </row>
        <row r="263">
          <cell r="A263" t="str">
            <v>2201</v>
          </cell>
          <cell r="B263" t="str">
            <v xml:space="preserve">200 - Capital Assets                </v>
          </cell>
          <cell r="F263" t="str">
            <v>E</v>
          </cell>
          <cell r="G263">
            <v>44259.17</v>
          </cell>
          <cell r="H263">
            <v>49607.040000000001</v>
          </cell>
          <cell r="I263">
            <v>0</v>
          </cell>
          <cell r="K263">
            <v>0</v>
          </cell>
          <cell r="M263">
            <v>3252912.28</v>
          </cell>
          <cell r="N263">
            <v>2697144.84</v>
          </cell>
          <cell r="O263">
            <v>0</v>
          </cell>
          <cell r="Q263">
            <v>0</v>
          </cell>
          <cell r="T263">
            <v>2778419.33</v>
          </cell>
          <cell r="U263">
            <v>0</v>
          </cell>
          <cell r="W263">
            <v>0</v>
          </cell>
          <cell r="Y263">
            <v>474492.95</v>
          </cell>
          <cell r="AA263">
            <v>0</v>
          </cell>
          <cell r="AG263">
            <v>0</v>
          </cell>
          <cell r="AI263">
            <v>0</v>
          </cell>
          <cell r="AL263">
            <v>2201</v>
          </cell>
        </row>
        <row r="264">
          <cell r="A264" t="str">
            <v>2201</v>
          </cell>
          <cell r="B264" t="str">
            <v xml:space="preserve">200 - Capital Assets                </v>
          </cell>
          <cell r="F264" t="str">
            <v>F</v>
          </cell>
          <cell r="G264">
            <v>-19095.509999999998</v>
          </cell>
          <cell r="H264">
            <v>4690</v>
          </cell>
          <cell r="I264">
            <v>0</v>
          </cell>
          <cell r="K264">
            <v>0</v>
          </cell>
          <cell r="M264">
            <v>1302781.07</v>
          </cell>
          <cell r="N264">
            <v>1087510.92</v>
          </cell>
          <cell r="O264">
            <v>0</v>
          </cell>
          <cell r="Q264">
            <v>0</v>
          </cell>
          <cell r="T264">
            <v>1190897.22</v>
          </cell>
          <cell r="U264">
            <v>0</v>
          </cell>
          <cell r="W264">
            <v>0</v>
          </cell>
          <cell r="Y264">
            <v>111883.85</v>
          </cell>
          <cell r="AA264">
            <v>0</v>
          </cell>
          <cell r="AG264">
            <v>0</v>
          </cell>
          <cell r="AI264">
            <v>0</v>
          </cell>
          <cell r="AL264">
            <v>2201</v>
          </cell>
        </row>
        <row r="265">
          <cell r="A265" t="str">
            <v>2201</v>
          </cell>
          <cell r="B265" t="str">
            <v xml:space="preserve">200 - Capital Assets                </v>
          </cell>
          <cell r="F265" t="str">
            <v>G</v>
          </cell>
          <cell r="G265">
            <v>76068.27</v>
          </cell>
          <cell r="H265">
            <v>3403.5</v>
          </cell>
          <cell r="I265">
            <v>0</v>
          </cell>
          <cell r="K265">
            <v>0</v>
          </cell>
          <cell r="M265">
            <v>2736481.2</v>
          </cell>
          <cell r="N265">
            <v>2328685.2200000002</v>
          </cell>
          <cell r="O265">
            <v>0</v>
          </cell>
          <cell r="Q265">
            <v>0</v>
          </cell>
          <cell r="T265">
            <v>2553939.2200000002</v>
          </cell>
          <cell r="U265">
            <v>0</v>
          </cell>
          <cell r="W265">
            <v>0</v>
          </cell>
          <cell r="Y265">
            <v>182541.98</v>
          </cell>
          <cell r="AA265">
            <v>0</v>
          </cell>
          <cell r="AG265">
            <v>0</v>
          </cell>
          <cell r="AI265">
            <v>0</v>
          </cell>
          <cell r="AL265">
            <v>2201</v>
          </cell>
        </row>
        <row r="266">
          <cell r="A266" t="str">
            <v>2201</v>
          </cell>
          <cell r="B266" t="str">
            <v xml:space="preserve">200 - Capital Assets                </v>
          </cell>
          <cell r="F266" t="str">
            <v>H</v>
          </cell>
          <cell r="G266">
            <v>151731.84</v>
          </cell>
          <cell r="H266">
            <v>0</v>
          </cell>
          <cell r="I266">
            <v>0</v>
          </cell>
          <cell r="K266">
            <v>0</v>
          </cell>
          <cell r="M266">
            <v>1112908.6299999999</v>
          </cell>
          <cell r="N266">
            <v>937600.59</v>
          </cell>
          <cell r="O266">
            <v>0</v>
          </cell>
          <cell r="Q266">
            <v>0</v>
          </cell>
          <cell r="T266">
            <v>943560.59</v>
          </cell>
          <cell r="U266">
            <v>0</v>
          </cell>
          <cell r="W266">
            <v>0</v>
          </cell>
          <cell r="Y266">
            <v>169348.04</v>
          </cell>
          <cell r="AA266">
            <v>0</v>
          </cell>
          <cell r="AG266">
            <v>0</v>
          </cell>
          <cell r="AI266">
            <v>0</v>
          </cell>
          <cell r="AL266">
            <v>2201</v>
          </cell>
        </row>
        <row r="267">
          <cell r="A267" t="str">
            <v>2201</v>
          </cell>
          <cell r="B267" t="str">
            <v xml:space="preserve">200 - Capital Assets                </v>
          </cell>
          <cell r="F267" t="str">
            <v>I</v>
          </cell>
          <cell r="G267">
            <v>0</v>
          </cell>
          <cell r="H267">
            <v>0</v>
          </cell>
          <cell r="I267">
            <v>0</v>
          </cell>
          <cell r="K267">
            <v>0</v>
          </cell>
          <cell r="M267">
            <v>1242</v>
          </cell>
          <cell r="N267">
            <v>1242</v>
          </cell>
          <cell r="O267">
            <v>0</v>
          </cell>
          <cell r="Q267">
            <v>0</v>
          </cell>
          <cell r="T267">
            <v>1242</v>
          </cell>
          <cell r="U267">
            <v>0</v>
          </cell>
          <cell r="W267">
            <v>0</v>
          </cell>
          <cell r="Y267">
            <v>0</v>
          </cell>
          <cell r="AA267">
            <v>0</v>
          </cell>
          <cell r="AG267">
            <v>0</v>
          </cell>
          <cell r="AI267">
            <v>0</v>
          </cell>
          <cell r="AL267">
            <v>2201</v>
          </cell>
        </row>
        <row r="268">
          <cell r="A268" t="str">
            <v>2201</v>
          </cell>
          <cell r="B268" t="str">
            <v xml:space="preserve">200 - Capital Assets                </v>
          </cell>
          <cell r="F268" t="str">
            <v>L</v>
          </cell>
          <cell r="G268">
            <v>92349.77</v>
          </cell>
          <cell r="H268">
            <v>0</v>
          </cell>
          <cell r="I268">
            <v>0</v>
          </cell>
          <cell r="K268">
            <v>0</v>
          </cell>
          <cell r="M268">
            <v>748400.28</v>
          </cell>
          <cell r="N268">
            <v>0</v>
          </cell>
          <cell r="O268">
            <v>0</v>
          </cell>
          <cell r="Q268">
            <v>0</v>
          </cell>
          <cell r="T268">
            <v>0</v>
          </cell>
          <cell r="U268">
            <v>0</v>
          </cell>
          <cell r="W268">
            <v>0</v>
          </cell>
          <cell r="Y268">
            <v>748400.28</v>
          </cell>
          <cell r="AA268">
            <v>0</v>
          </cell>
          <cell r="AG268">
            <v>0</v>
          </cell>
          <cell r="AI268">
            <v>0</v>
          </cell>
          <cell r="AL268">
            <v>2201</v>
          </cell>
        </row>
        <row r="269">
          <cell r="A269" t="str">
            <v>2201</v>
          </cell>
          <cell r="B269" t="str">
            <v xml:space="preserve">200 - Capital Assets                </v>
          </cell>
          <cell r="F269" t="str">
            <v>M</v>
          </cell>
          <cell r="G269">
            <v>0</v>
          </cell>
          <cell r="H269">
            <v>0</v>
          </cell>
          <cell r="I269">
            <v>0</v>
          </cell>
          <cell r="K269">
            <v>0</v>
          </cell>
          <cell r="M269">
            <v>299282.67</v>
          </cell>
          <cell r="N269">
            <v>295497.32</v>
          </cell>
          <cell r="O269">
            <v>0</v>
          </cell>
          <cell r="Q269">
            <v>0</v>
          </cell>
          <cell r="T269">
            <v>299187.32</v>
          </cell>
          <cell r="U269">
            <v>0</v>
          </cell>
          <cell r="W269">
            <v>0</v>
          </cell>
          <cell r="Y269">
            <v>95.35</v>
          </cell>
          <cell r="AA269">
            <v>0</v>
          </cell>
          <cell r="AG269">
            <v>0</v>
          </cell>
          <cell r="AI269">
            <v>0</v>
          </cell>
          <cell r="AL269">
            <v>2201</v>
          </cell>
        </row>
        <row r="270">
          <cell r="A270" t="str">
            <v>2201</v>
          </cell>
          <cell r="B270" t="str">
            <v xml:space="preserve">200 - Capital Assets                </v>
          </cell>
          <cell r="F270" t="str">
            <v>MM</v>
          </cell>
          <cell r="G270">
            <v>0</v>
          </cell>
          <cell r="H270">
            <v>440000</v>
          </cell>
          <cell r="I270">
            <v>0</v>
          </cell>
          <cell r="K270">
            <v>0</v>
          </cell>
          <cell r="M270">
            <v>1276118.97</v>
          </cell>
          <cell r="N270">
            <v>1070073.93</v>
          </cell>
          <cell r="O270">
            <v>0</v>
          </cell>
          <cell r="Q270">
            <v>0</v>
          </cell>
          <cell r="T270">
            <v>1510073.93</v>
          </cell>
          <cell r="U270">
            <v>0</v>
          </cell>
          <cell r="W270">
            <v>0</v>
          </cell>
          <cell r="Y270">
            <v>-233954.96</v>
          </cell>
          <cell r="AA270">
            <v>0</v>
          </cell>
          <cell r="AG270">
            <v>0</v>
          </cell>
          <cell r="AI270">
            <v>0</v>
          </cell>
          <cell r="AL270">
            <v>2201</v>
          </cell>
        </row>
        <row r="271">
          <cell r="A271" t="str">
            <v>2201</v>
          </cell>
          <cell r="B271" t="str">
            <v xml:space="preserve">200 - Capital Assets                </v>
          </cell>
          <cell r="F271" t="str">
            <v>N</v>
          </cell>
          <cell r="G271">
            <v>0</v>
          </cell>
          <cell r="H271">
            <v>0</v>
          </cell>
          <cell r="I271">
            <v>0</v>
          </cell>
          <cell r="K271">
            <v>0</v>
          </cell>
          <cell r="M271">
            <v>39355.33</v>
          </cell>
          <cell r="N271">
            <v>39355.33</v>
          </cell>
          <cell r="O271">
            <v>0</v>
          </cell>
          <cell r="Q271">
            <v>0</v>
          </cell>
          <cell r="T271">
            <v>39355.33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  <cell r="AG271">
            <v>0</v>
          </cell>
          <cell r="AI271">
            <v>0</v>
          </cell>
          <cell r="AL271">
            <v>2201</v>
          </cell>
        </row>
        <row r="272">
          <cell r="A272" t="str">
            <v>2201</v>
          </cell>
          <cell r="B272" t="str">
            <v xml:space="preserve">200 - Capital Assets                </v>
          </cell>
          <cell r="F272" t="str">
            <v>O</v>
          </cell>
          <cell r="G272">
            <v>0</v>
          </cell>
          <cell r="H272">
            <v>0</v>
          </cell>
          <cell r="I272">
            <v>0</v>
          </cell>
          <cell r="K272">
            <v>0</v>
          </cell>
          <cell r="M272">
            <v>37664.99</v>
          </cell>
          <cell r="N272">
            <v>34640.99</v>
          </cell>
          <cell r="O272">
            <v>0</v>
          </cell>
          <cell r="Q272">
            <v>0</v>
          </cell>
          <cell r="T272">
            <v>37664.99</v>
          </cell>
          <cell r="U272">
            <v>0</v>
          </cell>
          <cell r="W272">
            <v>0</v>
          </cell>
          <cell r="Y272">
            <v>0</v>
          </cell>
          <cell r="AA272">
            <v>0</v>
          </cell>
          <cell r="AG272">
            <v>0</v>
          </cell>
          <cell r="AI272">
            <v>0</v>
          </cell>
          <cell r="AL272">
            <v>2201</v>
          </cell>
        </row>
        <row r="273">
          <cell r="A273" t="str">
            <v>2201</v>
          </cell>
          <cell r="B273" t="str">
            <v xml:space="preserve">200 - Capital Assets                </v>
          </cell>
          <cell r="F273" t="str">
            <v>Q</v>
          </cell>
          <cell r="G273">
            <v>0</v>
          </cell>
          <cell r="H273">
            <v>0</v>
          </cell>
          <cell r="I273">
            <v>0</v>
          </cell>
          <cell r="K273">
            <v>0</v>
          </cell>
          <cell r="M273">
            <v>27380.58</v>
          </cell>
          <cell r="N273">
            <v>11081.54</v>
          </cell>
          <cell r="O273">
            <v>0</v>
          </cell>
          <cell r="Q273">
            <v>0</v>
          </cell>
          <cell r="T273">
            <v>11081.54</v>
          </cell>
          <cell r="U273">
            <v>0</v>
          </cell>
          <cell r="W273">
            <v>0</v>
          </cell>
          <cell r="Y273">
            <v>16299.04</v>
          </cell>
          <cell r="AA273">
            <v>0</v>
          </cell>
          <cell r="AG273">
            <v>0</v>
          </cell>
          <cell r="AI273">
            <v>0</v>
          </cell>
          <cell r="AL273">
            <v>2201</v>
          </cell>
        </row>
        <row r="274">
          <cell r="A274" t="str">
            <v>2201</v>
          </cell>
          <cell r="B274" t="str">
            <v xml:space="preserve">200 - Capital Assets                </v>
          </cell>
          <cell r="F274" t="str">
            <v>R</v>
          </cell>
          <cell r="G274">
            <v>47668.28</v>
          </cell>
          <cell r="H274">
            <v>13747.07</v>
          </cell>
          <cell r="I274">
            <v>0</v>
          </cell>
          <cell r="K274">
            <v>0</v>
          </cell>
          <cell r="M274">
            <v>3568882.65</v>
          </cell>
          <cell r="N274">
            <v>1773111.28</v>
          </cell>
          <cell r="O274">
            <v>0</v>
          </cell>
          <cell r="Q274">
            <v>0</v>
          </cell>
          <cell r="T274">
            <v>2862060.27</v>
          </cell>
          <cell r="U274">
            <v>0</v>
          </cell>
          <cell r="W274">
            <v>0</v>
          </cell>
          <cell r="Y274">
            <v>706822.38</v>
          </cell>
          <cell r="AA274">
            <v>0</v>
          </cell>
          <cell r="AG274">
            <v>0</v>
          </cell>
          <cell r="AI274">
            <v>0</v>
          </cell>
          <cell r="AL274">
            <v>2201</v>
          </cell>
        </row>
        <row r="275">
          <cell r="A275" t="str">
            <v>2201</v>
          </cell>
          <cell r="B275" t="str">
            <v xml:space="preserve">200 - Capital Assets                </v>
          </cell>
          <cell r="F275" t="str">
            <v>T</v>
          </cell>
          <cell r="G275">
            <v>0</v>
          </cell>
          <cell r="H275">
            <v>0</v>
          </cell>
          <cell r="I275">
            <v>0</v>
          </cell>
          <cell r="K275">
            <v>0</v>
          </cell>
          <cell r="M275">
            <v>90899.76</v>
          </cell>
          <cell r="N275">
            <v>77399.759999999995</v>
          </cell>
          <cell r="O275">
            <v>0</v>
          </cell>
          <cell r="Q275">
            <v>0</v>
          </cell>
          <cell r="T275">
            <v>90899.76</v>
          </cell>
          <cell r="U275">
            <v>0</v>
          </cell>
          <cell r="W275">
            <v>0</v>
          </cell>
          <cell r="Y275">
            <v>0</v>
          </cell>
          <cell r="AA275">
            <v>0</v>
          </cell>
          <cell r="AG275">
            <v>0</v>
          </cell>
          <cell r="AI275">
            <v>0</v>
          </cell>
          <cell r="AL275">
            <v>2201</v>
          </cell>
        </row>
        <row r="276">
          <cell r="A276" t="str">
            <v>2201</v>
          </cell>
          <cell r="B276" t="str">
            <v xml:space="preserve">200 - Capital Assets                </v>
          </cell>
          <cell r="F276" t="str">
            <v>V</v>
          </cell>
          <cell r="G276">
            <v>0</v>
          </cell>
          <cell r="H276">
            <v>10104.99</v>
          </cell>
          <cell r="I276">
            <v>0</v>
          </cell>
          <cell r="K276">
            <v>0</v>
          </cell>
          <cell r="M276">
            <v>307145.88</v>
          </cell>
          <cell r="N276">
            <v>254976.3</v>
          </cell>
          <cell r="O276">
            <v>0</v>
          </cell>
          <cell r="Q276">
            <v>0</v>
          </cell>
          <cell r="T276">
            <v>289432.3</v>
          </cell>
          <cell r="U276">
            <v>0</v>
          </cell>
          <cell r="W276">
            <v>0</v>
          </cell>
          <cell r="Y276">
            <v>17713.580000000002</v>
          </cell>
          <cell r="AA276">
            <v>0</v>
          </cell>
          <cell r="AG276">
            <v>0</v>
          </cell>
          <cell r="AI276">
            <v>0</v>
          </cell>
          <cell r="AL276">
            <v>2201</v>
          </cell>
        </row>
        <row r="277">
          <cell r="A277" t="str">
            <v>2201</v>
          </cell>
          <cell r="B277" t="str">
            <v xml:space="preserve">200 - Capital Assets                </v>
          </cell>
          <cell r="F277" t="str">
            <v>W</v>
          </cell>
          <cell r="G277">
            <v>230357.49</v>
          </cell>
          <cell r="H277">
            <v>307279.35999999999</v>
          </cell>
          <cell r="I277">
            <v>0</v>
          </cell>
          <cell r="K277">
            <v>0</v>
          </cell>
          <cell r="M277">
            <v>11426740.300000001</v>
          </cell>
          <cell r="N277">
            <v>9084611.1500000004</v>
          </cell>
          <cell r="O277">
            <v>0</v>
          </cell>
          <cell r="Q277">
            <v>0</v>
          </cell>
          <cell r="T277">
            <v>9547654.5800000001</v>
          </cell>
          <cell r="U277">
            <v>0</v>
          </cell>
          <cell r="W277">
            <v>0</v>
          </cell>
          <cell r="Y277">
            <v>1879085.72</v>
          </cell>
          <cell r="AA277">
            <v>0</v>
          </cell>
          <cell r="AG277">
            <v>0</v>
          </cell>
          <cell r="AI277">
            <v>0</v>
          </cell>
          <cell r="AL277">
            <v>2201</v>
          </cell>
        </row>
        <row r="278">
          <cell r="A278" t="str">
            <v>2201</v>
          </cell>
          <cell r="B278" t="str">
            <v xml:space="preserve">200 - Capital Assets                </v>
          </cell>
          <cell r="F278" t="str">
            <v>X</v>
          </cell>
          <cell r="G278">
            <v>0</v>
          </cell>
          <cell r="H278">
            <v>0</v>
          </cell>
          <cell r="I278">
            <v>0</v>
          </cell>
          <cell r="K278">
            <v>0</v>
          </cell>
          <cell r="M278">
            <v>332029.65000000002</v>
          </cell>
          <cell r="N278">
            <v>332029.65000000002</v>
          </cell>
          <cell r="O278">
            <v>0</v>
          </cell>
          <cell r="Q278">
            <v>0</v>
          </cell>
          <cell r="T278">
            <v>332029.65000000002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  <cell r="AG278">
            <v>0</v>
          </cell>
          <cell r="AI278">
            <v>0</v>
          </cell>
          <cell r="AL278">
            <v>2201</v>
          </cell>
        </row>
        <row r="279">
          <cell r="A279" t="str">
            <v>2201</v>
          </cell>
          <cell r="B279" t="str">
            <v xml:space="preserve">200 - Capital Assets                </v>
          </cell>
          <cell r="F279" t="str">
            <v>ZZ</v>
          </cell>
          <cell r="G279">
            <v>0</v>
          </cell>
          <cell r="H279">
            <v>0</v>
          </cell>
          <cell r="I279">
            <v>0</v>
          </cell>
          <cell r="K279">
            <v>0</v>
          </cell>
          <cell r="M279">
            <v>6857</v>
          </cell>
          <cell r="N279">
            <v>6857</v>
          </cell>
          <cell r="O279">
            <v>0</v>
          </cell>
          <cell r="Q279">
            <v>0</v>
          </cell>
          <cell r="T279">
            <v>6857</v>
          </cell>
          <cell r="U279">
            <v>0</v>
          </cell>
          <cell r="W279">
            <v>0</v>
          </cell>
          <cell r="Y279">
            <v>0</v>
          </cell>
          <cell r="AA279">
            <v>0</v>
          </cell>
          <cell r="AG279">
            <v>0</v>
          </cell>
          <cell r="AI279">
            <v>0</v>
          </cell>
          <cell r="AL279">
            <v>2201</v>
          </cell>
        </row>
        <row r="280">
          <cell r="A280" t="str">
            <v>2202</v>
          </cell>
          <cell r="B280" t="str">
            <v xml:space="preserve">200 - Capital Assets                </v>
          </cell>
          <cell r="G280">
            <v>0</v>
          </cell>
          <cell r="H280">
            <v>0</v>
          </cell>
          <cell r="I280">
            <v>0</v>
          </cell>
          <cell r="K280">
            <v>0</v>
          </cell>
          <cell r="M280">
            <v>14750.87</v>
          </cell>
          <cell r="N280">
            <v>14750.87</v>
          </cell>
          <cell r="O280">
            <v>0</v>
          </cell>
          <cell r="Q280">
            <v>0</v>
          </cell>
          <cell r="T280">
            <v>14750.87</v>
          </cell>
          <cell r="U280">
            <v>0</v>
          </cell>
          <cell r="W280">
            <v>0</v>
          </cell>
          <cell r="Y280">
            <v>0</v>
          </cell>
          <cell r="AA280">
            <v>0</v>
          </cell>
          <cell r="AG280">
            <v>0</v>
          </cell>
          <cell r="AI280">
            <v>0</v>
          </cell>
          <cell r="AL280">
            <v>2202</v>
          </cell>
        </row>
        <row r="281">
          <cell r="A281" t="str">
            <v>2202</v>
          </cell>
          <cell r="B281" t="str">
            <v xml:space="preserve">200 - Capital Assets                </v>
          </cell>
          <cell r="F281" t="str">
            <v>A</v>
          </cell>
          <cell r="G281">
            <v>0</v>
          </cell>
          <cell r="H281">
            <v>0</v>
          </cell>
          <cell r="I281">
            <v>0</v>
          </cell>
          <cell r="K281">
            <v>0</v>
          </cell>
          <cell r="M281">
            <v>16549.25</v>
          </cell>
          <cell r="N281">
            <v>15106.25</v>
          </cell>
          <cell r="O281">
            <v>0</v>
          </cell>
          <cell r="Q281">
            <v>0</v>
          </cell>
          <cell r="T281">
            <v>15106.25</v>
          </cell>
          <cell r="U281">
            <v>0</v>
          </cell>
          <cell r="W281">
            <v>0</v>
          </cell>
          <cell r="Y281">
            <v>1443</v>
          </cell>
          <cell r="AA281">
            <v>0</v>
          </cell>
          <cell r="AG281">
            <v>0</v>
          </cell>
          <cell r="AI281">
            <v>0</v>
          </cell>
          <cell r="AL281">
            <v>2202</v>
          </cell>
        </row>
        <row r="282">
          <cell r="A282" t="str">
            <v>2202</v>
          </cell>
          <cell r="B282" t="str">
            <v xml:space="preserve">200 - Capital Assets                </v>
          </cell>
          <cell r="F282" t="str">
            <v>C</v>
          </cell>
          <cell r="G282">
            <v>0</v>
          </cell>
          <cell r="H282">
            <v>0</v>
          </cell>
          <cell r="I282">
            <v>0</v>
          </cell>
          <cell r="K282">
            <v>0</v>
          </cell>
          <cell r="M282">
            <v>51.75</v>
          </cell>
          <cell r="N282">
            <v>51.75</v>
          </cell>
          <cell r="O282">
            <v>0</v>
          </cell>
          <cell r="Q282">
            <v>0</v>
          </cell>
          <cell r="T282">
            <v>51.75</v>
          </cell>
          <cell r="U282">
            <v>0</v>
          </cell>
          <cell r="W282">
            <v>0</v>
          </cell>
          <cell r="Y282">
            <v>0</v>
          </cell>
          <cell r="AA282">
            <v>0</v>
          </cell>
          <cell r="AG282">
            <v>0</v>
          </cell>
          <cell r="AI282">
            <v>0</v>
          </cell>
          <cell r="AL282">
            <v>2202</v>
          </cell>
        </row>
        <row r="283">
          <cell r="A283" t="str">
            <v>2202</v>
          </cell>
          <cell r="B283" t="str">
            <v xml:space="preserve">200 - Capital Assets                </v>
          </cell>
          <cell r="F283" t="str">
            <v>CC</v>
          </cell>
          <cell r="G283">
            <v>0</v>
          </cell>
          <cell r="H283">
            <v>0</v>
          </cell>
          <cell r="I283">
            <v>0</v>
          </cell>
          <cell r="K283">
            <v>0</v>
          </cell>
          <cell r="M283">
            <v>103</v>
          </cell>
          <cell r="N283">
            <v>103</v>
          </cell>
          <cell r="O283">
            <v>0</v>
          </cell>
          <cell r="Q283">
            <v>0</v>
          </cell>
          <cell r="T283">
            <v>103</v>
          </cell>
          <cell r="U283">
            <v>0</v>
          </cell>
          <cell r="W283">
            <v>0</v>
          </cell>
          <cell r="Y283">
            <v>0</v>
          </cell>
          <cell r="AA283">
            <v>0</v>
          </cell>
          <cell r="AG283">
            <v>0</v>
          </cell>
          <cell r="AI283">
            <v>0</v>
          </cell>
          <cell r="AL283">
            <v>2202</v>
          </cell>
        </row>
        <row r="284">
          <cell r="A284" t="str">
            <v>2202</v>
          </cell>
          <cell r="B284" t="str">
            <v xml:space="preserve">200 - Capital Assets                </v>
          </cell>
          <cell r="F284" t="str">
            <v>E</v>
          </cell>
          <cell r="G284">
            <v>0</v>
          </cell>
          <cell r="H284">
            <v>0</v>
          </cell>
          <cell r="I284">
            <v>0</v>
          </cell>
          <cell r="K284">
            <v>0</v>
          </cell>
          <cell r="M284">
            <v>677</v>
          </cell>
          <cell r="N284">
            <v>677</v>
          </cell>
          <cell r="O284">
            <v>0</v>
          </cell>
          <cell r="Q284">
            <v>0</v>
          </cell>
          <cell r="T284">
            <v>677</v>
          </cell>
          <cell r="U284">
            <v>0</v>
          </cell>
          <cell r="W284">
            <v>0</v>
          </cell>
          <cell r="Y284">
            <v>0</v>
          </cell>
          <cell r="AA284">
            <v>0</v>
          </cell>
          <cell r="AG284">
            <v>0</v>
          </cell>
          <cell r="AI284">
            <v>0</v>
          </cell>
          <cell r="AL284">
            <v>2202</v>
          </cell>
        </row>
        <row r="285">
          <cell r="A285" t="str">
            <v>2202</v>
          </cell>
          <cell r="B285" t="str">
            <v xml:space="preserve">200 - Capital Assets                </v>
          </cell>
          <cell r="F285" t="str">
            <v>F</v>
          </cell>
          <cell r="G285">
            <v>0</v>
          </cell>
          <cell r="H285">
            <v>0</v>
          </cell>
          <cell r="I285">
            <v>0</v>
          </cell>
          <cell r="K285">
            <v>0</v>
          </cell>
          <cell r="M285">
            <v>1801.23</v>
          </cell>
          <cell r="N285">
            <v>1801.23</v>
          </cell>
          <cell r="O285">
            <v>0</v>
          </cell>
          <cell r="Q285">
            <v>0</v>
          </cell>
          <cell r="T285">
            <v>1801.23</v>
          </cell>
          <cell r="U285">
            <v>0</v>
          </cell>
          <cell r="W285">
            <v>0</v>
          </cell>
          <cell r="Y285">
            <v>0</v>
          </cell>
          <cell r="AA285">
            <v>0</v>
          </cell>
          <cell r="AG285">
            <v>0</v>
          </cell>
          <cell r="AI285">
            <v>0</v>
          </cell>
          <cell r="AL285">
            <v>2202</v>
          </cell>
        </row>
        <row r="286">
          <cell r="A286" t="str">
            <v>2202</v>
          </cell>
          <cell r="B286" t="str">
            <v xml:space="preserve">200 - Capital Assets                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K286">
            <v>0</v>
          </cell>
          <cell r="M286">
            <v>8304.18</v>
          </cell>
          <cell r="N286">
            <v>8204.18</v>
          </cell>
          <cell r="O286">
            <v>0</v>
          </cell>
          <cell r="Q286">
            <v>0</v>
          </cell>
          <cell r="T286">
            <v>8204.18</v>
          </cell>
          <cell r="U286">
            <v>0</v>
          </cell>
          <cell r="W286">
            <v>0</v>
          </cell>
          <cell r="Y286">
            <v>100</v>
          </cell>
          <cell r="AA286">
            <v>0</v>
          </cell>
          <cell r="AG286">
            <v>0</v>
          </cell>
          <cell r="AI286">
            <v>0</v>
          </cell>
          <cell r="AL286">
            <v>2202</v>
          </cell>
        </row>
        <row r="287">
          <cell r="A287" t="str">
            <v>2202</v>
          </cell>
          <cell r="B287" t="str">
            <v xml:space="preserve">200 - Capital Assets                </v>
          </cell>
          <cell r="F287" t="str">
            <v>H</v>
          </cell>
          <cell r="G287">
            <v>0</v>
          </cell>
          <cell r="H287">
            <v>0</v>
          </cell>
          <cell r="I287">
            <v>0</v>
          </cell>
          <cell r="K287">
            <v>0</v>
          </cell>
          <cell r="M287">
            <v>59</v>
          </cell>
          <cell r="N287">
            <v>59</v>
          </cell>
          <cell r="O287">
            <v>0</v>
          </cell>
          <cell r="Q287">
            <v>0</v>
          </cell>
          <cell r="T287">
            <v>59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  <cell r="AG287">
            <v>0</v>
          </cell>
          <cell r="AI287">
            <v>0</v>
          </cell>
          <cell r="AL287">
            <v>2202</v>
          </cell>
        </row>
        <row r="288">
          <cell r="A288" t="str">
            <v>2202</v>
          </cell>
          <cell r="B288" t="str">
            <v xml:space="preserve">200 - Capital Assets                </v>
          </cell>
          <cell r="F288" t="str">
            <v>L</v>
          </cell>
          <cell r="G288">
            <v>330.78</v>
          </cell>
          <cell r="H288">
            <v>0</v>
          </cell>
          <cell r="I288">
            <v>0</v>
          </cell>
          <cell r="K288">
            <v>0</v>
          </cell>
          <cell r="M288">
            <v>330.78</v>
          </cell>
          <cell r="N288">
            <v>0</v>
          </cell>
          <cell r="O288">
            <v>0</v>
          </cell>
          <cell r="Q288">
            <v>0</v>
          </cell>
          <cell r="T288">
            <v>0</v>
          </cell>
          <cell r="U288">
            <v>0</v>
          </cell>
          <cell r="W288">
            <v>0</v>
          </cell>
          <cell r="Y288">
            <v>330.78</v>
          </cell>
          <cell r="AA288">
            <v>0</v>
          </cell>
          <cell r="AG288">
            <v>0</v>
          </cell>
          <cell r="AI288">
            <v>0</v>
          </cell>
          <cell r="AL288">
            <v>2202</v>
          </cell>
        </row>
        <row r="289">
          <cell r="A289" t="str">
            <v>2202</v>
          </cell>
          <cell r="B289" t="str">
            <v xml:space="preserve">200 - Capital Assets                </v>
          </cell>
          <cell r="F289" t="str">
            <v>M</v>
          </cell>
          <cell r="G289">
            <v>0</v>
          </cell>
          <cell r="H289">
            <v>0</v>
          </cell>
          <cell r="I289">
            <v>0</v>
          </cell>
          <cell r="K289">
            <v>0</v>
          </cell>
          <cell r="M289">
            <v>1991.5</v>
          </cell>
          <cell r="N289">
            <v>1991.5</v>
          </cell>
          <cell r="O289">
            <v>0</v>
          </cell>
          <cell r="Q289">
            <v>0</v>
          </cell>
          <cell r="T289">
            <v>1991.5</v>
          </cell>
          <cell r="U289">
            <v>0</v>
          </cell>
          <cell r="W289">
            <v>0</v>
          </cell>
          <cell r="Y289">
            <v>0</v>
          </cell>
          <cell r="AA289">
            <v>0</v>
          </cell>
          <cell r="AG289">
            <v>0</v>
          </cell>
          <cell r="AI289">
            <v>0</v>
          </cell>
          <cell r="AL289">
            <v>2202</v>
          </cell>
        </row>
        <row r="290">
          <cell r="A290" t="str">
            <v>2203</v>
          </cell>
          <cell r="B290" t="str">
            <v xml:space="preserve">200 - Capital Assets                </v>
          </cell>
          <cell r="G290">
            <v>0</v>
          </cell>
          <cell r="H290">
            <v>0</v>
          </cell>
          <cell r="I290">
            <v>0</v>
          </cell>
          <cell r="K290">
            <v>0</v>
          </cell>
          <cell r="M290">
            <v>220566.11</v>
          </cell>
          <cell r="N290">
            <v>220566.11</v>
          </cell>
          <cell r="O290">
            <v>0</v>
          </cell>
          <cell r="Q290">
            <v>0</v>
          </cell>
          <cell r="T290">
            <v>220566.11</v>
          </cell>
          <cell r="U290">
            <v>0</v>
          </cell>
          <cell r="W290">
            <v>0</v>
          </cell>
          <cell r="Y290">
            <v>0</v>
          </cell>
          <cell r="AA290">
            <v>0</v>
          </cell>
          <cell r="AG290">
            <v>0</v>
          </cell>
          <cell r="AI290">
            <v>0</v>
          </cell>
          <cell r="AL290">
            <v>2203</v>
          </cell>
        </row>
        <row r="291">
          <cell r="A291" t="str">
            <v>2203</v>
          </cell>
          <cell r="B291" t="str">
            <v xml:space="preserve">200 - Capital Assets                </v>
          </cell>
          <cell r="F291" t="str">
            <v>A</v>
          </cell>
          <cell r="G291">
            <v>0</v>
          </cell>
          <cell r="H291">
            <v>0</v>
          </cell>
          <cell r="I291">
            <v>0</v>
          </cell>
          <cell r="K291">
            <v>0</v>
          </cell>
          <cell r="M291">
            <v>16384.150000000001</v>
          </cell>
          <cell r="N291">
            <v>10860</v>
          </cell>
          <cell r="O291">
            <v>0</v>
          </cell>
          <cell r="Q291">
            <v>0</v>
          </cell>
          <cell r="T291">
            <v>12625</v>
          </cell>
          <cell r="U291">
            <v>0</v>
          </cell>
          <cell r="W291">
            <v>0</v>
          </cell>
          <cell r="Y291">
            <v>3759.15</v>
          </cell>
          <cell r="AA291">
            <v>0</v>
          </cell>
          <cell r="AG291">
            <v>0</v>
          </cell>
          <cell r="AI291">
            <v>0</v>
          </cell>
          <cell r="AL291">
            <v>2203</v>
          </cell>
        </row>
        <row r="292">
          <cell r="A292" t="str">
            <v>2203</v>
          </cell>
          <cell r="B292" t="str">
            <v xml:space="preserve">200 - Capital Assets                </v>
          </cell>
          <cell r="F292" t="str">
            <v>B</v>
          </cell>
          <cell r="G292">
            <v>0</v>
          </cell>
          <cell r="H292">
            <v>0</v>
          </cell>
          <cell r="I292">
            <v>0</v>
          </cell>
          <cell r="K292">
            <v>0</v>
          </cell>
          <cell r="M292">
            <v>3842.6</v>
          </cell>
          <cell r="N292">
            <v>3176</v>
          </cell>
          <cell r="O292">
            <v>0</v>
          </cell>
          <cell r="Q292">
            <v>0</v>
          </cell>
          <cell r="T292">
            <v>3176</v>
          </cell>
          <cell r="U292">
            <v>0</v>
          </cell>
          <cell r="W292">
            <v>0</v>
          </cell>
          <cell r="Y292">
            <v>666.6</v>
          </cell>
          <cell r="AA292">
            <v>0</v>
          </cell>
          <cell r="AG292">
            <v>0</v>
          </cell>
          <cell r="AI292">
            <v>0</v>
          </cell>
          <cell r="AL292">
            <v>2203</v>
          </cell>
        </row>
        <row r="293">
          <cell r="A293" t="str">
            <v>2203</v>
          </cell>
          <cell r="B293" t="str">
            <v xml:space="preserve">200 - Capital Assets                </v>
          </cell>
          <cell r="F293" t="str">
            <v>C</v>
          </cell>
          <cell r="G293">
            <v>6.65</v>
          </cell>
          <cell r="H293">
            <v>1760</v>
          </cell>
          <cell r="I293">
            <v>0</v>
          </cell>
          <cell r="K293">
            <v>0</v>
          </cell>
          <cell r="M293">
            <v>126239.29</v>
          </cell>
          <cell r="N293">
            <v>118319.17</v>
          </cell>
          <cell r="O293">
            <v>0</v>
          </cell>
          <cell r="Q293">
            <v>0</v>
          </cell>
          <cell r="T293">
            <v>120560.17</v>
          </cell>
          <cell r="U293">
            <v>0</v>
          </cell>
          <cell r="W293">
            <v>0</v>
          </cell>
          <cell r="Y293">
            <v>5679.12</v>
          </cell>
          <cell r="AA293">
            <v>0</v>
          </cell>
          <cell r="AG293">
            <v>0</v>
          </cell>
          <cell r="AI293">
            <v>0</v>
          </cell>
          <cell r="AL293">
            <v>2203</v>
          </cell>
        </row>
        <row r="294">
          <cell r="A294" t="str">
            <v>2203</v>
          </cell>
          <cell r="B294" t="str">
            <v xml:space="preserve">200 - Capital Assets                </v>
          </cell>
          <cell r="F294" t="str">
            <v>CC</v>
          </cell>
          <cell r="G294">
            <v>0</v>
          </cell>
          <cell r="H294">
            <v>0</v>
          </cell>
          <cell r="I294">
            <v>0</v>
          </cell>
          <cell r="K294">
            <v>0</v>
          </cell>
          <cell r="M294">
            <v>12990</v>
          </cell>
          <cell r="N294">
            <v>12990</v>
          </cell>
          <cell r="O294">
            <v>0</v>
          </cell>
          <cell r="Q294">
            <v>0</v>
          </cell>
          <cell r="T294">
            <v>12990</v>
          </cell>
          <cell r="U294">
            <v>0</v>
          </cell>
          <cell r="W294">
            <v>0</v>
          </cell>
          <cell r="Y294">
            <v>0</v>
          </cell>
          <cell r="AA294">
            <v>0</v>
          </cell>
          <cell r="AG294">
            <v>0</v>
          </cell>
          <cell r="AI294">
            <v>0</v>
          </cell>
          <cell r="AL294">
            <v>2203</v>
          </cell>
        </row>
        <row r="295">
          <cell r="A295" t="str">
            <v>2203</v>
          </cell>
          <cell r="B295" t="str">
            <v xml:space="preserve">200 - Capital Assets                </v>
          </cell>
          <cell r="F295" t="str">
            <v>D</v>
          </cell>
          <cell r="G295">
            <v>59.85</v>
          </cell>
          <cell r="H295">
            <v>0</v>
          </cell>
          <cell r="I295">
            <v>0</v>
          </cell>
          <cell r="K295">
            <v>0</v>
          </cell>
          <cell r="M295">
            <v>123016.78</v>
          </cell>
          <cell r="N295">
            <v>119328.25</v>
          </cell>
          <cell r="O295">
            <v>0</v>
          </cell>
          <cell r="Q295">
            <v>0</v>
          </cell>
          <cell r="T295">
            <v>119328.25</v>
          </cell>
          <cell r="U295">
            <v>0</v>
          </cell>
          <cell r="W295">
            <v>0</v>
          </cell>
          <cell r="Y295">
            <v>3688.53</v>
          </cell>
          <cell r="AA295">
            <v>0</v>
          </cell>
          <cell r="AG295">
            <v>0</v>
          </cell>
          <cell r="AI295">
            <v>0</v>
          </cell>
          <cell r="AL295">
            <v>2203</v>
          </cell>
        </row>
        <row r="296">
          <cell r="A296" t="str">
            <v>2203</v>
          </cell>
          <cell r="B296" t="str">
            <v xml:space="preserve">200 - Capital Assets                </v>
          </cell>
          <cell r="F296" t="str">
            <v>E</v>
          </cell>
          <cell r="G296">
            <v>4431.7</v>
          </cell>
          <cell r="H296">
            <v>165</v>
          </cell>
          <cell r="I296">
            <v>0</v>
          </cell>
          <cell r="K296">
            <v>0</v>
          </cell>
          <cell r="M296">
            <v>101824.76</v>
          </cell>
          <cell r="N296">
            <v>80507.98</v>
          </cell>
          <cell r="O296">
            <v>0</v>
          </cell>
          <cell r="Q296">
            <v>0</v>
          </cell>
          <cell r="T296">
            <v>82637.98</v>
          </cell>
          <cell r="U296">
            <v>0</v>
          </cell>
          <cell r="W296">
            <v>0</v>
          </cell>
          <cell r="Y296">
            <v>19186.78</v>
          </cell>
          <cell r="AA296">
            <v>0</v>
          </cell>
          <cell r="AG296">
            <v>0</v>
          </cell>
          <cell r="AI296">
            <v>0</v>
          </cell>
          <cell r="AL296">
            <v>2203</v>
          </cell>
        </row>
        <row r="297">
          <cell r="A297" t="str">
            <v>2203</v>
          </cell>
          <cell r="B297" t="str">
            <v xml:space="preserve">200 - Capital Assets                </v>
          </cell>
          <cell r="F297" t="str">
            <v>F</v>
          </cell>
          <cell r="G297">
            <v>0</v>
          </cell>
          <cell r="H297">
            <v>330</v>
          </cell>
          <cell r="I297">
            <v>0</v>
          </cell>
          <cell r="K297">
            <v>0</v>
          </cell>
          <cell r="M297">
            <v>7574</v>
          </cell>
          <cell r="N297">
            <v>6516.5</v>
          </cell>
          <cell r="O297">
            <v>0</v>
          </cell>
          <cell r="Q297">
            <v>0</v>
          </cell>
          <cell r="T297">
            <v>6516.5</v>
          </cell>
          <cell r="U297">
            <v>0</v>
          </cell>
          <cell r="W297">
            <v>0</v>
          </cell>
          <cell r="Y297">
            <v>1057.5</v>
          </cell>
          <cell r="AA297">
            <v>0</v>
          </cell>
          <cell r="AG297">
            <v>0</v>
          </cell>
          <cell r="AI297">
            <v>0</v>
          </cell>
          <cell r="AL297">
            <v>2203</v>
          </cell>
        </row>
        <row r="298">
          <cell r="A298" t="str">
            <v>2203</v>
          </cell>
          <cell r="B298" t="str">
            <v xml:space="preserve">200 - Capital Assets                </v>
          </cell>
          <cell r="F298" t="str">
            <v>G</v>
          </cell>
          <cell r="G298">
            <v>12415.7</v>
          </cell>
          <cell r="H298">
            <v>2169</v>
          </cell>
          <cell r="I298">
            <v>0</v>
          </cell>
          <cell r="K298">
            <v>0</v>
          </cell>
          <cell r="M298">
            <v>283842.14</v>
          </cell>
          <cell r="N298">
            <v>209235</v>
          </cell>
          <cell r="O298">
            <v>0</v>
          </cell>
          <cell r="Q298">
            <v>0</v>
          </cell>
          <cell r="T298">
            <v>226280</v>
          </cell>
          <cell r="U298">
            <v>0</v>
          </cell>
          <cell r="W298">
            <v>0</v>
          </cell>
          <cell r="Y298">
            <v>57562.14</v>
          </cell>
          <cell r="AA298">
            <v>0</v>
          </cell>
          <cell r="AG298">
            <v>0</v>
          </cell>
          <cell r="AI298">
            <v>0</v>
          </cell>
          <cell r="AL298">
            <v>2203</v>
          </cell>
        </row>
        <row r="299">
          <cell r="A299" t="str">
            <v>2203</v>
          </cell>
          <cell r="B299" t="str">
            <v xml:space="preserve">200 - Capital Assets                </v>
          </cell>
          <cell r="F299" t="str">
            <v>H</v>
          </cell>
          <cell r="G299">
            <v>486.65</v>
          </cell>
          <cell r="H299">
            <v>480</v>
          </cell>
          <cell r="I299">
            <v>0</v>
          </cell>
          <cell r="K299">
            <v>0</v>
          </cell>
          <cell r="M299">
            <v>2254.65</v>
          </cell>
          <cell r="N299">
            <v>480</v>
          </cell>
          <cell r="O299">
            <v>0</v>
          </cell>
          <cell r="Q299">
            <v>0</v>
          </cell>
          <cell r="T299">
            <v>1447</v>
          </cell>
          <cell r="U299">
            <v>0</v>
          </cell>
          <cell r="W299">
            <v>0</v>
          </cell>
          <cell r="Y299">
            <v>807.65</v>
          </cell>
          <cell r="AA299">
            <v>0</v>
          </cell>
          <cell r="AG299">
            <v>0</v>
          </cell>
          <cell r="AI299">
            <v>0</v>
          </cell>
          <cell r="AL299">
            <v>2203</v>
          </cell>
        </row>
        <row r="300">
          <cell r="A300" t="str">
            <v>2203</v>
          </cell>
          <cell r="B300" t="str">
            <v xml:space="preserve">200 - Capital Assets                </v>
          </cell>
          <cell r="F300" t="str">
            <v>L</v>
          </cell>
          <cell r="G300">
            <v>6.65</v>
          </cell>
          <cell r="H300">
            <v>0</v>
          </cell>
          <cell r="I300">
            <v>0</v>
          </cell>
          <cell r="K300">
            <v>0</v>
          </cell>
          <cell r="M300">
            <v>166.65</v>
          </cell>
          <cell r="N300">
            <v>0</v>
          </cell>
          <cell r="O300">
            <v>0</v>
          </cell>
          <cell r="Q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166.65</v>
          </cell>
          <cell r="AA300">
            <v>0</v>
          </cell>
          <cell r="AG300">
            <v>0</v>
          </cell>
          <cell r="AI300">
            <v>0</v>
          </cell>
          <cell r="AL300">
            <v>2203</v>
          </cell>
        </row>
        <row r="301">
          <cell r="A301" t="str">
            <v>2203</v>
          </cell>
          <cell r="B301" t="str">
            <v xml:space="preserve">200 - Capital Assets                </v>
          </cell>
          <cell r="F301" t="str">
            <v>W</v>
          </cell>
          <cell r="G301">
            <v>0</v>
          </cell>
          <cell r="H301">
            <v>0</v>
          </cell>
          <cell r="I301">
            <v>0</v>
          </cell>
          <cell r="K301">
            <v>0</v>
          </cell>
          <cell r="M301">
            <v>8839.2000000000007</v>
          </cell>
          <cell r="N301">
            <v>8839.2000000000007</v>
          </cell>
          <cell r="O301">
            <v>0</v>
          </cell>
          <cell r="Q301">
            <v>0</v>
          </cell>
          <cell r="T301">
            <v>8839.2000000000007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  <cell r="AG301">
            <v>0</v>
          </cell>
          <cell r="AI301">
            <v>0</v>
          </cell>
          <cell r="AL301">
            <v>2203</v>
          </cell>
        </row>
        <row r="302">
          <cell r="A302" t="str">
            <v>2204</v>
          </cell>
          <cell r="B302" t="str">
            <v xml:space="preserve">200 - Capital Assets                </v>
          </cell>
          <cell r="G302">
            <v>0</v>
          </cell>
          <cell r="H302">
            <v>0</v>
          </cell>
          <cell r="I302">
            <v>0</v>
          </cell>
          <cell r="K302">
            <v>0</v>
          </cell>
          <cell r="M302">
            <v>14.02</v>
          </cell>
          <cell r="N302">
            <v>14.02</v>
          </cell>
          <cell r="O302">
            <v>0</v>
          </cell>
          <cell r="Q302">
            <v>0</v>
          </cell>
          <cell r="T302">
            <v>14.02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  <cell r="AG302">
            <v>0</v>
          </cell>
          <cell r="AI302">
            <v>0</v>
          </cell>
          <cell r="AL302">
            <v>2204</v>
          </cell>
        </row>
        <row r="303">
          <cell r="A303" t="str">
            <v>2204</v>
          </cell>
          <cell r="B303" t="str">
            <v xml:space="preserve">200 - Capital Assets                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K303">
            <v>0</v>
          </cell>
          <cell r="M303">
            <v>43.8</v>
          </cell>
          <cell r="N303">
            <v>43.8</v>
          </cell>
          <cell r="O303">
            <v>0</v>
          </cell>
          <cell r="Q303">
            <v>0</v>
          </cell>
          <cell r="T303">
            <v>43.8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  <cell r="AG303">
            <v>0</v>
          </cell>
          <cell r="AI303">
            <v>0</v>
          </cell>
          <cell r="AL303">
            <v>2204</v>
          </cell>
        </row>
        <row r="304">
          <cell r="A304" t="str">
            <v>2204</v>
          </cell>
          <cell r="B304" t="str">
            <v xml:space="preserve">200 - Capital Assets                </v>
          </cell>
          <cell r="F304" t="str">
            <v>E</v>
          </cell>
          <cell r="G304">
            <v>0</v>
          </cell>
          <cell r="H304">
            <v>0</v>
          </cell>
          <cell r="I304">
            <v>0</v>
          </cell>
          <cell r="K304">
            <v>0</v>
          </cell>
          <cell r="M304">
            <v>952.69</v>
          </cell>
          <cell r="N304">
            <v>952.69</v>
          </cell>
          <cell r="O304">
            <v>0</v>
          </cell>
          <cell r="Q304">
            <v>0</v>
          </cell>
          <cell r="T304">
            <v>952.69</v>
          </cell>
          <cell r="U304">
            <v>0</v>
          </cell>
          <cell r="W304">
            <v>0</v>
          </cell>
          <cell r="Y304">
            <v>0</v>
          </cell>
          <cell r="AA304">
            <v>0</v>
          </cell>
          <cell r="AG304">
            <v>0</v>
          </cell>
          <cell r="AI304">
            <v>0</v>
          </cell>
          <cell r="AL304">
            <v>2204</v>
          </cell>
        </row>
        <row r="305">
          <cell r="A305" t="str">
            <v>2204</v>
          </cell>
          <cell r="B305" t="str">
            <v xml:space="preserve">200 - Capital Assets                </v>
          </cell>
          <cell r="F305" t="str">
            <v>G</v>
          </cell>
          <cell r="G305">
            <v>152.93</v>
          </cell>
          <cell r="H305">
            <v>0</v>
          </cell>
          <cell r="I305">
            <v>0</v>
          </cell>
          <cell r="K305">
            <v>0</v>
          </cell>
          <cell r="M305">
            <v>214.1</v>
          </cell>
          <cell r="N305">
            <v>0</v>
          </cell>
          <cell r="O305">
            <v>0</v>
          </cell>
          <cell r="Q305">
            <v>0</v>
          </cell>
          <cell r="T305">
            <v>0</v>
          </cell>
          <cell r="U305">
            <v>0</v>
          </cell>
          <cell r="W305">
            <v>0</v>
          </cell>
          <cell r="Y305">
            <v>214.1</v>
          </cell>
          <cell r="AA305">
            <v>0</v>
          </cell>
          <cell r="AG305">
            <v>0</v>
          </cell>
          <cell r="AI305">
            <v>0</v>
          </cell>
          <cell r="AL305">
            <v>2204</v>
          </cell>
        </row>
        <row r="306">
          <cell r="A306" t="str">
            <v>2205</v>
          </cell>
          <cell r="B306" t="str">
            <v xml:space="preserve">200 - Capital Assets                </v>
          </cell>
          <cell r="G306">
            <v>0</v>
          </cell>
          <cell r="H306">
            <v>0</v>
          </cell>
          <cell r="I306">
            <v>0</v>
          </cell>
          <cell r="K306">
            <v>0</v>
          </cell>
          <cell r="M306">
            <v>1062267.3400000001</v>
          </cell>
          <cell r="N306">
            <v>1062267.3400000001</v>
          </cell>
          <cell r="O306">
            <v>0</v>
          </cell>
          <cell r="Q306">
            <v>0</v>
          </cell>
          <cell r="T306">
            <v>1062267.3400000001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  <cell r="AG306">
            <v>0</v>
          </cell>
          <cell r="AI306">
            <v>0</v>
          </cell>
          <cell r="AL306">
            <v>2205</v>
          </cell>
        </row>
        <row r="307">
          <cell r="A307" t="str">
            <v>2205</v>
          </cell>
          <cell r="B307" t="str">
            <v xml:space="preserve">200 - Capital Assets                </v>
          </cell>
          <cell r="F307" t="str">
            <v>A</v>
          </cell>
          <cell r="G307">
            <v>6425.43</v>
          </cell>
          <cell r="H307">
            <v>0</v>
          </cell>
          <cell r="I307">
            <v>0</v>
          </cell>
          <cell r="K307">
            <v>0</v>
          </cell>
          <cell r="M307">
            <v>149687.98000000001</v>
          </cell>
          <cell r="N307">
            <v>60602</v>
          </cell>
          <cell r="O307">
            <v>0</v>
          </cell>
          <cell r="Q307">
            <v>0</v>
          </cell>
          <cell r="T307">
            <v>60602</v>
          </cell>
          <cell r="U307">
            <v>0</v>
          </cell>
          <cell r="W307">
            <v>0</v>
          </cell>
          <cell r="Y307">
            <v>89085.98</v>
          </cell>
          <cell r="AA307">
            <v>0</v>
          </cell>
          <cell r="AG307">
            <v>0</v>
          </cell>
          <cell r="AI307">
            <v>0</v>
          </cell>
          <cell r="AL307">
            <v>2205</v>
          </cell>
        </row>
        <row r="308">
          <cell r="A308" t="str">
            <v>2205</v>
          </cell>
          <cell r="B308" t="str">
            <v xml:space="preserve">200 - Capital Assets                </v>
          </cell>
          <cell r="F308" t="str">
            <v>B</v>
          </cell>
          <cell r="G308">
            <v>15820</v>
          </cell>
          <cell r="H308">
            <v>-179</v>
          </cell>
          <cell r="I308">
            <v>0</v>
          </cell>
          <cell r="K308">
            <v>0</v>
          </cell>
          <cell r="M308">
            <v>463815.64</v>
          </cell>
          <cell r="N308">
            <v>327074.64</v>
          </cell>
          <cell r="O308">
            <v>0</v>
          </cell>
          <cell r="Q308">
            <v>0</v>
          </cell>
          <cell r="T308">
            <v>391210.64</v>
          </cell>
          <cell r="U308">
            <v>0</v>
          </cell>
          <cell r="W308">
            <v>0</v>
          </cell>
          <cell r="Y308">
            <v>72605</v>
          </cell>
          <cell r="AA308">
            <v>0</v>
          </cell>
          <cell r="AG308">
            <v>0</v>
          </cell>
          <cell r="AI308">
            <v>0</v>
          </cell>
          <cell r="AL308">
            <v>2205</v>
          </cell>
        </row>
        <row r="309">
          <cell r="A309" t="str">
            <v>2205</v>
          </cell>
          <cell r="B309" t="str">
            <v xml:space="preserve">200 - Capital Assets                </v>
          </cell>
          <cell r="F309" t="str">
            <v>C</v>
          </cell>
          <cell r="G309">
            <v>-27698.5</v>
          </cell>
          <cell r="H309">
            <v>159.32</v>
          </cell>
          <cell r="I309">
            <v>0</v>
          </cell>
          <cell r="K309">
            <v>0</v>
          </cell>
          <cell r="M309">
            <v>135224.34</v>
          </cell>
          <cell r="N309">
            <v>126886.39999999999</v>
          </cell>
          <cell r="O309">
            <v>0</v>
          </cell>
          <cell r="Q309">
            <v>0</v>
          </cell>
          <cell r="T309">
            <v>130780.4</v>
          </cell>
          <cell r="U309">
            <v>0</v>
          </cell>
          <cell r="W309">
            <v>0</v>
          </cell>
          <cell r="Y309">
            <v>4443.9399999999996</v>
          </cell>
          <cell r="AA309">
            <v>0</v>
          </cell>
          <cell r="AG309">
            <v>0</v>
          </cell>
          <cell r="AI309">
            <v>0</v>
          </cell>
          <cell r="AL309">
            <v>2205</v>
          </cell>
        </row>
        <row r="310">
          <cell r="A310" t="str">
            <v>2205</v>
          </cell>
          <cell r="B310" t="str">
            <v xml:space="preserve">200 - Capital Assets                </v>
          </cell>
          <cell r="F310" t="str">
            <v>CC</v>
          </cell>
          <cell r="G310">
            <v>0</v>
          </cell>
          <cell r="H310">
            <v>0</v>
          </cell>
          <cell r="I310">
            <v>0</v>
          </cell>
          <cell r="K310">
            <v>0</v>
          </cell>
          <cell r="M310">
            <v>896</v>
          </cell>
          <cell r="N310">
            <v>896</v>
          </cell>
          <cell r="O310">
            <v>0</v>
          </cell>
          <cell r="Q310">
            <v>0</v>
          </cell>
          <cell r="T310">
            <v>896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  <cell r="AG310">
            <v>0</v>
          </cell>
          <cell r="AI310">
            <v>0</v>
          </cell>
          <cell r="AL310">
            <v>2205</v>
          </cell>
        </row>
        <row r="311">
          <cell r="A311" t="str">
            <v>2205</v>
          </cell>
          <cell r="B311" t="str">
            <v xml:space="preserve">200 - Capital Assets                </v>
          </cell>
          <cell r="F311" t="str">
            <v>D</v>
          </cell>
          <cell r="G311">
            <v>0</v>
          </cell>
          <cell r="H311">
            <v>0</v>
          </cell>
          <cell r="I311">
            <v>0</v>
          </cell>
          <cell r="K311">
            <v>0</v>
          </cell>
          <cell r="M311">
            <v>21941.49</v>
          </cell>
          <cell r="N311">
            <v>21512.49</v>
          </cell>
          <cell r="O311">
            <v>0</v>
          </cell>
          <cell r="Q311">
            <v>0</v>
          </cell>
          <cell r="T311">
            <v>21941.49</v>
          </cell>
          <cell r="U311">
            <v>0</v>
          </cell>
          <cell r="W311">
            <v>0</v>
          </cell>
          <cell r="Y311">
            <v>0</v>
          </cell>
          <cell r="AA311">
            <v>0</v>
          </cell>
          <cell r="AG311">
            <v>0</v>
          </cell>
          <cell r="AI311">
            <v>0</v>
          </cell>
          <cell r="AL311">
            <v>2205</v>
          </cell>
        </row>
        <row r="312">
          <cell r="A312" t="str">
            <v>2205</v>
          </cell>
          <cell r="B312" t="str">
            <v xml:space="preserve">200 - Capital Assets                </v>
          </cell>
          <cell r="F312" t="str">
            <v>E</v>
          </cell>
          <cell r="G312">
            <v>5746</v>
          </cell>
          <cell r="H312">
            <v>33489.480000000003</v>
          </cell>
          <cell r="I312">
            <v>0</v>
          </cell>
          <cell r="K312">
            <v>0</v>
          </cell>
          <cell r="M312">
            <v>2068667.27</v>
          </cell>
          <cell r="N312">
            <v>1755448.24</v>
          </cell>
          <cell r="O312">
            <v>0</v>
          </cell>
          <cell r="Q312">
            <v>0</v>
          </cell>
          <cell r="T312">
            <v>1858845.92</v>
          </cell>
          <cell r="U312">
            <v>0</v>
          </cell>
          <cell r="W312">
            <v>0</v>
          </cell>
          <cell r="Y312">
            <v>209821.35</v>
          </cell>
          <cell r="AA312">
            <v>0</v>
          </cell>
          <cell r="AG312">
            <v>0</v>
          </cell>
          <cell r="AI312">
            <v>0</v>
          </cell>
          <cell r="AL312">
            <v>2205</v>
          </cell>
        </row>
        <row r="313">
          <cell r="A313" t="str">
            <v>2205</v>
          </cell>
          <cell r="B313" t="str">
            <v xml:space="preserve">200 - Capital Assets                </v>
          </cell>
          <cell r="F313" t="str">
            <v>F</v>
          </cell>
          <cell r="G313">
            <v>3911.73</v>
          </cell>
          <cell r="H313">
            <v>0</v>
          </cell>
          <cell r="I313">
            <v>0</v>
          </cell>
          <cell r="K313">
            <v>0</v>
          </cell>
          <cell r="M313">
            <v>102305.37</v>
          </cell>
          <cell r="N313">
            <v>77123.89</v>
          </cell>
          <cell r="O313">
            <v>0</v>
          </cell>
          <cell r="Q313">
            <v>0</v>
          </cell>
          <cell r="T313">
            <v>95372.78</v>
          </cell>
          <cell r="U313">
            <v>0</v>
          </cell>
          <cell r="W313">
            <v>0</v>
          </cell>
          <cell r="Y313">
            <v>6932.59</v>
          </cell>
          <cell r="AA313">
            <v>0</v>
          </cell>
          <cell r="AG313">
            <v>0</v>
          </cell>
          <cell r="AI313">
            <v>0</v>
          </cell>
          <cell r="AL313">
            <v>2205</v>
          </cell>
        </row>
        <row r="314">
          <cell r="A314" t="str">
            <v>2205</v>
          </cell>
          <cell r="B314" t="str">
            <v xml:space="preserve">200 - Capital Assets                </v>
          </cell>
          <cell r="F314" t="str">
            <v>G</v>
          </cell>
          <cell r="G314">
            <v>0</v>
          </cell>
          <cell r="H314">
            <v>312</v>
          </cell>
          <cell r="I314">
            <v>0</v>
          </cell>
          <cell r="K314">
            <v>0</v>
          </cell>
          <cell r="M314">
            <v>19688.52</v>
          </cell>
          <cell r="N314">
            <v>15204.12</v>
          </cell>
          <cell r="O314">
            <v>0</v>
          </cell>
          <cell r="Q314">
            <v>0</v>
          </cell>
          <cell r="T314">
            <v>16244.12</v>
          </cell>
          <cell r="U314">
            <v>0</v>
          </cell>
          <cell r="W314">
            <v>0</v>
          </cell>
          <cell r="Y314">
            <v>3444.4</v>
          </cell>
          <cell r="AA314">
            <v>0</v>
          </cell>
          <cell r="AG314">
            <v>0</v>
          </cell>
          <cell r="AI314">
            <v>0</v>
          </cell>
          <cell r="AL314">
            <v>2205</v>
          </cell>
        </row>
        <row r="315">
          <cell r="A315" t="str">
            <v>2205</v>
          </cell>
          <cell r="B315" t="str">
            <v xml:space="preserve">200 - Capital Assets                </v>
          </cell>
          <cell r="F315" t="str">
            <v>H</v>
          </cell>
          <cell r="G315">
            <v>2640</v>
          </cell>
          <cell r="H315">
            <v>0</v>
          </cell>
          <cell r="I315">
            <v>0</v>
          </cell>
          <cell r="K315">
            <v>0</v>
          </cell>
          <cell r="M315">
            <v>3308.31</v>
          </cell>
          <cell r="N315">
            <v>668.31</v>
          </cell>
          <cell r="O315">
            <v>0</v>
          </cell>
          <cell r="Q315">
            <v>0</v>
          </cell>
          <cell r="T315">
            <v>668.31</v>
          </cell>
          <cell r="U315">
            <v>0</v>
          </cell>
          <cell r="W315">
            <v>0</v>
          </cell>
          <cell r="Y315">
            <v>2640</v>
          </cell>
          <cell r="AA315">
            <v>0</v>
          </cell>
          <cell r="AG315">
            <v>0</v>
          </cell>
          <cell r="AI315">
            <v>0</v>
          </cell>
          <cell r="AL315">
            <v>2205</v>
          </cell>
        </row>
        <row r="316">
          <cell r="A316" t="str">
            <v>2205</v>
          </cell>
          <cell r="B316" t="str">
            <v xml:space="preserve">200 - Capital Assets                </v>
          </cell>
          <cell r="F316" t="str">
            <v>L</v>
          </cell>
          <cell r="G316">
            <v>1554.38</v>
          </cell>
          <cell r="H316">
            <v>0</v>
          </cell>
          <cell r="I316">
            <v>0</v>
          </cell>
          <cell r="K316">
            <v>0</v>
          </cell>
          <cell r="M316">
            <v>1554.38</v>
          </cell>
          <cell r="N316">
            <v>0</v>
          </cell>
          <cell r="O316">
            <v>0</v>
          </cell>
          <cell r="Q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1554.38</v>
          </cell>
          <cell r="AA316">
            <v>0</v>
          </cell>
          <cell r="AG316">
            <v>0</v>
          </cell>
          <cell r="AI316">
            <v>0</v>
          </cell>
          <cell r="AL316">
            <v>2205</v>
          </cell>
        </row>
        <row r="317">
          <cell r="A317" t="str">
            <v>2205</v>
          </cell>
          <cell r="B317" t="str">
            <v xml:space="preserve">200 - Capital Assets                </v>
          </cell>
          <cell r="F317" t="str">
            <v>W</v>
          </cell>
          <cell r="G317">
            <v>0</v>
          </cell>
          <cell r="H317">
            <v>0</v>
          </cell>
          <cell r="I317">
            <v>0</v>
          </cell>
          <cell r="K317">
            <v>0</v>
          </cell>
          <cell r="M317">
            <v>65</v>
          </cell>
          <cell r="N317">
            <v>65</v>
          </cell>
          <cell r="O317">
            <v>0</v>
          </cell>
          <cell r="Q317">
            <v>0</v>
          </cell>
          <cell r="T317">
            <v>65</v>
          </cell>
          <cell r="U317">
            <v>0</v>
          </cell>
          <cell r="W317">
            <v>0</v>
          </cell>
          <cell r="Y317">
            <v>0</v>
          </cell>
          <cell r="AA317">
            <v>0</v>
          </cell>
          <cell r="AG317">
            <v>0</v>
          </cell>
          <cell r="AI317">
            <v>0</v>
          </cell>
          <cell r="AL317">
            <v>2205</v>
          </cell>
        </row>
        <row r="318">
          <cell r="A318" t="str">
            <v>2205</v>
          </cell>
          <cell r="B318" t="str">
            <v xml:space="preserve">200 - Capital Assets                </v>
          </cell>
          <cell r="F318" t="str">
            <v>ZZ</v>
          </cell>
          <cell r="G318">
            <v>0</v>
          </cell>
          <cell r="H318">
            <v>0</v>
          </cell>
          <cell r="I318">
            <v>0</v>
          </cell>
          <cell r="K318">
            <v>0</v>
          </cell>
          <cell r="M318">
            <v>6602</v>
          </cell>
          <cell r="N318">
            <v>6602</v>
          </cell>
          <cell r="O318">
            <v>0</v>
          </cell>
          <cell r="Q318">
            <v>0</v>
          </cell>
          <cell r="T318">
            <v>6602</v>
          </cell>
          <cell r="U318">
            <v>0</v>
          </cell>
          <cell r="W318">
            <v>0</v>
          </cell>
          <cell r="Y318">
            <v>0</v>
          </cell>
          <cell r="AA318">
            <v>0</v>
          </cell>
          <cell r="AG318">
            <v>0</v>
          </cell>
          <cell r="AI318">
            <v>0</v>
          </cell>
          <cell r="AL318">
            <v>2205</v>
          </cell>
        </row>
        <row r="319">
          <cell r="A319" t="str">
            <v>2206</v>
          </cell>
          <cell r="B319" t="str">
            <v xml:space="preserve">200 - Capital Assets                </v>
          </cell>
          <cell r="G319">
            <v>0</v>
          </cell>
          <cell r="H319">
            <v>0</v>
          </cell>
          <cell r="I319">
            <v>0</v>
          </cell>
          <cell r="K319">
            <v>0</v>
          </cell>
          <cell r="M319">
            <v>687538.91</v>
          </cell>
          <cell r="N319">
            <v>687538.91</v>
          </cell>
          <cell r="O319">
            <v>0</v>
          </cell>
          <cell r="Q319">
            <v>0</v>
          </cell>
          <cell r="T319">
            <v>687538.91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  <cell r="AG319">
            <v>0</v>
          </cell>
          <cell r="AI319">
            <v>0</v>
          </cell>
          <cell r="AL319">
            <v>2206</v>
          </cell>
        </row>
        <row r="320">
          <cell r="A320" t="str">
            <v>2206</v>
          </cell>
          <cell r="B320" t="str">
            <v xml:space="preserve">200 - Capital Assets                </v>
          </cell>
          <cell r="F320" t="str">
            <v>A</v>
          </cell>
          <cell r="G320">
            <v>0</v>
          </cell>
          <cell r="H320">
            <v>6271.31</v>
          </cell>
          <cell r="I320">
            <v>0</v>
          </cell>
          <cell r="K320">
            <v>0</v>
          </cell>
          <cell r="M320">
            <v>55462.35</v>
          </cell>
          <cell r="N320">
            <v>48102.14</v>
          </cell>
          <cell r="O320">
            <v>0</v>
          </cell>
          <cell r="Q320">
            <v>0</v>
          </cell>
          <cell r="T320">
            <v>52009.14</v>
          </cell>
          <cell r="U320">
            <v>0</v>
          </cell>
          <cell r="W320">
            <v>0</v>
          </cell>
          <cell r="Y320">
            <v>3453.21</v>
          </cell>
          <cell r="AA320">
            <v>0</v>
          </cell>
          <cell r="AG320">
            <v>0</v>
          </cell>
          <cell r="AI320">
            <v>0</v>
          </cell>
          <cell r="AL320">
            <v>2206</v>
          </cell>
        </row>
        <row r="321">
          <cell r="A321" t="str">
            <v>2206</v>
          </cell>
          <cell r="B321" t="str">
            <v xml:space="preserve">200 - Capital Assets                </v>
          </cell>
          <cell r="F321" t="str">
            <v>B</v>
          </cell>
          <cell r="G321">
            <v>0</v>
          </cell>
          <cell r="H321">
            <v>0</v>
          </cell>
          <cell r="I321">
            <v>0</v>
          </cell>
          <cell r="K321">
            <v>0</v>
          </cell>
          <cell r="M321">
            <v>254.1</v>
          </cell>
          <cell r="N321">
            <v>0</v>
          </cell>
          <cell r="O321">
            <v>0</v>
          </cell>
          <cell r="Q321">
            <v>0</v>
          </cell>
          <cell r="T321">
            <v>0</v>
          </cell>
          <cell r="U321">
            <v>0</v>
          </cell>
          <cell r="W321">
            <v>0</v>
          </cell>
          <cell r="Y321">
            <v>254.1</v>
          </cell>
          <cell r="AA321">
            <v>0</v>
          </cell>
          <cell r="AG321">
            <v>0</v>
          </cell>
          <cell r="AI321">
            <v>0</v>
          </cell>
          <cell r="AL321">
            <v>2206</v>
          </cell>
        </row>
        <row r="322">
          <cell r="A322" t="str">
            <v>2206</v>
          </cell>
          <cell r="B322" t="str">
            <v xml:space="preserve">200 - Capital Assets                </v>
          </cell>
          <cell r="F322" t="str">
            <v>C</v>
          </cell>
          <cell r="G322">
            <v>0</v>
          </cell>
          <cell r="H322">
            <v>1260</v>
          </cell>
          <cell r="I322">
            <v>0</v>
          </cell>
          <cell r="K322">
            <v>0</v>
          </cell>
          <cell r="M322">
            <v>95875.02</v>
          </cell>
          <cell r="N322">
            <v>95330.95</v>
          </cell>
          <cell r="O322">
            <v>0</v>
          </cell>
          <cell r="Q322">
            <v>0</v>
          </cell>
          <cell r="T322">
            <v>95875.02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  <cell r="AG322">
            <v>0</v>
          </cell>
          <cell r="AI322">
            <v>0</v>
          </cell>
          <cell r="AL322">
            <v>2206</v>
          </cell>
        </row>
        <row r="323">
          <cell r="A323" t="str">
            <v>2206</v>
          </cell>
          <cell r="B323" t="str">
            <v xml:space="preserve">200 - Capital Assets                </v>
          </cell>
          <cell r="F323" t="str">
            <v>CC</v>
          </cell>
          <cell r="G323">
            <v>0</v>
          </cell>
          <cell r="H323">
            <v>0</v>
          </cell>
          <cell r="I323">
            <v>0</v>
          </cell>
          <cell r="K323">
            <v>0</v>
          </cell>
          <cell r="M323">
            <v>750</v>
          </cell>
          <cell r="N323">
            <v>750</v>
          </cell>
          <cell r="O323">
            <v>0</v>
          </cell>
          <cell r="Q323">
            <v>0</v>
          </cell>
          <cell r="T323">
            <v>750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  <cell r="AG323">
            <v>0</v>
          </cell>
          <cell r="AI323">
            <v>0</v>
          </cell>
          <cell r="AL323">
            <v>2206</v>
          </cell>
        </row>
        <row r="324">
          <cell r="A324" t="str">
            <v>2206</v>
          </cell>
          <cell r="B324" t="str">
            <v xml:space="preserve">200 - Capital Assets                </v>
          </cell>
          <cell r="F324" t="str">
            <v>D</v>
          </cell>
          <cell r="G324">
            <v>0</v>
          </cell>
          <cell r="H324">
            <v>0</v>
          </cell>
          <cell r="I324">
            <v>0</v>
          </cell>
          <cell r="K324">
            <v>0</v>
          </cell>
          <cell r="M324">
            <v>31189.65</v>
          </cell>
          <cell r="N324">
            <v>31189.65</v>
          </cell>
          <cell r="O324">
            <v>0</v>
          </cell>
          <cell r="Q324">
            <v>0</v>
          </cell>
          <cell r="T324">
            <v>31189.65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  <cell r="AG324">
            <v>0</v>
          </cell>
          <cell r="AI324">
            <v>0</v>
          </cell>
          <cell r="AL324">
            <v>2206</v>
          </cell>
        </row>
        <row r="325">
          <cell r="A325" t="str">
            <v>2206</v>
          </cell>
          <cell r="B325" t="str">
            <v xml:space="preserve">200 - Capital Assets                </v>
          </cell>
          <cell r="F325" t="str">
            <v>E</v>
          </cell>
          <cell r="G325">
            <v>0</v>
          </cell>
          <cell r="H325">
            <v>1671.75</v>
          </cell>
          <cell r="I325">
            <v>0</v>
          </cell>
          <cell r="K325">
            <v>0</v>
          </cell>
          <cell r="M325">
            <v>66659.929999999993</v>
          </cell>
          <cell r="N325">
            <v>46572.77</v>
          </cell>
          <cell r="O325">
            <v>0</v>
          </cell>
          <cell r="Q325">
            <v>0</v>
          </cell>
          <cell r="T325">
            <v>49417.27</v>
          </cell>
          <cell r="U325">
            <v>0</v>
          </cell>
          <cell r="W325">
            <v>0</v>
          </cell>
          <cell r="Y325">
            <v>17242.66</v>
          </cell>
          <cell r="AA325">
            <v>0</v>
          </cell>
          <cell r="AG325">
            <v>0</v>
          </cell>
          <cell r="AI325">
            <v>0</v>
          </cell>
          <cell r="AL325">
            <v>2206</v>
          </cell>
        </row>
        <row r="326">
          <cell r="A326" t="str">
            <v>2206</v>
          </cell>
          <cell r="B326" t="str">
            <v xml:space="preserve">200 - Capital Assets                </v>
          </cell>
          <cell r="F326" t="str">
            <v>F</v>
          </cell>
          <cell r="G326">
            <v>0</v>
          </cell>
          <cell r="H326">
            <v>0</v>
          </cell>
          <cell r="I326">
            <v>0</v>
          </cell>
          <cell r="K326">
            <v>0</v>
          </cell>
          <cell r="M326">
            <v>105606.01</v>
          </cell>
          <cell r="N326">
            <v>85626.91</v>
          </cell>
          <cell r="O326">
            <v>0</v>
          </cell>
          <cell r="Q326">
            <v>0</v>
          </cell>
          <cell r="T326">
            <v>85626.91</v>
          </cell>
          <cell r="U326">
            <v>0</v>
          </cell>
          <cell r="W326">
            <v>0</v>
          </cell>
          <cell r="Y326">
            <v>19979.099999999999</v>
          </cell>
          <cell r="AA326">
            <v>0</v>
          </cell>
          <cell r="AG326">
            <v>0</v>
          </cell>
          <cell r="AI326">
            <v>0</v>
          </cell>
          <cell r="AL326">
            <v>2206</v>
          </cell>
        </row>
        <row r="327">
          <cell r="A327" t="str">
            <v>2206</v>
          </cell>
          <cell r="B327" t="str">
            <v xml:space="preserve">200 - Capital Assets                </v>
          </cell>
          <cell r="F327" t="str">
            <v>G</v>
          </cell>
          <cell r="G327">
            <v>0</v>
          </cell>
          <cell r="H327">
            <v>0</v>
          </cell>
          <cell r="I327">
            <v>0</v>
          </cell>
          <cell r="K327">
            <v>0</v>
          </cell>
          <cell r="M327">
            <v>23945.9</v>
          </cell>
          <cell r="N327">
            <v>13558.9</v>
          </cell>
          <cell r="O327">
            <v>0</v>
          </cell>
          <cell r="Q327">
            <v>0</v>
          </cell>
          <cell r="T327">
            <v>13811.9</v>
          </cell>
          <cell r="U327">
            <v>0</v>
          </cell>
          <cell r="W327">
            <v>0</v>
          </cell>
          <cell r="Y327">
            <v>10134</v>
          </cell>
          <cell r="AA327">
            <v>0</v>
          </cell>
          <cell r="AG327">
            <v>0</v>
          </cell>
          <cell r="AI327">
            <v>0</v>
          </cell>
          <cell r="AL327">
            <v>2206</v>
          </cell>
        </row>
        <row r="328">
          <cell r="A328" t="str">
            <v>2206</v>
          </cell>
          <cell r="B328" t="str">
            <v xml:space="preserve">200 - Capital Assets                </v>
          </cell>
          <cell r="F328" t="str">
            <v>H</v>
          </cell>
          <cell r="G328">
            <v>0</v>
          </cell>
          <cell r="H328">
            <v>0</v>
          </cell>
          <cell r="I328">
            <v>0</v>
          </cell>
          <cell r="K328">
            <v>0</v>
          </cell>
          <cell r="M328">
            <v>122458.63</v>
          </cell>
          <cell r="N328">
            <v>122458.63</v>
          </cell>
          <cell r="O328">
            <v>0</v>
          </cell>
          <cell r="Q328">
            <v>0</v>
          </cell>
          <cell r="T328">
            <v>122458.63</v>
          </cell>
          <cell r="U328">
            <v>0</v>
          </cell>
          <cell r="W328">
            <v>0</v>
          </cell>
          <cell r="Y328">
            <v>0</v>
          </cell>
          <cell r="AA328">
            <v>0</v>
          </cell>
          <cell r="AG328">
            <v>0</v>
          </cell>
          <cell r="AI328">
            <v>0</v>
          </cell>
          <cell r="AL328">
            <v>2206</v>
          </cell>
        </row>
        <row r="329">
          <cell r="A329" t="str">
            <v>2206</v>
          </cell>
          <cell r="B329" t="str">
            <v xml:space="preserve">200 - Capital Assets                </v>
          </cell>
          <cell r="F329" t="str">
            <v>L</v>
          </cell>
          <cell r="G329">
            <v>28821.3</v>
          </cell>
          <cell r="H329">
            <v>0</v>
          </cell>
          <cell r="I329">
            <v>0</v>
          </cell>
          <cell r="K329">
            <v>0</v>
          </cell>
          <cell r="M329">
            <v>28821.3</v>
          </cell>
          <cell r="N329">
            <v>0</v>
          </cell>
          <cell r="O329">
            <v>0</v>
          </cell>
          <cell r="Q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28821.3</v>
          </cell>
          <cell r="AA329">
            <v>0</v>
          </cell>
          <cell r="AG329">
            <v>0</v>
          </cell>
          <cell r="AI329">
            <v>0</v>
          </cell>
          <cell r="AL329">
            <v>2206</v>
          </cell>
        </row>
        <row r="330">
          <cell r="A330" t="str">
            <v>2206</v>
          </cell>
          <cell r="B330" t="str">
            <v xml:space="preserve">200 - Capital Assets                </v>
          </cell>
          <cell r="F330" t="str">
            <v>R</v>
          </cell>
          <cell r="G330">
            <v>0</v>
          </cell>
          <cell r="H330">
            <v>0</v>
          </cell>
          <cell r="I330">
            <v>0</v>
          </cell>
          <cell r="K330">
            <v>0</v>
          </cell>
          <cell r="M330">
            <v>11400</v>
          </cell>
          <cell r="N330">
            <v>11400</v>
          </cell>
          <cell r="O330">
            <v>0</v>
          </cell>
          <cell r="Q330">
            <v>0</v>
          </cell>
          <cell r="T330">
            <v>11400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  <cell r="AG330">
            <v>0</v>
          </cell>
          <cell r="AI330">
            <v>0</v>
          </cell>
          <cell r="AL330">
            <v>2206</v>
          </cell>
        </row>
        <row r="331">
          <cell r="A331" t="str">
            <v>2206</v>
          </cell>
          <cell r="B331" t="str">
            <v xml:space="preserve">200 - Capital Assets                </v>
          </cell>
          <cell r="F331" t="str">
            <v>W</v>
          </cell>
          <cell r="G331">
            <v>0</v>
          </cell>
          <cell r="H331">
            <v>0</v>
          </cell>
          <cell r="I331">
            <v>0</v>
          </cell>
          <cell r="K331">
            <v>0</v>
          </cell>
          <cell r="M331">
            <v>14629.32</v>
          </cell>
          <cell r="N331">
            <v>14629.32</v>
          </cell>
          <cell r="O331">
            <v>0</v>
          </cell>
          <cell r="Q331">
            <v>0</v>
          </cell>
          <cell r="T331">
            <v>14629.32</v>
          </cell>
          <cell r="U331">
            <v>0</v>
          </cell>
          <cell r="W331">
            <v>0</v>
          </cell>
          <cell r="Y331">
            <v>0</v>
          </cell>
          <cell r="AA331">
            <v>0</v>
          </cell>
          <cell r="AG331">
            <v>0</v>
          </cell>
          <cell r="AI331">
            <v>0</v>
          </cell>
          <cell r="AL331">
            <v>2206</v>
          </cell>
        </row>
        <row r="332">
          <cell r="A332" t="str">
            <v>2301</v>
          </cell>
          <cell r="B332" t="str">
            <v xml:space="preserve">200 - Capital Assets                </v>
          </cell>
          <cell r="G332">
            <v>0</v>
          </cell>
          <cell r="H332">
            <v>0</v>
          </cell>
          <cell r="I332">
            <v>0</v>
          </cell>
          <cell r="K332">
            <v>0</v>
          </cell>
          <cell r="M332">
            <v>3013709.6</v>
          </cell>
          <cell r="N332">
            <v>3013709.6</v>
          </cell>
          <cell r="O332">
            <v>0</v>
          </cell>
          <cell r="Q332">
            <v>0</v>
          </cell>
          <cell r="T332">
            <v>3013709.6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  <cell r="AG332">
            <v>0</v>
          </cell>
          <cell r="AI332">
            <v>0</v>
          </cell>
          <cell r="AL332">
            <v>2301</v>
          </cell>
        </row>
        <row r="333">
          <cell r="A333" t="str">
            <v>2301</v>
          </cell>
          <cell r="B333" t="str">
            <v xml:space="preserve">200 - Capital Assets                </v>
          </cell>
          <cell r="F333" t="str">
            <v>A</v>
          </cell>
          <cell r="G333">
            <v>0</v>
          </cell>
          <cell r="H333">
            <v>0</v>
          </cell>
          <cell r="I333">
            <v>0</v>
          </cell>
          <cell r="K333">
            <v>0</v>
          </cell>
          <cell r="M333">
            <v>457013.88</v>
          </cell>
          <cell r="N333">
            <v>119398.2</v>
          </cell>
          <cell r="O333">
            <v>0</v>
          </cell>
          <cell r="Q333">
            <v>0</v>
          </cell>
          <cell r="T333">
            <v>423328.56</v>
          </cell>
          <cell r="U333">
            <v>0</v>
          </cell>
          <cell r="W333">
            <v>0</v>
          </cell>
          <cell r="Y333">
            <v>33685.32</v>
          </cell>
          <cell r="AA333">
            <v>0</v>
          </cell>
          <cell r="AG333">
            <v>0</v>
          </cell>
          <cell r="AI333">
            <v>0</v>
          </cell>
          <cell r="AL333">
            <v>2301</v>
          </cell>
        </row>
        <row r="334">
          <cell r="A334" t="str">
            <v>2301</v>
          </cell>
          <cell r="B334" t="str">
            <v xml:space="preserve">200 - Capital Assets                </v>
          </cell>
          <cell r="F334" t="str">
            <v>B</v>
          </cell>
          <cell r="G334">
            <v>0</v>
          </cell>
          <cell r="H334">
            <v>35316</v>
          </cell>
          <cell r="I334">
            <v>0</v>
          </cell>
          <cell r="K334">
            <v>0</v>
          </cell>
          <cell r="M334">
            <v>552288.30000000005</v>
          </cell>
          <cell r="N334">
            <v>549350.94999999995</v>
          </cell>
          <cell r="O334">
            <v>0</v>
          </cell>
          <cell r="Q334">
            <v>0</v>
          </cell>
          <cell r="T334">
            <v>549350.94999999995</v>
          </cell>
          <cell r="U334">
            <v>0</v>
          </cell>
          <cell r="W334">
            <v>0</v>
          </cell>
          <cell r="Y334">
            <v>2937.35</v>
          </cell>
          <cell r="AA334">
            <v>0</v>
          </cell>
          <cell r="AG334">
            <v>0</v>
          </cell>
          <cell r="AI334">
            <v>0</v>
          </cell>
          <cell r="AL334">
            <v>2301</v>
          </cell>
        </row>
        <row r="335">
          <cell r="A335" t="str">
            <v>2301</v>
          </cell>
          <cell r="B335" t="str">
            <v xml:space="preserve">200 - Capital Assets                </v>
          </cell>
          <cell r="F335" t="str">
            <v>C</v>
          </cell>
          <cell r="G335">
            <v>0</v>
          </cell>
          <cell r="H335">
            <v>66316.320000000007</v>
          </cell>
          <cell r="I335">
            <v>0</v>
          </cell>
          <cell r="K335">
            <v>0</v>
          </cell>
          <cell r="M335">
            <v>774794.96</v>
          </cell>
          <cell r="N335">
            <v>742984.64</v>
          </cell>
          <cell r="O335">
            <v>0</v>
          </cell>
          <cell r="Q335">
            <v>0</v>
          </cell>
          <cell r="T335">
            <v>742984.64</v>
          </cell>
          <cell r="U335">
            <v>0</v>
          </cell>
          <cell r="W335">
            <v>0</v>
          </cell>
          <cell r="Y335">
            <v>31810.32</v>
          </cell>
          <cell r="AA335">
            <v>0</v>
          </cell>
          <cell r="AG335">
            <v>0</v>
          </cell>
          <cell r="AI335">
            <v>0</v>
          </cell>
          <cell r="AL335">
            <v>2301</v>
          </cell>
        </row>
        <row r="336">
          <cell r="A336" t="str">
            <v>2301</v>
          </cell>
          <cell r="B336" t="str">
            <v xml:space="preserve">200 - Capital Assets                </v>
          </cell>
          <cell r="F336" t="str">
            <v>D</v>
          </cell>
          <cell r="G336">
            <v>0</v>
          </cell>
          <cell r="H336">
            <v>0</v>
          </cell>
          <cell r="I336">
            <v>0</v>
          </cell>
          <cell r="K336">
            <v>0</v>
          </cell>
          <cell r="M336">
            <v>81497.05</v>
          </cell>
          <cell r="N336">
            <v>81497.05</v>
          </cell>
          <cell r="O336">
            <v>0</v>
          </cell>
          <cell r="Q336">
            <v>0</v>
          </cell>
          <cell r="T336">
            <v>81497.05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  <cell r="AG336">
            <v>0</v>
          </cell>
          <cell r="AI336">
            <v>0</v>
          </cell>
          <cell r="AL336">
            <v>2301</v>
          </cell>
        </row>
        <row r="337">
          <cell r="A337" t="str">
            <v>2301</v>
          </cell>
          <cell r="B337" t="str">
            <v xml:space="preserve">200 - Capital Assets                </v>
          </cell>
          <cell r="F337" t="str">
            <v>E</v>
          </cell>
          <cell r="G337">
            <v>-35164.800000000003</v>
          </cell>
          <cell r="H337">
            <v>90419.76</v>
          </cell>
          <cell r="I337">
            <v>0</v>
          </cell>
          <cell r="K337">
            <v>0</v>
          </cell>
          <cell r="M337">
            <v>716700.21</v>
          </cell>
          <cell r="N337">
            <v>465256.42</v>
          </cell>
          <cell r="O337">
            <v>0</v>
          </cell>
          <cell r="Q337">
            <v>0</v>
          </cell>
          <cell r="T337">
            <v>474220.42</v>
          </cell>
          <cell r="U337">
            <v>0</v>
          </cell>
          <cell r="W337">
            <v>0</v>
          </cell>
          <cell r="Y337">
            <v>242479.79</v>
          </cell>
          <cell r="AA337">
            <v>0</v>
          </cell>
          <cell r="AG337">
            <v>0</v>
          </cell>
          <cell r="AI337">
            <v>0</v>
          </cell>
          <cell r="AL337">
            <v>2301</v>
          </cell>
        </row>
        <row r="338">
          <cell r="A338" t="str">
            <v>2301</v>
          </cell>
          <cell r="B338" t="str">
            <v xml:space="preserve">200 - Capital Assets                </v>
          </cell>
          <cell r="F338" t="str">
            <v>F</v>
          </cell>
          <cell r="G338">
            <v>18324.95</v>
          </cell>
          <cell r="H338">
            <v>0</v>
          </cell>
          <cell r="I338">
            <v>0</v>
          </cell>
          <cell r="K338">
            <v>0</v>
          </cell>
          <cell r="M338">
            <v>99832.55</v>
          </cell>
          <cell r="N338">
            <v>81507.600000000006</v>
          </cell>
          <cell r="O338">
            <v>0</v>
          </cell>
          <cell r="Q338">
            <v>0</v>
          </cell>
          <cell r="T338">
            <v>81507.600000000006</v>
          </cell>
          <cell r="U338">
            <v>0</v>
          </cell>
          <cell r="W338">
            <v>0</v>
          </cell>
          <cell r="Y338">
            <v>18324.95</v>
          </cell>
          <cell r="AA338">
            <v>0</v>
          </cell>
          <cell r="AG338">
            <v>0</v>
          </cell>
          <cell r="AI338">
            <v>0</v>
          </cell>
          <cell r="AL338">
            <v>2301</v>
          </cell>
        </row>
        <row r="339">
          <cell r="A339" t="str">
            <v>2301</v>
          </cell>
          <cell r="B339" t="str">
            <v xml:space="preserve">200 - Capital Assets                </v>
          </cell>
          <cell r="F339" t="str">
            <v>G</v>
          </cell>
          <cell r="G339">
            <v>0</v>
          </cell>
          <cell r="H339">
            <v>0</v>
          </cell>
          <cell r="I339">
            <v>0</v>
          </cell>
          <cell r="K339">
            <v>0</v>
          </cell>
          <cell r="M339">
            <v>201333.92</v>
          </cell>
          <cell r="N339">
            <v>155988.17000000001</v>
          </cell>
          <cell r="O339">
            <v>0</v>
          </cell>
          <cell r="Q339">
            <v>0</v>
          </cell>
          <cell r="T339">
            <v>199514.92</v>
          </cell>
          <cell r="U339">
            <v>0</v>
          </cell>
          <cell r="W339">
            <v>0</v>
          </cell>
          <cell r="Y339">
            <v>1819</v>
          </cell>
          <cell r="AA339">
            <v>0</v>
          </cell>
          <cell r="AG339">
            <v>0</v>
          </cell>
          <cell r="AI339">
            <v>0</v>
          </cell>
          <cell r="AL339">
            <v>2301</v>
          </cell>
        </row>
        <row r="340">
          <cell r="A340" t="str">
            <v>2301</v>
          </cell>
          <cell r="B340" t="str">
            <v xml:space="preserve">200 - Capital Assets                </v>
          </cell>
          <cell r="F340" t="str">
            <v>H</v>
          </cell>
          <cell r="G340">
            <v>139659.20000000001</v>
          </cell>
          <cell r="H340">
            <v>127241.28</v>
          </cell>
          <cell r="I340">
            <v>0</v>
          </cell>
          <cell r="K340">
            <v>0</v>
          </cell>
          <cell r="M340">
            <v>285843.40000000002</v>
          </cell>
          <cell r="N340">
            <v>117373.88</v>
          </cell>
          <cell r="O340">
            <v>0</v>
          </cell>
          <cell r="Q340">
            <v>0</v>
          </cell>
          <cell r="T340">
            <v>149184.20000000001</v>
          </cell>
          <cell r="U340">
            <v>0</v>
          </cell>
          <cell r="W340">
            <v>0</v>
          </cell>
          <cell r="Y340">
            <v>136659.20000000001</v>
          </cell>
          <cell r="AA340">
            <v>0</v>
          </cell>
          <cell r="AG340">
            <v>0</v>
          </cell>
          <cell r="AI340">
            <v>0</v>
          </cell>
          <cell r="AL340">
            <v>2301</v>
          </cell>
        </row>
        <row r="341">
          <cell r="A341" t="str">
            <v>2301</v>
          </cell>
          <cell r="B341" t="str">
            <v xml:space="preserve">200 - Capital Assets                </v>
          </cell>
          <cell r="F341" t="str">
            <v>L</v>
          </cell>
          <cell r="G341">
            <v>2206.79</v>
          </cell>
          <cell r="H341">
            <v>0</v>
          </cell>
          <cell r="I341">
            <v>0</v>
          </cell>
          <cell r="K341">
            <v>0</v>
          </cell>
          <cell r="M341">
            <v>2206.79</v>
          </cell>
          <cell r="N341">
            <v>0</v>
          </cell>
          <cell r="O341">
            <v>0</v>
          </cell>
          <cell r="Q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2206.79</v>
          </cell>
          <cell r="AA341">
            <v>0</v>
          </cell>
          <cell r="AG341">
            <v>0</v>
          </cell>
          <cell r="AI341">
            <v>0</v>
          </cell>
          <cell r="AL341">
            <v>2301</v>
          </cell>
        </row>
        <row r="342">
          <cell r="A342" t="str">
            <v>2301</v>
          </cell>
          <cell r="B342" t="str">
            <v xml:space="preserve">200 - Capital Assets                </v>
          </cell>
          <cell r="F342" t="str">
            <v>M</v>
          </cell>
          <cell r="G342">
            <v>0</v>
          </cell>
          <cell r="H342">
            <v>0</v>
          </cell>
          <cell r="I342">
            <v>0</v>
          </cell>
          <cell r="K342">
            <v>0</v>
          </cell>
          <cell r="M342">
            <v>4933.05</v>
          </cell>
          <cell r="N342">
            <v>4933.05</v>
          </cell>
          <cell r="O342">
            <v>0</v>
          </cell>
          <cell r="Q342">
            <v>0</v>
          </cell>
          <cell r="T342">
            <v>4933.05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  <cell r="AG342">
            <v>0</v>
          </cell>
          <cell r="AI342">
            <v>0</v>
          </cell>
          <cell r="AL342">
            <v>2301</v>
          </cell>
        </row>
        <row r="343">
          <cell r="A343" t="str">
            <v>2301</v>
          </cell>
          <cell r="B343" t="str">
            <v xml:space="preserve">200 - Capital Assets                </v>
          </cell>
          <cell r="F343" t="str">
            <v>R</v>
          </cell>
          <cell r="G343">
            <v>18244.57</v>
          </cell>
          <cell r="H343">
            <v>0</v>
          </cell>
          <cell r="I343">
            <v>0</v>
          </cell>
          <cell r="K343">
            <v>0</v>
          </cell>
          <cell r="M343">
            <v>21395</v>
          </cell>
          <cell r="N343">
            <v>590</v>
          </cell>
          <cell r="O343">
            <v>0</v>
          </cell>
          <cell r="Q343">
            <v>0</v>
          </cell>
          <cell r="T343">
            <v>590</v>
          </cell>
          <cell r="U343">
            <v>0</v>
          </cell>
          <cell r="W343">
            <v>0</v>
          </cell>
          <cell r="Y343">
            <v>20805</v>
          </cell>
          <cell r="AA343">
            <v>0</v>
          </cell>
          <cell r="AG343">
            <v>0</v>
          </cell>
          <cell r="AI343">
            <v>0</v>
          </cell>
          <cell r="AL343">
            <v>2301</v>
          </cell>
        </row>
        <row r="344">
          <cell r="A344" t="str">
            <v>2301</v>
          </cell>
          <cell r="B344" t="str">
            <v xml:space="preserve">200 - Capital Assets                </v>
          </cell>
          <cell r="F344" t="str">
            <v>W</v>
          </cell>
          <cell r="G344">
            <v>0</v>
          </cell>
          <cell r="H344">
            <v>0</v>
          </cell>
          <cell r="I344">
            <v>0</v>
          </cell>
          <cell r="K344">
            <v>0</v>
          </cell>
          <cell r="M344">
            <v>1008</v>
          </cell>
          <cell r="N344">
            <v>1008</v>
          </cell>
          <cell r="O344">
            <v>0</v>
          </cell>
          <cell r="Q344">
            <v>0</v>
          </cell>
          <cell r="T344">
            <v>1008</v>
          </cell>
          <cell r="U344">
            <v>0</v>
          </cell>
          <cell r="W344">
            <v>0</v>
          </cell>
          <cell r="Y344">
            <v>0</v>
          </cell>
          <cell r="AA344">
            <v>0</v>
          </cell>
          <cell r="AG344">
            <v>0</v>
          </cell>
          <cell r="AI344">
            <v>0</v>
          </cell>
          <cell r="AL344">
            <v>2301</v>
          </cell>
        </row>
        <row r="345">
          <cell r="A345" t="str">
            <v>2301</v>
          </cell>
          <cell r="B345" t="str">
            <v xml:space="preserve">200 - Capital Assets                </v>
          </cell>
          <cell r="F345" t="str">
            <v>ZZ</v>
          </cell>
          <cell r="G345">
            <v>0</v>
          </cell>
          <cell r="H345">
            <v>12960</v>
          </cell>
          <cell r="I345">
            <v>0</v>
          </cell>
          <cell r="K345">
            <v>0</v>
          </cell>
          <cell r="M345">
            <v>465993.99</v>
          </cell>
          <cell r="N345">
            <v>465993.99</v>
          </cell>
          <cell r="O345">
            <v>0</v>
          </cell>
          <cell r="Q345">
            <v>0</v>
          </cell>
          <cell r="T345">
            <v>465993.99</v>
          </cell>
          <cell r="U345">
            <v>0</v>
          </cell>
          <cell r="W345">
            <v>0</v>
          </cell>
          <cell r="Y345">
            <v>0</v>
          </cell>
          <cell r="AA345">
            <v>0</v>
          </cell>
          <cell r="AG345">
            <v>0</v>
          </cell>
          <cell r="AI345">
            <v>0</v>
          </cell>
          <cell r="AL345">
            <v>2301</v>
          </cell>
        </row>
        <row r="346">
          <cell r="A346" t="str">
            <v>2302</v>
          </cell>
          <cell r="B346" t="str">
            <v xml:space="preserve">200 - Capital Assets                </v>
          </cell>
          <cell r="G346">
            <v>0</v>
          </cell>
          <cell r="H346">
            <v>0</v>
          </cell>
          <cell r="I346">
            <v>0</v>
          </cell>
          <cell r="K346">
            <v>0</v>
          </cell>
          <cell r="M346">
            <v>395747.56</v>
          </cell>
          <cell r="N346">
            <v>395747.56</v>
          </cell>
          <cell r="O346">
            <v>0</v>
          </cell>
          <cell r="Q346">
            <v>0</v>
          </cell>
          <cell r="T346">
            <v>395747.56</v>
          </cell>
          <cell r="U346">
            <v>0</v>
          </cell>
          <cell r="W346">
            <v>0</v>
          </cell>
          <cell r="Y346">
            <v>0</v>
          </cell>
          <cell r="AA346">
            <v>0</v>
          </cell>
          <cell r="AG346">
            <v>0</v>
          </cell>
          <cell r="AI346">
            <v>0</v>
          </cell>
          <cell r="AL346">
            <v>2302</v>
          </cell>
        </row>
        <row r="347">
          <cell r="A347" t="str">
            <v>2302</v>
          </cell>
          <cell r="B347" t="str">
            <v xml:space="preserve">200 - Capital Assets                </v>
          </cell>
          <cell r="F347" t="str">
            <v>A</v>
          </cell>
          <cell r="G347">
            <v>4520.97</v>
          </cell>
          <cell r="H347">
            <v>1293.45</v>
          </cell>
          <cell r="I347">
            <v>0</v>
          </cell>
          <cell r="K347">
            <v>0</v>
          </cell>
          <cell r="M347">
            <v>113897.18</v>
          </cell>
          <cell r="N347">
            <v>27452.53</v>
          </cell>
          <cell r="O347">
            <v>0</v>
          </cell>
          <cell r="Q347">
            <v>0</v>
          </cell>
          <cell r="T347">
            <v>67357.679999999993</v>
          </cell>
          <cell r="U347">
            <v>0</v>
          </cell>
          <cell r="W347">
            <v>0</v>
          </cell>
          <cell r="Y347">
            <v>46539.5</v>
          </cell>
          <cell r="AA347">
            <v>0</v>
          </cell>
          <cell r="AG347">
            <v>0</v>
          </cell>
          <cell r="AI347">
            <v>0</v>
          </cell>
          <cell r="AL347">
            <v>2302</v>
          </cell>
        </row>
        <row r="348">
          <cell r="A348" t="str">
            <v>2302</v>
          </cell>
          <cell r="B348" t="str">
            <v xml:space="preserve">200 - Capital Assets                </v>
          </cell>
          <cell r="F348" t="str">
            <v>B</v>
          </cell>
          <cell r="G348">
            <v>0</v>
          </cell>
          <cell r="H348">
            <v>0</v>
          </cell>
          <cell r="I348">
            <v>0</v>
          </cell>
          <cell r="K348">
            <v>0</v>
          </cell>
          <cell r="M348">
            <v>18866.53</v>
          </cell>
          <cell r="N348">
            <v>18716.34</v>
          </cell>
          <cell r="O348">
            <v>0</v>
          </cell>
          <cell r="Q348">
            <v>0</v>
          </cell>
          <cell r="T348">
            <v>18844.38</v>
          </cell>
          <cell r="U348">
            <v>0</v>
          </cell>
          <cell r="W348">
            <v>0</v>
          </cell>
          <cell r="Y348">
            <v>22.15</v>
          </cell>
          <cell r="AA348">
            <v>0</v>
          </cell>
          <cell r="AG348">
            <v>0</v>
          </cell>
          <cell r="AI348">
            <v>0</v>
          </cell>
          <cell r="AL348">
            <v>2302</v>
          </cell>
        </row>
        <row r="349">
          <cell r="A349" t="str">
            <v>2302</v>
          </cell>
          <cell r="B349" t="str">
            <v xml:space="preserve">200 - Capital Assets                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K349">
            <v>0</v>
          </cell>
          <cell r="M349">
            <v>111062.38</v>
          </cell>
          <cell r="N349">
            <v>109574.53</v>
          </cell>
          <cell r="O349">
            <v>0</v>
          </cell>
          <cell r="Q349">
            <v>0</v>
          </cell>
          <cell r="T349">
            <v>110713.75</v>
          </cell>
          <cell r="U349">
            <v>0</v>
          </cell>
          <cell r="W349">
            <v>0</v>
          </cell>
          <cell r="Y349">
            <v>348.63</v>
          </cell>
          <cell r="AA349">
            <v>0</v>
          </cell>
          <cell r="AG349">
            <v>0</v>
          </cell>
          <cell r="AI349">
            <v>0</v>
          </cell>
          <cell r="AL349">
            <v>2302</v>
          </cell>
        </row>
        <row r="350">
          <cell r="A350" t="str">
            <v>2302</v>
          </cell>
          <cell r="B350" t="str">
            <v xml:space="preserve">200 - Capital Assets                </v>
          </cell>
          <cell r="F350" t="str">
            <v>CC</v>
          </cell>
          <cell r="G350">
            <v>0</v>
          </cell>
          <cell r="H350">
            <v>0</v>
          </cell>
          <cell r="I350">
            <v>0</v>
          </cell>
          <cell r="K350">
            <v>0</v>
          </cell>
          <cell r="M350">
            <v>8233.58</v>
          </cell>
          <cell r="N350">
            <v>8233.58</v>
          </cell>
          <cell r="O350">
            <v>0</v>
          </cell>
          <cell r="Q350">
            <v>0</v>
          </cell>
          <cell r="T350">
            <v>8233.58</v>
          </cell>
          <cell r="U350">
            <v>0</v>
          </cell>
          <cell r="W350">
            <v>0</v>
          </cell>
          <cell r="Y350">
            <v>0</v>
          </cell>
          <cell r="AA350">
            <v>0</v>
          </cell>
          <cell r="AG350">
            <v>0</v>
          </cell>
          <cell r="AI350">
            <v>0</v>
          </cell>
          <cell r="AL350">
            <v>2302</v>
          </cell>
        </row>
        <row r="351">
          <cell r="A351" t="str">
            <v>2302</v>
          </cell>
          <cell r="B351" t="str">
            <v xml:space="preserve">200 - Capital Assets                </v>
          </cell>
          <cell r="F351" t="str">
            <v>D</v>
          </cell>
          <cell r="G351">
            <v>0</v>
          </cell>
          <cell r="H351">
            <v>0</v>
          </cell>
          <cell r="I351">
            <v>0</v>
          </cell>
          <cell r="K351">
            <v>0</v>
          </cell>
          <cell r="M351">
            <v>15493.84</v>
          </cell>
          <cell r="N351">
            <v>13628.46</v>
          </cell>
          <cell r="O351">
            <v>0</v>
          </cell>
          <cell r="Q351">
            <v>0</v>
          </cell>
          <cell r="T351">
            <v>13893.3</v>
          </cell>
          <cell r="U351">
            <v>0</v>
          </cell>
          <cell r="W351">
            <v>0</v>
          </cell>
          <cell r="Y351">
            <v>1600.54</v>
          </cell>
          <cell r="AA351">
            <v>0</v>
          </cell>
          <cell r="AG351">
            <v>0</v>
          </cell>
          <cell r="AI351">
            <v>0</v>
          </cell>
          <cell r="AL351">
            <v>2302</v>
          </cell>
        </row>
        <row r="352">
          <cell r="A352" t="str">
            <v>2302</v>
          </cell>
          <cell r="B352" t="str">
            <v xml:space="preserve">200 - Capital Assets                </v>
          </cell>
          <cell r="F352" t="str">
            <v>E</v>
          </cell>
          <cell r="G352">
            <v>8701.68</v>
          </cell>
          <cell r="H352">
            <v>26656.84</v>
          </cell>
          <cell r="I352">
            <v>0</v>
          </cell>
          <cell r="K352">
            <v>0</v>
          </cell>
          <cell r="M352">
            <v>1510734.1</v>
          </cell>
          <cell r="N352">
            <v>1233491.74</v>
          </cell>
          <cell r="O352">
            <v>0</v>
          </cell>
          <cell r="Q352">
            <v>0</v>
          </cell>
          <cell r="T352">
            <v>1293592.45</v>
          </cell>
          <cell r="U352">
            <v>0</v>
          </cell>
          <cell r="W352">
            <v>0</v>
          </cell>
          <cell r="Y352">
            <v>217141.65</v>
          </cell>
          <cell r="AA352">
            <v>0</v>
          </cell>
          <cell r="AG352">
            <v>0</v>
          </cell>
          <cell r="AI352">
            <v>0</v>
          </cell>
          <cell r="AL352">
            <v>2302</v>
          </cell>
        </row>
        <row r="353">
          <cell r="A353" t="str">
            <v>2302</v>
          </cell>
          <cell r="B353" t="str">
            <v xml:space="preserve">200 - Capital Assets                </v>
          </cell>
          <cell r="F353" t="str">
            <v>F</v>
          </cell>
          <cell r="G353">
            <v>1983.26</v>
          </cell>
          <cell r="H353">
            <v>0</v>
          </cell>
          <cell r="I353">
            <v>0</v>
          </cell>
          <cell r="K353">
            <v>0</v>
          </cell>
          <cell r="M353">
            <v>50823.15</v>
          </cell>
          <cell r="N353">
            <v>36419.870000000003</v>
          </cell>
          <cell r="O353">
            <v>0</v>
          </cell>
          <cell r="Q353">
            <v>0</v>
          </cell>
          <cell r="T353">
            <v>45513.24</v>
          </cell>
          <cell r="U353">
            <v>0</v>
          </cell>
          <cell r="W353">
            <v>0</v>
          </cell>
          <cell r="Y353">
            <v>5309.91</v>
          </cell>
          <cell r="AA353">
            <v>0</v>
          </cell>
          <cell r="AG353">
            <v>0</v>
          </cell>
          <cell r="AI353">
            <v>0</v>
          </cell>
          <cell r="AL353">
            <v>2302</v>
          </cell>
        </row>
        <row r="354">
          <cell r="A354" t="str">
            <v>2302</v>
          </cell>
          <cell r="B354" t="str">
            <v xml:space="preserve">200 - Capital Assets                </v>
          </cell>
          <cell r="F354" t="str">
            <v>G</v>
          </cell>
          <cell r="G354">
            <v>0</v>
          </cell>
          <cell r="H354">
            <v>26.83</v>
          </cell>
          <cell r="I354">
            <v>0</v>
          </cell>
          <cell r="K354">
            <v>0</v>
          </cell>
          <cell r="M354">
            <v>5159.3</v>
          </cell>
          <cell r="N354">
            <v>3167.57</v>
          </cell>
          <cell r="O354">
            <v>0</v>
          </cell>
          <cell r="Q354">
            <v>0</v>
          </cell>
          <cell r="T354">
            <v>3206.91</v>
          </cell>
          <cell r="U354">
            <v>0</v>
          </cell>
          <cell r="W354">
            <v>0</v>
          </cell>
          <cell r="Y354">
            <v>1952.39</v>
          </cell>
          <cell r="AA354">
            <v>0</v>
          </cell>
          <cell r="AG354">
            <v>0</v>
          </cell>
          <cell r="AI354">
            <v>0</v>
          </cell>
          <cell r="AL354">
            <v>2302</v>
          </cell>
        </row>
        <row r="355">
          <cell r="A355" t="str">
            <v>2302</v>
          </cell>
          <cell r="B355" t="str">
            <v xml:space="preserve">200 - Capital Assets                </v>
          </cell>
          <cell r="F355" t="str">
            <v>H</v>
          </cell>
          <cell r="G355">
            <v>0</v>
          </cell>
          <cell r="H355">
            <v>89.16</v>
          </cell>
          <cell r="I355">
            <v>0</v>
          </cell>
          <cell r="K355">
            <v>0</v>
          </cell>
          <cell r="M355">
            <v>700.35</v>
          </cell>
          <cell r="N355">
            <v>534.13</v>
          </cell>
          <cell r="O355">
            <v>0</v>
          </cell>
          <cell r="Q355">
            <v>0</v>
          </cell>
          <cell r="T355">
            <v>534.13</v>
          </cell>
          <cell r="U355">
            <v>0</v>
          </cell>
          <cell r="W355">
            <v>0</v>
          </cell>
          <cell r="Y355">
            <v>166.22</v>
          </cell>
          <cell r="AA355">
            <v>0</v>
          </cell>
          <cell r="AG355">
            <v>0</v>
          </cell>
          <cell r="AI355">
            <v>0</v>
          </cell>
          <cell r="AL355">
            <v>2302</v>
          </cell>
        </row>
        <row r="356">
          <cell r="A356" t="str">
            <v>2302</v>
          </cell>
          <cell r="B356" t="str">
            <v xml:space="preserve">200 - Capital Assets                </v>
          </cell>
          <cell r="F356" t="str">
            <v>L</v>
          </cell>
          <cell r="G356">
            <v>29.5</v>
          </cell>
          <cell r="H356">
            <v>0</v>
          </cell>
          <cell r="I356">
            <v>0</v>
          </cell>
          <cell r="K356">
            <v>0</v>
          </cell>
          <cell r="M356">
            <v>2784.64</v>
          </cell>
          <cell r="N356">
            <v>0</v>
          </cell>
          <cell r="O356">
            <v>0</v>
          </cell>
          <cell r="Q356">
            <v>0</v>
          </cell>
          <cell r="T356">
            <v>0</v>
          </cell>
          <cell r="U356">
            <v>0</v>
          </cell>
          <cell r="W356">
            <v>0</v>
          </cell>
          <cell r="Y356">
            <v>2784.64</v>
          </cell>
          <cell r="AA356">
            <v>0</v>
          </cell>
          <cell r="AG356">
            <v>0</v>
          </cell>
          <cell r="AI356">
            <v>0</v>
          </cell>
          <cell r="AL356">
            <v>2302</v>
          </cell>
        </row>
        <row r="357">
          <cell r="A357" t="str">
            <v>2302</v>
          </cell>
          <cell r="B357" t="str">
            <v xml:space="preserve">200 - Capital Assets                </v>
          </cell>
          <cell r="F357" t="str">
            <v>M</v>
          </cell>
          <cell r="G357">
            <v>0</v>
          </cell>
          <cell r="H357">
            <v>0</v>
          </cell>
          <cell r="I357">
            <v>0</v>
          </cell>
          <cell r="K357">
            <v>0</v>
          </cell>
          <cell r="M357">
            <v>42.19</v>
          </cell>
          <cell r="N357">
            <v>42.19</v>
          </cell>
          <cell r="O357">
            <v>0</v>
          </cell>
          <cell r="Q357">
            <v>0</v>
          </cell>
          <cell r="T357">
            <v>42.19</v>
          </cell>
          <cell r="U357">
            <v>0</v>
          </cell>
          <cell r="W357">
            <v>0</v>
          </cell>
          <cell r="Y357">
            <v>0</v>
          </cell>
          <cell r="AA357">
            <v>0</v>
          </cell>
          <cell r="AG357">
            <v>0</v>
          </cell>
          <cell r="AI357">
            <v>0</v>
          </cell>
          <cell r="AL357">
            <v>2302</v>
          </cell>
        </row>
        <row r="358">
          <cell r="A358" t="str">
            <v>2302</v>
          </cell>
          <cell r="B358" t="str">
            <v xml:space="preserve">200 - Capital Assets                </v>
          </cell>
          <cell r="F358" t="str">
            <v>O</v>
          </cell>
          <cell r="G358">
            <v>0</v>
          </cell>
          <cell r="H358">
            <v>0</v>
          </cell>
          <cell r="I358">
            <v>0</v>
          </cell>
          <cell r="K358">
            <v>0</v>
          </cell>
          <cell r="M358">
            <v>340.55</v>
          </cell>
          <cell r="N358">
            <v>340.55</v>
          </cell>
          <cell r="O358">
            <v>0</v>
          </cell>
          <cell r="Q358">
            <v>0</v>
          </cell>
          <cell r="T358">
            <v>340.55</v>
          </cell>
          <cell r="U358">
            <v>0</v>
          </cell>
          <cell r="W358">
            <v>0</v>
          </cell>
          <cell r="Y358">
            <v>0</v>
          </cell>
          <cell r="AA358">
            <v>0</v>
          </cell>
          <cell r="AG358">
            <v>0</v>
          </cell>
          <cell r="AI358">
            <v>0</v>
          </cell>
          <cell r="AL358">
            <v>2302</v>
          </cell>
        </row>
        <row r="359">
          <cell r="A359" t="str">
            <v>2302</v>
          </cell>
          <cell r="B359" t="str">
            <v xml:space="preserve">200 - Capital Assets                </v>
          </cell>
          <cell r="F359" t="str">
            <v>ZZ</v>
          </cell>
          <cell r="G359">
            <v>0</v>
          </cell>
          <cell r="H359">
            <v>0</v>
          </cell>
          <cell r="I359">
            <v>0</v>
          </cell>
          <cell r="K359">
            <v>0</v>
          </cell>
          <cell r="M359">
            <v>2135.33</v>
          </cell>
          <cell r="N359">
            <v>2135.33</v>
          </cell>
          <cell r="O359">
            <v>0</v>
          </cell>
          <cell r="Q359">
            <v>0</v>
          </cell>
          <cell r="T359">
            <v>2135.33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  <cell r="AG359">
            <v>0</v>
          </cell>
          <cell r="AI359">
            <v>0</v>
          </cell>
          <cell r="AL359">
            <v>2302</v>
          </cell>
        </row>
        <row r="360">
          <cell r="A360" t="str">
            <v>2304</v>
          </cell>
          <cell r="B360" t="str">
            <v xml:space="preserve">200 - Capital Assets                </v>
          </cell>
          <cell r="G360">
            <v>0</v>
          </cell>
          <cell r="H360">
            <v>0</v>
          </cell>
          <cell r="I360">
            <v>0</v>
          </cell>
          <cell r="K360">
            <v>0</v>
          </cell>
          <cell r="M360">
            <v>156842.12</v>
          </cell>
          <cell r="N360">
            <v>156842.12</v>
          </cell>
          <cell r="O360">
            <v>0</v>
          </cell>
          <cell r="Q360">
            <v>0</v>
          </cell>
          <cell r="T360">
            <v>156842.12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  <cell r="AG360">
            <v>0</v>
          </cell>
          <cell r="AI360">
            <v>0</v>
          </cell>
          <cell r="AL360">
            <v>2304</v>
          </cell>
        </row>
        <row r="361">
          <cell r="A361" t="str">
            <v>2304</v>
          </cell>
          <cell r="B361" t="str">
            <v xml:space="preserve">200 - Capital Assets                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K361">
            <v>0</v>
          </cell>
          <cell r="M361">
            <v>97148.64</v>
          </cell>
          <cell r="N361">
            <v>96328.37</v>
          </cell>
          <cell r="O361">
            <v>0</v>
          </cell>
          <cell r="Q361">
            <v>0</v>
          </cell>
          <cell r="T361">
            <v>96423.71</v>
          </cell>
          <cell r="U361">
            <v>0</v>
          </cell>
          <cell r="W361">
            <v>0</v>
          </cell>
          <cell r="Y361">
            <v>724.93</v>
          </cell>
          <cell r="AA361">
            <v>0</v>
          </cell>
          <cell r="AG361">
            <v>0</v>
          </cell>
          <cell r="AI361">
            <v>0</v>
          </cell>
          <cell r="AL361">
            <v>2304</v>
          </cell>
        </row>
        <row r="362">
          <cell r="A362" t="str">
            <v>2304</v>
          </cell>
          <cell r="B362" t="str">
            <v xml:space="preserve">200 - Capital Assets                </v>
          </cell>
          <cell r="F362" t="str">
            <v>B</v>
          </cell>
          <cell r="G362">
            <v>143.56</v>
          </cell>
          <cell r="H362">
            <v>135.57</v>
          </cell>
          <cell r="I362">
            <v>0</v>
          </cell>
          <cell r="K362">
            <v>0</v>
          </cell>
          <cell r="M362">
            <v>15522.89</v>
          </cell>
          <cell r="N362">
            <v>13364.13</v>
          </cell>
          <cell r="O362">
            <v>0</v>
          </cell>
          <cell r="Q362">
            <v>0</v>
          </cell>
          <cell r="T362">
            <v>14381.11</v>
          </cell>
          <cell r="U362">
            <v>0</v>
          </cell>
          <cell r="W362">
            <v>0</v>
          </cell>
          <cell r="Y362">
            <v>1141.78</v>
          </cell>
          <cell r="AA362">
            <v>0</v>
          </cell>
          <cell r="AG362">
            <v>0</v>
          </cell>
          <cell r="AI362">
            <v>0</v>
          </cell>
          <cell r="AL362">
            <v>2304</v>
          </cell>
        </row>
        <row r="363">
          <cell r="A363" t="str">
            <v>2304</v>
          </cell>
          <cell r="B363" t="str">
            <v xml:space="preserve">200 - Capital Assets                </v>
          </cell>
          <cell r="F363" t="str">
            <v>C</v>
          </cell>
          <cell r="G363">
            <v>90.79</v>
          </cell>
          <cell r="H363">
            <v>1954.84</v>
          </cell>
          <cell r="I363">
            <v>0</v>
          </cell>
          <cell r="K363">
            <v>0</v>
          </cell>
          <cell r="M363">
            <v>12263.28</v>
          </cell>
          <cell r="N363">
            <v>10963.67</v>
          </cell>
          <cell r="O363">
            <v>0</v>
          </cell>
          <cell r="Q363">
            <v>0</v>
          </cell>
          <cell r="T363">
            <v>11218.11</v>
          </cell>
          <cell r="U363">
            <v>0</v>
          </cell>
          <cell r="W363">
            <v>0</v>
          </cell>
          <cell r="Y363">
            <v>1045.17</v>
          </cell>
          <cell r="AA363">
            <v>0</v>
          </cell>
          <cell r="AG363">
            <v>0</v>
          </cell>
          <cell r="AI363">
            <v>0</v>
          </cell>
          <cell r="AL363">
            <v>2304</v>
          </cell>
        </row>
        <row r="364">
          <cell r="A364" t="str">
            <v>2304</v>
          </cell>
          <cell r="B364" t="str">
            <v xml:space="preserve">200 - Capital Assets                </v>
          </cell>
          <cell r="F364" t="str">
            <v>CC</v>
          </cell>
          <cell r="G364">
            <v>0</v>
          </cell>
          <cell r="H364">
            <v>0</v>
          </cell>
          <cell r="I364">
            <v>0</v>
          </cell>
          <cell r="K364">
            <v>0</v>
          </cell>
          <cell r="M364">
            <v>166.21</v>
          </cell>
          <cell r="N364">
            <v>166.21</v>
          </cell>
          <cell r="O364">
            <v>0</v>
          </cell>
          <cell r="Q364">
            <v>0</v>
          </cell>
          <cell r="T364">
            <v>166.21</v>
          </cell>
          <cell r="U364">
            <v>0</v>
          </cell>
          <cell r="W364">
            <v>0</v>
          </cell>
          <cell r="Y364">
            <v>0</v>
          </cell>
          <cell r="AA364">
            <v>0</v>
          </cell>
          <cell r="AG364">
            <v>0</v>
          </cell>
          <cell r="AI364">
            <v>0</v>
          </cell>
          <cell r="AL364">
            <v>2304</v>
          </cell>
        </row>
        <row r="365">
          <cell r="A365" t="str">
            <v>2304</v>
          </cell>
          <cell r="B365" t="str">
            <v xml:space="preserve">200 - Capital Assets                </v>
          </cell>
          <cell r="F365" t="str">
            <v>D</v>
          </cell>
          <cell r="G365">
            <v>0</v>
          </cell>
          <cell r="H365">
            <v>0</v>
          </cell>
          <cell r="I365">
            <v>0</v>
          </cell>
          <cell r="K365">
            <v>0</v>
          </cell>
          <cell r="M365">
            <v>2000.96</v>
          </cell>
          <cell r="N365">
            <v>2000.96</v>
          </cell>
          <cell r="O365">
            <v>0</v>
          </cell>
          <cell r="Q365">
            <v>0</v>
          </cell>
          <cell r="T365">
            <v>2000.96</v>
          </cell>
          <cell r="U365">
            <v>0</v>
          </cell>
          <cell r="W365">
            <v>0</v>
          </cell>
          <cell r="Y365">
            <v>0</v>
          </cell>
          <cell r="AA365">
            <v>0</v>
          </cell>
          <cell r="AG365">
            <v>0</v>
          </cell>
          <cell r="AI365">
            <v>0</v>
          </cell>
          <cell r="AL365">
            <v>2304</v>
          </cell>
        </row>
        <row r="366">
          <cell r="A366" t="str">
            <v>2304</v>
          </cell>
          <cell r="B366" t="str">
            <v xml:space="preserve">200 - Capital Assets                </v>
          </cell>
          <cell r="F366" t="str">
            <v>E</v>
          </cell>
          <cell r="G366">
            <v>547.07000000000005</v>
          </cell>
          <cell r="H366">
            <v>659.75</v>
          </cell>
          <cell r="I366">
            <v>0</v>
          </cell>
          <cell r="K366">
            <v>0</v>
          </cell>
          <cell r="M366">
            <v>60270.83</v>
          </cell>
          <cell r="N366">
            <v>48275.94</v>
          </cell>
          <cell r="O366">
            <v>0</v>
          </cell>
          <cell r="Q366">
            <v>0</v>
          </cell>
          <cell r="T366">
            <v>52126.13</v>
          </cell>
          <cell r="U366">
            <v>0</v>
          </cell>
          <cell r="W366">
            <v>0</v>
          </cell>
          <cell r="Y366">
            <v>8144.7</v>
          </cell>
          <cell r="AA366">
            <v>0</v>
          </cell>
          <cell r="AG366">
            <v>0</v>
          </cell>
          <cell r="AI366">
            <v>0</v>
          </cell>
          <cell r="AL366">
            <v>2304</v>
          </cell>
        </row>
        <row r="367">
          <cell r="A367" t="str">
            <v>2304</v>
          </cell>
          <cell r="B367" t="str">
            <v xml:space="preserve">200 - Capital Assets                </v>
          </cell>
          <cell r="F367" t="str">
            <v>F</v>
          </cell>
          <cell r="G367">
            <v>3523.48</v>
          </cell>
          <cell r="H367">
            <v>1043.1099999999999</v>
          </cell>
          <cell r="I367">
            <v>0</v>
          </cell>
          <cell r="K367">
            <v>0</v>
          </cell>
          <cell r="M367">
            <v>120308.61</v>
          </cell>
          <cell r="N367">
            <v>101600.88</v>
          </cell>
          <cell r="O367">
            <v>0</v>
          </cell>
          <cell r="Q367">
            <v>0</v>
          </cell>
          <cell r="T367">
            <v>106196.65</v>
          </cell>
          <cell r="U367">
            <v>0</v>
          </cell>
          <cell r="W367">
            <v>0</v>
          </cell>
          <cell r="Y367">
            <v>14111.96</v>
          </cell>
          <cell r="AA367">
            <v>0</v>
          </cell>
          <cell r="AG367">
            <v>0</v>
          </cell>
          <cell r="AI367">
            <v>0</v>
          </cell>
          <cell r="AL367">
            <v>2304</v>
          </cell>
        </row>
        <row r="368">
          <cell r="A368" t="str">
            <v>2304</v>
          </cell>
          <cell r="B368" t="str">
            <v xml:space="preserve">200 - Capital Assets                </v>
          </cell>
          <cell r="F368" t="str">
            <v>G</v>
          </cell>
          <cell r="G368">
            <v>0</v>
          </cell>
          <cell r="H368">
            <v>28.3</v>
          </cell>
          <cell r="I368">
            <v>0</v>
          </cell>
          <cell r="K368">
            <v>0</v>
          </cell>
          <cell r="M368">
            <v>5438.54</v>
          </cell>
          <cell r="N368">
            <v>4149.32</v>
          </cell>
          <cell r="O368">
            <v>0</v>
          </cell>
          <cell r="Q368">
            <v>0</v>
          </cell>
          <cell r="T368">
            <v>4237.72</v>
          </cell>
          <cell r="U368">
            <v>0</v>
          </cell>
          <cell r="W368">
            <v>0</v>
          </cell>
          <cell r="Y368">
            <v>1200.82</v>
          </cell>
          <cell r="AA368">
            <v>0</v>
          </cell>
          <cell r="AG368">
            <v>0</v>
          </cell>
          <cell r="AI368">
            <v>0</v>
          </cell>
          <cell r="AL368">
            <v>2304</v>
          </cell>
        </row>
        <row r="369">
          <cell r="A369" t="str">
            <v>2304</v>
          </cell>
          <cell r="B369" t="str">
            <v xml:space="preserve">200 - Capital Assets                </v>
          </cell>
          <cell r="F369" t="str">
            <v>H</v>
          </cell>
          <cell r="G369">
            <v>0</v>
          </cell>
          <cell r="H369">
            <v>190.08</v>
          </cell>
          <cell r="I369">
            <v>0</v>
          </cell>
          <cell r="K369">
            <v>0</v>
          </cell>
          <cell r="M369">
            <v>9800.5300000000007</v>
          </cell>
          <cell r="N369">
            <v>9228.26</v>
          </cell>
          <cell r="O369">
            <v>0</v>
          </cell>
          <cell r="Q369">
            <v>0</v>
          </cell>
          <cell r="T369">
            <v>9228.26</v>
          </cell>
          <cell r="U369">
            <v>0</v>
          </cell>
          <cell r="W369">
            <v>0</v>
          </cell>
          <cell r="Y369">
            <v>572.27</v>
          </cell>
          <cell r="AA369">
            <v>0</v>
          </cell>
          <cell r="AG369">
            <v>0</v>
          </cell>
          <cell r="AI369">
            <v>0</v>
          </cell>
          <cell r="AL369">
            <v>2304</v>
          </cell>
        </row>
        <row r="370">
          <cell r="A370" t="str">
            <v>2304</v>
          </cell>
          <cell r="B370" t="str">
            <v xml:space="preserve">200 - Capital Assets                </v>
          </cell>
          <cell r="F370" t="str">
            <v>L</v>
          </cell>
          <cell r="G370">
            <v>14.55</v>
          </cell>
          <cell r="H370">
            <v>0</v>
          </cell>
          <cell r="I370">
            <v>0</v>
          </cell>
          <cell r="K370">
            <v>0</v>
          </cell>
          <cell r="M370">
            <v>2414.9</v>
          </cell>
          <cell r="N370">
            <v>0</v>
          </cell>
          <cell r="O370">
            <v>0</v>
          </cell>
          <cell r="Q370">
            <v>0</v>
          </cell>
          <cell r="T370">
            <v>0</v>
          </cell>
          <cell r="U370">
            <v>0</v>
          </cell>
          <cell r="W370">
            <v>0</v>
          </cell>
          <cell r="Y370">
            <v>2414.9</v>
          </cell>
          <cell r="AA370">
            <v>0</v>
          </cell>
          <cell r="AG370">
            <v>0</v>
          </cell>
          <cell r="AI370">
            <v>0</v>
          </cell>
          <cell r="AL370">
            <v>2304</v>
          </cell>
        </row>
        <row r="371">
          <cell r="A371" t="str">
            <v>2304</v>
          </cell>
          <cell r="B371" t="str">
            <v xml:space="preserve">200 - Capital Assets                </v>
          </cell>
          <cell r="F371" t="str">
            <v>M</v>
          </cell>
          <cell r="G371">
            <v>0</v>
          </cell>
          <cell r="H371">
            <v>0</v>
          </cell>
          <cell r="I371">
            <v>0</v>
          </cell>
          <cell r="K371">
            <v>0</v>
          </cell>
          <cell r="M371">
            <v>11740.79</v>
          </cell>
          <cell r="N371">
            <v>10748.14</v>
          </cell>
          <cell r="O371">
            <v>0</v>
          </cell>
          <cell r="Q371">
            <v>0</v>
          </cell>
          <cell r="T371">
            <v>10748.14</v>
          </cell>
          <cell r="U371">
            <v>0</v>
          </cell>
          <cell r="W371">
            <v>0</v>
          </cell>
          <cell r="Y371">
            <v>992.65</v>
          </cell>
          <cell r="AA371">
            <v>0</v>
          </cell>
          <cell r="AG371">
            <v>0</v>
          </cell>
          <cell r="AI371">
            <v>0</v>
          </cell>
          <cell r="AL371">
            <v>2304</v>
          </cell>
        </row>
        <row r="372">
          <cell r="A372" t="str">
            <v>2304</v>
          </cell>
          <cell r="B372" t="str">
            <v xml:space="preserve">200 - Capital Assets                </v>
          </cell>
          <cell r="F372" t="str">
            <v>R</v>
          </cell>
          <cell r="G372">
            <v>0</v>
          </cell>
          <cell r="H372">
            <v>0</v>
          </cell>
          <cell r="I372">
            <v>0</v>
          </cell>
          <cell r="K372">
            <v>0</v>
          </cell>
          <cell r="M372">
            <v>17.82</v>
          </cell>
          <cell r="N372">
            <v>17.82</v>
          </cell>
          <cell r="O372">
            <v>0</v>
          </cell>
          <cell r="Q372">
            <v>0</v>
          </cell>
          <cell r="T372">
            <v>17.82</v>
          </cell>
          <cell r="U372">
            <v>0</v>
          </cell>
          <cell r="W372">
            <v>0</v>
          </cell>
          <cell r="Y372">
            <v>0</v>
          </cell>
          <cell r="AA372">
            <v>0</v>
          </cell>
          <cell r="AG372">
            <v>0</v>
          </cell>
          <cell r="AI372">
            <v>0</v>
          </cell>
          <cell r="AL372">
            <v>2304</v>
          </cell>
        </row>
        <row r="373">
          <cell r="A373" t="str">
            <v>2304</v>
          </cell>
          <cell r="B373" t="str">
            <v xml:space="preserve">200 - Capital Assets                </v>
          </cell>
          <cell r="F373" t="str">
            <v>ZZ</v>
          </cell>
          <cell r="G373">
            <v>0</v>
          </cell>
          <cell r="H373">
            <v>0</v>
          </cell>
          <cell r="I373">
            <v>0</v>
          </cell>
          <cell r="K373">
            <v>0</v>
          </cell>
          <cell r="M373">
            <v>104.99</v>
          </cell>
          <cell r="N373">
            <v>104.99</v>
          </cell>
          <cell r="O373">
            <v>0</v>
          </cell>
          <cell r="Q373">
            <v>0</v>
          </cell>
          <cell r="T373">
            <v>104.99</v>
          </cell>
          <cell r="U373">
            <v>0</v>
          </cell>
          <cell r="W373">
            <v>0</v>
          </cell>
          <cell r="Y373">
            <v>0</v>
          </cell>
          <cell r="AA373">
            <v>0</v>
          </cell>
          <cell r="AG373">
            <v>0</v>
          </cell>
          <cell r="AI373">
            <v>0</v>
          </cell>
          <cell r="AL373">
            <v>2304</v>
          </cell>
        </row>
        <row r="374">
          <cell r="A374" t="str">
            <v>2305</v>
          </cell>
          <cell r="B374" t="str">
            <v xml:space="preserve">200 - Capital Assets                </v>
          </cell>
          <cell r="G374">
            <v>0</v>
          </cell>
          <cell r="H374">
            <v>0</v>
          </cell>
          <cell r="I374">
            <v>0</v>
          </cell>
          <cell r="K374">
            <v>0</v>
          </cell>
          <cell r="M374">
            <v>217360.84</v>
          </cell>
          <cell r="N374">
            <v>217360.84</v>
          </cell>
          <cell r="O374">
            <v>0</v>
          </cell>
          <cell r="Q374">
            <v>0</v>
          </cell>
          <cell r="T374">
            <v>217360.84</v>
          </cell>
          <cell r="U374">
            <v>0</v>
          </cell>
          <cell r="W374">
            <v>0</v>
          </cell>
          <cell r="Y374">
            <v>0</v>
          </cell>
          <cell r="AA374">
            <v>0</v>
          </cell>
          <cell r="AG374">
            <v>0</v>
          </cell>
          <cell r="AI374">
            <v>0</v>
          </cell>
          <cell r="AL374">
            <v>2305</v>
          </cell>
        </row>
        <row r="375">
          <cell r="A375" t="str">
            <v>2305</v>
          </cell>
          <cell r="B375" t="str">
            <v xml:space="preserve">200 - Capital Assets                </v>
          </cell>
          <cell r="F375" t="str">
            <v>A</v>
          </cell>
          <cell r="G375">
            <v>649.73</v>
          </cell>
          <cell r="H375">
            <v>742.55</v>
          </cell>
          <cell r="I375">
            <v>0</v>
          </cell>
          <cell r="K375">
            <v>0</v>
          </cell>
          <cell r="M375">
            <v>35943.56</v>
          </cell>
          <cell r="N375">
            <v>7412.4</v>
          </cell>
          <cell r="O375">
            <v>0</v>
          </cell>
          <cell r="Q375">
            <v>0</v>
          </cell>
          <cell r="T375">
            <v>7535.22</v>
          </cell>
          <cell r="U375">
            <v>0</v>
          </cell>
          <cell r="W375">
            <v>0</v>
          </cell>
          <cell r="Y375">
            <v>28408.34</v>
          </cell>
          <cell r="AA375">
            <v>0</v>
          </cell>
          <cell r="AG375">
            <v>0</v>
          </cell>
          <cell r="AI375">
            <v>0</v>
          </cell>
          <cell r="AL375">
            <v>2305</v>
          </cell>
        </row>
        <row r="376">
          <cell r="A376" t="str">
            <v>2305</v>
          </cell>
          <cell r="B376" t="str">
            <v xml:space="preserve">200 - Capital Assets                </v>
          </cell>
          <cell r="F376" t="str">
            <v>B</v>
          </cell>
          <cell r="G376">
            <v>443.35</v>
          </cell>
          <cell r="H376">
            <v>0</v>
          </cell>
          <cell r="I376">
            <v>0</v>
          </cell>
          <cell r="K376">
            <v>0</v>
          </cell>
          <cell r="M376">
            <v>11580.48</v>
          </cell>
          <cell r="N376">
            <v>9666.34</v>
          </cell>
          <cell r="O376">
            <v>0</v>
          </cell>
          <cell r="Q376">
            <v>0</v>
          </cell>
          <cell r="T376">
            <v>9879.09</v>
          </cell>
          <cell r="U376">
            <v>0</v>
          </cell>
          <cell r="W376">
            <v>0</v>
          </cell>
          <cell r="Y376">
            <v>1701.39</v>
          </cell>
          <cell r="AA376">
            <v>0</v>
          </cell>
          <cell r="AG376">
            <v>0</v>
          </cell>
          <cell r="AI376">
            <v>0</v>
          </cell>
          <cell r="AL376">
            <v>2305</v>
          </cell>
        </row>
        <row r="377">
          <cell r="A377" t="str">
            <v>2305</v>
          </cell>
          <cell r="B377" t="str">
            <v xml:space="preserve">200 - Capital Assets                </v>
          </cell>
          <cell r="F377" t="str">
            <v>C</v>
          </cell>
          <cell r="G377">
            <v>0</v>
          </cell>
          <cell r="H377">
            <v>143.86000000000001</v>
          </cell>
          <cell r="I377">
            <v>0</v>
          </cell>
          <cell r="K377">
            <v>0</v>
          </cell>
          <cell r="M377">
            <v>41742.9</v>
          </cell>
          <cell r="N377">
            <v>41196.699999999997</v>
          </cell>
          <cell r="O377">
            <v>0</v>
          </cell>
          <cell r="Q377">
            <v>0</v>
          </cell>
          <cell r="T377">
            <v>41306.81</v>
          </cell>
          <cell r="U377">
            <v>0</v>
          </cell>
          <cell r="W377">
            <v>0</v>
          </cell>
          <cell r="Y377">
            <v>436.09</v>
          </cell>
          <cell r="AA377">
            <v>0</v>
          </cell>
          <cell r="AG377">
            <v>0</v>
          </cell>
          <cell r="AI377">
            <v>0</v>
          </cell>
          <cell r="AL377">
            <v>2305</v>
          </cell>
        </row>
        <row r="378">
          <cell r="A378" t="str">
            <v>2305</v>
          </cell>
          <cell r="B378" t="str">
            <v xml:space="preserve">200 - Capital Assets                </v>
          </cell>
          <cell r="F378" t="str">
            <v>CC</v>
          </cell>
          <cell r="G378">
            <v>0</v>
          </cell>
          <cell r="H378">
            <v>0</v>
          </cell>
          <cell r="I378">
            <v>0</v>
          </cell>
          <cell r="K378">
            <v>0</v>
          </cell>
          <cell r="M378">
            <v>844.19</v>
          </cell>
          <cell r="N378">
            <v>844.19</v>
          </cell>
          <cell r="O378">
            <v>0</v>
          </cell>
          <cell r="Q378">
            <v>0</v>
          </cell>
          <cell r="T378">
            <v>844.19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  <cell r="AG378">
            <v>0</v>
          </cell>
          <cell r="AI378">
            <v>0</v>
          </cell>
          <cell r="AL378">
            <v>2305</v>
          </cell>
        </row>
        <row r="379">
          <cell r="A379" t="str">
            <v>2305</v>
          </cell>
          <cell r="B379" t="str">
            <v xml:space="preserve">200 - Capital Assets                </v>
          </cell>
          <cell r="F379" t="str">
            <v>D</v>
          </cell>
          <cell r="G379">
            <v>0</v>
          </cell>
          <cell r="H379">
            <v>0</v>
          </cell>
          <cell r="I379">
            <v>0</v>
          </cell>
          <cell r="K379">
            <v>0</v>
          </cell>
          <cell r="M379">
            <v>8907.6299999999992</v>
          </cell>
          <cell r="N379">
            <v>8849.81</v>
          </cell>
          <cell r="O379">
            <v>0</v>
          </cell>
          <cell r="Q379">
            <v>0</v>
          </cell>
          <cell r="T379">
            <v>8849.81</v>
          </cell>
          <cell r="U379">
            <v>0</v>
          </cell>
          <cell r="W379">
            <v>0</v>
          </cell>
          <cell r="Y379">
            <v>57.82</v>
          </cell>
          <cell r="AA379">
            <v>0</v>
          </cell>
          <cell r="AG379">
            <v>0</v>
          </cell>
          <cell r="AI379">
            <v>0</v>
          </cell>
          <cell r="AL379">
            <v>2305</v>
          </cell>
        </row>
        <row r="380">
          <cell r="A380" t="str">
            <v>2305</v>
          </cell>
          <cell r="B380" t="str">
            <v xml:space="preserve">200 - Capital Assets                </v>
          </cell>
          <cell r="F380" t="str">
            <v>E</v>
          </cell>
          <cell r="G380">
            <v>3017.17</v>
          </cell>
          <cell r="H380">
            <v>6381.41</v>
          </cell>
          <cell r="I380">
            <v>0</v>
          </cell>
          <cell r="K380">
            <v>0</v>
          </cell>
          <cell r="M380">
            <v>465162.22</v>
          </cell>
          <cell r="N380">
            <v>396114.77</v>
          </cell>
          <cell r="O380">
            <v>0</v>
          </cell>
          <cell r="Q380">
            <v>0</v>
          </cell>
          <cell r="T380">
            <v>414521.23</v>
          </cell>
          <cell r="U380">
            <v>0</v>
          </cell>
          <cell r="W380">
            <v>0</v>
          </cell>
          <cell r="Y380">
            <v>50640.99</v>
          </cell>
          <cell r="AA380">
            <v>0</v>
          </cell>
          <cell r="AG380">
            <v>0</v>
          </cell>
          <cell r="AI380">
            <v>0</v>
          </cell>
          <cell r="AL380">
            <v>2305</v>
          </cell>
        </row>
        <row r="381">
          <cell r="A381" t="str">
            <v>2305</v>
          </cell>
          <cell r="B381" t="str">
            <v xml:space="preserve">200 - Capital Assets                </v>
          </cell>
          <cell r="F381" t="str">
            <v>F</v>
          </cell>
          <cell r="G381">
            <v>956.73</v>
          </cell>
          <cell r="H381">
            <v>172.01</v>
          </cell>
          <cell r="I381">
            <v>0</v>
          </cell>
          <cell r="K381">
            <v>0</v>
          </cell>
          <cell r="M381">
            <v>9725.65</v>
          </cell>
          <cell r="N381">
            <v>7277.18</v>
          </cell>
          <cell r="O381">
            <v>0</v>
          </cell>
          <cell r="Q381">
            <v>0</v>
          </cell>
          <cell r="T381">
            <v>8759.93</v>
          </cell>
          <cell r="U381">
            <v>0</v>
          </cell>
          <cell r="W381">
            <v>0</v>
          </cell>
          <cell r="Y381">
            <v>965.72</v>
          </cell>
          <cell r="AA381">
            <v>0</v>
          </cell>
          <cell r="AG381">
            <v>0</v>
          </cell>
          <cell r="AI381">
            <v>0</v>
          </cell>
          <cell r="AL381">
            <v>2305</v>
          </cell>
        </row>
        <row r="382">
          <cell r="A382" t="str">
            <v>2305</v>
          </cell>
          <cell r="B382" t="str">
            <v xml:space="preserve">200 - Capital Assets                </v>
          </cell>
          <cell r="F382" t="str">
            <v>G</v>
          </cell>
          <cell r="G382">
            <v>575.14</v>
          </cell>
          <cell r="H382">
            <v>235.03</v>
          </cell>
          <cell r="I382">
            <v>0</v>
          </cell>
          <cell r="K382">
            <v>0</v>
          </cell>
          <cell r="M382">
            <v>23209.25</v>
          </cell>
          <cell r="N382">
            <v>17910.560000000001</v>
          </cell>
          <cell r="O382">
            <v>0</v>
          </cell>
          <cell r="Q382">
            <v>0</v>
          </cell>
          <cell r="T382">
            <v>19316.02</v>
          </cell>
          <cell r="U382">
            <v>0</v>
          </cell>
          <cell r="W382">
            <v>0</v>
          </cell>
          <cell r="Y382">
            <v>3893.23</v>
          </cell>
          <cell r="AA382">
            <v>0</v>
          </cell>
          <cell r="AG382">
            <v>0</v>
          </cell>
          <cell r="AI382">
            <v>0</v>
          </cell>
          <cell r="AL382">
            <v>2305</v>
          </cell>
        </row>
        <row r="383">
          <cell r="A383" t="str">
            <v>2305</v>
          </cell>
          <cell r="B383" t="str">
            <v xml:space="preserve">200 - Capital Assets                </v>
          </cell>
          <cell r="F383" t="str">
            <v>H</v>
          </cell>
          <cell r="G383">
            <v>0</v>
          </cell>
          <cell r="H383">
            <v>0</v>
          </cell>
          <cell r="I383">
            <v>0</v>
          </cell>
          <cell r="K383">
            <v>0</v>
          </cell>
          <cell r="M383">
            <v>32.06</v>
          </cell>
          <cell r="N383">
            <v>0</v>
          </cell>
          <cell r="O383">
            <v>0</v>
          </cell>
          <cell r="Q383">
            <v>0</v>
          </cell>
          <cell r="T383">
            <v>0</v>
          </cell>
          <cell r="U383">
            <v>0</v>
          </cell>
          <cell r="W383">
            <v>0</v>
          </cell>
          <cell r="Y383">
            <v>32.06</v>
          </cell>
          <cell r="AA383">
            <v>0</v>
          </cell>
          <cell r="AG383">
            <v>0</v>
          </cell>
          <cell r="AI383">
            <v>0</v>
          </cell>
          <cell r="AL383">
            <v>2305</v>
          </cell>
        </row>
        <row r="384">
          <cell r="A384" t="str">
            <v>2305</v>
          </cell>
          <cell r="B384" t="str">
            <v xml:space="preserve">200 - Capital Assets                </v>
          </cell>
          <cell r="F384" t="str">
            <v>L</v>
          </cell>
          <cell r="G384">
            <v>55.17</v>
          </cell>
          <cell r="H384">
            <v>0</v>
          </cell>
          <cell r="I384">
            <v>0</v>
          </cell>
          <cell r="K384">
            <v>0</v>
          </cell>
          <cell r="M384">
            <v>55.17</v>
          </cell>
          <cell r="N384">
            <v>0</v>
          </cell>
          <cell r="O384">
            <v>0</v>
          </cell>
          <cell r="Q384">
            <v>0</v>
          </cell>
          <cell r="T384">
            <v>0</v>
          </cell>
          <cell r="U384">
            <v>0</v>
          </cell>
          <cell r="W384">
            <v>0</v>
          </cell>
          <cell r="Y384">
            <v>55.17</v>
          </cell>
          <cell r="AA384">
            <v>0</v>
          </cell>
          <cell r="AG384">
            <v>0</v>
          </cell>
          <cell r="AI384">
            <v>0</v>
          </cell>
          <cell r="AL384">
            <v>2305</v>
          </cell>
        </row>
        <row r="385">
          <cell r="A385" t="str">
            <v>2305</v>
          </cell>
          <cell r="B385" t="str">
            <v xml:space="preserve">200 - Capital Assets                </v>
          </cell>
          <cell r="F385" t="str">
            <v>ZZ</v>
          </cell>
          <cell r="G385">
            <v>0</v>
          </cell>
          <cell r="H385">
            <v>0</v>
          </cell>
          <cell r="I385">
            <v>0</v>
          </cell>
          <cell r="K385">
            <v>0</v>
          </cell>
          <cell r="M385">
            <v>521.5</v>
          </cell>
          <cell r="N385">
            <v>521.5</v>
          </cell>
          <cell r="O385">
            <v>0</v>
          </cell>
          <cell r="Q385">
            <v>0</v>
          </cell>
          <cell r="T385">
            <v>521.5</v>
          </cell>
          <cell r="U385">
            <v>0</v>
          </cell>
          <cell r="W385">
            <v>0</v>
          </cell>
          <cell r="Y385">
            <v>0</v>
          </cell>
          <cell r="AA385">
            <v>0</v>
          </cell>
          <cell r="AG385">
            <v>0</v>
          </cell>
          <cell r="AI385">
            <v>0</v>
          </cell>
          <cell r="AL385">
            <v>2305</v>
          </cell>
        </row>
        <row r="386">
          <cell r="A386" t="str">
            <v>2306</v>
          </cell>
          <cell r="B386" t="str">
            <v xml:space="preserve">200 - Capital Assets                </v>
          </cell>
          <cell r="G386">
            <v>0</v>
          </cell>
          <cell r="H386">
            <v>0</v>
          </cell>
          <cell r="I386">
            <v>0</v>
          </cell>
          <cell r="K386">
            <v>0</v>
          </cell>
          <cell r="M386">
            <v>673412.84</v>
          </cell>
          <cell r="N386">
            <v>673412.84</v>
          </cell>
          <cell r="O386">
            <v>0</v>
          </cell>
          <cell r="Q386">
            <v>0</v>
          </cell>
          <cell r="T386">
            <v>673412.84</v>
          </cell>
          <cell r="U386">
            <v>0</v>
          </cell>
          <cell r="W386">
            <v>0</v>
          </cell>
          <cell r="Y386">
            <v>0</v>
          </cell>
          <cell r="AA386">
            <v>0</v>
          </cell>
          <cell r="AG386">
            <v>0</v>
          </cell>
          <cell r="AI386">
            <v>0</v>
          </cell>
          <cell r="AL386">
            <v>2306</v>
          </cell>
        </row>
        <row r="387">
          <cell r="A387" t="str">
            <v>2306</v>
          </cell>
          <cell r="B387" t="str">
            <v xml:space="preserve">200 - Capital Assets                </v>
          </cell>
          <cell r="F387" t="str">
            <v>A</v>
          </cell>
          <cell r="G387">
            <v>22275.96</v>
          </cell>
          <cell r="H387">
            <v>315.36</v>
          </cell>
          <cell r="I387">
            <v>0</v>
          </cell>
          <cell r="K387">
            <v>0</v>
          </cell>
          <cell r="M387">
            <v>512146.95</v>
          </cell>
          <cell r="N387">
            <v>103002.64</v>
          </cell>
          <cell r="O387">
            <v>0</v>
          </cell>
          <cell r="Q387">
            <v>0</v>
          </cell>
          <cell r="T387">
            <v>259183.92</v>
          </cell>
          <cell r="U387">
            <v>0</v>
          </cell>
          <cell r="W387">
            <v>0</v>
          </cell>
          <cell r="Y387">
            <v>252963.03</v>
          </cell>
          <cell r="AA387">
            <v>0</v>
          </cell>
          <cell r="AG387">
            <v>0</v>
          </cell>
          <cell r="AI387">
            <v>0</v>
          </cell>
          <cell r="AL387">
            <v>2306</v>
          </cell>
        </row>
        <row r="388">
          <cell r="A388" t="str">
            <v>2306</v>
          </cell>
          <cell r="B388" t="str">
            <v xml:space="preserve">200 - Capital Assets                </v>
          </cell>
          <cell r="F388" t="str">
            <v>B</v>
          </cell>
          <cell r="G388">
            <v>2620.4299999999998</v>
          </cell>
          <cell r="H388">
            <v>0</v>
          </cell>
          <cell r="I388">
            <v>0</v>
          </cell>
          <cell r="K388">
            <v>0</v>
          </cell>
          <cell r="M388">
            <v>201779.85</v>
          </cell>
          <cell r="N388">
            <v>167197.76999999999</v>
          </cell>
          <cell r="O388">
            <v>0</v>
          </cell>
          <cell r="Q388">
            <v>0</v>
          </cell>
          <cell r="T388">
            <v>175905.7</v>
          </cell>
          <cell r="U388">
            <v>0</v>
          </cell>
          <cell r="W388">
            <v>0</v>
          </cell>
          <cell r="Y388">
            <v>25874.15</v>
          </cell>
          <cell r="AA388">
            <v>0</v>
          </cell>
          <cell r="AG388">
            <v>0</v>
          </cell>
          <cell r="AI388">
            <v>0</v>
          </cell>
          <cell r="AL388">
            <v>2306</v>
          </cell>
        </row>
        <row r="389">
          <cell r="A389" t="str">
            <v>2306</v>
          </cell>
          <cell r="B389" t="str">
            <v xml:space="preserve">200 - Capital Assets                </v>
          </cell>
          <cell r="F389" t="str">
            <v>C</v>
          </cell>
          <cell r="G389">
            <v>0</v>
          </cell>
          <cell r="H389">
            <v>-30.19</v>
          </cell>
          <cell r="I389">
            <v>0</v>
          </cell>
          <cell r="K389">
            <v>0</v>
          </cell>
          <cell r="M389">
            <v>383937.77</v>
          </cell>
          <cell r="N389">
            <v>378753.05</v>
          </cell>
          <cell r="O389">
            <v>0</v>
          </cell>
          <cell r="Q389">
            <v>0</v>
          </cell>
          <cell r="T389">
            <v>382587.79</v>
          </cell>
          <cell r="U389">
            <v>0</v>
          </cell>
          <cell r="W389">
            <v>0</v>
          </cell>
          <cell r="Y389">
            <v>1349.98</v>
          </cell>
          <cell r="AA389">
            <v>0</v>
          </cell>
          <cell r="AG389">
            <v>0</v>
          </cell>
          <cell r="AI389">
            <v>0</v>
          </cell>
          <cell r="AL389">
            <v>2306</v>
          </cell>
        </row>
        <row r="390">
          <cell r="A390" t="str">
            <v>2306</v>
          </cell>
          <cell r="B390" t="str">
            <v xml:space="preserve">200 - Capital Assets                </v>
          </cell>
          <cell r="F390" t="str">
            <v>D</v>
          </cell>
          <cell r="G390">
            <v>0</v>
          </cell>
          <cell r="H390">
            <v>6287.93</v>
          </cell>
          <cell r="I390">
            <v>0</v>
          </cell>
          <cell r="K390">
            <v>0</v>
          </cell>
          <cell r="M390">
            <v>34907.03</v>
          </cell>
          <cell r="N390">
            <v>34004.980000000003</v>
          </cell>
          <cell r="O390">
            <v>0</v>
          </cell>
          <cell r="Q390">
            <v>0</v>
          </cell>
          <cell r="T390">
            <v>34186.339999999997</v>
          </cell>
          <cell r="U390">
            <v>0</v>
          </cell>
          <cell r="W390">
            <v>0</v>
          </cell>
          <cell r="Y390">
            <v>720.69</v>
          </cell>
          <cell r="AA390">
            <v>0</v>
          </cell>
          <cell r="AG390">
            <v>0</v>
          </cell>
          <cell r="AI390">
            <v>0</v>
          </cell>
          <cell r="AL390">
            <v>2306</v>
          </cell>
        </row>
        <row r="391">
          <cell r="A391" t="str">
            <v>2306</v>
          </cell>
          <cell r="B391" t="str">
            <v xml:space="preserve">200 - Capital Assets                </v>
          </cell>
          <cell r="F391" t="str">
            <v>E</v>
          </cell>
          <cell r="G391">
            <v>13654.2</v>
          </cell>
          <cell r="H391">
            <v>23756.26</v>
          </cell>
          <cell r="I391">
            <v>0</v>
          </cell>
          <cell r="K391">
            <v>0</v>
          </cell>
          <cell r="M391">
            <v>1590987.33</v>
          </cell>
          <cell r="N391">
            <v>1078096.45</v>
          </cell>
          <cell r="O391">
            <v>0</v>
          </cell>
          <cell r="Q391">
            <v>0</v>
          </cell>
          <cell r="T391">
            <v>1172779.7</v>
          </cell>
          <cell r="U391">
            <v>0</v>
          </cell>
          <cell r="W391">
            <v>0</v>
          </cell>
          <cell r="Y391">
            <v>418207.63</v>
          </cell>
          <cell r="AA391">
            <v>0</v>
          </cell>
          <cell r="AG391">
            <v>0</v>
          </cell>
          <cell r="AI391">
            <v>0</v>
          </cell>
          <cell r="AL391">
            <v>2306</v>
          </cell>
        </row>
        <row r="392">
          <cell r="A392" t="str">
            <v>2306</v>
          </cell>
          <cell r="B392" t="str">
            <v xml:space="preserve">200 - Capital Assets                </v>
          </cell>
          <cell r="F392" t="str">
            <v>F</v>
          </cell>
          <cell r="G392">
            <v>36895.39</v>
          </cell>
          <cell r="H392">
            <v>0</v>
          </cell>
          <cell r="I392">
            <v>0</v>
          </cell>
          <cell r="K392">
            <v>0</v>
          </cell>
          <cell r="M392">
            <v>275595.01</v>
          </cell>
          <cell r="N392">
            <v>189381.23</v>
          </cell>
          <cell r="O392">
            <v>0</v>
          </cell>
          <cell r="Q392">
            <v>0</v>
          </cell>
          <cell r="T392">
            <v>215558.41</v>
          </cell>
          <cell r="U392">
            <v>0</v>
          </cell>
          <cell r="W392">
            <v>0</v>
          </cell>
          <cell r="Y392">
            <v>60036.6</v>
          </cell>
          <cell r="AA392">
            <v>0</v>
          </cell>
          <cell r="AG392">
            <v>0</v>
          </cell>
          <cell r="AI392">
            <v>0</v>
          </cell>
          <cell r="AL392">
            <v>2306</v>
          </cell>
        </row>
        <row r="393">
          <cell r="A393" t="str">
            <v>2306</v>
          </cell>
          <cell r="B393" t="str">
            <v xml:space="preserve">200 - Capital Assets                </v>
          </cell>
          <cell r="F393" t="str">
            <v>G</v>
          </cell>
          <cell r="G393">
            <v>19.350000000000001</v>
          </cell>
          <cell r="H393">
            <v>0</v>
          </cell>
          <cell r="I393">
            <v>0</v>
          </cell>
          <cell r="K393">
            <v>0</v>
          </cell>
          <cell r="M393">
            <v>8190.53</v>
          </cell>
          <cell r="N393">
            <v>7488.13</v>
          </cell>
          <cell r="O393">
            <v>0</v>
          </cell>
          <cell r="Q393">
            <v>0</v>
          </cell>
          <cell r="T393">
            <v>7531.6</v>
          </cell>
          <cell r="U393">
            <v>0</v>
          </cell>
          <cell r="W393">
            <v>0</v>
          </cell>
          <cell r="Y393">
            <v>658.93</v>
          </cell>
          <cell r="AA393">
            <v>0</v>
          </cell>
          <cell r="AG393">
            <v>0</v>
          </cell>
          <cell r="AI393">
            <v>0</v>
          </cell>
          <cell r="AL393">
            <v>2306</v>
          </cell>
        </row>
        <row r="394">
          <cell r="A394" t="str">
            <v>2306</v>
          </cell>
          <cell r="B394" t="str">
            <v xml:space="preserve">200 - Capital Assets                </v>
          </cell>
          <cell r="F394" t="str">
            <v>L</v>
          </cell>
          <cell r="G394">
            <v>0</v>
          </cell>
          <cell r="H394">
            <v>0</v>
          </cell>
          <cell r="I394">
            <v>0</v>
          </cell>
          <cell r="K394">
            <v>0</v>
          </cell>
          <cell r="M394">
            <v>29.3</v>
          </cell>
          <cell r="N394">
            <v>0</v>
          </cell>
          <cell r="O394">
            <v>0</v>
          </cell>
          <cell r="Q394">
            <v>0</v>
          </cell>
          <cell r="T394">
            <v>0</v>
          </cell>
          <cell r="U394">
            <v>0</v>
          </cell>
          <cell r="W394">
            <v>0</v>
          </cell>
          <cell r="Y394">
            <v>29.3</v>
          </cell>
          <cell r="AA394">
            <v>0</v>
          </cell>
          <cell r="AG394">
            <v>0</v>
          </cell>
          <cell r="AI394">
            <v>0</v>
          </cell>
          <cell r="AL394">
            <v>2306</v>
          </cell>
        </row>
        <row r="395">
          <cell r="A395" t="str">
            <v>2306</v>
          </cell>
          <cell r="B395" t="str">
            <v xml:space="preserve">200 - Capital Assets                </v>
          </cell>
          <cell r="F395" t="str">
            <v>ZZ</v>
          </cell>
          <cell r="G395">
            <v>0</v>
          </cell>
          <cell r="H395">
            <v>0</v>
          </cell>
          <cell r="I395">
            <v>0</v>
          </cell>
          <cell r="K395">
            <v>0</v>
          </cell>
          <cell r="M395">
            <v>6210.65</v>
          </cell>
          <cell r="N395">
            <v>6210.65</v>
          </cell>
          <cell r="O395">
            <v>0</v>
          </cell>
          <cell r="Q395">
            <v>0</v>
          </cell>
          <cell r="T395">
            <v>6210.65</v>
          </cell>
          <cell r="U395">
            <v>0</v>
          </cell>
          <cell r="W395">
            <v>0</v>
          </cell>
          <cell r="Y395">
            <v>0</v>
          </cell>
          <cell r="AA395">
            <v>0</v>
          </cell>
          <cell r="AG395">
            <v>0</v>
          </cell>
          <cell r="AI395">
            <v>0</v>
          </cell>
          <cell r="AL395">
            <v>2306</v>
          </cell>
        </row>
        <row r="396">
          <cell r="A396" t="str">
            <v>2307</v>
          </cell>
          <cell r="B396" t="str">
            <v xml:space="preserve">200 - Capital Assets                </v>
          </cell>
          <cell r="G396">
            <v>0</v>
          </cell>
          <cell r="H396">
            <v>0</v>
          </cell>
          <cell r="I396">
            <v>0</v>
          </cell>
          <cell r="K396">
            <v>0</v>
          </cell>
          <cell r="M396">
            <v>5264797.28</v>
          </cell>
          <cell r="N396">
            <v>5264797.28</v>
          </cell>
          <cell r="O396">
            <v>0</v>
          </cell>
          <cell r="Q396">
            <v>0</v>
          </cell>
          <cell r="T396">
            <v>5264797.28</v>
          </cell>
          <cell r="U396">
            <v>0</v>
          </cell>
          <cell r="W396">
            <v>0</v>
          </cell>
          <cell r="Y396">
            <v>0</v>
          </cell>
          <cell r="AA396">
            <v>0</v>
          </cell>
          <cell r="AG396">
            <v>0</v>
          </cell>
          <cell r="AI396">
            <v>0</v>
          </cell>
          <cell r="AL396">
            <v>2307</v>
          </cell>
        </row>
        <row r="397">
          <cell r="A397" t="str">
            <v>2307</v>
          </cell>
          <cell r="B397" t="str">
            <v xml:space="preserve">200 - Capital Assets                </v>
          </cell>
          <cell r="F397" t="str">
            <v>A</v>
          </cell>
          <cell r="G397">
            <v>31760.82</v>
          </cell>
          <cell r="H397">
            <v>0</v>
          </cell>
          <cell r="I397">
            <v>0</v>
          </cell>
          <cell r="K397">
            <v>0</v>
          </cell>
          <cell r="M397">
            <v>190687.92</v>
          </cell>
          <cell r="N397">
            <v>91293.36</v>
          </cell>
          <cell r="O397">
            <v>0</v>
          </cell>
          <cell r="Q397">
            <v>0</v>
          </cell>
          <cell r="T397">
            <v>94741.7</v>
          </cell>
          <cell r="U397">
            <v>0</v>
          </cell>
          <cell r="W397">
            <v>0</v>
          </cell>
          <cell r="Y397">
            <v>95946.22</v>
          </cell>
          <cell r="AA397">
            <v>0</v>
          </cell>
          <cell r="AG397">
            <v>0</v>
          </cell>
          <cell r="AI397">
            <v>0</v>
          </cell>
          <cell r="AL397">
            <v>2307</v>
          </cell>
        </row>
        <row r="398">
          <cell r="A398" t="str">
            <v>2307</v>
          </cell>
          <cell r="B398" t="str">
            <v xml:space="preserve">200 - Capital Assets                </v>
          </cell>
          <cell r="F398" t="str">
            <v>B</v>
          </cell>
          <cell r="G398">
            <v>15859.45</v>
          </cell>
          <cell r="H398">
            <v>18748.169999999998</v>
          </cell>
          <cell r="I398">
            <v>0</v>
          </cell>
          <cell r="K398">
            <v>0</v>
          </cell>
          <cell r="M398">
            <v>1278562.8</v>
          </cell>
          <cell r="N398">
            <v>1085601.1000000001</v>
          </cell>
          <cell r="O398">
            <v>0</v>
          </cell>
          <cell r="Q398">
            <v>0</v>
          </cell>
          <cell r="T398">
            <v>1145629.6499999999</v>
          </cell>
          <cell r="U398">
            <v>0</v>
          </cell>
          <cell r="W398">
            <v>0</v>
          </cell>
          <cell r="Y398">
            <v>132933.15</v>
          </cell>
          <cell r="AA398">
            <v>0</v>
          </cell>
          <cell r="AG398">
            <v>0</v>
          </cell>
          <cell r="AI398">
            <v>0</v>
          </cell>
          <cell r="AL398">
            <v>2307</v>
          </cell>
        </row>
        <row r="399">
          <cell r="A399" t="str">
            <v>2307</v>
          </cell>
          <cell r="B399" t="str">
            <v xml:space="preserve">200 - Capital Assets                </v>
          </cell>
          <cell r="F399" t="str">
            <v>C</v>
          </cell>
          <cell r="G399">
            <v>309.32</v>
          </cell>
          <cell r="H399">
            <v>3896.47</v>
          </cell>
          <cell r="I399">
            <v>0</v>
          </cell>
          <cell r="K399">
            <v>0</v>
          </cell>
          <cell r="M399">
            <v>1746311.24</v>
          </cell>
          <cell r="N399">
            <v>1487471.39</v>
          </cell>
          <cell r="O399">
            <v>0</v>
          </cell>
          <cell r="Q399">
            <v>0</v>
          </cell>
          <cell r="T399">
            <v>1557738.59</v>
          </cell>
          <cell r="U399">
            <v>0</v>
          </cell>
          <cell r="W399">
            <v>0</v>
          </cell>
          <cell r="Y399">
            <v>188572.65</v>
          </cell>
          <cell r="AA399">
            <v>0</v>
          </cell>
          <cell r="AG399">
            <v>0</v>
          </cell>
          <cell r="AI399">
            <v>0</v>
          </cell>
          <cell r="AL399">
            <v>2307</v>
          </cell>
        </row>
        <row r="400">
          <cell r="A400" t="str">
            <v>2307</v>
          </cell>
          <cell r="B400" t="str">
            <v xml:space="preserve">200 - Capital Assets                </v>
          </cell>
          <cell r="F400" t="str">
            <v>CC</v>
          </cell>
          <cell r="G400">
            <v>0</v>
          </cell>
          <cell r="H400">
            <v>0</v>
          </cell>
          <cell r="I400">
            <v>0</v>
          </cell>
          <cell r="K400">
            <v>0</v>
          </cell>
          <cell r="M400">
            <v>70931.11</v>
          </cell>
          <cell r="N400">
            <v>70931.11</v>
          </cell>
          <cell r="O400">
            <v>0</v>
          </cell>
          <cell r="Q400">
            <v>0</v>
          </cell>
          <cell r="T400">
            <v>70931.11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  <cell r="AG400">
            <v>0</v>
          </cell>
          <cell r="AI400">
            <v>0</v>
          </cell>
          <cell r="AL400">
            <v>2307</v>
          </cell>
        </row>
        <row r="401">
          <cell r="A401" t="str">
            <v>2307</v>
          </cell>
          <cell r="B401" t="str">
            <v xml:space="preserve">200 - Capital Assets                </v>
          </cell>
          <cell r="F401" t="str">
            <v>D</v>
          </cell>
          <cell r="G401">
            <v>0</v>
          </cell>
          <cell r="H401">
            <v>0</v>
          </cell>
          <cell r="I401">
            <v>0</v>
          </cell>
          <cell r="K401">
            <v>0</v>
          </cell>
          <cell r="M401">
            <v>395196.15</v>
          </cell>
          <cell r="N401">
            <v>395196.15</v>
          </cell>
          <cell r="O401">
            <v>0</v>
          </cell>
          <cell r="Q401">
            <v>0</v>
          </cell>
          <cell r="T401">
            <v>395196.15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  <cell r="AG401">
            <v>0</v>
          </cell>
          <cell r="AI401">
            <v>0</v>
          </cell>
          <cell r="AL401">
            <v>2307</v>
          </cell>
        </row>
        <row r="402">
          <cell r="A402" t="str">
            <v>2307</v>
          </cell>
          <cell r="B402" t="str">
            <v xml:space="preserve">200 - Capital Assets                </v>
          </cell>
          <cell r="F402" t="str">
            <v>E</v>
          </cell>
          <cell r="G402">
            <v>17366.57</v>
          </cell>
          <cell r="H402">
            <v>151742.31</v>
          </cell>
          <cell r="I402">
            <v>0</v>
          </cell>
          <cell r="K402">
            <v>0</v>
          </cell>
          <cell r="M402">
            <v>7981451.9000000004</v>
          </cell>
          <cell r="N402">
            <v>6954883.7400000002</v>
          </cell>
          <cell r="O402">
            <v>0</v>
          </cell>
          <cell r="Q402">
            <v>0</v>
          </cell>
          <cell r="T402">
            <v>7208085.0099999998</v>
          </cell>
          <cell r="U402">
            <v>0</v>
          </cell>
          <cell r="W402">
            <v>0</v>
          </cell>
          <cell r="Y402">
            <v>773366.89</v>
          </cell>
          <cell r="AA402">
            <v>0</v>
          </cell>
          <cell r="AG402">
            <v>0</v>
          </cell>
          <cell r="AI402">
            <v>0</v>
          </cell>
          <cell r="AL402">
            <v>2307</v>
          </cell>
        </row>
        <row r="403">
          <cell r="A403" t="str">
            <v>2307</v>
          </cell>
          <cell r="B403" t="str">
            <v xml:space="preserve">200 - Capital Assets                </v>
          </cell>
          <cell r="F403" t="str">
            <v>F</v>
          </cell>
          <cell r="G403">
            <v>40837.11</v>
          </cell>
          <cell r="H403">
            <v>22681.25</v>
          </cell>
          <cell r="I403">
            <v>0</v>
          </cell>
          <cell r="K403">
            <v>0</v>
          </cell>
          <cell r="M403">
            <v>1090838.98</v>
          </cell>
          <cell r="N403">
            <v>882639.08</v>
          </cell>
          <cell r="O403">
            <v>0</v>
          </cell>
          <cell r="Q403">
            <v>0</v>
          </cell>
          <cell r="T403">
            <v>946770.87</v>
          </cell>
          <cell r="U403">
            <v>0</v>
          </cell>
          <cell r="W403">
            <v>0</v>
          </cell>
          <cell r="Y403">
            <v>144068.10999999999</v>
          </cell>
          <cell r="AA403">
            <v>0</v>
          </cell>
          <cell r="AG403">
            <v>0</v>
          </cell>
          <cell r="AI403">
            <v>0</v>
          </cell>
          <cell r="AL403">
            <v>2307</v>
          </cell>
        </row>
        <row r="404">
          <cell r="A404" t="str">
            <v>2307</v>
          </cell>
          <cell r="B404" t="str">
            <v xml:space="preserve">200 - Capital Assets                </v>
          </cell>
          <cell r="F404" t="str">
            <v>G</v>
          </cell>
          <cell r="G404">
            <v>8217.06</v>
          </cell>
          <cell r="H404">
            <v>2314.23</v>
          </cell>
          <cell r="I404">
            <v>0</v>
          </cell>
          <cell r="K404">
            <v>0</v>
          </cell>
          <cell r="M404">
            <v>678402.5</v>
          </cell>
          <cell r="N404">
            <v>597883.5</v>
          </cell>
          <cell r="O404">
            <v>0</v>
          </cell>
          <cell r="Q404">
            <v>0</v>
          </cell>
          <cell r="T404">
            <v>606233.37</v>
          </cell>
          <cell r="U404">
            <v>0</v>
          </cell>
          <cell r="W404">
            <v>0</v>
          </cell>
          <cell r="Y404">
            <v>72169.13</v>
          </cell>
          <cell r="AA404">
            <v>0</v>
          </cell>
          <cell r="AG404">
            <v>0</v>
          </cell>
          <cell r="AI404">
            <v>0</v>
          </cell>
          <cell r="AL404">
            <v>2307</v>
          </cell>
        </row>
        <row r="405">
          <cell r="A405" t="str">
            <v>2307</v>
          </cell>
          <cell r="B405" t="str">
            <v xml:space="preserve">200 - Capital Assets                </v>
          </cell>
          <cell r="F405" t="str">
            <v>H</v>
          </cell>
          <cell r="G405">
            <v>2459.14</v>
          </cell>
          <cell r="H405">
            <v>3742.51</v>
          </cell>
          <cell r="I405">
            <v>0</v>
          </cell>
          <cell r="K405">
            <v>0</v>
          </cell>
          <cell r="M405">
            <v>12576.41</v>
          </cell>
          <cell r="N405">
            <v>8878.56</v>
          </cell>
          <cell r="O405">
            <v>0</v>
          </cell>
          <cell r="Q405">
            <v>0</v>
          </cell>
          <cell r="T405">
            <v>9191.1299999999992</v>
          </cell>
          <cell r="U405">
            <v>0</v>
          </cell>
          <cell r="W405">
            <v>0</v>
          </cell>
          <cell r="Y405">
            <v>3385.28</v>
          </cell>
          <cell r="AA405">
            <v>0</v>
          </cell>
          <cell r="AG405">
            <v>0</v>
          </cell>
          <cell r="AI405">
            <v>0</v>
          </cell>
          <cell r="AL405">
            <v>2307</v>
          </cell>
        </row>
        <row r="406">
          <cell r="A406" t="str">
            <v>2307</v>
          </cell>
          <cell r="B406" t="str">
            <v xml:space="preserve">200 - Capital Assets                </v>
          </cell>
          <cell r="F406" t="str">
            <v>L</v>
          </cell>
          <cell r="G406">
            <v>1926.93</v>
          </cell>
          <cell r="H406">
            <v>0</v>
          </cell>
          <cell r="I406">
            <v>0</v>
          </cell>
          <cell r="K406">
            <v>0</v>
          </cell>
          <cell r="M406">
            <v>3612.59</v>
          </cell>
          <cell r="N406">
            <v>0</v>
          </cell>
          <cell r="O406">
            <v>0</v>
          </cell>
          <cell r="Q406">
            <v>0</v>
          </cell>
          <cell r="T406">
            <v>0</v>
          </cell>
          <cell r="U406">
            <v>0</v>
          </cell>
          <cell r="W406">
            <v>0</v>
          </cell>
          <cell r="Y406">
            <v>3612.59</v>
          </cell>
          <cell r="AA406">
            <v>0</v>
          </cell>
          <cell r="AG406">
            <v>0</v>
          </cell>
          <cell r="AI406">
            <v>0</v>
          </cell>
          <cell r="AL406">
            <v>2307</v>
          </cell>
        </row>
        <row r="407">
          <cell r="A407" t="str">
            <v>2307</v>
          </cell>
          <cell r="B407" t="str">
            <v xml:space="preserve">200 - Capital Assets                </v>
          </cell>
          <cell r="F407" t="str">
            <v>M</v>
          </cell>
          <cell r="G407">
            <v>0</v>
          </cell>
          <cell r="H407">
            <v>0</v>
          </cell>
          <cell r="I407">
            <v>0</v>
          </cell>
          <cell r="K407">
            <v>0</v>
          </cell>
          <cell r="M407">
            <v>19972.73</v>
          </cell>
          <cell r="N407">
            <v>19321.71</v>
          </cell>
          <cell r="O407">
            <v>0</v>
          </cell>
          <cell r="Q407">
            <v>0</v>
          </cell>
          <cell r="T407">
            <v>19370.16</v>
          </cell>
          <cell r="U407">
            <v>0</v>
          </cell>
          <cell r="W407">
            <v>0</v>
          </cell>
          <cell r="Y407">
            <v>602.57000000000005</v>
          </cell>
          <cell r="AA407">
            <v>0</v>
          </cell>
          <cell r="AG407">
            <v>0</v>
          </cell>
          <cell r="AI407">
            <v>0</v>
          </cell>
          <cell r="AL407">
            <v>2307</v>
          </cell>
        </row>
        <row r="408">
          <cell r="A408" t="str">
            <v>2307</v>
          </cell>
          <cell r="B408" t="str">
            <v xml:space="preserve">200 - Capital Assets                </v>
          </cell>
          <cell r="F408" t="str">
            <v>ZZ</v>
          </cell>
          <cell r="G408">
            <v>0</v>
          </cell>
          <cell r="H408">
            <v>0</v>
          </cell>
          <cell r="I408">
            <v>0</v>
          </cell>
          <cell r="K408">
            <v>0</v>
          </cell>
          <cell r="M408">
            <v>3052.03</v>
          </cell>
          <cell r="N408">
            <v>3052.03</v>
          </cell>
          <cell r="O408">
            <v>0</v>
          </cell>
          <cell r="Q408">
            <v>0</v>
          </cell>
          <cell r="T408">
            <v>3052.03</v>
          </cell>
          <cell r="U408">
            <v>0</v>
          </cell>
          <cell r="W408">
            <v>0</v>
          </cell>
          <cell r="Y408">
            <v>0</v>
          </cell>
          <cell r="AA408">
            <v>0</v>
          </cell>
          <cell r="AG408">
            <v>0</v>
          </cell>
          <cell r="AI408">
            <v>0</v>
          </cell>
          <cell r="AL408">
            <v>2307</v>
          </cell>
        </row>
        <row r="409">
          <cell r="A409" t="str">
            <v>2308</v>
          </cell>
          <cell r="B409" t="str">
            <v xml:space="preserve">200 - Capital Assets                </v>
          </cell>
          <cell r="G409">
            <v>0</v>
          </cell>
          <cell r="H409">
            <v>0</v>
          </cell>
          <cell r="I409">
            <v>0</v>
          </cell>
          <cell r="K409">
            <v>0</v>
          </cell>
          <cell r="M409">
            <v>4956814.8600000003</v>
          </cell>
          <cell r="N409">
            <v>4956814.8600000003</v>
          </cell>
          <cell r="O409">
            <v>0</v>
          </cell>
          <cell r="Q409">
            <v>0</v>
          </cell>
          <cell r="T409">
            <v>4956814.8600000003</v>
          </cell>
          <cell r="U409">
            <v>0</v>
          </cell>
          <cell r="W409">
            <v>0</v>
          </cell>
          <cell r="Y409">
            <v>0</v>
          </cell>
          <cell r="AA409">
            <v>0</v>
          </cell>
          <cell r="AG409">
            <v>0</v>
          </cell>
          <cell r="AI409">
            <v>0</v>
          </cell>
          <cell r="AL409">
            <v>2308</v>
          </cell>
        </row>
        <row r="410">
          <cell r="A410" t="str">
            <v>2308</v>
          </cell>
          <cell r="B410" t="str">
            <v xml:space="preserve">200 - Capital Assets                </v>
          </cell>
          <cell r="F410" t="str">
            <v>A</v>
          </cell>
          <cell r="G410">
            <v>93072.27</v>
          </cell>
          <cell r="H410">
            <v>0</v>
          </cell>
          <cell r="I410">
            <v>0</v>
          </cell>
          <cell r="K410">
            <v>0</v>
          </cell>
          <cell r="M410">
            <v>665144.16</v>
          </cell>
          <cell r="N410">
            <v>363708.97</v>
          </cell>
          <cell r="O410">
            <v>0</v>
          </cell>
          <cell r="Q410">
            <v>0</v>
          </cell>
          <cell r="T410">
            <v>397354.68</v>
          </cell>
          <cell r="U410">
            <v>0</v>
          </cell>
          <cell r="W410">
            <v>0</v>
          </cell>
          <cell r="Y410">
            <v>267789.48</v>
          </cell>
          <cell r="AA410">
            <v>0</v>
          </cell>
          <cell r="AG410">
            <v>0</v>
          </cell>
          <cell r="AI410">
            <v>0</v>
          </cell>
          <cell r="AL410">
            <v>2308</v>
          </cell>
        </row>
        <row r="411">
          <cell r="A411" t="str">
            <v>2308</v>
          </cell>
          <cell r="B411" t="str">
            <v xml:space="preserve">200 - Capital Assets                </v>
          </cell>
          <cell r="F411" t="str">
            <v>B</v>
          </cell>
          <cell r="G411">
            <v>6315.57</v>
          </cell>
          <cell r="H411">
            <v>2829.78</v>
          </cell>
          <cell r="I411">
            <v>0</v>
          </cell>
          <cell r="K411">
            <v>0</v>
          </cell>
          <cell r="M411">
            <v>845225.66</v>
          </cell>
          <cell r="N411">
            <v>763943.84</v>
          </cell>
          <cell r="O411">
            <v>0</v>
          </cell>
          <cell r="Q411">
            <v>0</v>
          </cell>
          <cell r="T411">
            <v>787036.85</v>
          </cell>
          <cell r="U411">
            <v>0</v>
          </cell>
          <cell r="W411">
            <v>0</v>
          </cell>
          <cell r="Y411">
            <v>58188.81</v>
          </cell>
          <cell r="AA411">
            <v>0</v>
          </cell>
          <cell r="AG411">
            <v>0</v>
          </cell>
          <cell r="AI411">
            <v>0</v>
          </cell>
          <cell r="AL411">
            <v>2308</v>
          </cell>
        </row>
        <row r="412">
          <cell r="A412" t="str">
            <v>2308</v>
          </cell>
          <cell r="B412" t="str">
            <v xml:space="preserve">200 - Capital Assets                </v>
          </cell>
          <cell r="F412" t="str">
            <v>C</v>
          </cell>
          <cell r="G412">
            <v>17991.599999999999</v>
          </cell>
          <cell r="H412">
            <v>43539.6</v>
          </cell>
          <cell r="I412">
            <v>0</v>
          </cell>
          <cell r="K412">
            <v>0</v>
          </cell>
          <cell r="M412">
            <v>1767383.28</v>
          </cell>
          <cell r="N412">
            <v>1678060.82</v>
          </cell>
          <cell r="O412">
            <v>0</v>
          </cell>
          <cell r="Q412">
            <v>0</v>
          </cell>
          <cell r="T412">
            <v>1692282.8</v>
          </cell>
          <cell r="U412">
            <v>0</v>
          </cell>
          <cell r="W412">
            <v>0</v>
          </cell>
          <cell r="Y412">
            <v>75100.479999999996</v>
          </cell>
          <cell r="AA412">
            <v>0</v>
          </cell>
          <cell r="AG412">
            <v>0</v>
          </cell>
          <cell r="AI412">
            <v>0</v>
          </cell>
          <cell r="AL412">
            <v>2308</v>
          </cell>
        </row>
        <row r="413">
          <cell r="A413" t="str">
            <v>2308</v>
          </cell>
          <cell r="B413" t="str">
            <v xml:space="preserve">200 - Capital Assets                </v>
          </cell>
          <cell r="F413" t="str">
            <v>CC</v>
          </cell>
          <cell r="G413">
            <v>0</v>
          </cell>
          <cell r="H413">
            <v>0</v>
          </cell>
          <cell r="I413">
            <v>0</v>
          </cell>
          <cell r="K413">
            <v>0</v>
          </cell>
          <cell r="M413">
            <v>135513.70000000001</v>
          </cell>
          <cell r="N413">
            <v>135513.70000000001</v>
          </cell>
          <cell r="O413">
            <v>0</v>
          </cell>
          <cell r="Q413">
            <v>0</v>
          </cell>
          <cell r="T413">
            <v>135513.70000000001</v>
          </cell>
          <cell r="U413">
            <v>0</v>
          </cell>
          <cell r="W413">
            <v>0</v>
          </cell>
          <cell r="Y413">
            <v>0</v>
          </cell>
          <cell r="AA413">
            <v>0</v>
          </cell>
          <cell r="AG413">
            <v>0</v>
          </cell>
          <cell r="AI413">
            <v>0</v>
          </cell>
          <cell r="AL413">
            <v>2308</v>
          </cell>
        </row>
        <row r="414">
          <cell r="A414" t="str">
            <v>2308</v>
          </cell>
          <cell r="B414" t="str">
            <v xml:space="preserve">200 - Capital Assets                </v>
          </cell>
          <cell r="F414" t="str">
            <v>D</v>
          </cell>
          <cell r="G414">
            <v>24.97</v>
          </cell>
          <cell r="H414">
            <v>2578.88</v>
          </cell>
          <cell r="I414">
            <v>0</v>
          </cell>
          <cell r="K414">
            <v>0</v>
          </cell>
          <cell r="M414">
            <v>604593.19999999995</v>
          </cell>
          <cell r="N414">
            <v>596153.85</v>
          </cell>
          <cell r="O414">
            <v>0</v>
          </cell>
          <cell r="Q414">
            <v>0</v>
          </cell>
          <cell r="T414">
            <v>596101.16</v>
          </cell>
          <cell r="U414">
            <v>0</v>
          </cell>
          <cell r="W414">
            <v>0</v>
          </cell>
          <cell r="Y414">
            <v>8492.0400000000009</v>
          </cell>
          <cell r="AA414">
            <v>0</v>
          </cell>
          <cell r="AG414">
            <v>0</v>
          </cell>
          <cell r="AI414">
            <v>0</v>
          </cell>
          <cell r="AL414">
            <v>2308</v>
          </cell>
        </row>
        <row r="415">
          <cell r="A415" t="str">
            <v>2308</v>
          </cell>
          <cell r="B415" t="str">
            <v xml:space="preserve">200 - Capital Assets                </v>
          </cell>
          <cell r="F415" t="str">
            <v>E</v>
          </cell>
          <cell r="G415">
            <v>21206.69</v>
          </cell>
          <cell r="H415">
            <v>53037.77</v>
          </cell>
          <cell r="I415">
            <v>0</v>
          </cell>
          <cell r="K415">
            <v>0</v>
          </cell>
          <cell r="M415">
            <v>3401687.95</v>
          </cell>
          <cell r="N415">
            <v>2867740.89</v>
          </cell>
          <cell r="O415">
            <v>0</v>
          </cell>
          <cell r="Q415">
            <v>0</v>
          </cell>
          <cell r="T415">
            <v>2995963.8</v>
          </cell>
          <cell r="U415">
            <v>0</v>
          </cell>
          <cell r="W415">
            <v>0</v>
          </cell>
          <cell r="Y415">
            <v>405724.15</v>
          </cell>
          <cell r="AA415">
            <v>0</v>
          </cell>
          <cell r="AG415">
            <v>0</v>
          </cell>
          <cell r="AI415">
            <v>0</v>
          </cell>
          <cell r="AL415">
            <v>2308</v>
          </cell>
        </row>
        <row r="416">
          <cell r="A416" t="str">
            <v>2308</v>
          </cell>
          <cell r="B416" t="str">
            <v xml:space="preserve">200 - Capital Assets                </v>
          </cell>
          <cell r="F416" t="str">
            <v>F</v>
          </cell>
          <cell r="G416">
            <v>174473.33</v>
          </cell>
          <cell r="H416">
            <v>13446.31</v>
          </cell>
          <cell r="I416">
            <v>0</v>
          </cell>
          <cell r="K416">
            <v>0</v>
          </cell>
          <cell r="M416">
            <v>2056080.19</v>
          </cell>
          <cell r="N416">
            <v>1739608.41</v>
          </cell>
          <cell r="O416">
            <v>0</v>
          </cell>
          <cell r="Q416">
            <v>0</v>
          </cell>
          <cell r="T416">
            <v>1795617.41</v>
          </cell>
          <cell r="U416">
            <v>0</v>
          </cell>
          <cell r="W416">
            <v>0</v>
          </cell>
          <cell r="Y416">
            <v>260462.78</v>
          </cell>
          <cell r="AA416">
            <v>0</v>
          </cell>
          <cell r="AG416">
            <v>0</v>
          </cell>
          <cell r="AI416">
            <v>0</v>
          </cell>
          <cell r="AL416">
            <v>2308</v>
          </cell>
        </row>
        <row r="417">
          <cell r="A417" t="str">
            <v>2308</v>
          </cell>
          <cell r="B417" t="str">
            <v xml:space="preserve">200 - Capital Assets                </v>
          </cell>
          <cell r="F417" t="str">
            <v>G</v>
          </cell>
          <cell r="G417">
            <v>52582.2</v>
          </cell>
          <cell r="H417">
            <v>226.58</v>
          </cell>
          <cell r="I417">
            <v>0</v>
          </cell>
          <cell r="K417">
            <v>0</v>
          </cell>
          <cell r="M417">
            <v>2299449.5099999998</v>
          </cell>
          <cell r="N417">
            <v>1884383.46</v>
          </cell>
          <cell r="O417">
            <v>0</v>
          </cell>
          <cell r="Q417">
            <v>0</v>
          </cell>
          <cell r="T417">
            <v>1976096.28</v>
          </cell>
          <cell r="U417">
            <v>0</v>
          </cell>
          <cell r="W417">
            <v>0</v>
          </cell>
          <cell r="Y417">
            <v>323353.23</v>
          </cell>
          <cell r="AA417">
            <v>0</v>
          </cell>
          <cell r="AG417">
            <v>0</v>
          </cell>
          <cell r="AI417">
            <v>0</v>
          </cell>
          <cell r="AL417">
            <v>2308</v>
          </cell>
        </row>
        <row r="418">
          <cell r="A418" t="str">
            <v>2308</v>
          </cell>
          <cell r="B418" t="str">
            <v xml:space="preserve">200 - Capital Assets                </v>
          </cell>
          <cell r="F418" t="str">
            <v>H</v>
          </cell>
          <cell r="G418">
            <v>50016.959999999999</v>
          </cell>
          <cell r="H418">
            <v>36115.300000000003</v>
          </cell>
          <cell r="I418">
            <v>0</v>
          </cell>
          <cell r="K418">
            <v>0</v>
          </cell>
          <cell r="M418">
            <v>221706.25</v>
          </cell>
          <cell r="N418">
            <v>165369.60000000001</v>
          </cell>
          <cell r="O418">
            <v>0</v>
          </cell>
          <cell r="Q418">
            <v>0</v>
          </cell>
          <cell r="T418">
            <v>159741.84</v>
          </cell>
          <cell r="U418">
            <v>0</v>
          </cell>
          <cell r="W418">
            <v>0</v>
          </cell>
          <cell r="Y418">
            <v>61964.41</v>
          </cell>
          <cell r="AA418">
            <v>0</v>
          </cell>
          <cell r="AG418">
            <v>0</v>
          </cell>
          <cell r="AI418">
            <v>0</v>
          </cell>
          <cell r="AL418">
            <v>2308</v>
          </cell>
        </row>
        <row r="419">
          <cell r="A419" t="str">
            <v>2308</v>
          </cell>
          <cell r="B419" t="str">
            <v xml:space="preserve">200 - Capital Assets                </v>
          </cell>
          <cell r="F419" t="str">
            <v>L</v>
          </cell>
          <cell r="G419">
            <v>2472.92</v>
          </cell>
          <cell r="H419">
            <v>0</v>
          </cell>
          <cell r="I419">
            <v>0</v>
          </cell>
          <cell r="K419">
            <v>0</v>
          </cell>
          <cell r="M419">
            <v>4781.22</v>
          </cell>
          <cell r="N419">
            <v>0</v>
          </cell>
          <cell r="O419">
            <v>0</v>
          </cell>
          <cell r="Q419">
            <v>0</v>
          </cell>
          <cell r="T419">
            <v>0</v>
          </cell>
          <cell r="U419">
            <v>0</v>
          </cell>
          <cell r="W419">
            <v>0</v>
          </cell>
          <cell r="Y419">
            <v>4781.22</v>
          </cell>
          <cell r="AA419">
            <v>0</v>
          </cell>
          <cell r="AG419">
            <v>0</v>
          </cell>
          <cell r="AI419">
            <v>0</v>
          </cell>
          <cell r="AL419">
            <v>2308</v>
          </cell>
        </row>
        <row r="420">
          <cell r="A420" t="str">
            <v>2308</v>
          </cell>
          <cell r="B420" t="str">
            <v xml:space="preserve">200 - Capital Assets                </v>
          </cell>
          <cell r="F420" t="str">
            <v>M</v>
          </cell>
          <cell r="G420">
            <v>1139.96</v>
          </cell>
          <cell r="H420">
            <v>72.52</v>
          </cell>
          <cell r="I420">
            <v>0</v>
          </cell>
          <cell r="K420">
            <v>0</v>
          </cell>
          <cell r="M420">
            <v>343754.49</v>
          </cell>
          <cell r="N420">
            <v>259549.78</v>
          </cell>
          <cell r="O420">
            <v>0</v>
          </cell>
          <cell r="Q420">
            <v>0</v>
          </cell>
          <cell r="T420">
            <v>273960.65999999997</v>
          </cell>
          <cell r="U420">
            <v>0</v>
          </cell>
          <cell r="W420">
            <v>0</v>
          </cell>
          <cell r="Y420">
            <v>69793.83</v>
          </cell>
          <cell r="AA420">
            <v>0</v>
          </cell>
          <cell r="AG420">
            <v>0</v>
          </cell>
          <cell r="AI420">
            <v>0</v>
          </cell>
          <cell r="AL420">
            <v>2308</v>
          </cell>
        </row>
        <row r="421">
          <cell r="A421" t="str">
            <v>2308</v>
          </cell>
          <cell r="B421" t="str">
            <v xml:space="preserve">200 - Capital Assets                </v>
          </cell>
          <cell r="F421" t="str">
            <v>O</v>
          </cell>
          <cell r="G421">
            <v>0</v>
          </cell>
          <cell r="H421">
            <v>0</v>
          </cell>
          <cell r="I421">
            <v>0</v>
          </cell>
          <cell r="K421">
            <v>0</v>
          </cell>
          <cell r="M421">
            <v>95880.98</v>
          </cell>
          <cell r="N421">
            <v>95880.98</v>
          </cell>
          <cell r="O421">
            <v>0</v>
          </cell>
          <cell r="Q421">
            <v>0</v>
          </cell>
          <cell r="T421">
            <v>95880.98</v>
          </cell>
          <cell r="U421">
            <v>0</v>
          </cell>
          <cell r="W421">
            <v>0</v>
          </cell>
          <cell r="Y421">
            <v>0</v>
          </cell>
          <cell r="AA421">
            <v>0</v>
          </cell>
          <cell r="AG421">
            <v>0</v>
          </cell>
          <cell r="AI421">
            <v>0</v>
          </cell>
          <cell r="AL421">
            <v>2308</v>
          </cell>
        </row>
        <row r="422">
          <cell r="A422" t="str">
            <v>2308</v>
          </cell>
          <cell r="B422" t="str">
            <v xml:space="preserve">200 - Capital Assets                </v>
          </cell>
          <cell r="F422" t="str">
            <v>R</v>
          </cell>
          <cell r="G422">
            <v>0</v>
          </cell>
          <cell r="H422">
            <v>0</v>
          </cell>
          <cell r="I422">
            <v>0</v>
          </cell>
          <cell r="K422">
            <v>0</v>
          </cell>
          <cell r="M422">
            <v>135.69999999999999</v>
          </cell>
          <cell r="N422">
            <v>135.69999999999999</v>
          </cell>
          <cell r="O422">
            <v>0</v>
          </cell>
          <cell r="Q422">
            <v>0</v>
          </cell>
          <cell r="T422">
            <v>135.69999999999999</v>
          </cell>
          <cell r="U422">
            <v>0</v>
          </cell>
          <cell r="W422">
            <v>0</v>
          </cell>
          <cell r="Y422">
            <v>0</v>
          </cell>
          <cell r="AA422">
            <v>0</v>
          </cell>
          <cell r="AG422">
            <v>0</v>
          </cell>
          <cell r="AI422">
            <v>0</v>
          </cell>
          <cell r="AL422">
            <v>2308</v>
          </cell>
        </row>
        <row r="423">
          <cell r="A423" t="str">
            <v>2308</v>
          </cell>
          <cell r="B423" t="str">
            <v xml:space="preserve">200 - Capital Assets                </v>
          </cell>
          <cell r="F423" t="str">
            <v>T</v>
          </cell>
          <cell r="G423">
            <v>0</v>
          </cell>
          <cell r="H423">
            <v>0</v>
          </cell>
          <cell r="I423">
            <v>0</v>
          </cell>
          <cell r="K423">
            <v>0</v>
          </cell>
          <cell r="M423">
            <v>343.4</v>
          </cell>
          <cell r="N423">
            <v>343.4</v>
          </cell>
          <cell r="O423">
            <v>0</v>
          </cell>
          <cell r="Q423">
            <v>0</v>
          </cell>
          <cell r="T423">
            <v>343.4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  <cell r="AG423">
            <v>0</v>
          </cell>
          <cell r="AI423">
            <v>0</v>
          </cell>
          <cell r="AL423">
            <v>2308</v>
          </cell>
        </row>
        <row r="424">
          <cell r="A424" t="str">
            <v>2308</v>
          </cell>
          <cell r="B424" t="str">
            <v xml:space="preserve">200 - Capital Assets                </v>
          </cell>
          <cell r="F424" t="str">
            <v>ZZ</v>
          </cell>
          <cell r="G424">
            <v>0</v>
          </cell>
          <cell r="H424">
            <v>0</v>
          </cell>
          <cell r="I424">
            <v>0</v>
          </cell>
          <cell r="K424">
            <v>0</v>
          </cell>
          <cell r="M424">
            <v>15900.49</v>
          </cell>
          <cell r="N424">
            <v>15900.49</v>
          </cell>
          <cell r="O424">
            <v>0</v>
          </cell>
          <cell r="Q424">
            <v>0</v>
          </cell>
          <cell r="T424">
            <v>15900.49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  <cell r="AG424">
            <v>0</v>
          </cell>
          <cell r="AI424">
            <v>0</v>
          </cell>
          <cell r="AL424">
            <v>2308</v>
          </cell>
        </row>
        <row r="425">
          <cell r="A425" t="str">
            <v>2310</v>
          </cell>
          <cell r="B425" t="str">
            <v xml:space="preserve">200 - Capital Assets                </v>
          </cell>
          <cell r="G425">
            <v>0</v>
          </cell>
          <cell r="H425">
            <v>0</v>
          </cell>
          <cell r="I425">
            <v>0</v>
          </cell>
          <cell r="K425">
            <v>0</v>
          </cell>
          <cell r="M425">
            <v>226776.37</v>
          </cell>
          <cell r="N425">
            <v>226776.37</v>
          </cell>
          <cell r="O425">
            <v>0</v>
          </cell>
          <cell r="Q425">
            <v>0</v>
          </cell>
          <cell r="T425">
            <v>226776.37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  <cell r="AG425">
            <v>0</v>
          </cell>
          <cell r="AI425">
            <v>0</v>
          </cell>
          <cell r="AL425">
            <v>2310</v>
          </cell>
        </row>
        <row r="426">
          <cell r="A426" t="str">
            <v>2310</v>
          </cell>
          <cell r="B426" t="str">
            <v xml:space="preserve">200 - Capital Assets                </v>
          </cell>
          <cell r="F426" t="str">
            <v>A</v>
          </cell>
          <cell r="G426">
            <v>9356.35</v>
          </cell>
          <cell r="H426">
            <v>53.01</v>
          </cell>
          <cell r="I426">
            <v>0</v>
          </cell>
          <cell r="K426">
            <v>0</v>
          </cell>
          <cell r="M426">
            <v>144782.5</v>
          </cell>
          <cell r="N426">
            <v>123834.36</v>
          </cell>
          <cell r="O426">
            <v>0</v>
          </cell>
          <cell r="Q426">
            <v>0</v>
          </cell>
          <cell r="T426">
            <v>124163.67</v>
          </cell>
          <cell r="U426">
            <v>0</v>
          </cell>
          <cell r="W426">
            <v>0</v>
          </cell>
          <cell r="Y426">
            <v>20618.830000000002</v>
          </cell>
          <cell r="AA426">
            <v>0</v>
          </cell>
          <cell r="AG426">
            <v>0</v>
          </cell>
          <cell r="AI426">
            <v>0</v>
          </cell>
          <cell r="AL426">
            <v>2310</v>
          </cell>
        </row>
        <row r="427">
          <cell r="A427" t="str">
            <v>2310</v>
          </cell>
          <cell r="B427" t="str">
            <v xml:space="preserve">200 - Capital Assets                </v>
          </cell>
          <cell r="F427" t="str">
            <v>B</v>
          </cell>
          <cell r="G427">
            <v>52.85</v>
          </cell>
          <cell r="H427">
            <v>0</v>
          </cell>
          <cell r="I427">
            <v>0</v>
          </cell>
          <cell r="K427">
            <v>0</v>
          </cell>
          <cell r="M427">
            <v>12575.54</v>
          </cell>
          <cell r="N427">
            <v>10844.67</v>
          </cell>
          <cell r="O427">
            <v>0</v>
          </cell>
          <cell r="Q427">
            <v>0</v>
          </cell>
          <cell r="T427">
            <v>11996.84</v>
          </cell>
          <cell r="U427">
            <v>0</v>
          </cell>
          <cell r="W427">
            <v>0</v>
          </cell>
          <cell r="Y427">
            <v>578.70000000000005</v>
          </cell>
          <cell r="AA427">
            <v>0</v>
          </cell>
          <cell r="AG427">
            <v>0</v>
          </cell>
          <cell r="AI427">
            <v>0</v>
          </cell>
          <cell r="AL427">
            <v>2310</v>
          </cell>
        </row>
        <row r="428">
          <cell r="A428" t="str">
            <v>2310</v>
          </cell>
          <cell r="B428" t="str">
            <v xml:space="preserve">200 - Capital Assets                </v>
          </cell>
          <cell r="F428" t="str">
            <v>C</v>
          </cell>
          <cell r="G428">
            <v>16.940000000000001</v>
          </cell>
          <cell r="H428">
            <v>465.48</v>
          </cell>
          <cell r="I428">
            <v>0</v>
          </cell>
          <cell r="K428">
            <v>0</v>
          </cell>
          <cell r="M428">
            <v>59631.68</v>
          </cell>
          <cell r="N428">
            <v>54058.68</v>
          </cell>
          <cell r="O428">
            <v>0</v>
          </cell>
          <cell r="Q428">
            <v>0</v>
          </cell>
          <cell r="T428">
            <v>57884.76</v>
          </cell>
          <cell r="U428">
            <v>0</v>
          </cell>
          <cell r="W428">
            <v>0</v>
          </cell>
          <cell r="Y428">
            <v>1746.92</v>
          </cell>
          <cell r="AA428">
            <v>0</v>
          </cell>
          <cell r="AG428">
            <v>0</v>
          </cell>
          <cell r="AI428">
            <v>0</v>
          </cell>
          <cell r="AL428">
            <v>2310</v>
          </cell>
        </row>
        <row r="429">
          <cell r="A429" t="str">
            <v>2310</v>
          </cell>
          <cell r="B429" t="str">
            <v xml:space="preserve">200 - Capital Assets                </v>
          </cell>
          <cell r="F429" t="str">
            <v>CC</v>
          </cell>
          <cell r="G429">
            <v>0</v>
          </cell>
          <cell r="H429">
            <v>0</v>
          </cell>
          <cell r="I429">
            <v>0</v>
          </cell>
          <cell r="K429">
            <v>0</v>
          </cell>
          <cell r="M429">
            <v>3066.45</v>
          </cell>
          <cell r="N429">
            <v>3066.45</v>
          </cell>
          <cell r="O429">
            <v>0</v>
          </cell>
          <cell r="Q429">
            <v>0</v>
          </cell>
          <cell r="T429">
            <v>3066.45</v>
          </cell>
          <cell r="U429">
            <v>0</v>
          </cell>
          <cell r="W429">
            <v>0</v>
          </cell>
          <cell r="Y429">
            <v>0</v>
          </cell>
          <cell r="AA429">
            <v>0</v>
          </cell>
          <cell r="AG429">
            <v>0</v>
          </cell>
          <cell r="AI429">
            <v>0</v>
          </cell>
          <cell r="AL429">
            <v>2310</v>
          </cell>
        </row>
        <row r="430">
          <cell r="A430" t="str">
            <v>2310</v>
          </cell>
          <cell r="B430" t="str">
            <v xml:space="preserve">200 - Capital Assets                </v>
          </cell>
          <cell r="F430" t="str">
            <v>D</v>
          </cell>
          <cell r="G430">
            <v>0</v>
          </cell>
          <cell r="H430">
            <v>0</v>
          </cell>
          <cell r="I430">
            <v>0</v>
          </cell>
          <cell r="K430">
            <v>0</v>
          </cell>
          <cell r="M430">
            <v>6065.97</v>
          </cell>
          <cell r="N430">
            <v>6065.97</v>
          </cell>
          <cell r="O430">
            <v>0</v>
          </cell>
          <cell r="Q430">
            <v>0</v>
          </cell>
          <cell r="T430">
            <v>6065.97</v>
          </cell>
          <cell r="U430">
            <v>0</v>
          </cell>
          <cell r="W430">
            <v>0</v>
          </cell>
          <cell r="Y430">
            <v>0</v>
          </cell>
          <cell r="AA430">
            <v>0</v>
          </cell>
          <cell r="AG430">
            <v>0</v>
          </cell>
          <cell r="AI430">
            <v>0</v>
          </cell>
          <cell r="AL430">
            <v>2310</v>
          </cell>
        </row>
        <row r="431">
          <cell r="A431" t="str">
            <v>2310</v>
          </cell>
          <cell r="B431" t="str">
            <v xml:space="preserve">200 - Capital Assets                </v>
          </cell>
          <cell r="F431" t="str">
            <v>E</v>
          </cell>
          <cell r="G431">
            <v>360.86</v>
          </cell>
          <cell r="H431">
            <v>682.9</v>
          </cell>
          <cell r="I431">
            <v>0</v>
          </cell>
          <cell r="K431">
            <v>0</v>
          </cell>
          <cell r="M431">
            <v>74250.66</v>
          </cell>
          <cell r="N431">
            <v>64608.65</v>
          </cell>
          <cell r="O431">
            <v>0</v>
          </cell>
          <cell r="Q431">
            <v>0</v>
          </cell>
          <cell r="T431">
            <v>65375.44</v>
          </cell>
          <cell r="U431">
            <v>0</v>
          </cell>
          <cell r="W431">
            <v>0</v>
          </cell>
          <cell r="Y431">
            <v>8875.2199999999993</v>
          </cell>
          <cell r="AA431">
            <v>0</v>
          </cell>
          <cell r="AG431">
            <v>0</v>
          </cell>
          <cell r="AI431">
            <v>0</v>
          </cell>
          <cell r="AL431">
            <v>2310</v>
          </cell>
        </row>
        <row r="432">
          <cell r="A432" t="str">
            <v>2310</v>
          </cell>
          <cell r="B432" t="str">
            <v xml:space="preserve">200 - Capital Assets                </v>
          </cell>
          <cell r="F432" t="str">
            <v>F</v>
          </cell>
          <cell r="G432">
            <v>-26685.33</v>
          </cell>
          <cell r="H432">
            <v>32.75</v>
          </cell>
          <cell r="I432">
            <v>0</v>
          </cell>
          <cell r="K432">
            <v>0</v>
          </cell>
          <cell r="M432">
            <v>89456.61</v>
          </cell>
          <cell r="N432">
            <v>72389.740000000005</v>
          </cell>
          <cell r="O432">
            <v>0</v>
          </cell>
          <cell r="Q432">
            <v>0</v>
          </cell>
          <cell r="T432">
            <v>82213.88</v>
          </cell>
          <cell r="U432">
            <v>0</v>
          </cell>
          <cell r="W432">
            <v>0</v>
          </cell>
          <cell r="Y432">
            <v>7242.73</v>
          </cell>
          <cell r="AA432">
            <v>0</v>
          </cell>
          <cell r="AG432">
            <v>0</v>
          </cell>
          <cell r="AI432">
            <v>0</v>
          </cell>
          <cell r="AL432">
            <v>2310</v>
          </cell>
        </row>
        <row r="433">
          <cell r="A433" t="str">
            <v>2310</v>
          </cell>
          <cell r="B433" t="str">
            <v xml:space="preserve">200 - Capital Assets                </v>
          </cell>
          <cell r="F433" t="str">
            <v>G</v>
          </cell>
          <cell r="G433">
            <v>48.76</v>
          </cell>
          <cell r="H433">
            <v>518.4</v>
          </cell>
          <cell r="I433">
            <v>0</v>
          </cell>
          <cell r="K433">
            <v>0</v>
          </cell>
          <cell r="M433">
            <v>13898.8</v>
          </cell>
          <cell r="N433">
            <v>12065.76</v>
          </cell>
          <cell r="O433">
            <v>0</v>
          </cell>
          <cell r="Q433">
            <v>0</v>
          </cell>
          <cell r="T433">
            <v>12081.53</v>
          </cell>
          <cell r="U433">
            <v>0</v>
          </cell>
          <cell r="W433">
            <v>0</v>
          </cell>
          <cell r="Y433">
            <v>1817.27</v>
          </cell>
          <cell r="AA433">
            <v>0</v>
          </cell>
          <cell r="AG433">
            <v>0</v>
          </cell>
          <cell r="AI433">
            <v>0</v>
          </cell>
          <cell r="AL433">
            <v>2310</v>
          </cell>
        </row>
        <row r="434">
          <cell r="A434" t="str">
            <v>2310</v>
          </cell>
          <cell r="B434" t="str">
            <v xml:space="preserve">200 - Capital Assets                </v>
          </cell>
          <cell r="F434" t="str">
            <v>H</v>
          </cell>
          <cell r="G434">
            <v>-14.92</v>
          </cell>
          <cell r="H434">
            <v>273.24</v>
          </cell>
          <cell r="I434">
            <v>0</v>
          </cell>
          <cell r="K434">
            <v>0</v>
          </cell>
          <cell r="M434">
            <v>108585.2</v>
          </cell>
          <cell r="N434">
            <v>107927.06</v>
          </cell>
          <cell r="O434">
            <v>0</v>
          </cell>
          <cell r="Q434">
            <v>0</v>
          </cell>
          <cell r="T434">
            <v>108015.71</v>
          </cell>
          <cell r="U434">
            <v>0</v>
          </cell>
          <cell r="W434">
            <v>0</v>
          </cell>
          <cell r="Y434">
            <v>569.49</v>
          </cell>
          <cell r="AA434">
            <v>0</v>
          </cell>
          <cell r="AG434">
            <v>0</v>
          </cell>
          <cell r="AI434">
            <v>0</v>
          </cell>
          <cell r="AL434">
            <v>2310</v>
          </cell>
        </row>
        <row r="435">
          <cell r="A435" t="str">
            <v>2310</v>
          </cell>
          <cell r="B435" t="str">
            <v xml:space="preserve">200 - Capital Assets                </v>
          </cell>
          <cell r="F435" t="str">
            <v>L</v>
          </cell>
          <cell r="G435">
            <v>175.55</v>
          </cell>
          <cell r="H435">
            <v>0</v>
          </cell>
          <cell r="I435">
            <v>0</v>
          </cell>
          <cell r="K435">
            <v>0</v>
          </cell>
          <cell r="M435">
            <v>18673.169999999998</v>
          </cell>
          <cell r="N435">
            <v>14972.54</v>
          </cell>
          <cell r="O435">
            <v>0</v>
          </cell>
          <cell r="Q435">
            <v>0</v>
          </cell>
          <cell r="T435">
            <v>14972.54</v>
          </cell>
          <cell r="U435">
            <v>0</v>
          </cell>
          <cell r="W435">
            <v>0</v>
          </cell>
          <cell r="Y435">
            <v>3700.63</v>
          </cell>
          <cell r="AA435">
            <v>0</v>
          </cell>
          <cell r="AG435">
            <v>0</v>
          </cell>
          <cell r="AI435">
            <v>0</v>
          </cell>
          <cell r="AL435">
            <v>2310</v>
          </cell>
        </row>
        <row r="436">
          <cell r="A436" t="str">
            <v>2310</v>
          </cell>
          <cell r="B436" t="str">
            <v xml:space="preserve">200 - Capital Assets                </v>
          </cell>
          <cell r="F436" t="str">
            <v>M</v>
          </cell>
          <cell r="G436">
            <v>1005.08</v>
          </cell>
          <cell r="H436">
            <v>0</v>
          </cell>
          <cell r="I436">
            <v>0</v>
          </cell>
          <cell r="K436">
            <v>0</v>
          </cell>
          <cell r="M436">
            <v>34518.839999999997</v>
          </cell>
          <cell r="N436">
            <v>20230.52</v>
          </cell>
          <cell r="O436">
            <v>0</v>
          </cell>
          <cell r="Q436">
            <v>0</v>
          </cell>
          <cell r="T436">
            <v>23077.62</v>
          </cell>
          <cell r="U436">
            <v>0</v>
          </cell>
          <cell r="W436">
            <v>0</v>
          </cell>
          <cell r="Y436">
            <v>11441.22</v>
          </cell>
          <cell r="AA436">
            <v>0</v>
          </cell>
          <cell r="AG436">
            <v>0</v>
          </cell>
          <cell r="AI436">
            <v>0</v>
          </cell>
          <cell r="AL436">
            <v>2310</v>
          </cell>
        </row>
        <row r="437">
          <cell r="A437" t="str">
            <v>2310</v>
          </cell>
          <cell r="B437" t="str">
            <v xml:space="preserve">200 - Capital Assets                </v>
          </cell>
          <cell r="F437" t="str">
            <v>O</v>
          </cell>
          <cell r="G437">
            <v>324</v>
          </cell>
          <cell r="H437">
            <v>0</v>
          </cell>
          <cell r="I437">
            <v>0</v>
          </cell>
          <cell r="K437">
            <v>0</v>
          </cell>
          <cell r="M437">
            <v>429209.61</v>
          </cell>
          <cell r="N437">
            <v>300888.03999999998</v>
          </cell>
          <cell r="O437">
            <v>0</v>
          </cell>
          <cell r="Q437">
            <v>0</v>
          </cell>
          <cell r="T437">
            <v>374632.22</v>
          </cell>
          <cell r="U437">
            <v>0</v>
          </cell>
          <cell r="W437">
            <v>0</v>
          </cell>
          <cell r="Y437">
            <v>54577.39</v>
          </cell>
          <cell r="AA437">
            <v>0</v>
          </cell>
          <cell r="AG437">
            <v>0</v>
          </cell>
          <cell r="AI437">
            <v>0</v>
          </cell>
          <cell r="AL437">
            <v>2310</v>
          </cell>
        </row>
        <row r="438">
          <cell r="A438" t="str">
            <v>2310</v>
          </cell>
          <cell r="B438" t="str">
            <v xml:space="preserve">200 - Capital Assets                </v>
          </cell>
          <cell r="F438" t="str">
            <v>Q</v>
          </cell>
          <cell r="G438">
            <v>0</v>
          </cell>
          <cell r="H438">
            <v>0</v>
          </cell>
          <cell r="I438">
            <v>0</v>
          </cell>
          <cell r="K438">
            <v>0</v>
          </cell>
          <cell r="M438">
            <v>4341.6000000000004</v>
          </cell>
          <cell r="N438">
            <v>4341.6000000000004</v>
          </cell>
          <cell r="O438">
            <v>0</v>
          </cell>
          <cell r="Q438">
            <v>0</v>
          </cell>
          <cell r="T438">
            <v>4341.6000000000004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  <cell r="AG438">
            <v>0</v>
          </cell>
          <cell r="AI438">
            <v>0</v>
          </cell>
          <cell r="AL438">
            <v>2310</v>
          </cell>
        </row>
        <row r="439">
          <cell r="A439" t="str">
            <v>2310</v>
          </cell>
          <cell r="B439" t="str">
            <v xml:space="preserve">200 - Capital Assets                </v>
          </cell>
          <cell r="F439" t="str">
            <v>R</v>
          </cell>
          <cell r="G439">
            <v>0</v>
          </cell>
          <cell r="H439">
            <v>0</v>
          </cell>
          <cell r="I439">
            <v>0</v>
          </cell>
          <cell r="K439">
            <v>0</v>
          </cell>
          <cell r="M439">
            <v>170.04</v>
          </cell>
          <cell r="N439">
            <v>129.44</v>
          </cell>
          <cell r="O439">
            <v>0</v>
          </cell>
          <cell r="Q439">
            <v>0</v>
          </cell>
          <cell r="T439">
            <v>129.44</v>
          </cell>
          <cell r="U439">
            <v>0</v>
          </cell>
          <cell r="W439">
            <v>0</v>
          </cell>
          <cell r="Y439">
            <v>40.6</v>
          </cell>
          <cell r="AA439">
            <v>0</v>
          </cell>
          <cell r="AG439">
            <v>0</v>
          </cell>
          <cell r="AI439">
            <v>0</v>
          </cell>
          <cell r="AL439">
            <v>2310</v>
          </cell>
        </row>
        <row r="440">
          <cell r="A440" t="str">
            <v>2310</v>
          </cell>
          <cell r="B440" t="str">
            <v xml:space="preserve">200 - Capital Assets                </v>
          </cell>
          <cell r="F440" t="str">
            <v>V</v>
          </cell>
          <cell r="G440">
            <v>0</v>
          </cell>
          <cell r="H440">
            <v>0</v>
          </cell>
          <cell r="I440">
            <v>0</v>
          </cell>
          <cell r="K440">
            <v>0</v>
          </cell>
          <cell r="M440">
            <v>289.38</v>
          </cell>
          <cell r="N440">
            <v>289.38</v>
          </cell>
          <cell r="O440">
            <v>0</v>
          </cell>
          <cell r="Q440">
            <v>0</v>
          </cell>
          <cell r="T440">
            <v>289.38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  <cell r="AG440">
            <v>0</v>
          </cell>
          <cell r="AI440">
            <v>0</v>
          </cell>
          <cell r="AL440">
            <v>2310</v>
          </cell>
        </row>
        <row r="441">
          <cell r="A441" t="str">
            <v>2310</v>
          </cell>
          <cell r="B441" t="str">
            <v xml:space="preserve">200 - Capital Assets                </v>
          </cell>
          <cell r="F441" t="str">
            <v>ZZ</v>
          </cell>
          <cell r="G441">
            <v>0</v>
          </cell>
          <cell r="H441">
            <v>0</v>
          </cell>
          <cell r="I441">
            <v>0</v>
          </cell>
          <cell r="K441">
            <v>0</v>
          </cell>
          <cell r="M441">
            <v>115</v>
          </cell>
          <cell r="N441">
            <v>115</v>
          </cell>
          <cell r="O441">
            <v>0</v>
          </cell>
          <cell r="Q441">
            <v>0</v>
          </cell>
          <cell r="T441">
            <v>115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  <cell r="AG441">
            <v>0</v>
          </cell>
          <cell r="AI441">
            <v>0</v>
          </cell>
          <cell r="AL441">
            <v>2310</v>
          </cell>
        </row>
        <row r="442">
          <cell r="A442" t="str">
            <v>2312</v>
          </cell>
          <cell r="B442" t="str">
            <v xml:space="preserve">200 - Capital Assets                </v>
          </cell>
          <cell r="G442">
            <v>0</v>
          </cell>
          <cell r="H442">
            <v>0</v>
          </cell>
          <cell r="I442">
            <v>0</v>
          </cell>
          <cell r="K442">
            <v>0</v>
          </cell>
          <cell r="M442">
            <v>1360100.23</v>
          </cell>
          <cell r="N442">
            <v>1360100.23</v>
          </cell>
          <cell r="O442">
            <v>0</v>
          </cell>
          <cell r="Q442">
            <v>0</v>
          </cell>
          <cell r="T442">
            <v>1360100.23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  <cell r="AG442">
            <v>0</v>
          </cell>
          <cell r="AI442">
            <v>0</v>
          </cell>
          <cell r="AL442">
            <v>2312</v>
          </cell>
        </row>
        <row r="443">
          <cell r="A443" t="str">
            <v>2312</v>
          </cell>
          <cell r="B443" t="str">
            <v xml:space="preserve">200 - Capital Assets                </v>
          </cell>
          <cell r="F443" t="str">
            <v>A</v>
          </cell>
          <cell r="G443">
            <v>0</v>
          </cell>
          <cell r="H443">
            <v>0</v>
          </cell>
          <cell r="I443">
            <v>0</v>
          </cell>
          <cell r="K443">
            <v>0</v>
          </cell>
          <cell r="M443">
            <v>47305.58</v>
          </cell>
          <cell r="N443">
            <v>41409.4</v>
          </cell>
          <cell r="O443">
            <v>0</v>
          </cell>
          <cell r="Q443">
            <v>0</v>
          </cell>
          <cell r="T443">
            <v>46495.15</v>
          </cell>
          <cell r="U443">
            <v>0</v>
          </cell>
          <cell r="W443">
            <v>0</v>
          </cell>
          <cell r="Y443">
            <v>810.43</v>
          </cell>
          <cell r="AA443">
            <v>0</v>
          </cell>
          <cell r="AG443">
            <v>0</v>
          </cell>
          <cell r="AI443">
            <v>0</v>
          </cell>
          <cell r="AL443">
            <v>2312</v>
          </cell>
        </row>
        <row r="444">
          <cell r="A444" t="str">
            <v>2312</v>
          </cell>
          <cell r="B444" t="str">
            <v xml:space="preserve">200 - Capital Assets                </v>
          </cell>
          <cell r="F444" t="str">
            <v>B</v>
          </cell>
          <cell r="G444">
            <v>0</v>
          </cell>
          <cell r="H444">
            <v>0</v>
          </cell>
          <cell r="I444">
            <v>0</v>
          </cell>
          <cell r="K444">
            <v>0</v>
          </cell>
          <cell r="M444">
            <v>30748.18</v>
          </cell>
          <cell r="N444">
            <v>24441.42</v>
          </cell>
          <cell r="O444">
            <v>0</v>
          </cell>
          <cell r="Q444">
            <v>0</v>
          </cell>
          <cell r="T444">
            <v>24441.42</v>
          </cell>
          <cell r="U444">
            <v>0</v>
          </cell>
          <cell r="W444">
            <v>0</v>
          </cell>
          <cell r="Y444">
            <v>6306.76</v>
          </cell>
          <cell r="AA444">
            <v>0</v>
          </cell>
          <cell r="AG444">
            <v>0</v>
          </cell>
          <cell r="AI444">
            <v>0</v>
          </cell>
          <cell r="AL444">
            <v>2312</v>
          </cell>
        </row>
        <row r="445">
          <cell r="A445" t="str">
            <v>2312</v>
          </cell>
          <cell r="B445" t="str">
            <v xml:space="preserve">200 - Capital Assets                </v>
          </cell>
          <cell r="F445" t="str">
            <v>C</v>
          </cell>
          <cell r="G445">
            <v>1084.23</v>
          </cell>
          <cell r="H445">
            <v>3538.08</v>
          </cell>
          <cell r="I445">
            <v>0</v>
          </cell>
          <cell r="K445">
            <v>0</v>
          </cell>
          <cell r="M445">
            <v>628908.91</v>
          </cell>
          <cell r="N445">
            <v>600889.87</v>
          </cell>
          <cell r="O445">
            <v>0</v>
          </cell>
          <cell r="Q445">
            <v>0</v>
          </cell>
          <cell r="T445">
            <v>597047.73</v>
          </cell>
          <cell r="U445">
            <v>0</v>
          </cell>
          <cell r="W445">
            <v>0</v>
          </cell>
          <cell r="Y445">
            <v>31861.18</v>
          </cell>
          <cell r="AA445">
            <v>0</v>
          </cell>
          <cell r="AG445">
            <v>0</v>
          </cell>
          <cell r="AI445">
            <v>0</v>
          </cell>
          <cell r="AL445">
            <v>2312</v>
          </cell>
        </row>
        <row r="446">
          <cell r="A446" t="str">
            <v>2312</v>
          </cell>
          <cell r="B446" t="str">
            <v xml:space="preserve">200 - Capital Assets                </v>
          </cell>
          <cell r="F446" t="str">
            <v>CC</v>
          </cell>
          <cell r="G446">
            <v>0</v>
          </cell>
          <cell r="H446">
            <v>0</v>
          </cell>
          <cell r="I446">
            <v>0</v>
          </cell>
          <cell r="K446">
            <v>0</v>
          </cell>
          <cell r="M446">
            <v>53636.33</v>
          </cell>
          <cell r="N446">
            <v>53636.33</v>
          </cell>
          <cell r="O446">
            <v>0</v>
          </cell>
          <cell r="Q446">
            <v>0</v>
          </cell>
          <cell r="T446">
            <v>53636.33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  <cell r="AG446">
            <v>0</v>
          </cell>
          <cell r="AI446">
            <v>0</v>
          </cell>
          <cell r="AL446">
            <v>2312</v>
          </cell>
        </row>
        <row r="447">
          <cell r="A447" t="str">
            <v>2312</v>
          </cell>
          <cell r="B447" t="str">
            <v xml:space="preserve">200 - Capital Assets                </v>
          </cell>
          <cell r="F447" t="str">
            <v>D</v>
          </cell>
          <cell r="G447">
            <v>0</v>
          </cell>
          <cell r="H447">
            <v>0</v>
          </cell>
          <cell r="I447">
            <v>0</v>
          </cell>
          <cell r="K447">
            <v>0</v>
          </cell>
          <cell r="M447">
            <v>331754.07</v>
          </cell>
          <cell r="N447">
            <v>326401.17</v>
          </cell>
          <cell r="O447">
            <v>0</v>
          </cell>
          <cell r="Q447">
            <v>0</v>
          </cell>
          <cell r="T447">
            <v>326401.17</v>
          </cell>
          <cell r="U447">
            <v>0</v>
          </cell>
          <cell r="W447">
            <v>0</v>
          </cell>
          <cell r="Y447">
            <v>5352.9</v>
          </cell>
          <cell r="AA447">
            <v>0</v>
          </cell>
          <cell r="AG447">
            <v>0</v>
          </cell>
          <cell r="AI447">
            <v>0</v>
          </cell>
          <cell r="AL447">
            <v>2312</v>
          </cell>
        </row>
        <row r="448">
          <cell r="A448" t="str">
            <v>2312</v>
          </cell>
          <cell r="B448" t="str">
            <v xml:space="preserve">200 - Capital Assets                </v>
          </cell>
          <cell r="F448" t="str">
            <v>E</v>
          </cell>
          <cell r="G448">
            <v>0</v>
          </cell>
          <cell r="H448">
            <v>640.96</v>
          </cell>
          <cell r="I448">
            <v>0</v>
          </cell>
          <cell r="K448">
            <v>0</v>
          </cell>
          <cell r="M448">
            <v>455560.91</v>
          </cell>
          <cell r="N448">
            <v>351856.93</v>
          </cell>
          <cell r="O448">
            <v>0</v>
          </cell>
          <cell r="Q448">
            <v>0</v>
          </cell>
          <cell r="T448">
            <v>356278.74</v>
          </cell>
          <cell r="U448">
            <v>0</v>
          </cell>
          <cell r="W448">
            <v>0</v>
          </cell>
          <cell r="Y448">
            <v>99282.17</v>
          </cell>
          <cell r="AA448">
            <v>0</v>
          </cell>
          <cell r="AG448">
            <v>0</v>
          </cell>
          <cell r="AI448">
            <v>0</v>
          </cell>
          <cell r="AL448">
            <v>2312</v>
          </cell>
        </row>
        <row r="449">
          <cell r="A449" t="str">
            <v>2312</v>
          </cell>
          <cell r="B449" t="str">
            <v xml:space="preserve">200 - Capital Assets                </v>
          </cell>
          <cell r="F449" t="str">
            <v>F</v>
          </cell>
          <cell r="G449">
            <v>0</v>
          </cell>
          <cell r="H449">
            <v>1617.09</v>
          </cell>
          <cell r="I449">
            <v>0</v>
          </cell>
          <cell r="K449">
            <v>0</v>
          </cell>
          <cell r="M449">
            <v>2323.42</v>
          </cell>
          <cell r="N449">
            <v>2323.42</v>
          </cell>
          <cell r="O449">
            <v>0</v>
          </cell>
          <cell r="Q449">
            <v>0</v>
          </cell>
          <cell r="T449">
            <v>2323.42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  <cell r="AG449">
            <v>0</v>
          </cell>
          <cell r="AI449">
            <v>0</v>
          </cell>
          <cell r="AL449">
            <v>2312</v>
          </cell>
        </row>
        <row r="450">
          <cell r="A450" t="str">
            <v>2312</v>
          </cell>
          <cell r="B450" t="str">
            <v xml:space="preserve">200 - Capital Assets                </v>
          </cell>
          <cell r="F450" t="str">
            <v>G</v>
          </cell>
          <cell r="G450">
            <v>51258.21</v>
          </cell>
          <cell r="H450">
            <v>9374.18</v>
          </cell>
          <cell r="I450">
            <v>0</v>
          </cell>
          <cell r="K450">
            <v>0</v>
          </cell>
          <cell r="M450">
            <v>1104022.26</v>
          </cell>
          <cell r="N450">
            <v>877703.86</v>
          </cell>
          <cell r="O450">
            <v>0</v>
          </cell>
          <cell r="Q450">
            <v>0</v>
          </cell>
          <cell r="T450">
            <v>939499.95</v>
          </cell>
          <cell r="U450">
            <v>0</v>
          </cell>
          <cell r="W450">
            <v>0</v>
          </cell>
          <cell r="Y450">
            <v>164522.31</v>
          </cell>
          <cell r="AA450">
            <v>0</v>
          </cell>
          <cell r="AG450">
            <v>0</v>
          </cell>
          <cell r="AI450">
            <v>0</v>
          </cell>
          <cell r="AL450">
            <v>2312</v>
          </cell>
        </row>
        <row r="451">
          <cell r="A451" t="str">
            <v>2312</v>
          </cell>
          <cell r="B451" t="str">
            <v xml:space="preserve">200 - Capital Assets                </v>
          </cell>
          <cell r="F451" t="str">
            <v>H</v>
          </cell>
          <cell r="G451">
            <v>-845.26</v>
          </cell>
          <cell r="H451">
            <v>0</v>
          </cell>
          <cell r="I451">
            <v>0</v>
          </cell>
          <cell r="K451">
            <v>0</v>
          </cell>
          <cell r="M451">
            <v>81.09</v>
          </cell>
          <cell r="N451">
            <v>0</v>
          </cell>
          <cell r="O451">
            <v>0</v>
          </cell>
          <cell r="Q451">
            <v>0</v>
          </cell>
          <cell r="T451">
            <v>926.35</v>
          </cell>
          <cell r="U451">
            <v>0</v>
          </cell>
          <cell r="W451">
            <v>0</v>
          </cell>
          <cell r="Y451">
            <v>-845.26</v>
          </cell>
          <cell r="AA451">
            <v>0</v>
          </cell>
          <cell r="AG451">
            <v>0</v>
          </cell>
          <cell r="AI451">
            <v>0</v>
          </cell>
          <cell r="AL451">
            <v>2312</v>
          </cell>
        </row>
        <row r="452">
          <cell r="A452" t="str">
            <v>2312</v>
          </cell>
          <cell r="B452" t="str">
            <v xml:space="preserve">200 - Capital Assets                </v>
          </cell>
          <cell r="F452" t="str">
            <v>L</v>
          </cell>
          <cell r="G452">
            <v>1929.49</v>
          </cell>
          <cell r="H452">
            <v>0</v>
          </cell>
          <cell r="I452">
            <v>0</v>
          </cell>
          <cell r="K452">
            <v>0</v>
          </cell>
          <cell r="M452">
            <v>1929.49</v>
          </cell>
          <cell r="N452">
            <v>0</v>
          </cell>
          <cell r="O452">
            <v>0</v>
          </cell>
          <cell r="Q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1929.49</v>
          </cell>
          <cell r="AA452">
            <v>0</v>
          </cell>
          <cell r="AG452">
            <v>0</v>
          </cell>
          <cell r="AI452">
            <v>0</v>
          </cell>
          <cell r="AL452">
            <v>2312</v>
          </cell>
        </row>
        <row r="453">
          <cell r="A453" t="str">
            <v>2313</v>
          </cell>
          <cell r="B453" t="str">
            <v xml:space="preserve">200 - Capital Assets                </v>
          </cell>
          <cell r="G453">
            <v>0</v>
          </cell>
          <cell r="H453">
            <v>0</v>
          </cell>
          <cell r="I453">
            <v>0</v>
          </cell>
          <cell r="K453">
            <v>0</v>
          </cell>
          <cell r="M453">
            <v>6194610.25</v>
          </cell>
          <cell r="N453">
            <v>6194610.25</v>
          </cell>
          <cell r="O453">
            <v>0</v>
          </cell>
          <cell r="Q453">
            <v>0</v>
          </cell>
          <cell r="T453">
            <v>6194610.25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  <cell r="AG453">
            <v>0</v>
          </cell>
          <cell r="AI453">
            <v>0</v>
          </cell>
          <cell r="AL453">
            <v>2313</v>
          </cell>
        </row>
        <row r="454">
          <cell r="A454" t="str">
            <v>2313</v>
          </cell>
          <cell r="B454" t="str">
            <v xml:space="preserve">200 - Capital Assets                </v>
          </cell>
          <cell r="F454" t="str">
            <v>A</v>
          </cell>
          <cell r="G454">
            <v>0</v>
          </cell>
          <cell r="H454">
            <v>0</v>
          </cell>
          <cell r="I454">
            <v>0</v>
          </cell>
          <cell r="K454">
            <v>0</v>
          </cell>
          <cell r="M454">
            <v>1286248.78</v>
          </cell>
          <cell r="N454">
            <v>269357.5</v>
          </cell>
          <cell r="O454">
            <v>0</v>
          </cell>
          <cell r="Q454">
            <v>0</v>
          </cell>
          <cell r="T454">
            <v>1076630.5</v>
          </cell>
          <cell r="U454">
            <v>0</v>
          </cell>
          <cell r="W454">
            <v>0</v>
          </cell>
          <cell r="Y454">
            <v>209618.28</v>
          </cell>
          <cell r="AA454">
            <v>0</v>
          </cell>
          <cell r="AG454">
            <v>0</v>
          </cell>
          <cell r="AI454">
            <v>0</v>
          </cell>
          <cell r="AL454">
            <v>2313</v>
          </cell>
        </row>
        <row r="455">
          <cell r="A455" t="str">
            <v>2313</v>
          </cell>
          <cell r="B455" t="str">
            <v xml:space="preserve">200 - Capital Assets                </v>
          </cell>
          <cell r="F455" t="str">
            <v>B</v>
          </cell>
          <cell r="G455">
            <v>59783.4</v>
          </cell>
          <cell r="H455">
            <v>33385.17</v>
          </cell>
          <cell r="I455">
            <v>0</v>
          </cell>
          <cell r="K455">
            <v>0</v>
          </cell>
          <cell r="M455">
            <v>2782106.83</v>
          </cell>
          <cell r="N455">
            <v>2209629.63</v>
          </cell>
          <cell r="O455">
            <v>0</v>
          </cell>
          <cell r="Q455">
            <v>0</v>
          </cell>
          <cell r="T455">
            <v>2336662.4700000002</v>
          </cell>
          <cell r="U455">
            <v>0</v>
          </cell>
          <cell r="W455">
            <v>0</v>
          </cell>
          <cell r="Y455">
            <v>445444.36</v>
          </cell>
          <cell r="AA455">
            <v>0</v>
          </cell>
          <cell r="AG455">
            <v>0</v>
          </cell>
          <cell r="AI455">
            <v>0</v>
          </cell>
          <cell r="AL455">
            <v>2313</v>
          </cell>
        </row>
        <row r="456">
          <cell r="A456" t="str">
            <v>2313</v>
          </cell>
          <cell r="B456" t="str">
            <v xml:space="preserve">200 - Capital Assets                </v>
          </cell>
          <cell r="F456" t="str">
            <v>C</v>
          </cell>
          <cell r="G456">
            <v>110238</v>
          </cell>
          <cell r="H456">
            <v>108555.91</v>
          </cell>
          <cell r="I456">
            <v>0</v>
          </cell>
          <cell r="K456">
            <v>0</v>
          </cell>
          <cell r="M456">
            <v>696181.34</v>
          </cell>
          <cell r="N456">
            <v>432658.6</v>
          </cell>
          <cell r="O456">
            <v>0</v>
          </cell>
          <cell r="Q456">
            <v>0</v>
          </cell>
          <cell r="T456">
            <v>486015.94</v>
          </cell>
          <cell r="U456">
            <v>0</v>
          </cell>
          <cell r="W456">
            <v>0</v>
          </cell>
          <cell r="Y456">
            <v>210165.4</v>
          </cell>
          <cell r="AA456">
            <v>0</v>
          </cell>
          <cell r="AG456">
            <v>0</v>
          </cell>
          <cell r="AI456">
            <v>0</v>
          </cell>
          <cell r="AL456">
            <v>2313</v>
          </cell>
        </row>
        <row r="457">
          <cell r="A457" t="str">
            <v>2313</v>
          </cell>
          <cell r="B457" t="str">
            <v xml:space="preserve">200 - Capital Assets                </v>
          </cell>
          <cell r="F457" t="str">
            <v>CC</v>
          </cell>
          <cell r="G457">
            <v>0</v>
          </cell>
          <cell r="H457">
            <v>0</v>
          </cell>
          <cell r="I457">
            <v>0</v>
          </cell>
          <cell r="K457">
            <v>0</v>
          </cell>
          <cell r="M457">
            <v>63633.94</v>
          </cell>
          <cell r="N457">
            <v>63633.94</v>
          </cell>
          <cell r="O457">
            <v>0</v>
          </cell>
          <cell r="Q457">
            <v>0</v>
          </cell>
          <cell r="T457">
            <v>63633.94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  <cell r="AG457">
            <v>0</v>
          </cell>
          <cell r="AI457">
            <v>0</v>
          </cell>
          <cell r="AL457">
            <v>2313</v>
          </cell>
        </row>
        <row r="458">
          <cell r="A458" t="str">
            <v>2313</v>
          </cell>
          <cell r="B458" t="str">
            <v xml:space="preserve">200 - Capital Assets                </v>
          </cell>
          <cell r="F458" t="str">
            <v>D</v>
          </cell>
          <cell r="G458">
            <v>0</v>
          </cell>
          <cell r="H458">
            <v>0</v>
          </cell>
          <cell r="I458">
            <v>0</v>
          </cell>
          <cell r="K458">
            <v>0</v>
          </cell>
          <cell r="M458">
            <v>121477.5</v>
          </cell>
          <cell r="N458">
            <v>119042.1</v>
          </cell>
          <cell r="O458">
            <v>0</v>
          </cell>
          <cell r="Q458">
            <v>0</v>
          </cell>
          <cell r="T458">
            <v>119042.1</v>
          </cell>
          <cell r="U458">
            <v>0</v>
          </cell>
          <cell r="W458">
            <v>0</v>
          </cell>
          <cell r="Y458">
            <v>2435.4</v>
          </cell>
          <cell r="AA458">
            <v>0</v>
          </cell>
          <cell r="AG458">
            <v>0</v>
          </cell>
          <cell r="AI458">
            <v>0</v>
          </cell>
          <cell r="AL458">
            <v>2313</v>
          </cell>
        </row>
        <row r="459">
          <cell r="A459" t="str">
            <v>2313</v>
          </cell>
          <cell r="B459" t="str">
            <v xml:space="preserve">200 - Capital Assets                </v>
          </cell>
          <cell r="F459" t="str">
            <v>E</v>
          </cell>
          <cell r="G459">
            <v>92202</v>
          </cell>
          <cell r="H459">
            <v>132540.20000000001</v>
          </cell>
          <cell r="I459">
            <v>0</v>
          </cell>
          <cell r="K459">
            <v>0</v>
          </cell>
          <cell r="M459">
            <v>8387891.5</v>
          </cell>
          <cell r="N459">
            <v>6965729.4400000004</v>
          </cell>
          <cell r="O459">
            <v>0</v>
          </cell>
          <cell r="Q459">
            <v>0</v>
          </cell>
          <cell r="T459">
            <v>7568239.04</v>
          </cell>
          <cell r="U459">
            <v>0</v>
          </cell>
          <cell r="W459">
            <v>0</v>
          </cell>
          <cell r="Y459">
            <v>819652.46</v>
          </cell>
          <cell r="AA459">
            <v>0</v>
          </cell>
          <cell r="AG459">
            <v>0</v>
          </cell>
          <cell r="AI459">
            <v>0</v>
          </cell>
          <cell r="AL459">
            <v>2313</v>
          </cell>
        </row>
        <row r="460">
          <cell r="A460" t="str">
            <v>2313</v>
          </cell>
          <cell r="B460" t="str">
            <v xml:space="preserve">200 - Capital Assets                </v>
          </cell>
          <cell r="F460" t="str">
            <v>F</v>
          </cell>
          <cell r="G460">
            <v>0</v>
          </cell>
          <cell r="H460">
            <v>0</v>
          </cell>
          <cell r="I460">
            <v>0</v>
          </cell>
          <cell r="K460">
            <v>0</v>
          </cell>
          <cell r="M460">
            <v>908322</v>
          </cell>
          <cell r="N460">
            <v>826661.73</v>
          </cell>
          <cell r="O460">
            <v>0</v>
          </cell>
          <cell r="Q460">
            <v>0</v>
          </cell>
          <cell r="T460">
            <v>852583.73</v>
          </cell>
          <cell r="U460">
            <v>0</v>
          </cell>
          <cell r="W460">
            <v>0</v>
          </cell>
          <cell r="Y460">
            <v>55738.27</v>
          </cell>
          <cell r="AA460">
            <v>0</v>
          </cell>
          <cell r="AG460">
            <v>0</v>
          </cell>
          <cell r="AI460">
            <v>0</v>
          </cell>
          <cell r="AL460">
            <v>2313</v>
          </cell>
        </row>
        <row r="461">
          <cell r="A461" t="str">
            <v>2313</v>
          </cell>
          <cell r="B461" t="str">
            <v xml:space="preserve">200 - Capital Assets                </v>
          </cell>
          <cell r="F461" t="str">
            <v>G</v>
          </cell>
          <cell r="G461">
            <v>11471.74</v>
          </cell>
          <cell r="H461">
            <v>5509.08</v>
          </cell>
          <cell r="I461">
            <v>0</v>
          </cell>
          <cell r="K461">
            <v>0</v>
          </cell>
          <cell r="M461">
            <v>1009364.91</v>
          </cell>
          <cell r="N461">
            <v>781455.65</v>
          </cell>
          <cell r="O461">
            <v>0</v>
          </cell>
          <cell r="Q461">
            <v>0</v>
          </cell>
          <cell r="T461">
            <v>817711.22</v>
          </cell>
          <cell r="U461">
            <v>0</v>
          </cell>
          <cell r="W461">
            <v>0</v>
          </cell>
          <cell r="Y461">
            <v>191653.69</v>
          </cell>
          <cell r="AA461">
            <v>0</v>
          </cell>
          <cell r="AG461">
            <v>0</v>
          </cell>
          <cell r="AI461">
            <v>0</v>
          </cell>
          <cell r="AL461">
            <v>2313</v>
          </cell>
        </row>
        <row r="462">
          <cell r="A462" t="str">
            <v>2313</v>
          </cell>
          <cell r="B462" t="str">
            <v xml:space="preserve">200 - Capital Assets                </v>
          </cell>
          <cell r="F462" t="str">
            <v>H</v>
          </cell>
          <cell r="G462">
            <v>0</v>
          </cell>
          <cell r="H462">
            <v>0</v>
          </cell>
          <cell r="I462">
            <v>0</v>
          </cell>
          <cell r="K462">
            <v>0</v>
          </cell>
          <cell r="M462">
            <v>885.17</v>
          </cell>
          <cell r="N462">
            <v>885.17</v>
          </cell>
          <cell r="O462">
            <v>0</v>
          </cell>
          <cell r="Q462">
            <v>0</v>
          </cell>
          <cell r="T462">
            <v>885.17</v>
          </cell>
          <cell r="U462">
            <v>0</v>
          </cell>
          <cell r="W462">
            <v>0</v>
          </cell>
          <cell r="Y462">
            <v>0</v>
          </cell>
          <cell r="AA462">
            <v>0</v>
          </cell>
          <cell r="AG462">
            <v>0</v>
          </cell>
          <cell r="AI462">
            <v>0</v>
          </cell>
          <cell r="AL462">
            <v>2313</v>
          </cell>
        </row>
        <row r="463">
          <cell r="A463" t="str">
            <v>2313</v>
          </cell>
          <cell r="B463" t="str">
            <v xml:space="preserve">200 - Capital Assets                </v>
          </cell>
          <cell r="F463" t="str">
            <v>M</v>
          </cell>
          <cell r="G463">
            <v>0</v>
          </cell>
          <cell r="H463">
            <v>0</v>
          </cell>
          <cell r="I463">
            <v>0</v>
          </cell>
          <cell r="K463">
            <v>0</v>
          </cell>
          <cell r="M463">
            <v>15297.66</v>
          </cell>
          <cell r="N463">
            <v>15297.66</v>
          </cell>
          <cell r="O463">
            <v>0</v>
          </cell>
          <cell r="Q463">
            <v>0</v>
          </cell>
          <cell r="T463">
            <v>15297.66</v>
          </cell>
          <cell r="U463">
            <v>0</v>
          </cell>
          <cell r="W463">
            <v>0</v>
          </cell>
          <cell r="Y463">
            <v>0</v>
          </cell>
          <cell r="AA463">
            <v>0</v>
          </cell>
          <cell r="AG463">
            <v>0</v>
          </cell>
          <cell r="AI463">
            <v>0</v>
          </cell>
          <cell r="AL463">
            <v>2313</v>
          </cell>
        </row>
        <row r="464">
          <cell r="A464" t="str">
            <v>2313</v>
          </cell>
          <cell r="B464" t="str">
            <v xml:space="preserve">200 - Capital Assets                </v>
          </cell>
          <cell r="F464" t="str">
            <v>ZZ</v>
          </cell>
          <cell r="G464">
            <v>52984.04</v>
          </cell>
          <cell r="H464">
            <v>27632.53</v>
          </cell>
          <cell r="I464">
            <v>0</v>
          </cell>
          <cell r="K464">
            <v>0</v>
          </cell>
          <cell r="M464">
            <v>5501728.0300000003</v>
          </cell>
          <cell r="N464">
            <v>5014812.3</v>
          </cell>
          <cell r="O464">
            <v>0</v>
          </cell>
          <cell r="Q464">
            <v>0</v>
          </cell>
          <cell r="T464">
            <v>5085958.08</v>
          </cell>
          <cell r="U464">
            <v>0</v>
          </cell>
          <cell r="W464">
            <v>0</v>
          </cell>
          <cell r="Y464">
            <v>415769.95</v>
          </cell>
          <cell r="AA464">
            <v>0</v>
          </cell>
          <cell r="AG464">
            <v>0</v>
          </cell>
          <cell r="AI464">
            <v>0</v>
          </cell>
          <cell r="AL464">
            <v>2313</v>
          </cell>
        </row>
        <row r="465">
          <cell r="A465" t="str">
            <v>2314</v>
          </cell>
          <cell r="B465" t="str">
            <v xml:space="preserve">200 - Capital Assets                </v>
          </cell>
          <cell r="G465">
            <v>0</v>
          </cell>
          <cell r="H465">
            <v>0</v>
          </cell>
          <cell r="I465">
            <v>0</v>
          </cell>
          <cell r="K465">
            <v>0</v>
          </cell>
          <cell r="M465">
            <v>890608.06</v>
          </cell>
          <cell r="N465">
            <v>890608.06</v>
          </cell>
          <cell r="O465">
            <v>0</v>
          </cell>
          <cell r="Q465">
            <v>0</v>
          </cell>
          <cell r="T465">
            <v>890608.06</v>
          </cell>
          <cell r="U465">
            <v>0</v>
          </cell>
          <cell r="W465">
            <v>0</v>
          </cell>
          <cell r="Y465">
            <v>0</v>
          </cell>
          <cell r="AA465">
            <v>0</v>
          </cell>
          <cell r="AG465">
            <v>0</v>
          </cell>
          <cell r="AI465">
            <v>0</v>
          </cell>
          <cell r="AL465">
            <v>2314</v>
          </cell>
        </row>
        <row r="466">
          <cell r="A466" t="str">
            <v>2315</v>
          </cell>
          <cell r="B466" t="str">
            <v xml:space="preserve">200 - Capital Assets                </v>
          </cell>
          <cell r="F466" t="str">
            <v>L</v>
          </cell>
          <cell r="G466">
            <v>292992.71999999997</v>
          </cell>
          <cell r="H466">
            <v>0</v>
          </cell>
          <cell r="I466">
            <v>0</v>
          </cell>
          <cell r="K466">
            <v>0</v>
          </cell>
          <cell r="M466">
            <v>994438.2</v>
          </cell>
          <cell r="N466">
            <v>261356.52</v>
          </cell>
          <cell r="O466">
            <v>0</v>
          </cell>
          <cell r="Q466">
            <v>0</v>
          </cell>
          <cell r="T466">
            <v>261356.52</v>
          </cell>
          <cell r="U466">
            <v>0</v>
          </cell>
          <cell r="W466">
            <v>0</v>
          </cell>
          <cell r="Y466">
            <v>733081.68</v>
          </cell>
          <cell r="AA466">
            <v>0</v>
          </cell>
          <cell r="AG466">
            <v>0</v>
          </cell>
          <cell r="AI466">
            <v>0</v>
          </cell>
          <cell r="AL466">
            <v>2315</v>
          </cell>
        </row>
        <row r="467">
          <cell r="A467" t="str">
            <v>2315</v>
          </cell>
          <cell r="B467" t="str">
            <v xml:space="preserve">200 - Capital Assets                </v>
          </cell>
          <cell r="F467" t="str">
            <v>M</v>
          </cell>
          <cell r="G467">
            <v>0</v>
          </cell>
          <cell r="H467">
            <v>0</v>
          </cell>
          <cell r="I467">
            <v>0</v>
          </cell>
          <cell r="K467">
            <v>0</v>
          </cell>
          <cell r="M467">
            <v>3570823.28</v>
          </cell>
          <cell r="N467">
            <v>3420111.97</v>
          </cell>
          <cell r="O467">
            <v>0</v>
          </cell>
          <cell r="Q467">
            <v>0</v>
          </cell>
          <cell r="T467">
            <v>3497691.92</v>
          </cell>
          <cell r="U467">
            <v>0</v>
          </cell>
          <cell r="W467">
            <v>0</v>
          </cell>
          <cell r="Y467">
            <v>73131.360000000001</v>
          </cell>
          <cell r="AA467">
            <v>0</v>
          </cell>
          <cell r="AG467">
            <v>0</v>
          </cell>
          <cell r="AI467">
            <v>0</v>
          </cell>
          <cell r="AL467">
            <v>2315</v>
          </cell>
        </row>
        <row r="468">
          <cell r="A468" t="str">
            <v>2315</v>
          </cell>
          <cell r="B468" t="str">
            <v xml:space="preserve">200 - Capital Assets                </v>
          </cell>
          <cell r="F468" t="str">
            <v>T</v>
          </cell>
          <cell r="G468">
            <v>0</v>
          </cell>
          <cell r="H468">
            <v>0</v>
          </cell>
          <cell r="I468">
            <v>0</v>
          </cell>
          <cell r="K468">
            <v>0</v>
          </cell>
          <cell r="M468">
            <v>32681.88</v>
          </cell>
          <cell r="N468">
            <v>32681.88</v>
          </cell>
          <cell r="O468">
            <v>0</v>
          </cell>
          <cell r="Q468">
            <v>0</v>
          </cell>
          <cell r="T468">
            <v>32681.88</v>
          </cell>
          <cell r="U468">
            <v>0</v>
          </cell>
          <cell r="W468">
            <v>0</v>
          </cell>
          <cell r="Y468">
            <v>0</v>
          </cell>
          <cell r="AA468">
            <v>0</v>
          </cell>
          <cell r="AG468">
            <v>0</v>
          </cell>
          <cell r="AI468">
            <v>0</v>
          </cell>
          <cell r="AL468">
            <v>2315</v>
          </cell>
        </row>
        <row r="469">
          <cell r="A469" t="str">
            <v>2316</v>
          </cell>
          <cell r="B469" t="str">
            <v xml:space="preserve">200 - Capital Assets                </v>
          </cell>
          <cell r="G469">
            <v>0</v>
          </cell>
          <cell r="H469">
            <v>0</v>
          </cell>
          <cell r="I469">
            <v>0</v>
          </cell>
          <cell r="K469">
            <v>0</v>
          </cell>
          <cell r="M469">
            <v>60604.160000000003</v>
          </cell>
          <cell r="N469">
            <v>60604.160000000003</v>
          </cell>
          <cell r="O469">
            <v>0</v>
          </cell>
          <cell r="Q469">
            <v>0</v>
          </cell>
          <cell r="T469">
            <v>60604.160000000003</v>
          </cell>
          <cell r="U469">
            <v>0</v>
          </cell>
          <cell r="W469">
            <v>0</v>
          </cell>
          <cell r="Y469">
            <v>0</v>
          </cell>
          <cell r="AA469">
            <v>0</v>
          </cell>
          <cell r="AG469">
            <v>0</v>
          </cell>
          <cell r="AI469">
            <v>0</v>
          </cell>
          <cell r="AL469">
            <v>2316</v>
          </cell>
        </row>
        <row r="470">
          <cell r="A470" t="str">
            <v>2395</v>
          </cell>
          <cell r="B470" t="str">
            <v xml:space="preserve">200 - Capital Assets                </v>
          </cell>
          <cell r="G470">
            <v>0</v>
          </cell>
          <cell r="H470">
            <v>0</v>
          </cell>
          <cell r="I470">
            <v>0</v>
          </cell>
          <cell r="K470">
            <v>0</v>
          </cell>
          <cell r="M470">
            <v>1428334.53</v>
          </cell>
          <cell r="N470">
            <v>1428334.53</v>
          </cell>
          <cell r="O470">
            <v>0</v>
          </cell>
          <cell r="Q470">
            <v>0</v>
          </cell>
          <cell r="T470">
            <v>1428334.53</v>
          </cell>
          <cell r="U470">
            <v>0</v>
          </cell>
          <cell r="W470">
            <v>0</v>
          </cell>
          <cell r="Y470">
            <v>0</v>
          </cell>
          <cell r="AA470">
            <v>0</v>
          </cell>
          <cell r="AG470">
            <v>0</v>
          </cell>
          <cell r="AI470">
            <v>0</v>
          </cell>
          <cell r="AL470">
            <v>2395</v>
          </cell>
        </row>
        <row r="471">
          <cell r="A471" t="str">
            <v>2395</v>
          </cell>
          <cell r="B471" t="str">
            <v xml:space="preserve">200 - Capital Assets                </v>
          </cell>
          <cell r="F471" t="str">
            <v>A</v>
          </cell>
          <cell r="G471">
            <v>4120.24</v>
          </cell>
          <cell r="H471">
            <v>465.02</v>
          </cell>
          <cell r="I471">
            <v>0</v>
          </cell>
          <cell r="K471">
            <v>0</v>
          </cell>
          <cell r="M471">
            <v>114838.27</v>
          </cell>
          <cell r="N471">
            <v>74722.320000000007</v>
          </cell>
          <cell r="O471">
            <v>0</v>
          </cell>
          <cell r="Q471">
            <v>0</v>
          </cell>
          <cell r="T471">
            <v>91563.520000000004</v>
          </cell>
          <cell r="U471">
            <v>0</v>
          </cell>
          <cell r="W471">
            <v>0</v>
          </cell>
          <cell r="Y471">
            <v>23274.75</v>
          </cell>
          <cell r="AA471">
            <v>0</v>
          </cell>
          <cell r="AG471">
            <v>0</v>
          </cell>
          <cell r="AI471">
            <v>0</v>
          </cell>
          <cell r="AL471">
            <v>2395</v>
          </cell>
        </row>
        <row r="472">
          <cell r="A472" t="str">
            <v>2395</v>
          </cell>
          <cell r="B472" t="str">
            <v xml:space="preserve">200 - Capital Assets                </v>
          </cell>
          <cell r="F472" t="str">
            <v>B</v>
          </cell>
          <cell r="G472">
            <v>6727.95</v>
          </cell>
          <cell r="H472">
            <v>1589.62</v>
          </cell>
          <cell r="I472">
            <v>0</v>
          </cell>
          <cell r="K472">
            <v>0</v>
          </cell>
          <cell r="M472">
            <v>491929.34</v>
          </cell>
          <cell r="N472">
            <v>420984.81</v>
          </cell>
          <cell r="O472">
            <v>0</v>
          </cell>
          <cell r="Q472">
            <v>0</v>
          </cell>
          <cell r="T472">
            <v>439343.67</v>
          </cell>
          <cell r="U472">
            <v>0</v>
          </cell>
          <cell r="W472">
            <v>0</v>
          </cell>
          <cell r="Y472">
            <v>52585.67</v>
          </cell>
          <cell r="AA472">
            <v>0</v>
          </cell>
          <cell r="AG472">
            <v>0</v>
          </cell>
          <cell r="AI472">
            <v>0</v>
          </cell>
          <cell r="AL472">
            <v>2395</v>
          </cell>
        </row>
        <row r="473">
          <cell r="A473" t="str">
            <v>2395</v>
          </cell>
          <cell r="B473" t="str">
            <v xml:space="preserve">200 - Capital Assets                </v>
          </cell>
          <cell r="F473" t="str">
            <v>C</v>
          </cell>
          <cell r="G473">
            <v>10944.52</v>
          </cell>
          <cell r="H473">
            <v>16726.34</v>
          </cell>
          <cell r="I473">
            <v>0</v>
          </cell>
          <cell r="K473">
            <v>0</v>
          </cell>
          <cell r="M473">
            <v>539847.51</v>
          </cell>
          <cell r="N473">
            <v>489868.74</v>
          </cell>
          <cell r="O473">
            <v>0</v>
          </cell>
          <cell r="Q473">
            <v>0</v>
          </cell>
          <cell r="T473">
            <v>493856.33</v>
          </cell>
          <cell r="U473">
            <v>0</v>
          </cell>
          <cell r="W473">
            <v>0</v>
          </cell>
          <cell r="Y473">
            <v>45991.18</v>
          </cell>
          <cell r="AA473">
            <v>0</v>
          </cell>
          <cell r="AG473">
            <v>0</v>
          </cell>
          <cell r="AI473">
            <v>0</v>
          </cell>
          <cell r="AL473">
            <v>2395</v>
          </cell>
        </row>
        <row r="474">
          <cell r="A474" t="str">
            <v>2395</v>
          </cell>
          <cell r="B474" t="str">
            <v xml:space="preserve">200 - Capital Assets                </v>
          </cell>
          <cell r="F474" t="str">
            <v>CC</v>
          </cell>
          <cell r="G474">
            <v>0</v>
          </cell>
          <cell r="H474">
            <v>0</v>
          </cell>
          <cell r="I474">
            <v>0</v>
          </cell>
          <cell r="K474">
            <v>0</v>
          </cell>
          <cell r="M474">
            <v>30886.65</v>
          </cell>
          <cell r="N474">
            <v>30886.65</v>
          </cell>
          <cell r="O474">
            <v>0</v>
          </cell>
          <cell r="Q474">
            <v>0</v>
          </cell>
          <cell r="T474">
            <v>30886.65</v>
          </cell>
          <cell r="U474">
            <v>0</v>
          </cell>
          <cell r="W474">
            <v>0</v>
          </cell>
          <cell r="Y474">
            <v>0</v>
          </cell>
          <cell r="AA474">
            <v>0</v>
          </cell>
          <cell r="AG474">
            <v>0</v>
          </cell>
          <cell r="AI474">
            <v>0</v>
          </cell>
          <cell r="AL474">
            <v>2395</v>
          </cell>
        </row>
        <row r="475">
          <cell r="A475" t="str">
            <v>2395</v>
          </cell>
          <cell r="B475" t="str">
            <v xml:space="preserve">200 - Capital Assets                </v>
          </cell>
          <cell r="F475" t="str">
            <v>D</v>
          </cell>
          <cell r="G475">
            <v>4</v>
          </cell>
          <cell r="H475">
            <v>708.65</v>
          </cell>
          <cell r="I475">
            <v>0</v>
          </cell>
          <cell r="K475">
            <v>0</v>
          </cell>
          <cell r="M475">
            <v>182940.63</v>
          </cell>
          <cell r="N475">
            <v>182314.47</v>
          </cell>
          <cell r="O475">
            <v>0</v>
          </cell>
          <cell r="Q475">
            <v>0</v>
          </cell>
          <cell r="T475">
            <v>180407.35</v>
          </cell>
          <cell r="U475">
            <v>0</v>
          </cell>
          <cell r="W475">
            <v>0</v>
          </cell>
          <cell r="Y475">
            <v>2533.2800000000002</v>
          </cell>
          <cell r="AA475">
            <v>0</v>
          </cell>
          <cell r="AG475">
            <v>0</v>
          </cell>
          <cell r="AI475">
            <v>0</v>
          </cell>
          <cell r="AL475">
            <v>2395</v>
          </cell>
        </row>
        <row r="476">
          <cell r="A476" t="str">
            <v>2395</v>
          </cell>
          <cell r="B476" t="str">
            <v xml:space="preserve">200 - Capital Assets                </v>
          </cell>
          <cell r="F476" t="str">
            <v>E</v>
          </cell>
          <cell r="G476">
            <v>14465.72</v>
          </cell>
          <cell r="H476">
            <v>35179.46</v>
          </cell>
          <cell r="I476">
            <v>0</v>
          </cell>
          <cell r="K476">
            <v>0</v>
          </cell>
          <cell r="M476">
            <v>2082826.32</v>
          </cell>
          <cell r="N476">
            <v>1772305.07</v>
          </cell>
          <cell r="O476">
            <v>0</v>
          </cell>
          <cell r="Q476">
            <v>0</v>
          </cell>
          <cell r="T476">
            <v>1847852.57</v>
          </cell>
          <cell r="U476">
            <v>0</v>
          </cell>
          <cell r="W476">
            <v>0</v>
          </cell>
          <cell r="Y476">
            <v>234973.75</v>
          </cell>
          <cell r="AA476">
            <v>0</v>
          </cell>
          <cell r="AG476">
            <v>0</v>
          </cell>
          <cell r="AI476">
            <v>0</v>
          </cell>
          <cell r="AL476">
            <v>2395</v>
          </cell>
        </row>
        <row r="477">
          <cell r="A477" t="str">
            <v>2395</v>
          </cell>
          <cell r="B477" t="str">
            <v xml:space="preserve">200 - Capital Assets                </v>
          </cell>
          <cell r="F477" t="str">
            <v>F</v>
          </cell>
          <cell r="G477">
            <v>18529.11</v>
          </cell>
          <cell r="H477">
            <v>4160.97</v>
          </cell>
          <cell r="I477">
            <v>0</v>
          </cell>
          <cell r="K477">
            <v>0</v>
          </cell>
          <cell r="M477">
            <v>382235.76</v>
          </cell>
          <cell r="N477">
            <v>333109.40000000002</v>
          </cell>
          <cell r="O477">
            <v>0</v>
          </cell>
          <cell r="Q477">
            <v>0</v>
          </cell>
          <cell r="T477">
            <v>342930.43</v>
          </cell>
          <cell r="U477">
            <v>0</v>
          </cell>
          <cell r="W477">
            <v>0</v>
          </cell>
          <cell r="Y477">
            <v>39305.33</v>
          </cell>
          <cell r="AA477">
            <v>0</v>
          </cell>
          <cell r="AG477">
            <v>0</v>
          </cell>
          <cell r="AI477">
            <v>0</v>
          </cell>
          <cell r="AL477">
            <v>2395</v>
          </cell>
        </row>
        <row r="478">
          <cell r="A478" t="str">
            <v>2395</v>
          </cell>
          <cell r="B478" t="str">
            <v xml:space="preserve">200 - Capital Assets                </v>
          </cell>
          <cell r="F478" t="str">
            <v>G</v>
          </cell>
          <cell r="G478">
            <v>19517.810000000001</v>
          </cell>
          <cell r="H478">
            <v>3750.24</v>
          </cell>
          <cell r="I478">
            <v>0</v>
          </cell>
          <cell r="K478">
            <v>0</v>
          </cell>
          <cell r="M478">
            <v>600411.99</v>
          </cell>
          <cell r="N478">
            <v>487569.08</v>
          </cell>
          <cell r="O478">
            <v>0</v>
          </cell>
          <cell r="Q478">
            <v>0</v>
          </cell>
          <cell r="T478">
            <v>507356.87</v>
          </cell>
          <cell r="U478">
            <v>0</v>
          </cell>
          <cell r="W478">
            <v>0</v>
          </cell>
          <cell r="Y478">
            <v>93055.12</v>
          </cell>
          <cell r="AA478">
            <v>0</v>
          </cell>
          <cell r="AG478">
            <v>0</v>
          </cell>
          <cell r="AI478">
            <v>0</v>
          </cell>
          <cell r="AL478">
            <v>2395</v>
          </cell>
        </row>
        <row r="479">
          <cell r="A479" t="str">
            <v>2395</v>
          </cell>
          <cell r="B479" t="str">
            <v xml:space="preserve">200 - Capital Assets                </v>
          </cell>
          <cell r="F479" t="str">
            <v>H</v>
          </cell>
          <cell r="G479">
            <v>12407.88</v>
          </cell>
          <cell r="H479">
            <v>10517.96</v>
          </cell>
          <cell r="I479">
            <v>0</v>
          </cell>
          <cell r="K479">
            <v>0</v>
          </cell>
          <cell r="M479">
            <v>31869.84</v>
          </cell>
          <cell r="N479">
            <v>13854.6</v>
          </cell>
          <cell r="O479">
            <v>0</v>
          </cell>
          <cell r="Q479">
            <v>0</v>
          </cell>
          <cell r="T479">
            <v>15499.37</v>
          </cell>
          <cell r="U479">
            <v>0</v>
          </cell>
          <cell r="W479">
            <v>0</v>
          </cell>
          <cell r="Y479">
            <v>16370.47</v>
          </cell>
          <cell r="AA479">
            <v>0</v>
          </cell>
          <cell r="AG479">
            <v>0</v>
          </cell>
          <cell r="AI479">
            <v>0</v>
          </cell>
          <cell r="AL479">
            <v>2395</v>
          </cell>
        </row>
        <row r="480">
          <cell r="A480" t="str">
            <v>2395</v>
          </cell>
          <cell r="B480" t="str">
            <v xml:space="preserve">200 - Capital Assets                </v>
          </cell>
          <cell r="F480" t="str">
            <v>L</v>
          </cell>
          <cell r="G480">
            <v>716.14</v>
          </cell>
          <cell r="H480">
            <v>0</v>
          </cell>
          <cell r="I480">
            <v>0</v>
          </cell>
          <cell r="K480">
            <v>0</v>
          </cell>
          <cell r="M480">
            <v>1190.95</v>
          </cell>
          <cell r="N480">
            <v>0</v>
          </cell>
          <cell r="O480">
            <v>0</v>
          </cell>
          <cell r="Q480">
            <v>0</v>
          </cell>
          <cell r="T480">
            <v>0</v>
          </cell>
          <cell r="U480">
            <v>0</v>
          </cell>
          <cell r="W480">
            <v>0</v>
          </cell>
          <cell r="Y480">
            <v>1190.95</v>
          </cell>
          <cell r="AA480">
            <v>0</v>
          </cell>
          <cell r="AG480">
            <v>0</v>
          </cell>
          <cell r="AI480">
            <v>0</v>
          </cell>
          <cell r="AL480">
            <v>2395</v>
          </cell>
        </row>
        <row r="481">
          <cell r="A481" t="str">
            <v>2395</v>
          </cell>
          <cell r="B481" t="str">
            <v xml:space="preserve">200 - Capital Assets                </v>
          </cell>
          <cell r="F481" t="str">
            <v>M</v>
          </cell>
          <cell r="G481">
            <v>182.39</v>
          </cell>
          <cell r="H481">
            <v>11.6</v>
          </cell>
          <cell r="I481">
            <v>0</v>
          </cell>
          <cell r="K481">
            <v>0</v>
          </cell>
          <cell r="M481">
            <v>45577.16</v>
          </cell>
          <cell r="N481">
            <v>35180.300000000003</v>
          </cell>
          <cell r="O481">
            <v>0</v>
          </cell>
          <cell r="Q481">
            <v>0</v>
          </cell>
          <cell r="T481">
            <v>39405.97</v>
          </cell>
          <cell r="U481">
            <v>0</v>
          </cell>
          <cell r="W481">
            <v>0</v>
          </cell>
          <cell r="Y481">
            <v>6171.19</v>
          </cell>
          <cell r="AA481">
            <v>0</v>
          </cell>
          <cell r="AG481">
            <v>0</v>
          </cell>
          <cell r="AI481">
            <v>0</v>
          </cell>
          <cell r="AL481">
            <v>2395</v>
          </cell>
        </row>
        <row r="482">
          <cell r="A482" t="str">
            <v>2395</v>
          </cell>
          <cell r="B482" t="str">
            <v xml:space="preserve">200 - Capital Assets                </v>
          </cell>
          <cell r="F482" t="str">
            <v>R</v>
          </cell>
          <cell r="G482">
            <v>0</v>
          </cell>
          <cell r="H482">
            <v>0</v>
          </cell>
          <cell r="I482">
            <v>0</v>
          </cell>
          <cell r="K482">
            <v>0</v>
          </cell>
          <cell r="M482">
            <v>55.02</v>
          </cell>
          <cell r="N482">
            <v>48.52</v>
          </cell>
          <cell r="O482">
            <v>0</v>
          </cell>
          <cell r="Q482">
            <v>0</v>
          </cell>
          <cell r="T482">
            <v>48.52</v>
          </cell>
          <cell r="U482">
            <v>0</v>
          </cell>
          <cell r="W482">
            <v>0</v>
          </cell>
          <cell r="Y482">
            <v>6.5</v>
          </cell>
          <cell r="AA482">
            <v>0</v>
          </cell>
          <cell r="AG482">
            <v>0</v>
          </cell>
          <cell r="AI482">
            <v>0</v>
          </cell>
          <cell r="AL482">
            <v>2395</v>
          </cell>
        </row>
        <row r="483">
          <cell r="A483" t="str">
            <v>2395</v>
          </cell>
          <cell r="B483" t="str">
            <v xml:space="preserve">200 - Capital Assets                </v>
          </cell>
          <cell r="F483" t="str">
            <v>ZZ</v>
          </cell>
          <cell r="G483">
            <v>0</v>
          </cell>
          <cell r="H483">
            <v>-289.75</v>
          </cell>
          <cell r="I483">
            <v>0</v>
          </cell>
          <cell r="K483">
            <v>0</v>
          </cell>
          <cell r="M483">
            <v>45564.13</v>
          </cell>
          <cell r="N483">
            <v>47785.120000000003</v>
          </cell>
          <cell r="O483">
            <v>0</v>
          </cell>
          <cell r="Q483">
            <v>0</v>
          </cell>
          <cell r="T483">
            <v>46741.01</v>
          </cell>
          <cell r="U483">
            <v>0</v>
          </cell>
          <cell r="W483">
            <v>0</v>
          </cell>
          <cell r="Y483">
            <v>-1176.8800000000001</v>
          </cell>
          <cell r="AA483">
            <v>0</v>
          </cell>
          <cell r="AG483">
            <v>0</v>
          </cell>
          <cell r="AI483">
            <v>0</v>
          </cell>
          <cell r="AL483">
            <v>2395</v>
          </cell>
        </row>
        <row r="484">
          <cell r="A484" t="str">
            <v>2401</v>
          </cell>
          <cell r="B484" t="str">
            <v xml:space="preserve">200 - Capital Assets                </v>
          </cell>
          <cell r="G484">
            <v>0</v>
          </cell>
          <cell r="H484">
            <v>0</v>
          </cell>
          <cell r="I484">
            <v>0</v>
          </cell>
          <cell r="K484">
            <v>0</v>
          </cell>
          <cell r="M484">
            <v>2612728.02</v>
          </cell>
          <cell r="N484">
            <v>2612728.02</v>
          </cell>
          <cell r="O484">
            <v>0</v>
          </cell>
          <cell r="Q484">
            <v>0</v>
          </cell>
          <cell r="T484">
            <v>2612728.02</v>
          </cell>
          <cell r="U484">
            <v>0</v>
          </cell>
          <cell r="W484">
            <v>0</v>
          </cell>
          <cell r="Y484">
            <v>0</v>
          </cell>
          <cell r="AA484">
            <v>0</v>
          </cell>
          <cell r="AG484">
            <v>0</v>
          </cell>
          <cell r="AI484">
            <v>0</v>
          </cell>
          <cell r="AL484">
            <v>2401</v>
          </cell>
        </row>
        <row r="485">
          <cell r="A485" t="str">
            <v>2401</v>
          </cell>
          <cell r="B485" t="str">
            <v xml:space="preserve">200 - Capital Assets                </v>
          </cell>
          <cell r="F485" t="str">
            <v>A</v>
          </cell>
          <cell r="G485">
            <v>4317.1499999999996</v>
          </cell>
          <cell r="H485">
            <v>219.44</v>
          </cell>
          <cell r="I485">
            <v>0</v>
          </cell>
          <cell r="K485">
            <v>0</v>
          </cell>
          <cell r="M485">
            <v>132258.23999999999</v>
          </cell>
          <cell r="N485">
            <v>93402.37</v>
          </cell>
          <cell r="O485">
            <v>0</v>
          </cell>
          <cell r="Q485">
            <v>0</v>
          </cell>
          <cell r="T485">
            <v>96703.94</v>
          </cell>
          <cell r="U485">
            <v>0</v>
          </cell>
          <cell r="W485">
            <v>0</v>
          </cell>
          <cell r="Y485">
            <v>35554.300000000003</v>
          </cell>
          <cell r="AA485">
            <v>0</v>
          </cell>
          <cell r="AG485">
            <v>0</v>
          </cell>
          <cell r="AI485">
            <v>0</v>
          </cell>
          <cell r="AL485">
            <v>2401</v>
          </cell>
        </row>
        <row r="486">
          <cell r="A486" t="str">
            <v>2401</v>
          </cell>
          <cell r="B486" t="str">
            <v xml:space="preserve">200 - Capital Assets                </v>
          </cell>
          <cell r="F486" t="str">
            <v>B</v>
          </cell>
          <cell r="G486">
            <v>4162.8999999999996</v>
          </cell>
          <cell r="H486">
            <v>263.36</v>
          </cell>
          <cell r="I486">
            <v>0</v>
          </cell>
          <cell r="K486">
            <v>0</v>
          </cell>
          <cell r="M486">
            <v>342798.53</v>
          </cell>
          <cell r="N486">
            <v>308906.55</v>
          </cell>
          <cell r="O486">
            <v>0</v>
          </cell>
          <cell r="Q486">
            <v>0</v>
          </cell>
          <cell r="T486">
            <v>314580.34000000003</v>
          </cell>
          <cell r="U486">
            <v>0</v>
          </cell>
          <cell r="W486">
            <v>0</v>
          </cell>
          <cell r="Y486">
            <v>28218.19</v>
          </cell>
          <cell r="AA486">
            <v>0</v>
          </cell>
          <cell r="AG486">
            <v>0</v>
          </cell>
          <cell r="AI486">
            <v>0</v>
          </cell>
          <cell r="AL486">
            <v>2401</v>
          </cell>
        </row>
        <row r="487">
          <cell r="A487" t="str">
            <v>2401</v>
          </cell>
          <cell r="B487" t="str">
            <v xml:space="preserve">200 - Capital Assets                </v>
          </cell>
          <cell r="F487" t="str">
            <v>C</v>
          </cell>
          <cell r="G487">
            <v>5364.61</v>
          </cell>
          <cell r="H487">
            <v>11320.67</v>
          </cell>
          <cell r="I487">
            <v>0</v>
          </cell>
          <cell r="K487">
            <v>0</v>
          </cell>
          <cell r="M487">
            <v>748935.03</v>
          </cell>
          <cell r="N487">
            <v>682114.43</v>
          </cell>
          <cell r="O487">
            <v>0</v>
          </cell>
          <cell r="Q487">
            <v>0</v>
          </cell>
          <cell r="T487">
            <v>700322.58</v>
          </cell>
          <cell r="U487">
            <v>0</v>
          </cell>
          <cell r="W487">
            <v>0</v>
          </cell>
          <cell r="Y487">
            <v>48612.45</v>
          </cell>
          <cell r="AA487">
            <v>0</v>
          </cell>
          <cell r="AG487">
            <v>0</v>
          </cell>
          <cell r="AI487">
            <v>0</v>
          </cell>
          <cell r="AL487">
            <v>2401</v>
          </cell>
        </row>
        <row r="488">
          <cell r="A488" t="str">
            <v>2401</v>
          </cell>
          <cell r="B488" t="str">
            <v xml:space="preserve">200 - Capital Assets                </v>
          </cell>
          <cell r="F488" t="str">
            <v>CC</v>
          </cell>
          <cell r="G488">
            <v>0</v>
          </cell>
          <cell r="H488">
            <v>0</v>
          </cell>
          <cell r="I488">
            <v>0</v>
          </cell>
          <cell r="K488">
            <v>0</v>
          </cell>
          <cell r="M488">
            <v>13534.96</v>
          </cell>
          <cell r="N488">
            <v>13534.96</v>
          </cell>
          <cell r="O488">
            <v>0</v>
          </cell>
          <cell r="Q488">
            <v>0</v>
          </cell>
          <cell r="T488">
            <v>13534.96</v>
          </cell>
          <cell r="U488">
            <v>0</v>
          </cell>
          <cell r="W488">
            <v>0</v>
          </cell>
          <cell r="Y488">
            <v>0</v>
          </cell>
          <cell r="AA488">
            <v>0</v>
          </cell>
          <cell r="AG488">
            <v>0</v>
          </cell>
          <cell r="AI488">
            <v>0</v>
          </cell>
          <cell r="AL488">
            <v>2401</v>
          </cell>
        </row>
        <row r="489">
          <cell r="A489" t="str">
            <v>2401</v>
          </cell>
          <cell r="B489" t="str">
            <v xml:space="preserve">200 - Capital Assets                </v>
          </cell>
          <cell r="F489" t="str">
            <v>D</v>
          </cell>
          <cell r="G489">
            <v>180.9</v>
          </cell>
          <cell r="H489">
            <v>79.75</v>
          </cell>
          <cell r="I489">
            <v>0</v>
          </cell>
          <cell r="K489">
            <v>0</v>
          </cell>
          <cell r="M489">
            <v>531730.77</v>
          </cell>
          <cell r="N489">
            <v>524227.81</v>
          </cell>
          <cell r="O489">
            <v>0</v>
          </cell>
          <cell r="Q489">
            <v>0</v>
          </cell>
          <cell r="T489">
            <v>524009.33</v>
          </cell>
          <cell r="U489">
            <v>0</v>
          </cell>
          <cell r="W489">
            <v>0</v>
          </cell>
          <cell r="Y489">
            <v>7721.44</v>
          </cell>
          <cell r="AA489">
            <v>0</v>
          </cell>
          <cell r="AG489">
            <v>0</v>
          </cell>
          <cell r="AI489">
            <v>0</v>
          </cell>
          <cell r="AL489">
            <v>2401</v>
          </cell>
        </row>
        <row r="490">
          <cell r="A490" t="str">
            <v>2401</v>
          </cell>
          <cell r="B490" t="str">
            <v xml:space="preserve">200 - Capital Assets                </v>
          </cell>
          <cell r="F490" t="str">
            <v>E</v>
          </cell>
          <cell r="G490">
            <v>17252.82</v>
          </cell>
          <cell r="H490">
            <v>25309.84</v>
          </cell>
          <cell r="I490">
            <v>0</v>
          </cell>
          <cell r="K490">
            <v>0</v>
          </cell>
          <cell r="M490">
            <v>2576353.73</v>
          </cell>
          <cell r="N490">
            <v>2285173.23</v>
          </cell>
          <cell r="O490">
            <v>0</v>
          </cell>
          <cell r="Q490">
            <v>0</v>
          </cell>
          <cell r="T490">
            <v>2365533.7400000002</v>
          </cell>
          <cell r="U490">
            <v>0</v>
          </cell>
          <cell r="W490">
            <v>0</v>
          </cell>
          <cell r="Y490">
            <v>210819.99</v>
          </cell>
          <cell r="AA490">
            <v>0</v>
          </cell>
          <cell r="AG490">
            <v>0</v>
          </cell>
          <cell r="AI490">
            <v>0</v>
          </cell>
          <cell r="AL490">
            <v>2401</v>
          </cell>
        </row>
        <row r="491">
          <cell r="A491" t="str">
            <v>2401</v>
          </cell>
          <cell r="B491" t="str">
            <v xml:space="preserve">200 - Capital Assets                </v>
          </cell>
          <cell r="F491" t="str">
            <v>F</v>
          </cell>
          <cell r="G491">
            <v>11136.92</v>
          </cell>
          <cell r="H491">
            <v>4686.92</v>
          </cell>
          <cell r="I491">
            <v>0</v>
          </cell>
          <cell r="K491">
            <v>0</v>
          </cell>
          <cell r="M491">
            <v>250239.35</v>
          </cell>
          <cell r="N491">
            <v>216275.82</v>
          </cell>
          <cell r="O491">
            <v>0</v>
          </cell>
          <cell r="Q491">
            <v>0</v>
          </cell>
          <cell r="T491">
            <v>226151.43</v>
          </cell>
          <cell r="U491">
            <v>0</v>
          </cell>
          <cell r="W491">
            <v>0</v>
          </cell>
          <cell r="Y491">
            <v>24087.919999999998</v>
          </cell>
          <cell r="AA491">
            <v>0</v>
          </cell>
          <cell r="AG491">
            <v>0</v>
          </cell>
          <cell r="AI491">
            <v>0</v>
          </cell>
          <cell r="AL491">
            <v>2401</v>
          </cell>
        </row>
        <row r="492">
          <cell r="A492" t="str">
            <v>2401</v>
          </cell>
          <cell r="B492" t="str">
            <v xml:space="preserve">200 - Capital Assets                </v>
          </cell>
          <cell r="F492" t="str">
            <v>G</v>
          </cell>
          <cell r="G492">
            <v>38009.300000000003</v>
          </cell>
          <cell r="H492">
            <v>25697.13</v>
          </cell>
          <cell r="I492">
            <v>0</v>
          </cell>
          <cell r="K492">
            <v>0</v>
          </cell>
          <cell r="M492">
            <v>1561119.14</v>
          </cell>
          <cell r="N492">
            <v>1232752.3400000001</v>
          </cell>
          <cell r="O492">
            <v>0</v>
          </cell>
          <cell r="Q492">
            <v>0</v>
          </cell>
          <cell r="T492">
            <v>1291997.8999999999</v>
          </cell>
          <cell r="U492">
            <v>0</v>
          </cell>
          <cell r="W492">
            <v>0</v>
          </cell>
          <cell r="Y492">
            <v>269121.24</v>
          </cell>
          <cell r="AA492">
            <v>0</v>
          </cell>
          <cell r="AG492">
            <v>0</v>
          </cell>
          <cell r="AI492">
            <v>0</v>
          </cell>
          <cell r="AL492">
            <v>2401</v>
          </cell>
        </row>
        <row r="493">
          <cell r="A493" t="str">
            <v>2401</v>
          </cell>
          <cell r="B493" t="str">
            <v xml:space="preserve">200 - Capital Assets                </v>
          </cell>
          <cell r="F493" t="str">
            <v>H</v>
          </cell>
          <cell r="G493">
            <v>5488.41</v>
          </cell>
          <cell r="H493">
            <v>4420.5</v>
          </cell>
          <cell r="I493">
            <v>0</v>
          </cell>
          <cell r="K493">
            <v>0</v>
          </cell>
          <cell r="M493">
            <v>52463.1</v>
          </cell>
          <cell r="N493">
            <v>34334.620000000003</v>
          </cell>
          <cell r="O493">
            <v>0</v>
          </cell>
          <cell r="Q493">
            <v>0</v>
          </cell>
          <cell r="T493">
            <v>39997.730000000003</v>
          </cell>
          <cell r="U493">
            <v>0</v>
          </cell>
          <cell r="W493">
            <v>0</v>
          </cell>
          <cell r="Y493">
            <v>12465.37</v>
          </cell>
          <cell r="AA493">
            <v>0</v>
          </cell>
          <cell r="AG493">
            <v>0</v>
          </cell>
          <cell r="AI493">
            <v>0</v>
          </cell>
          <cell r="AL493">
            <v>2401</v>
          </cell>
        </row>
        <row r="494">
          <cell r="A494" t="str">
            <v>2401</v>
          </cell>
          <cell r="B494" t="str">
            <v xml:space="preserve">200 - Capital Assets                </v>
          </cell>
          <cell r="F494" t="str">
            <v>L</v>
          </cell>
          <cell r="G494">
            <v>2620.7399999999998</v>
          </cell>
          <cell r="H494">
            <v>0</v>
          </cell>
          <cell r="I494">
            <v>0</v>
          </cell>
          <cell r="K494">
            <v>0</v>
          </cell>
          <cell r="M494">
            <v>9737.2800000000007</v>
          </cell>
          <cell r="N494">
            <v>2692.47</v>
          </cell>
          <cell r="O494">
            <v>0</v>
          </cell>
          <cell r="Q494">
            <v>0</v>
          </cell>
          <cell r="T494">
            <v>2690.89</v>
          </cell>
          <cell r="U494">
            <v>0</v>
          </cell>
          <cell r="W494">
            <v>0</v>
          </cell>
          <cell r="Y494">
            <v>7046.39</v>
          </cell>
          <cell r="AA494">
            <v>0</v>
          </cell>
          <cell r="AG494">
            <v>0</v>
          </cell>
          <cell r="AI494">
            <v>0</v>
          </cell>
          <cell r="AL494">
            <v>2401</v>
          </cell>
        </row>
        <row r="495">
          <cell r="A495" t="str">
            <v>2401</v>
          </cell>
          <cell r="B495" t="str">
            <v xml:space="preserve">200 - Capital Assets                </v>
          </cell>
          <cell r="F495" t="str">
            <v>M</v>
          </cell>
          <cell r="G495">
            <v>329.98</v>
          </cell>
          <cell r="H495">
            <v>187.57</v>
          </cell>
          <cell r="I495">
            <v>0</v>
          </cell>
          <cell r="K495">
            <v>0</v>
          </cell>
          <cell r="M495">
            <v>52197.71</v>
          </cell>
          <cell r="N495">
            <v>44978.95</v>
          </cell>
          <cell r="O495">
            <v>0</v>
          </cell>
          <cell r="Q495">
            <v>0</v>
          </cell>
          <cell r="T495">
            <v>45895.56</v>
          </cell>
          <cell r="U495">
            <v>0</v>
          </cell>
          <cell r="W495">
            <v>0</v>
          </cell>
          <cell r="Y495">
            <v>6302.15</v>
          </cell>
          <cell r="AA495">
            <v>0</v>
          </cell>
          <cell r="AG495">
            <v>0</v>
          </cell>
          <cell r="AI495">
            <v>0</v>
          </cell>
          <cell r="AL495">
            <v>2401</v>
          </cell>
        </row>
        <row r="496">
          <cell r="A496" t="str">
            <v>2401</v>
          </cell>
          <cell r="B496" t="str">
            <v xml:space="preserve">200 - Capital Assets                </v>
          </cell>
          <cell r="F496" t="str">
            <v>MM</v>
          </cell>
          <cell r="G496">
            <v>0</v>
          </cell>
          <cell r="H496">
            <v>0</v>
          </cell>
          <cell r="I496">
            <v>0</v>
          </cell>
          <cell r="K496">
            <v>0</v>
          </cell>
          <cell r="M496">
            <v>5.5</v>
          </cell>
          <cell r="N496">
            <v>0</v>
          </cell>
          <cell r="O496">
            <v>0</v>
          </cell>
          <cell r="Q496">
            <v>0</v>
          </cell>
          <cell r="T496">
            <v>0</v>
          </cell>
          <cell r="U496">
            <v>0</v>
          </cell>
          <cell r="W496">
            <v>0</v>
          </cell>
          <cell r="Y496">
            <v>5.5</v>
          </cell>
          <cell r="AA496">
            <v>0</v>
          </cell>
          <cell r="AG496">
            <v>0</v>
          </cell>
          <cell r="AI496">
            <v>0</v>
          </cell>
          <cell r="AL496">
            <v>2401</v>
          </cell>
        </row>
        <row r="497">
          <cell r="A497" t="str">
            <v>2401</v>
          </cell>
          <cell r="B497" t="str">
            <v xml:space="preserve">200 - Capital Assets                </v>
          </cell>
          <cell r="F497" t="str">
            <v>Q</v>
          </cell>
          <cell r="G497">
            <v>0</v>
          </cell>
          <cell r="H497">
            <v>0</v>
          </cell>
          <cell r="I497">
            <v>0</v>
          </cell>
          <cell r="K497">
            <v>0</v>
          </cell>
          <cell r="M497">
            <v>156.58000000000001</v>
          </cell>
          <cell r="N497">
            <v>156.58000000000001</v>
          </cell>
          <cell r="O497">
            <v>0</v>
          </cell>
          <cell r="Q497">
            <v>0</v>
          </cell>
          <cell r="T497">
            <v>156.58000000000001</v>
          </cell>
          <cell r="U497">
            <v>0</v>
          </cell>
          <cell r="W497">
            <v>0</v>
          </cell>
          <cell r="Y497">
            <v>0</v>
          </cell>
          <cell r="AA497">
            <v>0</v>
          </cell>
          <cell r="AG497">
            <v>0</v>
          </cell>
          <cell r="AI497">
            <v>0</v>
          </cell>
          <cell r="AL497">
            <v>2401</v>
          </cell>
        </row>
        <row r="498">
          <cell r="A498" t="str">
            <v>2401</v>
          </cell>
          <cell r="B498" t="str">
            <v xml:space="preserve">200 - Capital Assets                </v>
          </cell>
          <cell r="F498" t="str">
            <v>T</v>
          </cell>
          <cell r="G498">
            <v>0</v>
          </cell>
          <cell r="H498">
            <v>0</v>
          </cell>
          <cell r="I498">
            <v>0</v>
          </cell>
          <cell r="K498">
            <v>0</v>
          </cell>
          <cell r="M498">
            <v>186</v>
          </cell>
          <cell r="N498">
            <v>186</v>
          </cell>
          <cell r="O498">
            <v>0</v>
          </cell>
          <cell r="Q498">
            <v>0</v>
          </cell>
          <cell r="T498">
            <v>186</v>
          </cell>
          <cell r="U498">
            <v>0</v>
          </cell>
          <cell r="W498">
            <v>0</v>
          </cell>
          <cell r="Y498">
            <v>0</v>
          </cell>
          <cell r="AA498">
            <v>0</v>
          </cell>
          <cell r="AG498">
            <v>0</v>
          </cell>
          <cell r="AI498">
            <v>0</v>
          </cell>
          <cell r="AL498">
            <v>2401</v>
          </cell>
        </row>
        <row r="499">
          <cell r="A499" t="str">
            <v>2401</v>
          </cell>
          <cell r="B499" t="str">
            <v xml:space="preserve">200 - Capital Assets                </v>
          </cell>
          <cell r="F499" t="str">
            <v>W</v>
          </cell>
          <cell r="G499">
            <v>0</v>
          </cell>
          <cell r="H499">
            <v>0</v>
          </cell>
          <cell r="I499">
            <v>0</v>
          </cell>
          <cell r="K499">
            <v>0</v>
          </cell>
          <cell r="M499">
            <v>160.16</v>
          </cell>
          <cell r="N499">
            <v>160.16</v>
          </cell>
          <cell r="O499">
            <v>0</v>
          </cell>
          <cell r="Q499">
            <v>0</v>
          </cell>
          <cell r="T499">
            <v>160.16</v>
          </cell>
          <cell r="U499">
            <v>0</v>
          </cell>
          <cell r="W499">
            <v>0</v>
          </cell>
          <cell r="Y499">
            <v>0</v>
          </cell>
          <cell r="AA499">
            <v>0</v>
          </cell>
          <cell r="AG499">
            <v>0</v>
          </cell>
          <cell r="AI499">
            <v>0</v>
          </cell>
          <cell r="AL499">
            <v>2401</v>
          </cell>
        </row>
        <row r="500">
          <cell r="A500" t="str">
            <v>2401</v>
          </cell>
          <cell r="B500" t="str">
            <v xml:space="preserve">200 - Capital Assets                </v>
          </cell>
          <cell r="F500" t="str">
            <v>ZZ</v>
          </cell>
          <cell r="G500">
            <v>0</v>
          </cell>
          <cell r="H500">
            <v>0</v>
          </cell>
          <cell r="I500">
            <v>0</v>
          </cell>
          <cell r="K500">
            <v>0</v>
          </cell>
          <cell r="M500">
            <v>8339.7199999999993</v>
          </cell>
          <cell r="N500">
            <v>8339.7199999999993</v>
          </cell>
          <cell r="O500">
            <v>0</v>
          </cell>
          <cell r="Q500">
            <v>0</v>
          </cell>
          <cell r="T500">
            <v>8339.7199999999993</v>
          </cell>
          <cell r="U500">
            <v>0</v>
          </cell>
          <cell r="W500">
            <v>0</v>
          </cell>
          <cell r="Y500">
            <v>0</v>
          </cell>
          <cell r="AA500">
            <v>0</v>
          </cell>
          <cell r="AG500">
            <v>0</v>
          </cell>
          <cell r="AI500">
            <v>0</v>
          </cell>
          <cell r="AL500">
            <v>2401</v>
          </cell>
        </row>
        <row r="501">
          <cell r="A501" t="str">
            <v>2402</v>
          </cell>
          <cell r="B501" t="str">
            <v xml:space="preserve">200 - Capital Assets                </v>
          </cell>
          <cell r="G501">
            <v>0</v>
          </cell>
          <cell r="H501">
            <v>0</v>
          </cell>
          <cell r="I501">
            <v>0</v>
          </cell>
          <cell r="K501">
            <v>0</v>
          </cell>
          <cell r="M501">
            <v>254484.26</v>
          </cell>
          <cell r="N501">
            <v>254484.26</v>
          </cell>
          <cell r="O501">
            <v>0</v>
          </cell>
          <cell r="Q501">
            <v>0</v>
          </cell>
          <cell r="T501">
            <v>254484.26</v>
          </cell>
          <cell r="U501">
            <v>0</v>
          </cell>
          <cell r="W501">
            <v>0</v>
          </cell>
          <cell r="Y501">
            <v>0</v>
          </cell>
          <cell r="AA501">
            <v>0</v>
          </cell>
          <cell r="AG501">
            <v>0</v>
          </cell>
          <cell r="AI501">
            <v>0</v>
          </cell>
          <cell r="AL501">
            <v>2402</v>
          </cell>
        </row>
        <row r="502">
          <cell r="A502" t="str">
            <v>2402</v>
          </cell>
          <cell r="B502" t="str">
            <v xml:space="preserve">200 - Capital Assets                </v>
          </cell>
          <cell r="F502" t="str">
            <v>A</v>
          </cell>
          <cell r="G502">
            <v>21.54</v>
          </cell>
          <cell r="H502">
            <v>172.32</v>
          </cell>
          <cell r="I502">
            <v>0</v>
          </cell>
          <cell r="K502">
            <v>0</v>
          </cell>
          <cell r="M502">
            <v>10406.89</v>
          </cell>
          <cell r="N502">
            <v>6620.24</v>
          </cell>
          <cell r="O502">
            <v>0</v>
          </cell>
          <cell r="Q502">
            <v>0</v>
          </cell>
          <cell r="T502">
            <v>6617.02</v>
          </cell>
          <cell r="U502">
            <v>0</v>
          </cell>
          <cell r="W502">
            <v>0</v>
          </cell>
          <cell r="Y502">
            <v>3789.87</v>
          </cell>
          <cell r="AA502">
            <v>0</v>
          </cell>
          <cell r="AG502">
            <v>0</v>
          </cell>
          <cell r="AI502">
            <v>0</v>
          </cell>
          <cell r="AL502">
            <v>2402</v>
          </cell>
        </row>
        <row r="503">
          <cell r="A503" t="str">
            <v>2402</v>
          </cell>
          <cell r="B503" t="str">
            <v xml:space="preserve">200 - Capital Assets                </v>
          </cell>
          <cell r="F503" t="str">
            <v>B</v>
          </cell>
          <cell r="G503">
            <v>443.76</v>
          </cell>
          <cell r="H503">
            <v>43.08</v>
          </cell>
          <cell r="I503">
            <v>0</v>
          </cell>
          <cell r="K503">
            <v>0</v>
          </cell>
          <cell r="M503">
            <v>55013.74</v>
          </cell>
          <cell r="N503">
            <v>51714.78</v>
          </cell>
          <cell r="O503">
            <v>0</v>
          </cell>
          <cell r="Q503">
            <v>0</v>
          </cell>
          <cell r="T503">
            <v>52450.3</v>
          </cell>
          <cell r="U503">
            <v>0</v>
          </cell>
          <cell r="W503">
            <v>0</v>
          </cell>
          <cell r="Y503">
            <v>2563.44</v>
          </cell>
          <cell r="AA503">
            <v>0</v>
          </cell>
          <cell r="AG503">
            <v>0</v>
          </cell>
          <cell r="AI503">
            <v>0</v>
          </cell>
          <cell r="AL503">
            <v>2402</v>
          </cell>
        </row>
        <row r="504">
          <cell r="A504" t="str">
            <v>2402</v>
          </cell>
          <cell r="B504" t="str">
            <v xml:space="preserve">200 - Capital Assets                </v>
          </cell>
          <cell r="F504" t="str">
            <v>C</v>
          </cell>
          <cell r="G504">
            <v>0</v>
          </cell>
          <cell r="H504">
            <v>0</v>
          </cell>
          <cell r="I504">
            <v>0</v>
          </cell>
          <cell r="K504">
            <v>0</v>
          </cell>
          <cell r="M504">
            <v>36582.85</v>
          </cell>
          <cell r="N504">
            <v>34485.51</v>
          </cell>
          <cell r="O504">
            <v>0</v>
          </cell>
          <cell r="Q504">
            <v>0</v>
          </cell>
          <cell r="T504">
            <v>35260.97</v>
          </cell>
          <cell r="U504">
            <v>0</v>
          </cell>
          <cell r="W504">
            <v>0</v>
          </cell>
          <cell r="Y504">
            <v>1321.88</v>
          </cell>
          <cell r="AA504">
            <v>0</v>
          </cell>
          <cell r="AG504">
            <v>0</v>
          </cell>
          <cell r="AI504">
            <v>0</v>
          </cell>
          <cell r="AL504">
            <v>2402</v>
          </cell>
        </row>
        <row r="505">
          <cell r="A505" t="str">
            <v>2402</v>
          </cell>
          <cell r="B505" t="str">
            <v xml:space="preserve">200 - Capital Assets                </v>
          </cell>
          <cell r="F505" t="str">
            <v>CC</v>
          </cell>
          <cell r="G505">
            <v>0</v>
          </cell>
          <cell r="H505">
            <v>0</v>
          </cell>
          <cell r="I505">
            <v>0</v>
          </cell>
          <cell r="K505">
            <v>0</v>
          </cell>
          <cell r="M505">
            <v>401.21</v>
          </cell>
          <cell r="N505">
            <v>401.21</v>
          </cell>
          <cell r="O505">
            <v>0</v>
          </cell>
          <cell r="Q505">
            <v>0</v>
          </cell>
          <cell r="T505">
            <v>401.21</v>
          </cell>
          <cell r="U505">
            <v>0</v>
          </cell>
          <cell r="W505">
            <v>0</v>
          </cell>
          <cell r="Y505">
            <v>0</v>
          </cell>
          <cell r="AA505">
            <v>0</v>
          </cell>
          <cell r="AG505">
            <v>0</v>
          </cell>
          <cell r="AI505">
            <v>0</v>
          </cell>
          <cell r="AL505">
            <v>2402</v>
          </cell>
        </row>
        <row r="506">
          <cell r="A506" t="str">
            <v>2402</v>
          </cell>
          <cell r="B506" t="str">
            <v xml:space="preserve">200 - Capital Assets                </v>
          </cell>
          <cell r="F506" t="str">
            <v>D</v>
          </cell>
          <cell r="G506">
            <v>0</v>
          </cell>
          <cell r="H506">
            <v>0</v>
          </cell>
          <cell r="I506">
            <v>0</v>
          </cell>
          <cell r="K506">
            <v>0</v>
          </cell>
          <cell r="M506">
            <v>14823.52</v>
          </cell>
          <cell r="N506">
            <v>14831.88</v>
          </cell>
          <cell r="O506">
            <v>0</v>
          </cell>
          <cell r="Q506">
            <v>0</v>
          </cell>
          <cell r="T506">
            <v>14823.52</v>
          </cell>
          <cell r="U506">
            <v>0</v>
          </cell>
          <cell r="W506">
            <v>0</v>
          </cell>
          <cell r="Y506">
            <v>0</v>
          </cell>
          <cell r="AA506">
            <v>0</v>
          </cell>
          <cell r="AG506">
            <v>0</v>
          </cell>
          <cell r="AI506">
            <v>0</v>
          </cell>
          <cell r="AL506">
            <v>2402</v>
          </cell>
        </row>
        <row r="507">
          <cell r="A507" t="str">
            <v>2402</v>
          </cell>
          <cell r="B507" t="str">
            <v xml:space="preserve">200 - Capital Assets                </v>
          </cell>
          <cell r="F507" t="str">
            <v>E</v>
          </cell>
          <cell r="G507">
            <v>2563.2600000000002</v>
          </cell>
          <cell r="H507">
            <v>6742.02</v>
          </cell>
          <cell r="I507">
            <v>0</v>
          </cell>
          <cell r="K507">
            <v>0</v>
          </cell>
          <cell r="M507">
            <v>642248.47</v>
          </cell>
          <cell r="N507">
            <v>582157.81999999995</v>
          </cell>
          <cell r="O507">
            <v>0</v>
          </cell>
          <cell r="Q507">
            <v>0</v>
          </cell>
          <cell r="T507">
            <v>597196.16</v>
          </cell>
          <cell r="U507">
            <v>0</v>
          </cell>
          <cell r="W507">
            <v>0</v>
          </cell>
          <cell r="Y507">
            <v>45052.31</v>
          </cell>
          <cell r="AA507">
            <v>0</v>
          </cell>
          <cell r="AG507">
            <v>0</v>
          </cell>
          <cell r="AI507">
            <v>0</v>
          </cell>
          <cell r="AL507">
            <v>2402</v>
          </cell>
        </row>
        <row r="508">
          <cell r="A508" t="str">
            <v>2402</v>
          </cell>
          <cell r="B508" t="str">
            <v xml:space="preserve">200 - Capital Assets                </v>
          </cell>
          <cell r="F508" t="str">
            <v>F</v>
          </cell>
          <cell r="G508">
            <v>2487.87</v>
          </cell>
          <cell r="H508">
            <v>647.66</v>
          </cell>
          <cell r="I508">
            <v>0</v>
          </cell>
          <cell r="K508">
            <v>0</v>
          </cell>
          <cell r="M508">
            <v>32076.02</v>
          </cell>
          <cell r="N508">
            <v>23912.74</v>
          </cell>
          <cell r="O508">
            <v>0</v>
          </cell>
          <cell r="Q508">
            <v>0</v>
          </cell>
          <cell r="T508">
            <v>27240.04</v>
          </cell>
          <cell r="U508">
            <v>0</v>
          </cell>
          <cell r="W508">
            <v>0</v>
          </cell>
          <cell r="Y508">
            <v>4835.9799999999996</v>
          </cell>
          <cell r="AA508">
            <v>0</v>
          </cell>
          <cell r="AG508">
            <v>0</v>
          </cell>
          <cell r="AI508">
            <v>0</v>
          </cell>
          <cell r="AL508">
            <v>2402</v>
          </cell>
        </row>
        <row r="509">
          <cell r="A509" t="str">
            <v>2402</v>
          </cell>
          <cell r="B509" t="str">
            <v xml:space="preserve">200 - Capital Assets                </v>
          </cell>
          <cell r="F509" t="str">
            <v>G</v>
          </cell>
          <cell r="G509">
            <v>718.12</v>
          </cell>
          <cell r="H509">
            <v>161</v>
          </cell>
          <cell r="I509">
            <v>0</v>
          </cell>
          <cell r="K509">
            <v>0</v>
          </cell>
          <cell r="M509">
            <v>33200.32</v>
          </cell>
          <cell r="N509">
            <v>30220.59</v>
          </cell>
          <cell r="O509">
            <v>0</v>
          </cell>
          <cell r="Q509">
            <v>0</v>
          </cell>
          <cell r="T509">
            <v>30322.37</v>
          </cell>
          <cell r="U509">
            <v>0</v>
          </cell>
          <cell r="W509">
            <v>0</v>
          </cell>
          <cell r="Y509">
            <v>2877.95</v>
          </cell>
          <cell r="AA509">
            <v>0</v>
          </cell>
          <cell r="AG509">
            <v>0</v>
          </cell>
          <cell r="AI509">
            <v>0</v>
          </cell>
          <cell r="AL509">
            <v>2402</v>
          </cell>
        </row>
        <row r="510">
          <cell r="A510" t="str">
            <v>2402</v>
          </cell>
          <cell r="B510" t="str">
            <v xml:space="preserve">200 - Capital Assets                </v>
          </cell>
          <cell r="F510" t="str">
            <v>H</v>
          </cell>
          <cell r="G510">
            <v>0</v>
          </cell>
          <cell r="H510">
            <v>0</v>
          </cell>
          <cell r="I510">
            <v>0</v>
          </cell>
          <cell r="K510">
            <v>0</v>
          </cell>
          <cell r="M510">
            <v>753.12</v>
          </cell>
          <cell r="N510">
            <v>342.4</v>
          </cell>
          <cell r="O510">
            <v>0</v>
          </cell>
          <cell r="Q510">
            <v>0</v>
          </cell>
          <cell r="T510">
            <v>342.4</v>
          </cell>
          <cell r="U510">
            <v>0</v>
          </cell>
          <cell r="W510">
            <v>0</v>
          </cell>
          <cell r="Y510">
            <v>410.72</v>
          </cell>
          <cell r="AA510">
            <v>0</v>
          </cell>
          <cell r="AG510">
            <v>0</v>
          </cell>
          <cell r="AI510">
            <v>0</v>
          </cell>
          <cell r="AL510">
            <v>2402</v>
          </cell>
        </row>
        <row r="511">
          <cell r="A511" t="str">
            <v>2402</v>
          </cell>
          <cell r="B511" t="str">
            <v xml:space="preserve">200 - Capital Assets                </v>
          </cell>
          <cell r="F511" t="str">
            <v>L</v>
          </cell>
          <cell r="G511">
            <v>236.94</v>
          </cell>
          <cell r="H511">
            <v>0</v>
          </cell>
          <cell r="I511">
            <v>0</v>
          </cell>
          <cell r="K511">
            <v>0</v>
          </cell>
          <cell r="M511">
            <v>405.79</v>
          </cell>
          <cell r="N511">
            <v>16.61</v>
          </cell>
          <cell r="O511">
            <v>0</v>
          </cell>
          <cell r="Q511">
            <v>0</v>
          </cell>
          <cell r="T511">
            <v>16.61</v>
          </cell>
          <cell r="U511">
            <v>0</v>
          </cell>
          <cell r="W511">
            <v>0</v>
          </cell>
          <cell r="Y511">
            <v>389.18</v>
          </cell>
          <cell r="AA511">
            <v>0</v>
          </cell>
          <cell r="AG511">
            <v>0</v>
          </cell>
          <cell r="AI511">
            <v>0</v>
          </cell>
          <cell r="AL511">
            <v>2402</v>
          </cell>
        </row>
        <row r="512">
          <cell r="A512" t="str">
            <v>2402</v>
          </cell>
          <cell r="B512" t="str">
            <v xml:space="preserve">200 - Capital Assets                </v>
          </cell>
          <cell r="F512" t="str">
            <v>M</v>
          </cell>
          <cell r="G512">
            <v>89</v>
          </cell>
          <cell r="H512">
            <v>53.4</v>
          </cell>
          <cell r="I512">
            <v>0</v>
          </cell>
          <cell r="K512">
            <v>0</v>
          </cell>
          <cell r="M512">
            <v>2782.7</v>
          </cell>
          <cell r="N512">
            <v>1935.07</v>
          </cell>
          <cell r="O512">
            <v>0</v>
          </cell>
          <cell r="Q512">
            <v>0</v>
          </cell>
          <cell r="T512">
            <v>2124.1</v>
          </cell>
          <cell r="U512">
            <v>0</v>
          </cell>
          <cell r="W512">
            <v>0</v>
          </cell>
          <cell r="Y512">
            <v>658.6</v>
          </cell>
          <cell r="AA512">
            <v>0</v>
          </cell>
          <cell r="AG512">
            <v>0</v>
          </cell>
          <cell r="AI512">
            <v>0</v>
          </cell>
          <cell r="AL512">
            <v>2402</v>
          </cell>
        </row>
        <row r="513">
          <cell r="A513" t="str">
            <v>2402</v>
          </cell>
          <cell r="B513" t="str">
            <v xml:space="preserve">200 - Capital Assets                </v>
          </cell>
          <cell r="F513" t="str">
            <v>ZZ</v>
          </cell>
          <cell r="G513">
            <v>0</v>
          </cell>
          <cell r="H513">
            <v>0</v>
          </cell>
          <cell r="I513">
            <v>0</v>
          </cell>
          <cell r="K513">
            <v>0</v>
          </cell>
          <cell r="M513">
            <v>1383.7</v>
          </cell>
          <cell r="N513">
            <v>1383.7</v>
          </cell>
          <cell r="O513">
            <v>0</v>
          </cell>
          <cell r="Q513">
            <v>0</v>
          </cell>
          <cell r="T513">
            <v>1383.7</v>
          </cell>
          <cell r="U513">
            <v>0</v>
          </cell>
          <cell r="W513">
            <v>0</v>
          </cell>
          <cell r="Y513">
            <v>0</v>
          </cell>
          <cell r="AA513">
            <v>0</v>
          </cell>
          <cell r="AG513">
            <v>0</v>
          </cell>
          <cell r="AI513">
            <v>0</v>
          </cell>
          <cell r="AL513">
            <v>2402</v>
          </cell>
        </row>
        <row r="514">
          <cell r="A514" t="str">
            <v>2404</v>
          </cell>
          <cell r="B514" t="str">
            <v xml:space="preserve">200 - Capital Assets                </v>
          </cell>
          <cell r="G514">
            <v>0</v>
          </cell>
          <cell r="H514">
            <v>0</v>
          </cell>
          <cell r="I514">
            <v>0</v>
          </cell>
          <cell r="K514">
            <v>0</v>
          </cell>
          <cell r="M514">
            <v>0.01</v>
          </cell>
          <cell r="N514">
            <v>0.01</v>
          </cell>
          <cell r="O514">
            <v>0</v>
          </cell>
          <cell r="Q514">
            <v>0</v>
          </cell>
          <cell r="T514">
            <v>0.01</v>
          </cell>
          <cell r="U514">
            <v>0</v>
          </cell>
          <cell r="W514">
            <v>0</v>
          </cell>
          <cell r="Y514">
            <v>0</v>
          </cell>
          <cell r="AA514">
            <v>0</v>
          </cell>
          <cell r="AG514">
            <v>0</v>
          </cell>
          <cell r="AI514">
            <v>0</v>
          </cell>
          <cell r="AL514">
            <v>2404</v>
          </cell>
        </row>
        <row r="515">
          <cell r="A515" t="str">
            <v>2451</v>
          </cell>
          <cell r="B515" t="str">
            <v xml:space="preserve">200 - Capital Assets                </v>
          </cell>
          <cell r="G515">
            <v>0</v>
          </cell>
          <cell r="H515">
            <v>0</v>
          </cell>
          <cell r="I515">
            <v>0</v>
          </cell>
          <cell r="K515">
            <v>-103000</v>
          </cell>
          <cell r="M515">
            <v>-4928999.62</v>
          </cell>
          <cell r="N515">
            <v>-4928999.62</v>
          </cell>
          <cell r="O515">
            <v>0</v>
          </cell>
          <cell r="Q515">
            <v>-1619000</v>
          </cell>
          <cell r="T515">
            <v>-4928999.62</v>
          </cell>
          <cell r="U515">
            <v>0</v>
          </cell>
          <cell r="W515">
            <v>-1792000</v>
          </cell>
          <cell r="Y515">
            <v>0</v>
          </cell>
          <cell r="AA515">
            <v>0</v>
          </cell>
          <cell r="AG515">
            <v>0</v>
          </cell>
          <cell r="AI515">
            <v>-867000</v>
          </cell>
          <cell r="AL515">
            <v>2451</v>
          </cell>
        </row>
        <row r="516">
          <cell r="A516" t="str">
            <v>2451</v>
          </cell>
          <cell r="B516" t="str">
            <v xml:space="preserve">200 - Capital Assets                </v>
          </cell>
          <cell r="F516" t="str">
            <v>A</v>
          </cell>
          <cell r="G516">
            <v>0</v>
          </cell>
          <cell r="H516">
            <v>0</v>
          </cell>
          <cell r="I516">
            <v>0</v>
          </cell>
          <cell r="K516">
            <v>0</v>
          </cell>
          <cell r="M516">
            <v>-3158.28</v>
          </cell>
          <cell r="N516">
            <v>-3158.28</v>
          </cell>
          <cell r="O516">
            <v>0</v>
          </cell>
          <cell r="Q516">
            <v>0</v>
          </cell>
          <cell r="T516">
            <v>-3158.28</v>
          </cell>
          <cell r="U516">
            <v>0</v>
          </cell>
          <cell r="W516">
            <v>0</v>
          </cell>
          <cell r="Y516">
            <v>0</v>
          </cell>
          <cell r="AA516">
            <v>0</v>
          </cell>
          <cell r="AG516">
            <v>0</v>
          </cell>
          <cell r="AI516">
            <v>0</v>
          </cell>
          <cell r="AL516">
            <v>2451</v>
          </cell>
        </row>
        <row r="517">
          <cell r="A517" t="str">
            <v>2451</v>
          </cell>
          <cell r="B517" t="str">
            <v xml:space="preserve">200 - Capital Assets                </v>
          </cell>
          <cell r="F517" t="str">
            <v>B</v>
          </cell>
          <cell r="G517">
            <v>0</v>
          </cell>
          <cell r="H517">
            <v>0</v>
          </cell>
          <cell r="I517">
            <v>0</v>
          </cell>
          <cell r="K517">
            <v>0</v>
          </cell>
          <cell r="M517">
            <v>-1365.49</v>
          </cell>
          <cell r="N517">
            <v>-1365.49</v>
          </cell>
          <cell r="O517">
            <v>0</v>
          </cell>
          <cell r="Q517">
            <v>0</v>
          </cell>
          <cell r="T517">
            <v>-1365.49</v>
          </cell>
          <cell r="U517">
            <v>0</v>
          </cell>
          <cell r="W517">
            <v>0</v>
          </cell>
          <cell r="Y517">
            <v>0</v>
          </cell>
          <cell r="AA517">
            <v>0</v>
          </cell>
          <cell r="AG517">
            <v>0</v>
          </cell>
          <cell r="AI517">
            <v>0</v>
          </cell>
          <cell r="AL517">
            <v>2451</v>
          </cell>
        </row>
        <row r="518">
          <cell r="A518" t="str">
            <v>2451</v>
          </cell>
          <cell r="B518" t="str">
            <v xml:space="preserve">200 - Capital Assets                </v>
          </cell>
          <cell r="F518" t="str">
            <v>C</v>
          </cell>
          <cell r="G518">
            <v>0</v>
          </cell>
          <cell r="H518">
            <v>0</v>
          </cell>
          <cell r="I518">
            <v>0</v>
          </cell>
          <cell r="K518">
            <v>0</v>
          </cell>
          <cell r="M518">
            <v>-41335.26</v>
          </cell>
          <cell r="N518">
            <v>-37662.97</v>
          </cell>
          <cell r="O518">
            <v>0</v>
          </cell>
          <cell r="Q518">
            <v>0</v>
          </cell>
          <cell r="T518">
            <v>-41335.26</v>
          </cell>
          <cell r="U518">
            <v>0</v>
          </cell>
          <cell r="W518">
            <v>0</v>
          </cell>
          <cell r="Y518">
            <v>0</v>
          </cell>
          <cell r="AA518">
            <v>0</v>
          </cell>
          <cell r="AG518">
            <v>0</v>
          </cell>
          <cell r="AI518">
            <v>0</v>
          </cell>
          <cell r="AL518">
            <v>2451</v>
          </cell>
        </row>
        <row r="519">
          <cell r="A519" t="str">
            <v>2451</v>
          </cell>
          <cell r="B519" t="str">
            <v xml:space="preserve">200 - Capital Assets                </v>
          </cell>
          <cell r="F519" t="str">
            <v>CC</v>
          </cell>
          <cell r="G519">
            <v>0</v>
          </cell>
          <cell r="H519">
            <v>0</v>
          </cell>
          <cell r="I519">
            <v>0</v>
          </cell>
          <cell r="K519">
            <v>0</v>
          </cell>
          <cell r="M519">
            <v>-28718</v>
          </cell>
          <cell r="N519">
            <v>-28718</v>
          </cell>
          <cell r="O519">
            <v>0</v>
          </cell>
          <cell r="Q519">
            <v>0</v>
          </cell>
          <cell r="T519">
            <v>-28718</v>
          </cell>
          <cell r="U519">
            <v>0</v>
          </cell>
          <cell r="W519">
            <v>0</v>
          </cell>
          <cell r="Y519">
            <v>0</v>
          </cell>
          <cell r="AA519">
            <v>0</v>
          </cell>
          <cell r="AG519">
            <v>0</v>
          </cell>
          <cell r="AI519">
            <v>0</v>
          </cell>
          <cell r="AL519">
            <v>2451</v>
          </cell>
        </row>
        <row r="520">
          <cell r="A520" t="str">
            <v>2451</v>
          </cell>
          <cell r="B520" t="str">
            <v xml:space="preserve">200 - Capital Assets                </v>
          </cell>
          <cell r="F520" t="str">
            <v>D</v>
          </cell>
          <cell r="G520">
            <v>-6959.04</v>
          </cell>
          <cell r="H520">
            <v>-21597.14</v>
          </cell>
          <cell r="I520">
            <v>0</v>
          </cell>
          <cell r="K520">
            <v>0</v>
          </cell>
          <cell r="M520">
            <v>-1393081.92</v>
          </cell>
          <cell r="N520">
            <v>-1374059.12</v>
          </cell>
          <cell r="O520">
            <v>0</v>
          </cell>
          <cell r="Q520">
            <v>0</v>
          </cell>
          <cell r="T520">
            <v>-1374958.62</v>
          </cell>
          <cell r="U520">
            <v>0</v>
          </cell>
          <cell r="W520">
            <v>0</v>
          </cell>
          <cell r="Y520">
            <v>-18123.3</v>
          </cell>
          <cell r="AA520">
            <v>0</v>
          </cell>
          <cell r="AG520">
            <v>0</v>
          </cell>
          <cell r="AI520">
            <v>0</v>
          </cell>
          <cell r="AL520">
            <v>2451</v>
          </cell>
        </row>
        <row r="521">
          <cell r="A521" t="str">
            <v>2451</v>
          </cell>
          <cell r="B521" t="str">
            <v xml:space="preserve">200 - Capital Assets                </v>
          </cell>
          <cell r="F521" t="str">
            <v>E</v>
          </cell>
          <cell r="G521">
            <v>-38541.61</v>
          </cell>
          <cell r="H521">
            <v>-103601.55</v>
          </cell>
          <cell r="I521">
            <v>0</v>
          </cell>
          <cell r="K521">
            <v>0</v>
          </cell>
          <cell r="M521">
            <v>-6322165.1200000001</v>
          </cell>
          <cell r="N521">
            <v>-5697770.8899999997</v>
          </cell>
          <cell r="O521">
            <v>0</v>
          </cell>
          <cell r="Q521">
            <v>0</v>
          </cell>
          <cell r="T521">
            <v>-5872331.1900000004</v>
          </cell>
          <cell r="U521">
            <v>0</v>
          </cell>
          <cell r="W521">
            <v>0</v>
          </cell>
          <cell r="Y521">
            <v>-449833.93</v>
          </cell>
          <cell r="AA521">
            <v>0</v>
          </cell>
          <cell r="AG521">
            <v>0</v>
          </cell>
          <cell r="AI521">
            <v>0</v>
          </cell>
          <cell r="AL521">
            <v>2451</v>
          </cell>
        </row>
        <row r="522">
          <cell r="A522" t="str">
            <v>2451</v>
          </cell>
          <cell r="B522" t="str">
            <v xml:space="preserve">200 - Capital Assets                </v>
          </cell>
          <cell r="F522" t="str">
            <v>F</v>
          </cell>
          <cell r="G522">
            <v>0</v>
          </cell>
          <cell r="H522">
            <v>0</v>
          </cell>
          <cell r="I522">
            <v>0</v>
          </cell>
          <cell r="K522">
            <v>0</v>
          </cell>
          <cell r="M522">
            <v>-11800</v>
          </cell>
          <cell r="N522">
            <v>-11800</v>
          </cell>
          <cell r="O522">
            <v>0</v>
          </cell>
          <cell r="Q522">
            <v>0</v>
          </cell>
          <cell r="T522">
            <v>-11800</v>
          </cell>
          <cell r="U522">
            <v>0</v>
          </cell>
          <cell r="W522">
            <v>0</v>
          </cell>
          <cell r="Y522">
            <v>0</v>
          </cell>
          <cell r="AA522">
            <v>0</v>
          </cell>
          <cell r="AG522">
            <v>0</v>
          </cell>
          <cell r="AI522">
            <v>0</v>
          </cell>
          <cell r="AL522">
            <v>2451</v>
          </cell>
        </row>
        <row r="523">
          <cell r="A523" t="str">
            <v>2451</v>
          </cell>
          <cell r="B523" t="str">
            <v xml:space="preserve">200 - Capital Assets                </v>
          </cell>
          <cell r="F523" t="str">
            <v>G</v>
          </cell>
          <cell r="G523">
            <v>-5765.91</v>
          </cell>
          <cell r="H523">
            <v>-1133.69</v>
          </cell>
          <cell r="I523">
            <v>0</v>
          </cell>
          <cell r="K523">
            <v>0</v>
          </cell>
          <cell r="M523">
            <v>-199445.17</v>
          </cell>
          <cell r="N523">
            <v>-165394.79</v>
          </cell>
          <cell r="O523">
            <v>0</v>
          </cell>
          <cell r="Q523">
            <v>0</v>
          </cell>
          <cell r="T523">
            <v>-175220.05</v>
          </cell>
          <cell r="U523">
            <v>0</v>
          </cell>
          <cell r="W523">
            <v>0</v>
          </cell>
          <cell r="Y523">
            <v>-24225.119999999999</v>
          </cell>
          <cell r="AA523">
            <v>0</v>
          </cell>
          <cell r="AG523">
            <v>0</v>
          </cell>
          <cell r="AI523">
            <v>0</v>
          </cell>
          <cell r="AL523">
            <v>2451</v>
          </cell>
        </row>
        <row r="524">
          <cell r="A524" t="str">
            <v>2451</v>
          </cell>
          <cell r="B524" t="str">
            <v xml:space="preserve">200 - Capital Assets                </v>
          </cell>
          <cell r="F524" t="str">
            <v>H</v>
          </cell>
          <cell r="G524">
            <v>-143.6</v>
          </cell>
          <cell r="H524">
            <v>0</v>
          </cell>
          <cell r="I524">
            <v>0</v>
          </cell>
          <cell r="K524">
            <v>0</v>
          </cell>
          <cell r="M524">
            <v>-143.6</v>
          </cell>
          <cell r="N524">
            <v>0</v>
          </cell>
          <cell r="O524">
            <v>0</v>
          </cell>
          <cell r="Q524">
            <v>0</v>
          </cell>
          <cell r="T524">
            <v>0</v>
          </cell>
          <cell r="U524">
            <v>0</v>
          </cell>
          <cell r="W524">
            <v>0</v>
          </cell>
          <cell r="Y524">
            <v>-143.6</v>
          </cell>
          <cell r="AA524">
            <v>0</v>
          </cell>
          <cell r="AG524">
            <v>0</v>
          </cell>
          <cell r="AI524">
            <v>0</v>
          </cell>
          <cell r="AL524">
            <v>2451</v>
          </cell>
        </row>
        <row r="525">
          <cell r="A525" t="str">
            <v>2451</v>
          </cell>
          <cell r="B525" t="str">
            <v xml:space="preserve">200 - Capital Assets                </v>
          </cell>
          <cell r="F525" t="str">
            <v>M</v>
          </cell>
          <cell r="G525">
            <v>0</v>
          </cell>
          <cell r="H525">
            <v>0</v>
          </cell>
          <cell r="I525">
            <v>0</v>
          </cell>
          <cell r="K525">
            <v>0</v>
          </cell>
          <cell r="M525">
            <v>-164853.38</v>
          </cell>
          <cell r="N525">
            <v>-164133.32</v>
          </cell>
          <cell r="O525">
            <v>0</v>
          </cell>
          <cell r="Q525">
            <v>0</v>
          </cell>
          <cell r="T525">
            <v>-164269.29</v>
          </cell>
          <cell r="U525">
            <v>0</v>
          </cell>
          <cell r="W525">
            <v>0</v>
          </cell>
          <cell r="Y525">
            <v>-584.09</v>
          </cell>
          <cell r="AA525">
            <v>0</v>
          </cell>
          <cell r="AG525">
            <v>0</v>
          </cell>
          <cell r="AI525">
            <v>0</v>
          </cell>
          <cell r="AL525">
            <v>2451</v>
          </cell>
        </row>
        <row r="526">
          <cell r="A526" t="str">
            <v>2451</v>
          </cell>
          <cell r="B526" t="str">
            <v xml:space="preserve">200 - Capital Assets                </v>
          </cell>
          <cell r="F526" t="str">
            <v>R</v>
          </cell>
          <cell r="G526">
            <v>0</v>
          </cell>
          <cell r="H526">
            <v>0</v>
          </cell>
          <cell r="I526">
            <v>0</v>
          </cell>
          <cell r="K526">
            <v>0</v>
          </cell>
          <cell r="M526">
            <v>-4300</v>
          </cell>
          <cell r="N526">
            <v>-4300</v>
          </cell>
          <cell r="O526">
            <v>0</v>
          </cell>
          <cell r="Q526">
            <v>0</v>
          </cell>
          <cell r="T526">
            <v>-4300</v>
          </cell>
          <cell r="U526">
            <v>0</v>
          </cell>
          <cell r="W526">
            <v>0</v>
          </cell>
          <cell r="Y526">
            <v>0</v>
          </cell>
          <cell r="AA526">
            <v>0</v>
          </cell>
          <cell r="AG526">
            <v>0</v>
          </cell>
          <cell r="AI526">
            <v>0</v>
          </cell>
          <cell r="AL526">
            <v>2451</v>
          </cell>
        </row>
        <row r="527">
          <cell r="A527" t="str">
            <v>2451</v>
          </cell>
          <cell r="B527" t="str">
            <v xml:space="preserve">200 - Capital Assets                </v>
          </cell>
          <cell r="F527" t="str">
            <v>W</v>
          </cell>
          <cell r="G527">
            <v>0</v>
          </cell>
          <cell r="H527">
            <v>0</v>
          </cell>
          <cell r="I527">
            <v>0</v>
          </cell>
          <cell r="K527">
            <v>0</v>
          </cell>
          <cell r="M527">
            <v>-22429.91</v>
          </cell>
          <cell r="N527">
            <v>-22429.91</v>
          </cell>
          <cell r="O527">
            <v>0</v>
          </cell>
          <cell r="Q527">
            <v>0</v>
          </cell>
          <cell r="T527">
            <v>-22429.91</v>
          </cell>
          <cell r="U527">
            <v>0</v>
          </cell>
          <cell r="W527">
            <v>0</v>
          </cell>
          <cell r="Y527">
            <v>0</v>
          </cell>
          <cell r="AA527">
            <v>0</v>
          </cell>
          <cell r="AG527">
            <v>0</v>
          </cell>
          <cell r="AI527">
            <v>0</v>
          </cell>
          <cell r="AL527">
            <v>2451</v>
          </cell>
        </row>
        <row r="528">
          <cell r="A528" t="str">
            <v>2451</v>
          </cell>
          <cell r="B528" t="str">
            <v xml:space="preserve">200 - Capital Assets                </v>
          </cell>
          <cell r="F528" t="str">
            <v>ZZ</v>
          </cell>
          <cell r="G528">
            <v>-10504.73</v>
          </cell>
          <cell r="H528">
            <v>79.12</v>
          </cell>
          <cell r="I528">
            <v>0</v>
          </cell>
          <cell r="K528">
            <v>0</v>
          </cell>
          <cell r="M528">
            <v>-352996.26</v>
          </cell>
          <cell r="N528">
            <v>-264937.74</v>
          </cell>
          <cell r="O528">
            <v>0</v>
          </cell>
          <cell r="Q528">
            <v>0</v>
          </cell>
          <cell r="T528">
            <v>-296007.5</v>
          </cell>
          <cell r="U528">
            <v>0</v>
          </cell>
          <cell r="W528">
            <v>0</v>
          </cell>
          <cell r="Y528">
            <v>-56988.76</v>
          </cell>
          <cell r="AA528">
            <v>0</v>
          </cell>
          <cell r="AG528">
            <v>0</v>
          </cell>
          <cell r="AI528">
            <v>0</v>
          </cell>
          <cell r="AL528">
            <v>2451</v>
          </cell>
        </row>
        <row r="529">
          <cell r="A529" t="str">
            <v>2499</v>
          </cell>
          <cell r="B529" t="str">
            <v xml:space="preserve">200 - Capital Assets                </v>
          </cell>
          <cell r="G529">
            <v>0</v>
          </cell>
          <cell r="H529">
            <v>0</v>
          </cell>
          <cell r="I529">
            <v>0</v>
          </cell>
          <cell r="K529">
            <v>0</v>
          </cell>
          <cell r="M529">
            <v>-67409728.359999999</v>
          </cell>
          <cell r="N529">
            <v>-67409728.359999999</v>
          </cell>
          <cell r="O529">
            <v>0</v>
          </cell>
          <cell r="Q529">
            <v>0</v>
          </cell>
          <cell r="T529">
            <v>-67409728.359999999</v>
          </cell>
          <cell r="U529">
            <v>0</v>
          </cell>
          <cell r="W529">
            <v>0</v>
          </cell>
          <cell r="Y529">
            <v>0</v>
          </cell>
          <cell r="AA529">
            <v>0</v>
          </cell>
          <cell r="AG529">
            <v>0</v>
          </cell>
          <cell r="AI529">
            <v>0</v>
          </cell>
          <cell r="AL529">
            <v>2499</v>
          </cell>
        </row>
        <row r="530">
          <cell r="A530" t="str">
            <v>2499</v>
          </cell>
          <cell r="B530" t="str">
            <v xml:space="preserve">200 - Capital Assets                </v>
          </cell>
          <cell r="F530" t="str">
            <v>A</v>
          </cell>
          <cell r="G530">
            <v>-1151188.76</v>
          </cell>
          <cell r="H530">
            <v>-157981.04999999999</v>
          </cell>
          <cell r="I530">
            <v>0</v>
          </cell>
          <cell r="K530">
            <v>0</v>
          </cell>
          <cell r="M530">
            <v>-4775545.29</v>
          </cell>
          <cell r="N530">
            <v>-2554486.02</v>
          </cell>
          <cell r="O530">
            <v>0</v>
          </cell>
          <cell r="Q530">
            <v>0</v>
          </cell>
          <cell r="T530">
            <v>-4084691.39</v>
          </cell>
          <cell r="U530">
            <v>0</v>
          </cell>
          <cell r="W530">
            <v>0</v>
          </cell>
          <cell r="Y530">
            <v>-690853.9</v>
          </cell>
          <cell r="AA530">
            <v>0</v>
          </cell>
          <cell r="AG530">
            <v>0</v>
          </cell>
          <cell r="AI530">
            <v>0</v>
          </cell>
          <cell r="AL530">
            <v>2499</v>
          </cell>
        </row>
        <row r="531">
          <cell r="A531" t="str">
            <v>2499</v>
          </cell>
          <cell r="B531" t="str">
            <v xml:space="preserve">200 - Capital Assets                </v>
          </cell>
          <cell r="F531" t="str">
            <v>B</v>
          </cell>
          <cell r="G531">
            <v>-427648.1</v>
          </cell>
          <cell r="H531">
            <v>-165938.82999999999</v>
          </cell>
          <cell r="I531">
            <v>0</v>
          </cell>
          <cell r="K531">
            <v>0</v>
          </cell>
          <cell r="M531">
            <v>-13056234.41</v>
          </cell>
          <cell r="N531">
            <v>-10449587.09</v>
          </cell>
          <cell r="O531">
            <v>0</v>
          </cell>
          <cell r="Q531">
            <v>0</v>
          </cell>
          <cell r="T531">
            <v>-12115196.869999999</v>
          </cell>
          <cell r="U531">
            <v>0</v>
          </cell>
          <cell r="W531">
            <v>0</v>
          </cell>
          <cell r="Y531">
            <v>-941037.54</v>
          </cell>
          <cell r="AA531">
            <v>0</v>
          </cell>
          <cell r="AG531">
            <v>0</v>
          </cell>
          <cell r="AI531">
            <v>0</v>
          </cell>
          <cell r="AL531">
            <v>2499</v>
          </cell>
        </row>
        <row r="532">
          <cell r="A532" t="str">
            <v>2499</v>
          </cell>
          <cell r="B532" t="str">
            <v xml:space="preserve">200 - Capital Assets                </v>
          </cell>
          <cell r="F532" t="str">
            <v>C</v>
          </cell>
          <cell r="G532">
            <v>-673425.56</v>
          </cell>
          <cell r="H532">
            <v>-1670238.1</v>
          </cell>
          <cell r="I532">
            <v>0</v>
          </cell>
          <cell r="K532">
            <v>0</v>
          </cell>
          <cell r="M532">
            <v>-17002496.02</v>
          </cell>
          <cell r="N532">
            <v>-14033966.33</v>
          </cell>
          <cell r="O532">
            <v>0</v>
          </cell>
          <cell r="Q532">
            <v>0</v>
          </cell>
          <cell r="T532">
            <v>-16086486.51</v>
          </cell>
          <cell r="U532">
            <v>0</v>
          </cell>
          <cell r="W532">
            <v>0</v>
          </cell>
          <cell r="Y532">
            <v>-916009.51</v>
          </cell>
          <cell r="AA532">
            <v>0</v>
          </cell>
          <cell r="AG532">
            <v>0</v>
          </cell>
          <cell r="AI532">
            <v>0</v>
          </cell>
          <cell r="AL532">
            <v>2499</v>
          </cell>
        </row>
        <row r="533">
          <cell r="A533" t="str">
            <v>2499</v>
          </cell>
          <cell r="B533" t="str">
            <v xml:space="preserve">200 - Capital Assets                </v>
          </cell>
          <cell r="F533" t="str">
            <v>CC</v>
          </cell>
          <cell r="G533">
            <v>0</v>
          </cell>
          <cell r="H533">
            <v>-7934.07</v>
          </cell>
          <cell r="I533">
            <v>0</v>
          </cell>
          <cell r="K533">
            <v>0</v>
          </cell>
          <cell r="M533">
            <v>-928155.43</v>
          </cell>
          <cell r="N533">
            <v>-928155.43</v>
          </cell>
          <cell r="O533">
            <v>0</v>
          </cell>
          <cell r="Q533">
            <v>0</v>
          </cell>
          <cell r="T533">
            <v>-928155.43</v>
          </cell>
          <cell r="U533">
            <v>0</v>
          </cell>
          <cell r="W533">
            <v>0</v>
          </cell>
          <cell r="Y533">
            <v>0</v>
          </cell>
          <cell r="AA533">
            <v>0</v>
          </cell>
          <cell r="AG533">
            <v>0</v>
          </cell>
          <cell r="AI533">
            <v>0</v>
          </cell>
          <cell r="AL533">
            <v>2499</v>
          </cell>
        </row>
        <row r="534">
          <cell r="A534" t="str">
            <v>2499</v>
          </cell>
          <cell r="B534" t="str">
            <v xml:space="preserve">200 - Capital Assets                </v>
          </cell>
          <cell r="F534" t="str">
            <v>D</v>
          </cell>
          <cell r="G534">
            <v>-6997.56</v>
          </cell>
          <cell r="H534">
            <v>-263849.90999999997</v>
          </cell>
          <cell r="I534">
            <v>0</v>
          </cell>
          <cell r="K534">
            <v>0</v>
          </cell>
          <cell r="M534">
            <v>-4676753.1100000003</v>
          </cell>
          <cell r="N534">
            <v>-4617131.42</v>
          </cell>
          <cell r="O534">
            <v>0</v>
          </cell>
          <cell r="Q534">
            <v>0</v>
          </cell>
          <cell r="T534">
            <v>-4637992.55</v>
          </cell>
          <cell r="U534">
            <v>0</v>
          </cell>
          <cell r="W534">
            <v>0</v>
          </cell>
          <cell r="Y534">
            <v>-38760.559999999998</v>
          </cell>
          <cell r="AA534">
            <v>0</v>
          </cell>
          <cell r="AG534">
            <v>0</v>
          </cell>
          <cell r="AI534">
            <v>0</v>
          </cell>
          <cell r="AL534">
            <v>2499</v>
          </cell>
        </row>
        <row r="535">
          <cell r="A535" t="str">
            <v>2499</v>
          </cell>
          <cell r="B535" t="str">
            <v xml:space="preserve">200 - Capital Assets                </v>
          </cell>
          <cell r="F535" t="str">
            <v>E</v>
          </cell>
          <cell r="G535">
            <v>-2200445.41</v>
          </cell>
          <cell r="H535">
            <v>-2553663.35</v>
          </cell>
          <cell r="I535">
            <v>0</v>
          </cell>
          <cell r="K535">
            <v>0</v>
          </cell>
          <cell r="M535">
            <v>-42898444.850000001</v>
          </cell>
          <cell r="N535">
            <v>-35331716.68</v>
          </cell>
          <cell r="O535">
            <v>0</v>
          </cell>
          <cell r="Q535">
            <v>0</v>
          </cell>
          <cell r="T535">
            <v>-37146188.520000003</v>
          </cell>
          <cell r="U535">
            <v>0</v>
          </cell>
          <cell r="W535">
            <v>0</v>
          </cell>
          <cell r="Y535">
            <v>-5752256.3300000001</v>
          </cell>
          <cell r="AA535">
            <v>0</v>
          </cell>
          <cell r="AG535">
            <v>0</v>
          </cell>
          <cell r="AI535">
            <v>0</v>
          </cell>
          <cell r="AL535">
            <v>2499</v>
          </cell>
        </row>
        <row r="536">
          <cell r="A536" t="str">
            <v>2499</v>
          </cell>
          <cell r="B536" t="str">
            <v xml:space="preserve">200 - Capital Assets                </v>
          </cell>
          <cell r="F536" t="str">
            <v>F</v>
          </cell>
          <cell r="G536">
            <v>-377727.64</v>
          </cell>
          <cell r="H536">
            <v>-551433.55000000005</v>
          </cell>
          <cell r="I536">
            <v>0</v>
          </cell>
          <cell r="K536">
            <v>0</v>
          </cell>
          <cell r="M536">
            <v>-8919161.1400000006</v>
          </cell>
          <cell r="N536">
            <v>-7867552.7400000002</v>
          </cell>
          <cell r="O536">
            <v>0</v>
          </cell>
          <cell r="Q536">
            <v>0</v>
          </cell>
          <cell r="T536">
            <v>-8281175.4199999999</v>
          </cell>
          <cell r="U536">
            <v>0</v>
          </cell>
          <cell r="W536">
            <v>0</v>
          </cell>
          <cell r="Y536">
            <v>-637985.72</v>
          </cell>
          <cell r="AA536">
            <v>0</v>
          </cell>
          <cell r="AG536">
            <v>0</v>
          </cell>
          <cell r="AI536">
            <v>0</v>
          </cell>
          <cell r="AL536">
            <v>2499</v>
          </cell>
        </row>
        <row r="537">
          <cell r="A537" t="str">
            <v>2499</v>
          </cell>
          <cell r="B537" t="str">
            <v xml:space="preserve">200 - Capital Assets                </v>
          </cell>
          <cell r="F537" t="str">
            <v>G</v>
          </cell>
          <cell r="G537">
            <v>-1107125.72</v>
          </cell>
          <cell r="H537">
            <v>-687969.74</v>
          </cell>
          <cell r="I537">
            <v>0</v>
          </cell>
          <cell r="K537">
            <v>0</v>
          </cell>
          <cell r="M537">
            <v>-14819937.58</v>
          </cell>
          <cell r="N537">
            <v>-11864633.43</v>
          </cell>
          <cell r="O537">
            <v>0</v>
          </cell>
          <cell r="Q537">
            <v>0</v>
          </cell>
          <cell r="T537">
            <v>-12487928.74</v>
          </cell>
          <cell r="U537">
            <v>0</v>
          </cell>
          <cell r="W537">
            <v>0</v>
          </cell>
          <cell r="Y537">
            <v>-2332008.84</v>
          </cell>
          <cell r="AA537">
            <v>0</v>
          </cell>
          <cell r="AG537">
            <v>0</v>
          </cell>
          <cell r="AI537">
            <v>0</v>
          </cell>
          <cell r="AL537">
            <v>2499</v>
          </cell>
        </row>
        <row r="538">
          <cell r="A538" t="str">
            <v>2499</v>
          </cell>
          <cell r="B538" t="str">
            <v xml:space="preserve">200 - Capital Assets                </v>
          </cell>
          <cell r="F538" t="str">
            <v>H</v>
          </cell>
          <cell r="G538">
            <v>-190087.11</v>
          </cell>
          <cell r="H538">
            <v>-191.31</v>
          </cell>
          <cell r="I538">
            <v>0</v>
          </cell>
          <cell r="K538">
            <v>0</v>
          </cell>
          <cell r="M538">
            <v>-2472989.8199999998</v>
          </cell>
          <cell r="N538">
            <v>-1793924.01</v>
          </cell>
          <cell r="O538">
            <v>0</v>
          </cell>
          <cell r="Q538">
            <v>0</v>
          </cell>
          <cell r="T538">
            <v>-2004294.77</v>
          </cell>
          <cell r="U538">
            <v>0</v>
          </cell>
          <cell r="W538">
            <v>0</v>
          </cell>
          <cell r="Y538">
            <v>-468695.05</v>
          </cell>
          <cell r="AA538">
            <v>0</v>
          </cell>
          <cell r="AG538">
            <v>0</v>
          </cell>
          <cell r="AI538">
            <v>0</v>
          </cell>
          <cell r="AL538">
            <v>2499</v>
          </cell>
        </row>
        <row r="539">
          <cell r="A539" t="str">
            <v>2499</v>
          </cell>
          <cell r="B539" t="str">
            <v xml:space="preserve">200 - Capital Assets                </v>
          </cell>
          <cell r="F539" t="str">
            <v>I</v>
          </cell>
          <cell r="G539">
            <v>0</v>
          </cell>
          <cell r="H539">
            <v>0</v>
          </cell>
          <cell r="I539">
            <v>0</v>
          </cell>
          <cell r="K539">
            <v>0</v>
          </cell>
          <cell r="M539">
            <v>-14061.08</v>
          </cell>
          <cell r="N539">
            <v>-14061.08</v>
          </cell>
          <cell r="O539">
            <v>0</v>
          </cell>
          <cell r="Q539">
            <v>0</v>
          </cell>
          <cell r="T539">
            <v>-14061.08</v>
          </cell>
          <cell r="U539">
            <v>0</v>
          </cell>
          <cell r="W539">
            <v>0</v>
          </cell>
          <cell r="Y539">
            <v>0</v>
          </cell>
          <cell r="AA539">
            <v>0</v>
          </cell>
          <cell r="AG539">
            <v>0</v>
          </cell>
          <cell r="AI539">
            <v>0</v>
          </cell>
          <cell r="AL539">
            <v>2499</v>
          </cell>
        </row>
        <row r="540">
          <cell r="A540" t="str">
            <v>2499</v>
          </cell>
          <cell r="B540" t="str">
            <v xml:space="preserve">200 - Capital Assets                </v>
          </cell>
          <cell r="F540" t="str">
            <v>L</v>
          </cell>
          <cell r="G540">
            <v>-473150.06</v>
          </cell>
          <cell r="H540">
            <v>0</v>
          </cell>
          <cell r="I540">
            <v>0</v>
          </cell>
          <cell r="K540">
            <v>0</v>
          </cell>
          <cell r="M540">
            <v>-3406147.93</v>
          </cell>
          <cell r="N540">
            <v>-318846.39</v>
          </cell>
          <cell r="O540">
            <v>0</v>
          </cell>
          <cell r="Q540">
            <v>0</v>
          </cell>
          <cell r="T540">
            <v>-318846.39</v>
          </cell>
          <cell r="U540">
            <v>0</v>
          </cell>
          <cell r="W540">
            <v>0</v>
          </cell>
          <cell r="Y540">
            <v>-3087301.54</v>
          </cell>
          <cell r="AA540">
            <v>0</v>
          </cell>
          <cell r="AG540">
            <v>0</v>
          </cell>
          <cell r="AI540">
            <v>0</v>
          </cell>
          <cell r="AL540">
            <v>2499</v>
          </cell>
        </row>
        <row r="541">
          <cell r="A541" t="str">
            <v>2499</v>
          </cell>
          <cell r="B541" t="str">
            <v xml:space="preserve">200 - Capital Assets                </v>
          </cell>
          <cell r="F541" t="str">
            <v>M</v>
          </cell>
          <cell r="G541">
            <v>-43580.91</v>
          </cell>
          <cell r="H541">
            <v>-65707.09</v>
          </cell>
          <cell r="I541">
            <v>0</v>
          </cell>
          <cell r="K541">
            <v>0</v>
          </cell>
          <cell r="M541">
            <v>-5234095.49</v>
          </cell>
          <cell r="N541">
            <v>-4957209.41</v>
          </cell>
          <cell r="O541">
            <v>0</v>
          </cell>
          <cell r="Q541">
            <v>0</v>
          </cell>
          <cell r="T541">
            <v>-5037262.04</v>
          </cell>
          <cell r="U541">
            <v>0</v>
          </cell>
          <cell r="W541">
            <v>0</v>
          </cell>
          <cell r="Y541">
            <v>-196833.45</v>
          </cell>
          <cell r="AA541">
            <v>0</v>
          </cell>
          <cell r="AG541">
            <v>0</v>
          </cell>
          <cell r="AI541">
            <v>0</v>
          </cell>
          <cell r="AL541">
            <v>2499</v>
          </cell>
        </row>
        <row r="542">
          <cell r="A542" t="str">
            <v>2499</v>
          </cell>
          <cell r="B542" t="str">
            <v xml:space="preserve">200 - Capital Assets                </v>
          </cell>
          <cell r="F542" t="str">
            <v>MM</v>
          </cell>
          <cell r="G542">
            <v>0</v>
          </cell>
          <cell r="H542">
            <v>0</v>
          </cell>
          <cell r="I542">
            <v>0</v>
          </cell>
          <cell r="K542">
            <v>0</v>
          </cell>
          <cell r="M542">
            <v>-1278546.0900000001</v>
          </cell>
          <cell r="N542">
            <v>-631792.38</v>
          </cell>
          <cell r="O542">
            <v>0</v>
          </cell>
          <cell r="Q542">
            <v>0</v>
          </cell>
          <cell r="T542">
            <v>-1512501.05</v>
          </cell>
          <cell r="U542">
            <v>0</v>
          </cell>
          <cell r="W542">
            <v>0</v>
          </cell>
          <cell r="Y542">
            <v>233954.96</v>
          </cell>
          <cell r="AA542">
            <v>0</v>
          </cell>
          <cell r="AG542">
            <v>0</v>
          </cell>
          <cell r="AI542">
            <v>0</v>
          </cell>
          <cell r="AL542">
            <v>2499</v>
          </cell>
        </row>
        <row r="543">
          <cell r="A543" t="str">
            <v>2499</v>
          </cell>
          <cell r="B543" t="str">
            <v xml:space="preserve">200 - Capital Assets                </v>
          </cell>
          <cell r="F543" t="str">
            <v>N</v>
          </cell>
          <cell r="G543">
            <v>-127695.2</v>
          </cell>
          <cell r="H543">
            <v>4726.37</v>
          </cell>
          <cell r="I543">
            <v>0</v>
          </cell>
          <cell r="K543">
            <v>0</v>
          </cell>
          <cell r="M543">
            <v>-5149011.84</v>
          </cell>
          <cell r="N543">
            <v>-3168161.37</v>
          </cell>
          <cell r="O543">
            <v>0</v>
          </cell>
          <cell r="Q543">
            <v>0</v>
          </cell>
          <cell r="T543">
            <v>-4018396.23</v>
          </cell>
          <cell r="U543">
            <v>0</v>
          </cell>
          <cell r="W543">
            <v>0</v>
          </cell>
          <cell r="Y543">
            <v>-1130615.6100000001</v>
          </cell>
          <cell r="AA543">
            <v>0</v>
          </cell>
          <cell r="AG543">
            <v>0</v>
          </cell>
          <cell r="AI543">
            <v>0</v>
          </cell>
          <cell r="AL543">
            <v>2499</v>
          </cell>
        </row>
        <row r="544">
          <cell r="A544" t="str">
            <v>2499</v>
          </cell>
          <cell r="B544" t="str">
            <v xml:space="preserve">200 - Capital Assets                </v>
          </cell>
          <cell r="F544" t="str">
            <v>O</v>
          </cell>
          <cell r="G544">
            <v>-1305.29</v>
          </cell>
          <cell r="H544">
            <v>-2973.35</v>
          </cell>
          <cell r="I544">
            <v>0</v>
          </cell>
          <cell r="K544">
            <v>0</v>
          </cell>
          <cell r="M544">
            <v>-1247820.55</v>
          </cell>
          <cell r="N544">
            <v>-1083245.25</v>
          </cell>
          <cell r="O544">
            <v>0</v>
          </cell>
          <cell r="Q544">
            <v>0</v>
          </cell>
          <cell r="T544">
            <v>-1175647.1499999999</v>
          </cell>
          <cell r="U544">
            <v>0</v>
          </cell>
          <cell r="W544">
            <v>0</v>
          </cell>
          <cell r="Y544">
            <v>-72173.399999999994</v>
          </cell>
          <cell r="AA544">
            <v>0</v>
          </cell>
          <cell r="AG544">
            <v>0</v>
          </cell>
          <cell r="AI544">
            <v>0</v>
          </cell>
          <cell r="AL544">
            <v>2499</v>
          </cell>
        </row>
        <row r="545">
          <cell r="A545" t="str">
            <v>2499</v>
          </cell>
          <cell r="B545" t="str">
            <v xml:space="preserve">200 - Capital Assets                </v>
          </cell>
          <cell r="F545" t="str">
            <v>Q</v>
          </cell>
          <cell r="G545">
            <v>-1957.23</v>
          </cell>
          <cell r="H545">
            <v>-20067.45</v>
          </cell>
          <cell r="I545">
            <v>0</v>
          </cell>
          <cell r="K545">
            <v>0</v>
          </cell>
          <cell r="M545">
            <v>-1110744.02</v>
          </cell>
          <cell r="N545">
            <v>-967189.4</v>
          </cell>
          <cell r="O545">
            <v>0</v>
          </cell>
          <cell r="Q545">
            <v>0</v>
          </cell>
          <cell r="T545">
            <v>-1011975.42</v>
          </cell>
          <cell r="U545">
            <v>0</v>
          </cell>
          <cell r="W545">
            <v>0</v>
          </cell>
          <cell r="Y545">
            <v>-98768.6</v>
          </cell>
          <cell r="AA545">
            <v>0</v>
          </cell>
          <cell r="AG545">
            <v>0</v>
          </cell>
          <cell r="AI545">
            <v>0</v>
          </cell>
          <cell r="AL545">
            <v>2499</v>
          </cell>
        </row>
        <row r="546">
          <cell r="A546" t="str">
            <v>2499</v>
          </cell>
          <cell r="B546" t="str">
            <v xml:space="preserve">200 - Capital Assets                </v>
          </cell>
          <cell r="F546" t="str">
            <v>R</v>
          </cell>
          <cell r="G546">
            <v>-207765.49</v>
          </cell>
          <cell r="H546">
            <v>-249274.94</v>
          </cell>
          <cell r="I546">
            <v>0</v>
          </cell>
          <cell r="K546">
            <v>0</v>
          </cell>
          <cell r="M546">
            <v>-4020267</v>
          </cell>
          <cell r="N546">
            <v>-2129203.21</v>
          </cell>
          <cell r="O546">
            <v>0</v>
          </cell>
          <cell r="Q546">
            <v>0</v>
          </cell>
          <cell r="T546">
            <v>-3705102.56</v>
          </cell>
          <cell r="U546">
            <v>0</v>
          </cell>
          <cell r="W546">
            <v>0</v>
          </cell>
          <cell r="Y546">
            <v>-315164.44</v>
          </cell>
          <cell r="AA546">
            <v>0</v>
          </cell>
          <cell r="AG546">
            <v>0</v>
          </cell>
          <cell r="AI546">
            <v>0</v>
          </cell>
          <cell r="AL546">
            <v>2499</v>
          </cell>
        </row>
        <row r="547">
          <cell r="A547" t="str">
            <v>2499</v>
          </cell>
          <cell r="B547" t="str">
            <v xml:space="preserve">200 - Capital Assets                </v>
          </cell>
          <cell r="F547" t="str">
            <v>T</v>
          </cell>
          <cell r="G547">
            <v>-19913.04</v>
          </cell>
          <cell r="H547">
            <v>-60000</v>
          </cell>
          <cell r="I547">
            <v>0</v>
          </cell>
          <cell r="K547">
            <v>0</v>
          </cell>
          <cell r="M547">
            <v>-409772.5</v>
          </cell>
          <cell r="N547">
            <v>-389859.46</v>
          </cell>
          <cell r="O547">
            <v>0</v>
          </cell>
          <cell r="Q547">
            <v>0</v>
          </cell>
          <cell r="T547">
            <v>-389859.46</v>
          </cell>
          <cell r="U547">
            <v>0</v>
          </cell>
          <cell r="W547">
            <v>0</v>
          </cell>
          <cell r="Y547">
            <v>-19913.04</v>
          </cell>
          <cell r="AA547">
            <v>0</v>
          </cell>
          <cell r="AG547">
            <v>0</v>
          </cell>
          <cell r="AI547">
            <v>0</v>
          </cell>
          <cell r="AL547">
            <v>2499</v>
          </cell>
        </row>
        <row r="548">
          <cell r="A548" t="str">
            <v>2499</v>
          </cell>
          <cell r="B548" t="str">
            <v xml:space="preserve">200 - Capital Assets                </v>
          </cell>
          <cell r="F548" t="str">
            <v>V</v>
          </cell>
          <cell r="G548">
            <v>-38009.79</v>
          </cell>
          <cell r="H548">
            <v>-67138.66</v>
          </cell>
          <cell r="I548">
            <v>0</v>
          </cell>
          <cell r="K548">
            <v>0</v>
          </cell>
          <cell r="M548">
            <v>-5636230.9900000002</v>
          </cell>
          <cell r="N548">
            <v>-5394789.04</v>
          </cell>
          <cell r="O548">
            <v>0</v>
          </cell>
          <cell r="Q548">
            <v>0</v>
          </cell>
          <cell r="T548">
            <v>-5528798.0599999996</v>
          </cell>
          <cell r="U548">
            <v>0</v>
          </cell>
          <cell r="W548">
            <v>0</v>
          </cell>
          <cell r="Y548">
            <v>-107432.93</v>
          </cell>
          <cell r="AA548">
            <v>0</v>
          </cell>
          <cell r="AG548">
            <v>0</v>
          </cell>
          <cell r="AI548">
            <v>0</v>
          </cell>
          <cell r="AL548">
            <v>2499</v>
          </cell>
        </row>
        <row r="549">
          <cell r="A549" t="str">
            <v>2499</v>
          </cell>
          <cell r="B549" t="str">
            <v xml:space="preserve">200 - Capital Assets                </v>
          </cell>
          <cell r="F549" t="str">
            <v>W</v>
          </cell>
          <cell r="G549">
            <v>-974105.93</v>
          </cell>
          <cell r="H549">
            <v>0.33</v>
          </cell>
          <cell r="I549">
            <v>0</v>
          </cell>
          <cell r="K549">
            <v>0</v>
          </cell>
          <cell r="M549">
            <v>-15119862.09</v>
          </cell>
          <cell r="N549">
            <v>-8124146.2699999996</v>
          </cell>
          <cell r="O549">
            <v>0</v>
          </cell>
          <cell r="Q549">
            <v>0</v>
          </cell>
          <cell r="T549">
            <v>-8240575.7400000002</v>
          </cell>
          <cell r="U549">
            <v>0</v>
          </cell>
          <cell r="W549">
            <v>0</v>
          </cell>
          <cell r="Y549">
            <v>-6879286.3499999996</v>
          </cell>
          <cell r="AA549">
            <v>0</v>
          </cell>
          <cell r="AG549">
            <v>0</v>
          </cell>
          <cell r="AI549">
            <v>0</v>
          </cell>
          <cell r="AL549">
            <v>2499</v>
          </cell>
        </row>
        <row r="550">
          <cell r="A550" t="str">
            <v>2499</v>
          </cell>
          <cell r="B550" t="str">
            <v xml:space="preserve">200 - Capital Assets                </v>
          </cell>
          <cell r="F550" t="str">
            <v>X</v>
          </cell>
          <cell r="G550">
            <v>0</v>
          </cell>
          <cell r="H550">
            <v>0</v>
          </cell>
          <cell r="I550">
            <v>0</v>
          </cell>
          <cell r="K550">
            <v>0</v>
          </cell>
          <cell r="M550">
            <v>-365262.73</v>
          </cell>
          <cell r="N550">
            <v>-365262.73</v>
          </cell>
          <cell r="O550">
            <v>0</v>
          </cell>
          <cell r="Q550">
            <v>0</v>
          </cell>
          <cell r="T550">
            <v>-365262.73</v>
          </cell>
          <cell r="U550">
            <v>0</v>
          </cell>
          <cell r="W550">
            <v>0</v>
          </cell>
          <cell r="Y550">
            <v>0</v>
          </cell>
          <cell r="AA550">
            <v>0</v>
          </cell>
          <cell r="AG550">
            <v>0</v>
          </cell>
          <cell r="AI550">
            <v>0</v>
          </cell>
          <cell r="AL550">
            <v>2499</v>
          </cell>
        </row>
        <row r="551">
          <cell r="A551" t="str">
            <v>2499</v>
          </cell>
          <cell r="B551" t="str">
            <v xml:space="preserve">200 - Capital Assets                </v>
          </cell>
          <cell r="F551" t="str">
            <v>ZZ</v>
          </cell>
          <cell r="G551">
            <v>-153716.29</v>
          </cell>
          <cell r="H551">
            <v>-85807.75</v>
          </cell>
          <cell r="I551">
            <v>0</v>
          </cell>
          <cell r="K551">
            <v>0</v>
          </cell>
          <cell r="M551">
            <v>-5758279.6200000001</v>
          </cell>
          <cell r="N551">
            <v>-5361643.4000000004</v>
          </cell>
          <cell r="O551">
            <v>0</v>
          </cell>
          <cell r="Q551">
            <v>0</v>
          </cell>
          <cell r="T551">
            <v>-5400675.3099999996</v>
          </cell>
          <cell r="U551">
            <v>0</v>
          </cell>
          <cell r="W551">
            <v>0</v>
          </cell>
          <cell r="Y551">
            <v>-357604.31</v>
          </cell>
          <cell r="AA551">
            <v>0</v>
          </cell>
          <cell r="AG551">
            <v>0</v>
          </cell>
          <cell r="AI551">
            <v>0</v>
          </cell>
          <cell r="AL551">
            <v>2499</v>
          </cell>
        </row>
        <row r="552">
          <cell r="A552" t="str">
            <v>2802</v>
          </cell>
          <cell r="B552" t="str">
            <v xml:space="preserve">200 - Capital Assets                </v>
          </cell>
          <cell r="G552">
            <v>0</v>
          </cell>
          <cell r="H552">
            <v>0</v>
          </cell>
          <cell r="I552">
            <v>0</v>
          </cell>
          <cell r="K552">
            <v>-1354000</v>
          </cell>
          <cell r="M552">
            <v>0</v>
          </cell>
          <cell r="N552">
            <v>0</v>
          </cell>
          <cell r="O552">
            <v>0</v>
          </cell>
          <cell r="Q552">
            <v>-174891000</v>
          </cell>
          <cell r="T552">
            <v>0</v>
          </cell>
          <cell r="U552">
            <v>0</v>
          </cell>
          <cell r="W552">
            <v>-178955000</v>
          </cell>
          <cell r="Y552">
            <v>0</v>
          </cell>
          <cell r="AA552">
            <v>0</v>
          </cell>
          <cell r="AG552">
            <v>0</v>
          </cell>
          <cell r="AI552">
            <v>-15919000</v>
          </cell>
          <cell r="AL552">
            <v>2802</v>
          </cell>
        </row>
        <row r="553">
          <cell r="A553" t="str">
            <v>2804</v>
          </cell>
          <cell r="B553" t="str">
            <v xml:space="preserve">200 - Capital Assets                </v>
          </cell>
          <cell r="G553">
            <v>-1071.1400000000001</v>
          </cell>
          <cell r="H553">
            <v>-3321.7</v>
          </cell>
          <cell r="I553">
            <v>0</v>
          </cell>
          <cell r="K553">
            <v>0</v>
          </cell>
          <cell r="M553">
            <v>-487265.59</v>
          </cell>
          <cell r="N553">
            <v>-465410.34</v>
          </cell>
          <cell r="O553">
            <v>0</v>
          </cell>
          <cell r="Q553">
            <v>0</v>
          </cell>
          <cell r="T553">
            <v>-475389.93</v>
          </cell>
          <cell r="U553">
            <v>0</v>
          </cell>
          <cell r="W553">
            <v>0</v>
          </cell>
          <cell r="Y553">
            <v>-11875.66</v>
          </cell>
          <cell r="AA553">
            <v>0</v>
          </cell>
          <cell r="AG553">
            <v>0</v>
          </cell>
          <cell r="AI553">
            <v>0</v>
          </cell>
          <cell r="AL553">
            <v>2804</v>
          </cell>
        </row>
        <row r="554">
          <cell r="A554" t="str">
            <v>2805</v>
          </cell>
          <cell r="B554" t="str">
            <v xml:space="preserve">200 - Capital Assets                </v>
          </cell>
          <cell r="G554">
            <v>-13011.1</v>
          </cell>
          <cell r="H554">
            <v>-12606.25</v>
          </cell>
          <cell r="I554">
            <v>0</v>
          </cell>
          <cell r="K554">
            <v>0</v>
          </cell>
          <cell r="M554">
            <v>-3657979.16</v>
          </cell>
          <cell r="N554">
            <v>-3503135.99</v>
          </cell>
          <cell r="O554">
            <v>0</v>
          </cell>
          <cell r="Q554">
            <v>0</v>
          </cell>
          <cell r="T554">
            <v>-3541515.78</v>
          </cell>
          <cell r="U554">
            <v>0</v>
          </cell>
          <cell r="W554">
            <v>0</v>
          </cell>
          <cell r="Y554">
            <v>-116463.38</v>
          </cell>
          <cell r="AA554">
            <v>0</v>
          </cell>
          <cell r="AG554">
            <v>0</v>
          </cell>
          <cell r="AI554">
            <v>0</v>
          </cell>
          <cell r="AL554">
            <v>2805</v>
          </cell>
        </row>
        <row r="555">
          <cell r="A555" t="str">
            <v>2820</v>
          </cell>
          <cell r="B555" t="str">
            <v xml:space="preserve">200 - Capital Assets                </v>
          </cell>
          <cell r="G555">
            <v>-26656.35</v>
          </cell>
          <cell r="H555">
            <v>-24293.31</v>
          </cell>
          <cell r="I555">
            <v>0</v>
          </cell>
          <cell r="K555">
            <v>0</v>
          </cell>
          <cell r="M555">
            <v>-5346806.07</v>
          </cell>
          <cell r="N555">
            <v>-5031278.54</v>
          </cell>
          <cell r="O555">
            <v>0</v>
          </cell>
          <cell r="Q555">
            <v>0</v>
          </cell>
          <cell r="T555">
            <v>-5107253.91</v>
          </cell>
          <cell r="U555">
            <v>0</v>
          </cell>
          <cell r="W555">
            <v>0</v>
          </cell>
          <cell r="Y555">
            <v>-239552.16</v>
          </cell>
          <cell r="AA555">
            <v>0</v>
          </cell>
          <cell r="AG555">
            <v>0</v>
          </cell>
          <cell r="AI555">
            <v>0</v>
          </cell>
          <cell r="AL555">
            <v>2820</v>
          </cell>
        </row>
        <row r="556">
          <cell r="A556" t="str">
            <v>2830</v>
          </cell>
          <cell r="B556" t="str">
            <v xml:space="preserve">200 - Capital Assets                </v>
          </cell>
          <cell r="G556">
            <v>-45494.46</v>
          </cell>
          <cell r="H556">
            <v>-39797.22</v>
          </cell>
          <cell r="I556">
            <v>0</v>
          </cell>
          <cell r="K556">
            <v>0</v>
          </cell>
          <cell r="M556">
            <v>-2471095.08</v>
          </cell>
          <cell r="N556">
            <v>-1963921.26</v>
          </cell>
          <cell r="O556">
            <v>0</v>
          </cell>
          <cell r="Q556">
            <v>0</v>
          </cell>
          <cell r="T556">
            <v>-2084861.46</v>
          </cell>
          <cell r="U556">
            <v>0</v>
          </cell>
          <cell r="W556">
            <v>0</v>
          </cell>
          <cell r="Y556">
            <v>-386233.62</v>
          </cell>
          <cell r="AA556">
            <v>0</v>
          </cell>
          <cell r="AG556">
            <v>0</v>
          </cell>
          <cell r="AI556">
            <v>0</v>
          </cell>
          <cell r="AL556">
            <v>2830</v>
          </cell>
        </row>
        <row r="557">
          <cell r="A557" t="str">
            <v>2835</v>
          </cell>
          <cell r="B557" t="str">
            <v xml:space="preserve">200 - Capital Assets                </v>
          </cell>
          <cell r="G557">
            <v>-248932.7</v>
          </cell>
          <cell r="H557">
            <v>-244821.7</v>
          </cell>
          <cell r="I557">
            <v>0</v>
          </cell>
          <cell r="K557">
            <v>0</v>
          </cell>
          <cell r="M557">
            <v>-38459782.649999999</v>
          </cell>
          <cell r="N557">
            <v>-37051310.030000001</v>
          </cell>
          <cell r="O557">
            <v>0</v>
          </cell>
          <cell r="Q557">
            <v>0</v>
          </cell>
          <cell r="T557">
            <v>-36252263.859999999</v>
          </cell>
          <cell r="U557">
            <v>0</v>
          </cell>
          <cell r="W557">
            <v>0</v>
          </cell>
          <cell r="Y557">
            <v>-2207518.79</v>
          </cell>
          <cell r="AA557">
            <v>0</v>
          </cell>
          <cell r="AG557">
            <v>0</v>
          </cell>
          <cell r="AI557">
            <v>0</v>
          </cell>
          <cell r="AL557">
            <v>2835</v>
          </cell>
        </row>
        <row r="558">
          <cell r="A558" t="str">
            <v>2840</v>
          </cell>
          <cell r="B558" t="str">
            <v xml:space="preserve">200 - Capital Assets                </v>
          </cell>
          <cell r="G558">
            <v>-73655.42</v>
          </cell>
          <cell r="H558">
            <v>-59920.38</v>
          </cell>
          <cell r="I558">
            <v>0</v>
          </cell>
          <cell r="K558">
            <v>0</v>
          </cell>
          <cell r="M558">
            <v>-4601440.3899999997</v>
          </cell>
          <cell r="N558">
            <v>-3793354.82</v>
          </cell>
          <cell r="O558">
            <v>0</v>
          </cell>
          <cell r="Q558">
            <v>0</v>
          </cell>
          <cell r="T558">
            <v>-3979716.12</v>
          </cell>
          <cell r="U558">
            <v>0</v>
          </cell>
          <cell r="W558">
            <v>0</v>
          </cell>
          <cell r="Y558">
            <v>-621724.27</v>
          </cell>
          <cell r="AA558">
            <v>0</v>
          </cell>
          <cell r="AG558">
            <v>0</v>
          </cell>
          <cell r="AI558">
            <v>0</v>
          </cell>
          <cell r="AL558">
            <v>2840</v>
          </cell>
        </row>
        <row r="559">
          <cell r="A559" t="str">
            <v>2845</v>
          </cell>
          <cell r="B559" t="str">
            <v xml:space="preserve">200 - Capital Assets                </v>
          </cell>
          <cell r="G559">
            <v>-341019.33</v>
          </cell>
          <cell r="H559">
            <v>-327583.51</v>
          </cell>
          <cell r="I559">
            <v>0</v>
          </cell>
          <cell r="K559">
            <v>0</v>
          </cell>
          <cell r="M559">
            <v>-57199565.359999999</v>
          </cell>
          <cell r="N559">
            <v>-53621030</v>
          </cell>
          <cell r="O559">
            <v>0</v>
          </cell>
          <cell r="Q559">
            <v>0</v>
          </cell>
          <cell r="T559">
            <v>-54174646.979999997</v>
          </cell>
          <cell r="U559">
            <v>0</v>
          </cell>
          <cell r="W559">
            <v>0</v>
          </cell>
          <cell r="Y559">
            <v>-3024918.38</v>
          </cell>
          <cell r="AA559">
            <v>0</v>
          </cell>
          <cell r="AG559">
            <v>0</v>
          </cell>
          <cell r="AI559">
            <v>0</v>
          </cell>
          <cell r="AL559">
            <v>2845</v>
          </cell>
        </row>
        <row r="560">
          <cell r="A560" t="str">
            <v>2850</v>
          </cell>
          <cell r="B560" t="str">
            <v xml:space="preserve">200 - Capital Assets                </v>
          </cell>
          <cell r="G560">
            <v>-217890.57</v>
          </cell>
          <cell r="H560">
            <v>-201674.23999999999</v>
          </cell>
          <cell r="I560">
            <v>0</v>
          </cell>
          <cell r="K560">
            <v>0</v>
          </cell>
          <cell r="M560">
            <v>-25754083.359999999</v>
          </cell>
          <cell r="N560">
            <v>-23223215.82</v>
          </cell>
          <cell r="O560">
            <v>0</v>
          </cell>
          <cell r="Q560">
            <v>0</v>
          </cell>
          <cell r="T560">
            <v>-23836679.370000001</v>
          </cell>
          <cell r="U560">
            <v>0</v>
          </cell>
          <cell r="W560">
            <v>0</v>
          </cell>
          <cell r="Y560">
            <v>-1917403.99</v>
          </cell>
          <cell r="AA560">
            <v>0</v>
          </cell>
          <cell r="AG560">
            <v>0</v>
          </cell>
          <cell r="AI560">
            <v>0</v>
          </cell>
          <cell r="AL560">
            <v>2850</v>
          </cell>
        </row>
        <row r="561">
          <cell r="A561" t="str">
            <v>2855</v>
          </cell>
          <cell r="B561" t="str">
            <v xml:space="preserve">200 - Capital Assets                </v>
          </cell>
          <cell r="G561">
            <v>-33754.83</v>
          </cell>
          <cell r="H561">
            <v>-28939.53</v>
          </cell>
          <cell r="I561">
            <v>0</v>
          </cell>
          <cell r="K561">
            <v>0</v>
          </cell>
          <cell r="M561">
            <v>-1773947.74</v>
          </cell>
          <cell r="N561">
            <v>-1400666.45</v>
          </cell>
          <cell r="O561">
            <v>0</v>
          </cell>
          <cell r="Q561">
            <v>0</v>
          </cell>
          <cell r="T561">
            <v>-1488932.64</v>
          </cell>
          <cell r="U561">
            <v>0</v>
          </cell>
          <cell r="W561">
            <v>0</v>
          </cell>
          <cell r="Y561">
            <v>-285015.09999999998</v>
          </cell>
          <cell r="AA561">
            <v>0</v>
          </cell>
          <cell r="AG561">
            <v>0</v>
          </cell>
          <cell r="AI561">
            <v>0</v>
          </cell>
          <cell r="AL561">
            <v>2855</v>
          </cell>
        </row>
        <row r="562">
          <cell r="A562" t="str">
            <v>2860</v>
          </cell>
          <cell r="B562" t="str">
            <v xml:space="preserve">200 - Capital Assets                </v>
          </cell>
          <cell r="G562">
            <v>-59650.36</v>
          </cell>
          <cell r="H562">
            <v>-58360.58</v>
          </cell>
          <cell r="I562">
            <v>0</v>
          </cell>
          <cell r="K562">
            <v>0</v>
          </cell>
          <cell r="M562">
            <v>-10362951.619999999</v>
          </cell>
          <cell r="N562">
            <v>-9655092.5700000003</v>
          </cell>
          <cell r="O562">
            <v>0</v>
          </cell>
          <cell r="Q562">
            <v>0</v>
          </cell>
          <cell r="T562">
            <v>-9830525.5099999998</v>
          </cell>
          <cell r="U562">
            <v>0</v>
          </cell>
          <cell r="W562">
            <v>0</v>
          </cell>
          <cell r="Y562">
            <v>-532426.11</v>
          </cell>
          <cell r="AA562">
            <v>0</v>
          </cell>
          <cell r="AG562">
            <v>0</v>
          </cell>
          <cell r="AI562">
            <v>0</v>
          </cell>
          <cell r="AL562">
            <v>2860</v>
          </cell>
        </row>
        <row r="563">
          <cell r="A563" t="str">
            <v>2905</v>
          </cell>
          <cell r="B563" t="str">
            <v xml:space="preserve">200 - Capital Assets                </v>
          </cell>
          <cell r="G563">
            <v>-33379.11</v>
          </cell>
          <cell r="H563">
            <v>-27789.55</v>
          </cell>
          <cell r="I563">
            <v>0</v>
          </cell>
          <cell r="K563">
            <v>0</v>
          </cell>
          <cell r="M563">
            <v>-5602414</v>
          </cell>
          <cell r="N563">
            <v>-5219857.95</v>
          </cell>
          <cell r="O563">
            <v>0</v>
          </cell>
          <cell r="Q563">
            <v>0</v>
          </cell>
          <cell r="T563">
            <v>-5307918.4800000004</v>
          </cell>
          <cell r="U563">
            <v>0</v>
          </cell>
          <cell r="W563">
            <v>0</v>
          </cell>
          <cell r="Y563">
            <v>-294495.52</v>
          </cell>
          <cell r="AA563">
            <v>0</v>
          </cell>
          <cell r="AG563">
            <v>0</v>
          </cell>
          <cell r="AI563">
            <v>0</v>
          </cell>
          <cell r="AL563">
            <v>2905</v>
          </cell>
        </row>
        <row r="564">
          <cell r="A564" t="str">
            <v>2915</v>
          </cell>
          <cell r="B564" t="str">
            <v xml:space="preserve">200 - Capital Assets                </v>
          </cell>
          <cell r="G564">
            <v>-9097.8700000000008</v>
          </cell>
          <cell r="H564">
            <v>-8133.33</v>
          </cell>
          <cell r="I564">
            <v>0</v>
          </cell>
          <cell r="K564">
            <v>0</v>
          </cell>
          <cell r="M564">
            <v>-585887.31000000006</v>
          </cell>
          <cell r="N564">
            <v>-649067.49</v>
          </cell>
          <cell r="O564">
            <v>0</v>
          </cell>
          <cell r="Q564">
            <v>0</v>
          </cell>
          <cell r="T564">
            <v>-507114.87</v>
          </cell>
          <cell r="U564">
            <v>0</v>
          </cell>
          <cell r="W564">
            <v>0</v>
          </cell>
          <cell r="Y564">
            <v>-78772.44</v>
          </cell>
          <cell r="AA564">
            <v>0</v>
          </cell>
          <cell r="AG564">
            <v>0</v>
          </cell>
          <cell r="AI564">
            <v>0</v>
          </cell>
          <cell r="AL564">
            <v>2915</v>
          </cell>
        </row>
        <row r="565">
          <cell r="A565" t="str">
            <v>2920</v>
          </cell>
          <cell r="B565" t="str">
            <v xml:space="preserve">200 - Capital Assets                </v>
          </cell>
          <cell r="G565">
            <v>-48394.84</v>
          </cell>
          <cell r="H565">
            <v>-57344.15</v>
          </cell>
          <cell r="I565">
            <v>0</v>
          </cell>
          <cell r="K565">
            <v>0</v>
          </cell>
          <cell r="M565">
            <v>-2922686.24</v>
          </cell>
          <cell r="N565">
            <v>-3040319.29</v>
          </cell>
          <cell r="O565">
            <v>0</v>
          </cell>
          <cell r="Q565">
            <v>0</v>
          </cell>
          <cell r="T565">
            <v>-2464813.64</v>
          </cell>
          <cell r="U565">
            <v>0</v>
          </cell>
          <cell r="W565">
            <v>0</v>
          </cell>
          <cell r="Y565">
            <v>-457872.6</v>
          </cell>
          <cell r="AA565">
            <v>0</v>
          </cell>
          <cell r="AG565">
            <v>0</v>
          </cell>
          <cell r="AI565">
            <v>0</v>
          </cell>
          <cell r="AL565">
            <v>2920</v>
          </cell>
        </row>
        <row r="566">
          <cell r="A566" t="str">
            <v>2925</v>
          </cell>
          <cell r="B566" t="str">
            <v xml:space="preserve">200 - Capital Assets                </v>
          </cell>
          <cell r="G566">
            <v>-176567.93</v>
          </cell>
          <cell r="H566">
            <v>-270642.51</v>
          </cell>
          <cell r="I566">
            <v>0</v>
          </cell>
          <cell r="K566">
            <v>0</v>
          </cell>
          <cell r="M566">
            <v>-8116331.6299999999</v>
          </cell>
          <cell r="N566">
            <v>-7431170.8399999999</v>
          </cell>
          <cell r="O566">
            <v>0</v>
          </cell>
          <cell r="Q566">
            <v>0</v>
          </cell>
          <cell r="T566">
            <v>-6607151.0099999998</v>
          </cell>
          <cell r="U566">
            <v>0</v>
          </cell>
          <cell r="W566">
            <v>0</v>
          </cell>
          <cell r="Y566">
            <v>-1509180.62</v>
          </cell>
          <cell r="AA566">
            <v>0</v>
          </cell>
          <cell r="AG566">
            <v>0</v>
          </cell>
          <cell r="AI566">
            <v>0</v>
          </cell>
          <cell r="AL566">
            <v>2925</v>
          </cell>
        </row>
        <row r="567">
          <cell r="A567" t="str">
            <v>2930</v>
          </cell>
          <cell r="B567" t="str">
            <v xml:space="preserve">200 - Capital Assets                </v>
          </cell>
          <cell r="G567">
            <v>-36756.99</v>
          </cell>
          <cell r="H567">
            <v>-22699.8</v>
          </cell>
          <cell r="I567">
            <v>0</v>
          </cell>
          <cell r="K567">
            <v>0</v>
          </cell>
          <cell r="M567">
            <v>-7098054.5999999996</v>
          </cell>
          <cell r="N567">
            <v>-6985866.3099999996</v>
          </cell>
          <cell r="O567">
            <v>0</v>
          </cell>
          <cell r="Q567">
            <v>0</v>
          </cell>
          <cell r="T567">
            <v>-7037862.9800000004</v>
          </cell>
          <cell r="U567">
            <v>0</v>
          </cell>
          <cell r="W567">
            <v>0</v>
          </cell>
          <cell r="Y567">
            <v>-60191.62</v>
          </cell>
          <cell r="AA567">
            <v>0</v>
          </cell>
          <cell r="AG567">
            <v>0</v>
          </cell>
          <cell r="AI567">
            <v>0</v>
          </cell>
          <cell r="AL567">
            <v>2930</v>
          </cell>
        </row>
        <row r="568">
          <cell r="A568" t="str">
            <v>2935</v>
          </cell>
          <cell r="B568" t="str">
            <v xml:space="preserve">200 - Capital Assets                </v>
          </cell>
          <cell r="G568">
            <v>-2465.52</v>
          </cell>
          <cell r="H568">
            <v>-2937.36</v>
          </cell>
          <cell r="I568">
            <v>0</v>
          </cell>
          <cell r="K568">
            <v>0</v>
          </cell>
          <cell r="M568">
            <v>-258717.9</v>
          </cell>
          <cell r="N568">
            <v>-227853.76</v>
          </cell>
          <cell r="O568">
            <v>0</v>
          </cell>
          <cell r="Q568">
            <v>0</v>
          </cell>
          <cell r="T568">
            <v>-236665.97</v>
          </cell>
          <cell r="U568">
            <v>0</v>
          </cell>
          <cell r="W568">
            <v>0</v>
          </cell>
          <cell r="Y568">
            <v>-22051.93</v>
          </cell>
          <cell r="AA568">
            <v>0</v>
          </cell>
          <cell r="AG568">
            <v>0</v>
          </cell>
          <cell r="AI568">
            <v>0</v>
          </cell>
          <cell r="AL568">
            <v>2935</v>
          </cell>
        </row>
        <row r="569">
          <cell r="A569" t="str">
            <v>2940</v>
          </cell>
          <cell r="B569" t="str">
            <v xml:space="preserve">200 - Capital Assets                </v>
          </cell>
          <cell r="G569">
            <v>-8948.65</v>
          </cell>
          <cell r="H569">
            <v>-7840.56</v>
          </cell>
          <cell r="I569">
            <v>0</v>
          </cell>
          <cell r="K569">
            <v>0</v>
          </cell>
          <cell r="M569">
            <v>-547004.18000000005</v>
          </cell>
          <cell r="N569">
            <v>-443759.71</v>
          </cell>
          <cell r="O569">
            <v>0</v>
          </cell>
          <cell r="Q569">
            <v>0</v>
          </cell>
          <cell r="T569">
            <v>-467959.51</v>
          </cell>
          <cell r="U569">
            <v>0</v>
          </cell>
          <cell r="W569">
            <v>0</v>
          </cell>
          <cell r="Y569">
            <v>-79044.67</v>
          </cell>
          <cell r="AA569">
            <v>0</v>
          </cell>
          <cell r="AG569">
            <v>0</v>
          </cell>
          <cell r="AI569">
            <v>0</v>
          </cell>
          <cell r="AL569">
            <v>2940</v>
          </cell>
        </row>
        <row r="570">
          <cell r="A570" t="str">
            <v>2945</v>
          </cell>
          <cell r="B570" t="str">
            <v xml:space="preserve">200 - Capital Assets                </v>
          </cell>
          <cell r="G570">
            <v>-878.7</v>
          </cell>
          <cell r="H570">
            <v>-2495.56</v>
          </cell>
          <cell r="I570">
            <v>0</v>
          </cell>
          <cell r="K570">
            <v>0</v>
          </cell>
          <cell r="M570">
            <v>-276040.44</v>
          </cell>
          <cell r="N570">
            <v>-260553.57</v>
          </cell>
          <cell r="O570">
            <v>0</v>
          </cell>
          <cell r="Q570">
            <v>0</v>
          </cell>
          <cell r="T570">
            <v>-268132.03000000003</v>
          </cell>
          <cell r="U570">
            <v>0</v>
          </cell>
          <cell r="W570">
            <v>0</v>
          </cell>
          <cell r="Y570">
            <v>-7908.41</v>
          </cell>
          <cell r="AA570">
            <v>0</v>
          </cell>
          <cell r="AG570">
            <v>0</v>
          </cell>
          <cell r="AI570">
            <v>0</v>
          </cell>
          <cell r="AL570">
            <v>2945</v>
          </cell>
        </row>
        <row r="571">
          <cell r="A571" t="str">
            <v>2950</v>
          </cell>
          <cell r="B571" t="str">
            <v xml:space="preserve">200 - Capital Assets                </v>
          </cell>
          <cell r="G571">
            <v>10627.55</v>
          </cell>
          <cell r="H571">
            <v>-2481.4899999999998</v>
          </cell>
          <cell r="I571">
            <v>0</v>
          </cell>
          <cell r="K571">
            <v>0</v>
          </cell>
          <cell r="M571">
            <v>-542242.57999999996</v>
          </cell>
          <cell r="N571">
            <v>-521990.62</v>
          </cell>
          <cell r="O571">
            <v>0</v>
          </cell>
          <cell r="Q571">
            <v>0</v>
          </cell>
          <cell r="T571">
            <v>-529631.48</v>
          </cell>
          <cell r="U571">
            <v>0</v>
          </cell>
          <cell r="W571">
            <v>0</v>
          </cell>
          <cell r="Y571">
            <v>-12611.1</v>
          </cell>
          <cell r="AA571">
            <v>0</v>
          </cell>
          <cell r="AG571">
            <v>0</v>
          </cell>
          <cell r="AI571">
            <v>0</v>
          </cell>
          <cell r="AL571">
            <v>2950</v>
          </cell>
        </row>
        <row r="572">
          <cell r="A572" t="str">
            <v>2960</v>
          </cell>
          <cell r="B572" t="str">
            <v xml:space="preserve">200 - Capital Assets                </v>
          </cell>
          <cell r="G572">
            <v>0</v>
          </cell>
          <cell r="H572">
            <v>0</v>
          </cell>
          <cell r="I572">
            <v>0</v>
          </cell>
          <cell r="K572">
            <v>0</v>
          </cell>
          <cell r="M572">
            <v>0</v>
          </cell>
          <cell r="N572">
            <v>-50957.54</v>
          </cell>
          <cell r="O572">
            <v>0</v>
          </cell>
          <cell r="Q572">
            <v>0</v>
          </cell>
          <cell r="T572">
            <v>0</v>
          </cell>
          <cell r="U572">
            <v>0</v>
          </cell>
          <cell r="W572">
            <v>0</v>
          </cell>
          <cell r="Y572">
            <v>0</v>
          </cell>
          <cell r="AA572">
            <v>0</v>
          </cell>
          <cell r="AG572">
            <v>0</v>
          </cell>
          <cell r="AI572">
            <v>0</v>
          </cell>
          <cell r="AL572">
            <v>2960</v>
          </cell>
        </row>
        <row r="573">
          <cell r="A573" t="str">
            <v>2980</v>
          </cell>
          <cell r="B573" t="str">
            <v xml:space="preserve">200 - Capital Assets                </v>
          </cell>
          <cell r="G573">
            <v>-16199.1</v>
          </cell>
          <cell r="H573">
            <v>-21431.47</v>
          </cell>
          <cell r="I573">
            <v>0</v>
          </cell>
          <cell r="K573">
            <v>0</v>
          </cell>
          <cell r="M573">
            <v>-2691332.36</v>
          </cell>
          <cell r="N573">
            <v>-2996020.42</v>
          </cell>
          <cell r="O573">
            <v>0</v>
          </cell>
          <cell r="Q573">
            <v>0</v>
          </cell>
          <cell r="T573">
            <v>-2548467.42</v>
          </cell>
          <cell r="U573">
            <v>0</v>
          </cell>
          <cell r="W573">
            <v>0</v>
          </cell>
          <cell r="Y573">
            <v>-142864.94</v>
          </cell>
          <cell r="AA573">
            <v>0</v>
          </cell>
          <cell r="AG573">
            <v>0</v>
          </cell>
          <cell r="AI573">
            <v>0</v>
          </cell>
          <cell r="AL573">
            <v>2980</v>
          </cell>
        </row>
        <row r="574">
          <cell r="A574" t="str">
            <v>2995</v>
          </cell>
          <cell r="B574" t="str">
            <v xml:space="preserve">200 - Capital Assets                </v>
          </cell>
          <cell r="G574">
            <v>84422.01</v>
          </cell>
          <cell r="H574">
            <v>69145.83</v>
          </cell>
          <cell r="I574">
            <v>0</v>
          </cell>
          <cell r="K574">
            <v>0</v>
          </cell>
          <cell r="M574">
            <v>4425150.99</v>
          </cell>
          <cell r="N574">
            <v>3498825.01</v>
          </cell>
          <cell r="O574">
            <v>0</v>
          </cell>
          <cell r="Q574">
            <v>0</v>
          </cell>
          <cell r="T574">
            <v>3711958.71</v>
          </cell>
          <cell r="U574">
            <v>0</v>
          </cell>
          <cell r="W574">
            <v>0</v>
          </cell>
          <cell r="Y574">
            <v>713192.28</v>
          </cell>
          <cell r="AA574">
            <v>0</v>
          </cell>
          <cell r="AG574">
            <v>0</v>
          </cell>
          <cell r="AI574">
            <v>0</v>
          </cell>
          <cell r="AL574">
            <v>2995</v>
          </cell>
        </row>
        <row r="575">
          <cell r="A575" t="str">
            <v>3010</v>
          </cell>
          <cell r="B575" t="str">
            <v xml:space="preserve">305 - A/P -Trade                    </v>
          </cell>
          <cell r="G575">
            <v>0</v>
          </cell>
          <cell r="H575">
            <v>0</v>
          </cell>
          <cell r="I575">
            <v>0</v>
          </cell>
          <cell r="K575">
            <v>0</v>
          </cell>
          <cell r="M575">
            <v>0</v>
          </cell>
          <cell r="N575">
            <v>0</v>
          </cell>
          <cell r="O575">
            <v>0</v>
          </cell>
          <cell r="Q575">
            <v>-8200000</v>
          </cell>
          <cell r="T575">
            <v>0</v>
          </cell>
          <cell r="U575">
            <v>0</v>
          </cell>
          <cell r="W575">
            <v>-9200000</v>
          </cell>
          <cell r="Y575">
            <v>0</v>
          </cell>
          <cell r="AA575">
            <v>0</v>
          </cell>
          <cell r="AG575">
            <v>0</v>
          </cell>
          <cell r="AI575">
            <v>1603000</v>
          </cell>
          <cell r="AL575">
            <v>3010</v>
          </cell>
        </row>
        <row r="576">
          <cell r="A576" t="str">
            <v>3011</v>
          </cell>
          <cell r="B576" t="str">
            <v xml:space="preserve">305 - A/P -Trade                    </v>
          </cell>
          <cell r="G576">
            <v>-657053.18000000005</v>
          </cell>
          <cell r="H576">
            <v>369928.74</v>
          </cell>
          <cell r="I576">
            <v>0</v>
          </cell>
          <cell r="K576">
            <v>0</v>
          </cell>
          <cell r="M576">
            <v>-1903644.6</v>
          </cell>
          <cell r="N576">
            <v>-1345641.45</v>
          </cell>
          <cell r="O576">
            <v>0</v>
          </cell>
          <cell r="Q576">
            <v>0</v>
          </cell>
          <cell r="T576">
            <v>-2581345.2999999998</v>
          </cell>
          <cell r="U576">
            <v>0</v>
          </cell>
          <cell r="W576">
            <v>0</v>
          </cell>
          <cell r="Y576">
            <v>677700.7</v>
          </cell>
          <cell r="AA576">
            <v>0</v>
          </cell>
          <cell r="AG576">
            <v>0</v>
          </cell>
          <cell r="AI576">
            <v>0</v>
          </cell>
          <cell r="AL576">
            <v>3011</v>
          </cell>
        </row>
        <row r="577">
          <cell r="A577" t="str">
            <v>3013</v>
          </cell>
          <cell r="B577" t="str">
            <v xml:space="preserve">305 - A/P -Trade                    </v>
          </cell>
          <cell r="G577">
            <v>-36991.47</v>
          </cell>
          <cell r="H577">
            <v>25881.99</v>
          </cell>
          <cell r="I577">
            <v>0</v>
          </cell>
          <cell r="K577">
            <v>0</v>
          </cell>
          <cell r="M577">
            <v>-250860</v>
          </cell>
          <cell r="N577">
            <v>-85699.56</v>
          </cell>
          <cell r="O577">
            <v>0</v>
          </cell>
          <cell r="Q577">
            <v>0</v>
          </cell>
          <cell r="T577">
            <v>-90816.54</v>
          </cell>
          <cell r="U577">
            <v>0</v>
          </cell>
          <cell r="W577">
            <v>0</v>
          </cell>
          <cell r="Y577">
            <v>-160043.46</v>
          </cell>
          <cell r="AA577">
            <v>0</v>
          </cell>
          <cell r="AG577">
            <v>0</v>
          </cell>
          <cell r="AI577">
            <v>0</v>
          </cell>
          <cell r="AL577">
            <v>3013</v>
          </cell>
        </row>
        <row r="578">
          <cell r="A578" t="str">
            <v>3014</v>
          </cell>
          <cell r="B578" t="str">
            <v xml:space="preserve">305 - A/P -Trade                    </v>
          </cell>
          <cell r="G578">
            <v>-1609988.45</v>
          </cell>
          <cell r="H578">
            <v>-736158.99</v>
          </cell>
          <cell r="I578">
            <v>0</v>
          </cell>
          <cell r="K578">
            <v>0</v>
          </cell>
          <cell r="M578">
            <v>-4435636.6100000003</v>
          </cell>
          <cell r="N578">
            <v>-2563238.4900000002</v>
          </cell>
          <cell r="O578">
            <v>0</v>
          </cell>
          <cell r="Q578">
            <v>0</v>
          </cell>
          <cell r="T578">
            <v>-3990829.24</v>
          </cell>
          <cell r="U578">
            <v>0</v>
          </cell>
          <cell r="W578">
            <v>0</v>
          </cell>
          <cell r="Y578">
            <v>-444807.37</v>
          </cell>
          <cell r="AA578">
            <v>0</v>
          </cell>
          <cell r="AG578">
            <v>0</v>
          </cell>
          <cell r="AI578">
            <v>0</v>
          </cell>
          <cell r="AL578">
            <v>3014</v>
          </cell>
        </row>
        <row r="579">
          <cell r="A579" t="str">
            <v>3015</v>
          </cell>
          <cell r="B579" t="str">
            <v xml:space="preserve">305 - A/P -Trade                    </v>
          </cell>
          <cell r="G579">
            <v>-6192.48</v>
          </cell>
          <cell r="H579">
            <v>34950.9</v>
          </cell>
          <cell r="I579">
            <v>0</v>
          </cell>
          <cell r="K579">
            <v>0</v>
          </cell>
          <cell r="M579">
            <v>-43695.58</v>
          </cell>
          <cell r="N579">
            <v>-45646.81</v>
          </cell>
          <cell r="O579">
            <v>0</v>
          </cell>
          <cell r="Q579">
            <v>0</v>
          </cell>
          <cell r="T579">
            <v>-267997.61</v>
          </cell>
          <cell r="U579">
            <v>0</v>
          </cell>
          <cell r="W579">
            <v>0</v>
          </cell>
          <cell r="Y579">
            <v>224302.03</v>
          </cell>
          <cell r="AA579">
            <v>0</v>
          </cell>
          <cell r="AG579">
            <v>0</v>
          </cell>
          <cell r="AI579">
            <v>0</v>
          </cell>
          <cell r="AL579">
            <v>3015</v>
          </cell>
        </row>
        <row r="580">
          <cell r="A580" t="str">
            <v>3016</v>
          </cell>
          <cell r="B580" t="str">
            <v xml:space="preserve">302 - Due to IESO                   </v>
          </cell>
          <cell r="G580">
            <v>-4060707.86</v>
          </cell>
          <cell r="H580">
            <v>-596003.87</v>
          </cell>
          <cell r="I580">
            <v>0</v>
          </cell>
          <cell r="K580">
            <v>2730000</v>
          </cell>
          <cell r="M580">
            <v>-32285569.280000001</v>
          </cell>
          <cell r="N580">
            <v>-21752772.030000001</v>
          </cell>
          <cell r="O580">
            <v>0</v>
          </cell>
          <cell r="Q580">
            <v>-20958000</v>
          </cell>
          <cell r="T580">
            <v>-22315006.210000001</v>
          </cell>
          <cell r="U580">
            <v>0</v>
          </cell>
          <cell r="W580">
            <v>-23187000</v>
          </cell>
          <cell r="Y580">
            <v>-9970563.0700000003</v>
          </cell>
          <cell r="AA580">
            <v>0</v>
          </cell>
          <cell r="AG580">
            <v>0</v>
          </cell>
          <cell r="AI580">
            <v>-872000</v>
          </cell>
          <cell r="AL580">
            <v>3016</v>
          </cell>
        </row>
        <row r="581">
          <cell r="A581" t="str">
            <v>3020</v>
          </cell>
          <cell r="B581" t="str">
            <v xml:space="preserve">305 - A/P -Trade                    </v>
          </cell>
          <cell r="G581">
            <v>-240682.35</v>
          </cell>
          <cell r="H581">
            <v>-45535.44</v>
          </cell>
          <cell r="I581">
            <v>0</v>
          </cell>
          <cell r="K581">
            <v>0</v>
          </cell>
          <cell r="M581">
            <v>-2226011.29</v>
          </cell>
          <cell r="N581">
            <v>-2099593.7999999998</v>
          </cell>
          <cell r="O581">
            <v>0</v>
          </cell>
          <cell r="Q581">
            <v>0</v>
          </cell>
          <cell r="T581">
            <v>-1878160.58</v>
          </cell>
          <cell r="U581">
            <v>0</v>
          </cell>
          <cell r="W581">
            <v>0</v>
          </cell>
          <cell r="Y581">
            <v>-347850.71</v>
          </cell>
          <cell r="AA581">
            <v>0</v>
          </cell>
          <cell r="AG581">
            <v>0</v>
          </cell>
          <cell r="AI581">
            <v>0</v>
          </cell>
          <cell r="AL581">
            <v>3020</v>
          </cell>
        </row>
        <row r="582">
          <cell r="A582" t="str">
            <v>3100</v>
          </cell>
          <cell r="B582" t="str">
            <v xml:space="preserve">310 - Due to Related Parties        </v>
          </cell>
          <cell r="G582">
            <v>0</v>
          </cell>
          <cell r="H582">
            <v>0</v>
          </cell>
          <cell r="I582">
            <v>0</v>
          </cell>
          <cell r="K582">
            <v>3097000</v>
          </cell>
          <cell r="M582">
            <v>0</v>
          </cell>
          <cell r="N582">
            <v>0</v>
          </cell>
          <cell r="O582">
            <v>0</v>
          </cell>
          <cell r="Q582">
            <v>-6932000</v>
          </cell>
          <cell r="T582">
            <v>0</v>
          </cell>
          <cell r="U582">
            <v>0</v>
          </cell>
          <cell r="W582">
            <v>-5237000</v>
          </cell>
          <cell r="Y582">
            <v>0</v>
          </cell>
          <cell r="AA582">
            <v>0</v>
          </cell>
          <cell r="AG582">
            <v>0</v>
          </cell>
          <cell r="AI582">
            <v>655000</v>
          </cell>
          <cell r="AL582">
            <v>3100</v>
          </cell>
        </row>
        <row r="583">
          <cell r="A583" t="str">
            <v>3101</v>
          </cell>
          <cell r="B583" t="str">
            <v xml:space="preserve">310 - Due to Related Parties        </v>
          </cell>
          <cell r="G583">
            <v>113036.57</v>
          </cell>
          <cell r="H583">
            <v>1374023.87</v>
          </cell>
          <cell r="I583">
            <v>0</v>
          </cell>
          <cell r="K583">
            <v>0</v>
          </cell>
          <cell r="M583">
            <v>-6061590.9800000004</v>
          </cell>
          <cell r="N583">
            <v>-5583111.2400000002</v>
          </cell>
          <cell r="O583">
            <v>0</v>
          </cell>
          <cell r="Q583">
            <v>0</v>
          </cell>
          <cell r="T583">
            <v>-4727109.51</v>
          </cell>
          <cell r="U583">
            <v>0</v>
          </cell>
          <cell r="W583">
            <v>0</v>
          </cell>
          <cell r="Y583">
            <v>-1334481.47</v>
          </cell>
          <cell r="AA583">
            <v>0</v>
          </cell>
          <cell r="AG583">
            <v>0</v>
          </cell>
          <cell r="AI583">
            <v>0</v>
          </cell>
          <cell r="AL583">
            <v>3101</v>
          </cell>
        </row>
        <row r="584">
          <cell r="A584" t="str">
            <v>3201</v>
          </cell>
          <cell r="B584" t="str">
            <v xml:space="preserve">305 - A/P -Trade                    </v>
          </cell>
          <cell r="G584">
            <v>-134850.66</v>
          </cell>
          <cell r="H584">
            <v>-133623.96</v>
          </cell>
          <cell r="I584">
            <v>0</v>
          </cell>
          <cell r="K584">
            <v>0</v>
          </cell>
          <cell r="M584">
            <v>-207302.33</v>
          </cell>
          <cell r="N584">
            <v>-133623.96</v>
          </cell>
          <cell r="O584">
            <v>0</v>
          </cell>
          <cell r="Q584">
            <v>0</v>
          </cell>
          <cell r="T584">
            <v>-491588.64</v>
          </cell>
          <cell r="U584">
            <v>0</v>
          </cell>
          <cell r="W584">
            <v>0</v>
          </cell>
          <cell r="Y584">
            <v>284286.31</v>
          </cell>
          <cell r="AA584">
            <v>0</v>
          </cell>
          <cell r="AG584">
            <v>0</v>
          </cell>
          <cell r="AI584">
            <v>0</v>
          </cell>
          <cell r="AL584">
            <v>3201</v>
          </cell>
        </row>
        <row r="585">
          <cell r="A585" t="str">
            <v>3202</v>
          </cell>
          <cell r="B585" t="str">
            <v xml:space="preserve">305 - A/P -Trade                    </v>
          </cell>
          <cell r="G585">
            <v>240753.48</v>
          </cell>
          <cell r="H585">
            <v>9889.27</v>
          </cell>
          <cell r="I585">
            <v>0</v>
          </cell>
          <cell r="K585">
            <v>0</v>
          </cell>
          <cell r="M585">
            <v>-13199.07</v>
          </cell>
          <cell r="N585">
            <v>-218344.34</v>
          </cell>
          <cell r="O585">
            <v>0</v>
          </cell>
          <cell r="Q585">
            <v>0</v>
          </cell>
          <cell r="T585">
            <v>-23869.26</v>
          </cell>
          <cell r="U585">
            <v>0</v>
          </cell>
          <cell r="W585">
            <v>0</v>
          </cell>
          <cell r="Y585">
            <v>10670.19</v>
          </cell>
          <cell r="AA585">
            <v>0</v>
          </cell>
          <cell r="AG585">
            <v>0</v>
          </cell>
          <cell r="AI585">
            <v>0</v>
          </cell>
          <cell r="AL585">
            <v>3202</v>
          </cell>
        </row>
        <row r="586">
          <cell r="A586" t="str">
            <v>3203</v>
          </cell>
          <cell r="B586" t="str">
            <v xml:space="preserve">305 - A/P -Trade                    </v>
          </cell>
          <cell r="G586">
            <v>82822.19</v>
          </cell>
          <cell r="H586">
            <v>-5892.87</v>
          </cell>
          <cell r="I586">
            <v>0</v>
          </cell>
          <cell r="K586">
            <v>0</v>
          </cell>
          <cell r="M586">
            <v>0</v>
          </cell>
          <cell r="N586">
            <v>-73337.03</v>
          </cell>
          <cell r="O586">
            <v>0</v>
          </cell>
          <cell r="Q586">
            <v>0</v>
          </cell>
          <cell r="T586">
            <v>0</v>
          </cell>
          <cell r="U586">
            <v>0</v>
          </cell>
          <cell r="W586">
            <v>0</v>
          </cell>
          <cell r="Y586">
            <v>0</v>
          </cell>
          <cell r="AA586">
            <v>0</v>
          </cell>
          <cell r="AG586">
            <v>0</v>
          </cell>
          <cell r="AI586">
            <v>0</v>
          </cell>
          <cell r="AL586">
            <v>3203</v>
          </cell>
        </row>
        <row r="587">
          <cell r="A587" t="str">
            <v>3204</v>
          </cell>
          <cell r="B587" t="str">
            <v xml:space="preserve">305 - A/P -Trade                    </v>
          </cell>
          <cell r="G587">
            <v>-2705.88</v>
          </cell>
          <cell r="H587">
            <v>1848.74</v>
          </cell>
          <cell r="I587">
            <v>0</v>
          </cell>
          <cell r="K587">
            <v>0</v>
          </cell>
          <cell r="M587">
            <v>-260511.49</v>
          </cell>
          <cell r="N587">
            <v>-252332.42</v>
          </cell>
          <cell r="O587">
            <v>0</v>
          </cell>
          <cell r="Q587">
            <v>0</v>
          </cell>
          <cell r="T587">
            <v>-283784.09999999998</v>
          </cell>
          <cell r="U587">
            <v>0</v>
          </cell>
          <cell r="W587">
            <v>0</v>
          </cell>
          <cell r="Y587">
            <v>23272.61</v>
          </cell>
          <cell r="AA587">
            <v>0</v>
          </cell>
          <cell r="AG587">
            <v>0</v>
          </cell>
          <cell r="AI587">
            <v>0</v>
          </cell>
          <cell r="AL587">
            <v>3204</v>
          </cell>
        </row>
        <row r="588">
          <cell r="A588" t="str">
            <v>3205</v>
          </cell>
          <cell r="B588" t="str">
            <v xml:space="preserve">305 - A/P -Trade                    </v>
          </cell>
          <cell r="G588">
            <v>11529.38</v>
          </cell>
          <cell r="H588">
            <v>3405.62</v>
          </cell>
          <cell r="I588">
            <v>0</v>
          </cell>
          <cell r="K588">
            <v>0</v>
          </cell>
          <cell r="M588">
            <v>0</v>
          </cell>
          <cell r="N588">
            <v>-7214.58</v>
          </cell>
          <cell r="O588">
            <v>0</v>
          </cell>
          <cell r="Q588">
            <v>0</v>
          </cell>
          <cell r="T588">
            <v>0</v>
          </cell>
          <cell r="U588">
            <v>0</v>
          </cell>
          <cell r="W588">
            <v>0</v>
          </cell>
          <cell r="Y588">
            <v>0</v>
          </cell>
          <cell r="AA588">
            <v>0</v>
          </cell>
          <cell r="AG588">
            <v>0</v>
          </cell>
          <cell r="AI588">
            <v>0</v>
          </cell>
          <cell r="AL588">
            <v>3205</v>
          </cell>
        </row>
        <row r="589">
          <cell r="A589" t="str">
            <v>3206</v>
          </cell>
          <cell r="B589" t="str">
            <v xml:space="preserve">305 - A/P -Trade                    </v>
          </cell>
          <cell r="G589">
            <v>3933.5</v>
          </cell>
          <cell r="H589">
            <v>1161.77</v>
          </cell>
          <cell r="I589">
            <v>0</v>
          </cell>
          <cell r="K589">
            <v>0</v>
          </cell>
          <cell r="M589">
            <v>0</v>
          </cell>
          <cell r="N589">
            <v>-2549.1799999999998</v>
          </cell>
          <cell r="O589">
            <v>0</v>
          </cell>
          <cell r="Q589">
            <v>0</v>
          </cell>
          <cell r="T589">
            <v>0</v>
          </cell>
          <cell r="U589">
            <v>0</v>
          </cell>
          <cell r="W589">
            <v>0</v>
          </cell>
          <cell r="Y589">
            <v>0</v>
          </cell>
          <cell r="AA589">
            <v>0</v>
          </cell>
          <cell r="AG589">
            <v>0</v>
          </cell>
          <cell r="AI589">
            <v>0</v>
          </cell>
          <cell r="AL589">
            <v>3206</v>
          </cell>
        </row>
        <row r="590">
          <cell r="A590" t="str">
            <v>3209</v>
          </cell>
          <cell r="B590" t="str">
            <v xml:space="preserve">305 - A/P -Trade                    </v>
          </cell>
          <cell r="G590">
            <v>23166.74</v>
          </cell>
          <cell r="H590">
            <v>0</v>
          </cell>
          <cell r="I590">
            <v>0</v>
          </cell>
          <cell r="K590">
            <v>0</v>
          </cell>
          <cell r="M590">
            <v>-1675</v>
          </cell>
          <cell r="N590">
            <v>0</v>
          </cell>
          <cell r="O590">
            <v>0</v>
          </cell>
          <cell r="Q590">
            <v>0</v>
          </cell>
          <cell r="T590">
            <v>-1370</v>
          </cell>
          <cell r="U590">
            <v>0</v>
          </cell>
          <cell r="W590">
            <v>0</v>
          </cell>
          <cell r="Y590">
            <v>-305</v>
          </cell>
          <cell r="AA590">
            <v>0</v>
          </cell>
          <cell r="AG590">
            <v>0</v>
          </cell>
          <cell r="AI590">
            <v>0</v>
          </cell>
          <cell r="AL590">
            <v>3209</v>
          </cell>
        </row>
        <row r="591">
          <cell r="A591" t="str">
            <v>3210</v>
          </cell>
          <cell r="B591" t="str">
            <v xml:space="preserve">305 - A/P -Trade                    </v>
          </cell>
          <cell r="G591">
            <v>354.05</v>
          </cell>
          <cell r="H591">
            <v>0</v>
          </cell>
          <cell r="I591">
            <v>0</v>
          </cell>
          <cell r="K591">
            <v>0</v>
          </cell>
          <cell r="M591">
            <v>-54.75</v>
          </cell>
          <cell r="N591">
            <v>0</v>
          </cell>
          <cell r="O591">
            <v>0</v>
          </cell>
          <cell r="Q591">
            <v>0</v>
          </cell>
          <cell r="T591">
            <v>-64</v>
          </cell>
          <cell r="U591">
            <v>0</v>
          </cell>
          <cell r="W591">
            <v>0</v>
          </cell>
          <cell r="Y591">
            <v>9.25</v>
          </cell>
          <cell r="AA591">
            <v>0</v>
          </cell>
          <cell r="AG591">
            <v>0</v>
          </cell>
          <cell r="AI591">
            <v>0</v>
          </cell>
          <cell r="AL591">
            <v>3210</v>
          </cell>
        </row>
        <row r="592">
          <cell r="A592" t="str">
            <v>3211</v>
          </cell>
          <cell r="B592" t="str">
            <v xml:space="preserve">305 - A/P -Trade                    </v>
          </cell>
          <cell r="G592">
            <v>3220.8</v>
          </cell>
          <cell r="H592">
            <v>0</v>
          </cell>
          <cell r="I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Q592">
            <v>0</v>
          </cell>
          <cell r="T592">
            <v>0</v>
          </cell>
          <cell r="U592">
            <v>0</v>
          </cell>
          <cell r="W592">
            <v>0</v>
          </cell>
          <cell r="Y592">
            <v>0</v>
          </cell>
          <cell r="AA592">
            <v>0</v>
          </cell>
          <cell r="AG592">
            <v>0</v>
          </cell>
          <cell r="AI592">
            <v>0</v>
          </cell>
          <cell r="AL592">
            <v>3211</v>
          </cell>
        </row>
        <row r="593">
          <cell r="A593" t="str">
            <v>3213</v>
          </cell>
          <cell r="B593" t="str">
            <v xml:space="preserve">305 - A/P -Trade                    </v>
          </cell>
          <cell r="G593">
            <v>7365.94</v>
          </cell>
          <cell r="H593">
            <v>-10.89</v>
          </cell>
          <cell r="I593">
            <v>0</v>
          </cell>
          <cell r="K593">
            <v>0</v>
          </cell>
          <cell r="M593">
            <v>-337.56</v>
          </cell>
          <cell r="N593">
            <v>-7088.52</v>
          </cell>
          <cell r="O593">
            <v>0</v>
          </cell>
          <cell r="Q593">
            <v>0</v>
          </cell>
          <cell r="T593">
            <v>-342.16</v>
          </cell>
          <cell r="U593">
            <v>0</v>
          </cell>
          <cell r="W593">
            <v>0</v>
          </cell>
          <cell r="Y593">
            <v>4.5999999999999996</v>
          </cell>
          <cell r="AA593">
            <v>0</v>
          </cell>
          <cell r="AG593">
            <v>0</v>
          </cell>
          <cell r="AI593">
            <v>0</v>
          </cell>
          <cell r="AL593">
            <v>3213</v>
          </cell>
        </row>
        <row r="594">
          <cell r="A594" t="str">
            <v>3217</v>
          </cell>
          <cell r="B594" t="str">
            <v xml:space="preserve">305 - A/P -Trade                    </v>
          </cell>
          <cell r="G594">
            <v>528.53</v>
          </cell>
          <cell r="H594">
            <v>937.71</v>
          </cell>
          <cell r="I594">
            <v>0</v>
          </cell>
          <cell r="K594">
            <v>0</v>
          </cell>
          <cell r="M594">
            <v>-18393.79</v>
          </cell>
          <cell r="N594">
            <v>-16245.92</v>
          </cell>
          <cell r="O594">
            <v>0</v>
          </cell>
          <cell r="Q594">
            <v>0</v>
          </cell>
          <cell r="T594">
            <v>-9821.33</v>
          </cell>
          <cell r="U594">
            <v>0</v>
          </cell>
          <cell r="W594">
            <v>0</v>
          </cell>
          <cell r="Y594">
            <v>-8572.4599999999991</v>
          </cell>
          <cell r="AA594">
            <v>0</v>
          </cell>
          <cell r="AG594">
            <v>0</v>
          </cell>
          <cell r="AI594">
            <v>0</v>
          </cell>
          <cell r="AL594">
            <v>3217</v>
          </cell>
        </row>
        <row r="595">
          <cell r="A595" t="str">
            <v>3230</v>
          </cell>
          <cell r="B595" t="str">
            <v xml:space="preserve">305 - A/P -Trade                    </v>
          </cell>
          <cell r="G595">
            <v>895.95</v>
          </cell>
          <cell r="H595">
            <v>0.09</v>
          </cell>
          <cell r="I595">
            <v>0</v>
          </cell>
          <cell r="K595">
            <v>0</v>
          </cell>
          <cell r="M595">
            <v>895.95</v>
          </cell>
          <cell r="N595">
            <v>0</v>
          </cell>
          <cell r="O595">
            <v>0</v>
          </cell>
          <cell r="Q595">
            <v>0</v>
          </cell>
          <cell r="T595">
            <v>251.82</v>
          </cell>
          <cell r="U595">
            <v>0</v>
          </cell>
          <cell r="W595">
            <v>0</v>
          </cell>
          <cell r="Y595">
            <v>644.13</v>
          </cell>
          <cell r="AA595">
            <v>0</v>
          </cell>
          <cell r="AG595">
            <v>0</v>
          </cell>
          <cell r="AI595">
            <v>0</v>
          </cell>
          <cell r="AL595">
            <v>3230</v>
          </cell>
        </row>
        <row r="596">
          <cell r="A596" t="str">
            <v>3251</v>
          </cell>
          <cell r="B596" t="str">
            <v xml:space="preserve">305 - A/P -Trade                    </v>
          </cell>
          <cell r="G596">
            <v>57260</v>
          </cell>
          <cell r="H596">
            <v>48260</v>
          </cell>
          <cell r="I596">
            <v>0</v>
          </cell>
          <cell r="K596">
            <v>0</v>
          </cell>
          <cell r="M596">
            <v>-97525</v>
          </cell>
          <cell r="N596">
            <v>-80069</v>
          </cell>
          <cell r="O596">
            <v>0</v>
          </cell>
          <cell r="Q596">
            <v>0</v>
          </cell>
          <cell r="T596">
            <v>-166155</v>
          </cell>
          <cell r="U596">
            <v>0</v>
          </cell>
          <cell r="W596">
            <v>0</v>
          </cell>
          <cell r="Y596">
            <v>68630</v>
          </cell>
          <cell r="AA596">
            <v>0</v>
          </cell>
          <cell r="AG596">
            <v>0</v>
          </cell>
          <cell r="AI596">
            <v>0</v>
          </cell>
          <cell r="AL596">
            <v>3251</v>
          </cell>
        </row>
        <row r="597">
          <cell r="A597" t="str">
            <v>3252</v>
          </cell>
          <cell r="B597" t="str">
            <v xml:space="preserve">305 - A/P -Trade                    </v>
          </cell>
          <cell r="G597">
            <v>318050.56</v>
          </cell>
          <cell r="H597">
            <v>266904.23</v>
          </cell>
          <cell r="I597">
            <v>0</v>
          </cell>
          <cell r="K597">
            <v>0</v>
          </cell>
          <cell r="M597">
            <v>-573642.84</v>
          </cell>
          <cell r="N597">
            <v>-532396.39</v>
          </cell>
          <cell r="O597">
            <v>0</v>
          </cell>
          <cell r="Q597">
            <v>0</v>
          </cell>
          <cell r="T597">
            <v>-583444.62</v>
          </cell>
          <cell r="U597">
            <v>0</v>
          </cell>
          <cell r="W597">
            <v>0</v>
          </cell>
          <cell r="Y597">
            <v>9801.7800000000007</v>
          </cell>
          <cell r="AA597">
            <v>0</v>
          </cell>
          <cell r="AG597">
            <v>0</v>
          </cell>
          <cell r="AI597">
            <v>0</v>
          </cell>
          <cell r="AL597">
            <v>3252</v>
          </cell>
        </row>
        <row r="598">
          <cell r="A598" t="str">
            <v>3253</v>
          </cell>
          <cell r="B598" t="str">
            <v xml:space="preserve">305 - A/P -Trade                    </v>
          </cell>
          <cell r="G598">
            <v>-3566.37</v>
          </cell>
          <cell r="H598">
            <v>628.39</v>
          </cell>
          <cell r="I598">
            <v>0</v>
          </cell>
          <cell r="K598">
            <v>0</v>
          </cell>
          <cell r="M598">
            <v>-165543.07</v>
          </cell>
          <cell r="N598">
            <v>-36050.68</v>
          </cell>
          <cell r="O598">
            <v>0</v>
          </cell>
          <cell r="Q598">
            <v>0</v>
          </cell>
          <cell r="T598">
            <v>-40880.639999999999</v>
          </cell>
          <cell r="U598">
            <v>0</v>
          </cell>
          <cell r="W598">
            <v>0</v>
          </cell>
          <cell r="Y598">
            <v>-124662.43</v>
          </cell>
          <cell r="AA598">
            <v>0</v>
          </cell>
          <cell r="AG598">
            <v>0</v>
          </cell>
          <cell r="AI598">
            <v>0</v>
          </cell>
          <cell r="AL598">
            <v>3253</v>
          </cell>
        </row>
        <row r="599">
          <cell r="A599" t="str">
            <v>3301</v>
          </cell>
          <cell r="B599" t="str">
            <v xml:space="preserve">305 - A/P -Trade                    </v>
          </cell>
          <cell r="G599">
            <v>12097.67</v>
          </cell>
          <cell r="H599">
            <v>-6107.8</v>
          </cell>
          <cell r="I599">
            <v>0</v>
          </cell>
          <cell r="K599">
            <v>0</v>
          </cell>
          <cell r="M599">
            <v>-2251.86</v>
          </cell>
          <cell r="N599">
            <v>-7513.58</v>
          </cell>
          <cell r="O599">
            <v>0</v>
          </cell>
          <cell r="Q599">
            <v>0</v>
          </cell>
          <cell r="T599">
            <v>-11682.69</v>
          </cell>
          <cell r="U599">
            <v>0</v>
          </cell>
          <cell r="W599">
            <v>0</v>
          </cell>
          <cell r="Y599">
            <v>9430.83</v>
          </cell>
          <cell r="AA599">
            <v>0</v>
          </cell>
          <cell r="AG599">
            <v>0</v>
          </cell>
          <cell r="AI599">
            <v>0</v>
          </cell>
          <cell r="AL599">
            <v>3301</v>
          </cell>
        </row>
        <row r="600">
          <cell r="A600" t="str">
            <v>3311</v>
          </cell>
          <cell r="B600" t="str">
            <v xml:space="preserve">305 - A/P -Trade                    </v>
          </cell>
          <cell r="G600">
            <v>-13797.28</v>
          </cell>
          <cell r="H600">
            <v>-301119.09999999998</v>
          </cell>
          <cell r="I600">
            <v>0</v>
          </cell>
          <cell r="K600">
            <v>0</v>
          </cell>
          <cell r="M600">
            <v>-644539.93000000005</v>
          </cell>
          <cell r="N600">
            <v>-655730.12</v>
          </cell>
          <cell r="O600">
            <v>0</v>
          </cell>
          <cell r="Q600">
            <v>0</v>
          </cell>
          <cell r="T600">
            <v>-308748.40000000002</v>
          </cell>
          <cell r="U600">
            <v>0</v>
          </cell>
          <cell r="W600">
            <v>0</v>
          </cell>
          <cell r="Y600">
            <v>-335791.53</v>
          </cell>
          <cell r="AA600">
            <v>0</v>
          </cell>
          <cell r="AG600">
            <v>0</v>
          </cell>
          <cell r="AI600">
            <v>0</v>
          </cell>
          <cell r="AL600">
            <v>3311</v>
          </cell>
        </row>
        <row r="601">
          <cell r="A601" t="str">
            <v>3316</v>
          </cell>
          <cell r="B601" t="str">
            <v xml:space="preserve">305 - A/P -Trade                    </v>
          </cell>
          <cell r="G601">
            <v>-3</v>
          </cell>
          <cell r="H601">
            <v>5.25</v>
          </cell>
          <cell r="I601">
            <v>0</v>
          </cell>
          <cell r="K601">
            <v>0</v>
          </cell>
          <cell r="M601">
            <v>-7.35</v>
          </cell>
          <cell r="N601">
            <v>-5.25</v>
          </cell>
          <cell r="O601">
            <v>0</v>
          </cell>
          <cell r="Q601">
            <v>0</v>
          </cell>
          <cell r="T601">
            <v>-5.25</v>
          </cell>
          <cell r="U601">
            <v>0</v>
          </cell>
          <cell r="W601">
            <v>0</v>
          </cell>
          <cell r="Y601">
            <v>-2.1</v>
          </cell>
          <cell r="AA601">
            <v>0</v>
          </cell>
          <cell r="AG601">
            <v>0</v>
          </cell>
          <cell r="AI601">
            <v>0</v>
          </cell>
          <cell r="AL601">
            <v>3316</v>
          </cell>
        </row>
        <row r="602">
          <cell r="A602" t="str">
            <v>3351</v>
          </cell>
          <cell r="B602" t="str">
            <v xml:space="preserve">305 - A/P -Trade                    </v>
          </cell>
          <cell r="G602">
            <v>12288.09</v>
          </cell>
          <cell r="H602">
            <v>11019.28</v>
          </cell>
          <cell r="I602">
            <v>0</v>
          </cell>
          <cell r="K602">
            <v>0</v>
          </cell>
          <cell r="M602">
            <v>-12950</v>
          </cell>
          <cell r="N602">
            <v>-12950</v>
          </cell>
          <cell r="O602">
            <v>0</v>
          </cell>
          <cell r="Q602">
            <v>0</v>
          </cell>
          <cell r="T602">
            <v>-12950</v>
          </cell>
          <cell r="U602">
            <v>0</v>
          </cell>
          <cell r="W602">
            <v>0</v>
          </cell>
          <cell r="Y602">
            <v>0</v>
          </cell>
          <cell r="AA602">
            <v>0</v>
          </cell>
          <cell r="AG602">
            <v>0</v>
          </cell>
          <cell r="AI602">
            <v>0</v>
          </cell>
          <cell r="AL602">
            <v>3351</v>
          </cell>
        </row>
        <row r="603">
          <cell r="A603" t="str">
            <v>3360</v>
          </cell>
          <cell r="B603" t="str">
            <v xml:space="preserve">315 - Income Taxes Payable          </v>
          </cell>
          <cell r="G603">
            <v>0</v>
          </cell>
          <cell r="H603">
            <v>0</v>
          </cell>
          <cell r="I603">
            <v>0</v>
          </cell>
          <cell r="K603">
            <v>0</v>
          </cell>
          <cell r="M603">
            <v>0</v>
          </cell>
          <cell r="N603">
            <v>0</v>
          </cell>
          <cell r="O603">
            <v>0</v>
          </cell>
          <cell r="Q603">
            <v>0</v>
          </cell>
          <cell r="T603">
            <v>0</v>
          </cell>
          <cell r="U603">
            <v>0</v>
          </cell>
          <cell r="W603">
            <v>0</v>
          </cell>
          <cell r="Y603">
            <v>0</v>
          </cell>
          <cell r="AA603">
            <v>0</v>
          </cell>
          <cell r="AG603">
            <v>0</v>
          </cell>
          <cell r="AI603">
            <v>0</v>
          </cell>
          <cell r="AL603">
            <v>3360</v>
          </cell>
        </row>
        <row r="604">
          <cell r="A604" t="str">
            <v>3361</v>
          </cell>
          <cell r="B604" t="str">
            <v xml:space="preserve">315 - Income Taxes Payable          </v>
          </cell>
          <cell r="G604">
            <v>0</v>
          </cell>
          <cell r="H604">
            <v>-130101</v>
          </cell>
          <cell r="I604">
            <v>0</v>
          </cell>
          <cell r="K604">
            <v>0</v>
          </cell>
          <cell r="M604">
            <v>0</v>
          </cell>
          <cell r="N604">
            <v>-343954.04</v>
          </cell>
          <cell r="O604">
            <v>0</v>
          </cell>
          <cell r="Q604">
            <v>0</v>
          </cell>
          <cell r="T604">
            <v>0</v>
          </cell>
          <cell r="U604">
            <v>0</v>
          </cell>
          <cell r="W604">
            <v>0</v>
          </cell>
          <cell r="Y604">
            <v>0</v>
          </cell>
          <cell r="AA604">
            <v>0</v>
          </cell>
          <cell r="AG604">
            <v>0</v>
          </cell>
          <cell r="AI604">
            <v>0</v>
          </cell>
          <cell r="AL604">
            <v>3361</v>
          </cell>
        </row>
        <row r="605">
          <cell r="A605" t="str">
            <v>3362</v>
          </cell>
          <cell r="B605" t="str">
            <v xml:space="preserve">330 - Future Income Taxes           </v>
          </cell>
          <cell r="G605">
            <v>0</v>
          </cell>
          <cell r="H605">
            <v>0</v>
          </cell>
          <cell r="I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Q605">
            <v>0</v>
          </cell>
          <cell r="T605">
            <v>0</v>
          </cell>
          <cell r="U605">
            <v>0</v>
          </cell>
          <cell r="W605">
            <v>0</v>
          </cell>
          <cell r="Y605">
            <v>0</v>
          </cell>
          <cell r="AA605">
            <v>0</v>
          </cell>
          <cell r="AG605">
            <v>0</v>
          </cell>
          <cell r="AI605">
            <v>0</v>
          </cell>
          <cell r="AL605">
            <v>3362</v>
          </cell>
        </row>
        <row r="606">
          <cell r="A606" t="str">
            <v>3400</v>
          </cell>
          <cell r="B606" t="str">
            <v xml:space="preserve">325 - Customer &amp; Other Deposits     </v>
          </cell>
          <cell r="G606">
            <v>0</v>
          </cell>
          <cell r="H606">
            <v>0</v>
          </cell>
          <cell r="I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Q606">
            <v>-2500000</v>
          </cell>
          <cell r="T606">
            <v>0</v>
          </cell>
          <cell r="U606">
            <v>0</v>
          </cell>
          <cell r="W606">
            <v>-2500000</v>
          </cell>
          <cell r="Y606">
            <v>0</v>
          </cell>
          <cell r="AA606">
            <v>0</v>
          </cell>
          <cell r="AG606">
            <v>0</v>
          </cell>
          <cell r="AI606">
            <v>-143000</v>
          </cell>
          <cell r="AL606">
            <v>3400</v>
          </cell>
        </row>
        <row r="607">
          <cell r="A607" t="str">
            <v>3402</v>
          </cell>
          <cell r="B607" t="str">
            <v xml:space="preserve">325 - Customer &amp; Other Deposits     </v>
          </cell>
          <cell r="G607">
            <v>859.65</v>
          </cell>
          <cell r="H607">
            <v>0</v>
          </cell>
          <cell r="I607">
            <v>0</v>
          </cell>
          <cell r="K607">
            <v>0</v>
          </cell>
          <cell r="M607">
            <v>-174341.58</v>
          </cell>
          <cell r="N607">
            <v>-90250</v>
          </cell>
          <cell r="O607">
            <v>0</v>
          </cell>
          <cell r="Q607">
            <v>0</v>
          </cell>
          <cell r="T607">
            <v>-156140</v>
          </cell>
          <cell r="U607">
            <v>0</v>
          </cell>
          <cell r="W607">
            <v>0</v>
          </cell>
          <cell r="Y607">
            <v>-18201.580000000002</v>
          </cell>
          <cell r="AA607">
            <v>0</v>
          </cell>
          <cell r="AG607">
            <v>0</v>
          </cell>
          <cell r="AI607">
            <v>0</v>
          </cell>
          <cell r="AL607">
            <v>3402</v>
          </cell>
        </row>
        <row r="608">
          <cell r="A608" t="str">
            <v>3403</v>
          </cell>
          <cell r="B608" t="str">
            <v xml:space="preserve">325 - Customer &amp; Other Deposits     </v>
          </cell>
          <cell r="G608">
            <v>174.46</v>
          </cell>
          <cell r="H608">
            <v>0</v>
          </cell>
          <cell r="I608">
            <v>0</v>
          </cell>
          <cell r="K608">
            <v>0</v>
          </cell>
          <cell r="M608">
            <v>471.58</v>
          </cell>
          <cell r="N608">
            <v>0</v>
          </cell>
          <cell r="O608">
            <v>0</v>
          </cell>
          <cell r="Q608">
            <v>0</v>
          </cell>
          <cell r="T608">
            <v>0</v>
          </cell>
          <cell r="U608">
            <v>0</v>
          </cell>
          <cell r="W608">
            <v>0</v>
          </cell>
          <cell r="Y608">
            <v>471.58</v>
          </cell>
          <cell r="AA608">
            <v>0</v>
          </cell>
          <cell r="AG608">
            <v>0</v>
          </cell>
          <cell r="AI608">
            <v>0</v>
          </cell>
          <cell r="AL608">
            <v>3403</v>
          </cell>
        </row>
        <row r="609">
          <cell r="A609" t="str">
            <v>3406</v>
          </cell>
          <cell r="B609" t="str">
            <v xml:space="preserve">325 - Customer &amp; Other Deposits     </v>
          </cell>
          <cell r="G609">
            <v>82539</v>
          </cell>
          <cell r="H609">
            <v>155740</v>
          </cell>
          <cell r="I609">
            <v>0</v>
          </cell>
          <cell r="K609">
            <v>0</v>
          </cell>
          <cell r="M609">
            <v>-1673930.88</v>
          </cell>
          <cell r="N609">
            <v>-2304550.88</v>
          </cell>
          <cell r="O609">
            <v>0</v>
          </cell>
          <cell r="Q609">
            <v>0</v>
          </cell>
          <cell r="T609">
            <v>-2057442.88</v>
          </cell>
          <cell r="U609">
            <v>0</v>
          </cell>
          <cell r="W609">
            <v>0</v>
          </cell>
          <cell r="Y609">
            <v>383512</v>
          </cell>
          <cell r="AA609">
            <v>0</v>
          </cell>
          <cell r="AG609">
            <v>0</v>
          </cell>
          <cell r="AI609">
            <v>0</v>
          </cell>
          <cell r="AL609">
            <v>3406</v>
          </cell>
        </row>
        <row r="610">
          <cell r="A610" t="str">
            <v>3407</v>
          </cell>
          <cell r="B610" t="str">
            <v xml:space="preserve">325 - Customer &amp; Other Deposits     </v>
          </cell>
          <cell r="G610">
            <v>-24.5</v>
          </cell>
          <cell r="H610">
            <v>-165.91</v>
          </cell>
          <cell r="I610">
            <v>0</v>
          </cell>
          <cell r="K610">
            <v>0</v>
          </cell>
          <cell r="M610">
            <v>-119948.98</v>
          </cell>
          <cell r="N610">
            <v>-151545.76</v>
          </cell>
          <cell r="O610">
            <v>0</v>
          </cell>
          <cell r="Q610">
            <v>0</v>
          </cell>
          <cell r="T610">
            <v>-143703.99</v>
          </cell>
          <cell r="U610">
            <v>0</v>
          </cell>
          <cell r="W610">
            <v>0</v>
          </cell>
          <cell r="Y610">
            <v>23755.01</v>
          </cell>
          <cell r="AA610">
            <v>0</v>
          </cell>
          <cell r="AG610">
            <v>0</v>
          </cell>
          <cell r="AI610">
            <v>0</v>
          </cell>
          <cell r="AL610">
            <v>3407</v>
          </cell>
        </row>
        <row r="611">
          <cell r="A611" t="str">
            <v>3408</v>
          </cell>
          <cell r="B611" t="str">
            <v xml:space="preserve">325 - Customer &amp; Other Deposits     </v>
          </cell>
          <cell r="G611">
            <v>393.43</v>
          </cell>
          <cell r="H611">
            <v>0</v>
          </cell>
          <cell r="I611">
            <v>0</v>
          </cell>
          <cell r="K611">
            <v>0</v>
          </cell>
          <cell r="M611">
            <v>-34055.85</v>
          </cell>
          <cell r="N611">
            <v>0</v>
          </cell>
          <cell r="O611">
            <v>0</v>
          </cell>
          <cell r="Q611">
            <v>0</v>
          </cell>
          <cell r="T611">
            <v>0</v>
          </cell>
          <cell r="U611">
            <v>0</v>
          </cell>
          <cell r="W611">
            <v>0</v>
          </cell>
          <cell r="Y611">
            <v>-34055.85</v>
          </cell>
          <cell r="AA611">
            <v>0</v>
          </cell>
          <cell r="AG611">
            <v>0</v>
          </cell>
          <cell r="AI611">
            <v>0</v>
          </cell>
          <cell r="AL611">
            <v>3408</v>
          </cell>
        </row>
        <row r="612">
          <cell r="A612" t="str">
            <v>3415</v>
          </cell>
          <cell r="B612" t="str">
            <v xml:space="preserve">312 - Regulatory Liabilities        </v>
          </cell>
          <cell r="G612">
            <v>0</v>
          </cell>
          <cell r="H612">
            <v>0</v>
          </cell>
          <cell r="I612">
            <v>0</v>
          </cell>
          <cell r="K612">
            <v>0</v>
          </cell>
          <cell r="M612">
            <v>-5556.43</v>
          </cell>
          <cell r="N612">
            <v>0.11</v>
          </cell>
          <cell r="O612">
            <v>0</v>
          </cell>
          <cell r="Q612">
            <v>0</v>
          </cell>
          <cell r="T612">
            <v>0</v>
          </cell>
          <cell r="U612">
            <v>0</v>
          </cell>
          <cell r="W612">
            <v>0</v>
          </cell>
          <cell r="Y612">
            <v>-5556.43</v>
          </cell>
          <cell r="AA612">
            <v>0</v>
          </cell>
          <cell r="AG612">
            <v>0</v>
          </cell>
          <cell r="AI612">
            <v>0</v>
          </cell>
          <cell r="AL612">
            <v>3415</v>
          </cell>
        </row>
        <row r="613">
          <cell r="A613" t="str">
            <v>3421</v>
          </cell>
          <cell r="B613" t="str">
            <v xml:space="preserve">305 - A/P -Trade                    </v>
          </cell>
          <cell r="G613">
            <v>0</v>
          </cell>
          <cell r="H613">
            <v>0</v>
          </cell>
          <cell r="I613">
            <v>0</v>
          </cell>
          <cell r="K613">
            <v>0</v>
          </cell>
          <cell r="M613">
            <v>-2558.64</v>
          </cell>
          <cell r="N613">
            <v>-3271.35</v>
          </cell>
          <cell r="O613">
            <v>0</v>
          </cell>
          <cell r="Q613">
            <v>0</v>
          </cell>
          <cell r="T613">
            <v>-2558.64</v>
          </cell>
          <cell r="U613">
            <v>0</v>
          </cell>
          <cell r="W613">
            <v>0</v>
          </cell>
          <cell r="Y613">
            <v>0</v>
          </cell>
          <cell r="AA613">
            <v>0</v>
          </cell>
          <cell r="AG613">
            <v>0</v>
          </cell>
          <cell r="AI613">
            <v>0</v>
          </cell>
          <cell r="AL613">
            <v>3421</v>
          </cell>
        </row>
        <row r="614">
          <cell r="A614" t="str">
            <v>3422</v>
          </cell>
          <cell r="B614" t="str">
            <v xml:space="preserve">305 - A/P -Trade                    </v>
          </cell>
          <cell r="G614">
            <v>5409.5</v>
          </cell>
          <cell r="H614">
            <v>1510.33</v>
          </cell>
          <cell r="I614">
            <v>0</v>
          </cell>
          <cell r="K614">
            <v>0</v>
          </cell>
          <cell r="M614">
            <v>-11352.78</v>
          </cell>
          <cell r="N614">
            <v>-24386.080000000002</v>
          </cell>
          <cell r="O614">
            <v>0</v>
          </cell>
          <cell r="Q614">
            <v>0</v>
          </cell>
          <cell r="T614">
            <v>-14386.08</v>
          </cell>
          <cell r="U614">
            <v>0</v>
          </cell>
          <cell r="W614">
            <v>0</v>
          </cell>
          <cell r="Y614">
            <v>3033.3</v>
          </cell>
          <cell r="AA614">
            <v>0</v>
          </cell>
          <cell r="AG614">
            <v>0</v>
          </cell>
          <cell r="AI614">
            <v>0</v>
          </cell>
          <cell r="AL614">
            <v>3422</v>
          </cell>
        </row>
        <row r="615">
          <cell r="A615" t="str">
            <v>3424</v>
          </cell>
          <cell r="B615" t="str">
            <v xml:space="preserve">305 - A/P -Trade                    </v>
          </cell>
          <cell r="G615">
            <v>-10181.629999999999</v>
          </cell>
          <cell r="H615">
            <v>-45779.76</v>
          </cell>
          <cell r="I615">
            <v>0</v>
          </cell>
          <cell r="K615">
            <v>0</v>
          </cell>
          <cell r="M615">
            <v>-26077.200000000001</v>
          </cell>
          <cell r="N615">
            <v>-66725.960000000006</v>
          </cell>
          <cell r="O615">
            <v>0</v>
          </cell>
          <cell r="Q615">
            <v>0</v>
          </cell>
          <cell r="T615">
            <v>-41270.74</v>
          </cell>
          <cell r="U615">
            <v>0</v>
          </cell>
          <cell r="W615">
            <v>0</v>
          </cell>
          <cell r="Y615">
            <v>15193.54</v>
          </cell>
          <cell r="AA615">
            <v>0</v>
          </cell>
          <cell r="AG615">
            <v>0</v>
          </cell>
          <cell r="AI615">
            <v>0</v>
          </cell>
          <cell r="AL615">
            <v>3424</v>
          </cell>
        </row>
        <row r="616">
          <cell r="A616" t="str">
            <v>3425</v>
          </cell>
          <cell r="B616" t="str">
            <v xml:space="preserve">305 - A/P -Trade                    </v>
          </cell>
          <cell r="G616">
            <v>0</v>
          </cell>
          <cell r="H616">
            <v>0</v>
          </cell>
          <cell r="I616">
            <v>0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Q616">
            <v>0</v>
          </cell>
          <cell r="T616">
            <v>0</v>
          </cell>
          <cell r="U616">
            <v>0</v>
          </cell>
          <cell r="W616">
            <v>0</v>
          </cell>
          <cell r="Y616">
            <v>0</v>
          </cell>
          <cell r="AA616">
            <v>0</v>
          </cell>
          <cell r="AG616">
            <v>0</v>
          </cell>
          <cell r="AI616">
            <v>0</v>
          </cell>
          <cell r="AL616">
            <v>3425</v>
          </cell>
        </row>
        <row r="617">
          <cell r="A617" t="str">
            <v>3428</v>
          </cell>
          <cell r="B617" t="str">
            <v xml:space="preserve">312 - Regulatory Liabilities        </v>
          </cell>
          <cell r="G617">
            <v>5490435.0800000001</v>
          </cell>
          <cell r="H617">
            <v>-722603.14</v>
          </cell>
          <cell r="I617">
            <v>0</v>
          </cell>
          <cell r="K617">
            <v>0</v>
          </cell>
          <cell r="M617">
            <v>-4840747.0599999996</v>
          </cell>
          <cell r="N617">
            <v>-1241788.95</v>
          </cell>
          <cell r="O617">
            <v>0</v>
          </cell>
          <cell r="Q617">
            <v>-5020000</v>
          </cell>
          <cell r="T617">
            <v>-4289600.04</v>
          </cell>
          <cell r="U617">
            <v>0</v>
          </cell>
          <cell r="W617">
            <v>-5020000</v>
          </cell>
          <cell r="Y617">
            <v>-551147.02</v>
          </cell>
          <cell r="AA617">
            <v>0</v>
          </cell>
          <cell r="AG617">
            <v>0</v>
          </cell>
          <cell r="AI617">
            <v>-730000</v>
          </cell>
          <cell r="AL617">
            <v>3428</v>
          </cell>
        </row>
        <row r="618">
          <cell r="A618" t="str">
            <v>3429</v>
          </cell>
          <cell r="B618" t="str">
            <v xml:space="preserve">305 - A/P -Trade                    </v>
          </cell>
          <cell r="G618">
            <v>0</v>
          </cell>
          <cell r="H618">
            <v>-360.2</v>
          </cell>
          <cell r="I618">
            <v>0</v>
          </cell>
          <cell r="K618">
            <v>0</v>
          </cell>
          <cell r="M618">
            <v>0</v>
          </cell>
          <cell r="N618">
            <v>-2488.27</v>
          </cell>
          <cell r="O618">
            <v>0</v>
          </cell>
          <cell r="Q618">
            <v>0</v>
          </cell>
          <cell r="T618">
            <v>-725.3</v>
          </cell>
          <cell r="U618">
            <v>0</v>
          </cell>
          <cell r="W618">
            <v>0</v>
          </cell>
          <cell r="Y618">
            <v>725.3</v>
          </cell>
          <cell r="AA618">
            <v>0</v>
          </cell>
          <cell r="AG618">
            <v>0</v>
          </cell>
          <cell r="AI618">
            <v>0</v>
          </cell>
          <cell r="AL618">
            <v>3429</v>
          </cell>
        </row>
        <row r="619">
          <cell r="A619" t="str">
            <v>3431</v>
          </cell>
          <cell r="B619" t="str">
            <v xml:space="preserve">310 - Due to Related Parties        </v>
          </cell>
          <cell r="G619">
            <v>1903521.78</v>
          </cell>
          <cell r="H619">
            <v>689422.79</v>
          </cell>
          <cell r="I619">
            <v>0</v>
          </cell>
          <cell r="K619">
            <v>0</v>
          </cell>
          <cell r="M619">
            <v>-1107181.06</v>
          </cell>
          <cell r="N619">
            <v>-1238138.22</v>
          </cell>
          <cell r="O619">
            <v>0</v>
          </cell>
          <cell r="Q619">
            <v>0</v>
          </cell>
          <cell r="T619">
            <v>-1164906.8700000001</v>
          </cell>
          <cell r="U619">
            <v>0</v>
          </cell>
          <cell r="W619">
            <v>0</v>
          </cell>
          <cell r="Y619">
            <v>57725.81</v>
          </cell>
          <cell r="AA619">
            <v>0</v>
          </cell>
          <cell r="AG619">
            <v>0</v>
          </cell>
          <cell r="AI619">
            <v>0</v>
          </cell>
          <cell r="AL619">
            <v>3431</v>
          </cell>
        </row>
        <row r="620">
          <cell r="A620" t="str">
            <v>3433</v>
          </cell>
          <cell r="B620" t="str">
            <v xml:space="preserve">320 - Dividends Payable             </v>
          </cell>
          <cell r="G620">
            <v>-17000000</v>
          </cell>
          <cell r="H620">
            <v>500000</v>
          </cell>
          <cell r="I620">
            <v>0</v>
          </cell>
          <cell r="K620">
            <v>500000</v>
          </cell>
          <cell r="M620">
            <v>-18000000</v>
          </cell>
          <cell r="N620">
            <v>-500000</v>
          </cell>
          <cell r="O620">
            <v>0</v>
          </cell>
          <cell r="Q620">
            <v>-500000</v>
          </cell>
          <cell r="T620">
            <v>0</v>
          </cell>
          <cell r="U620">
            <v>0</v>
          </cell>
          <cell r="W620">
            <v>0</v>
          </cell>
          <cell r="Y620">
            <v>-18000000</v>
          </cell>
          <cell r="AA620">
            <v>0</v>
          </cell>
          <cell r="AG620">
            <v>0</v>
          </cell>
          <cell r="AI620">
            <v>0</v>
          </cell>
          <cell r="AL620">
            <v>3433</v>
          </cell>
        </row>
        <row r="621">
          <cell r="A621" t="str">
            <v>3511</v>
          </cell>
          <cell r="B621" t="str">
            <v xml:space="preserve">350 - Regulatory Liabilities - LT   </v>
          </cell>
          <cell r="G621">
            <v>4053624.89</v>
          </cell>
          <cell r="H621">
            <v>412409.66</v>
          </cell>
          <cell r="I621">
            <v>0</v>
          </cell>
          <cell r="K621">
            <v>712000</v>
          </cell>
          <cell r="M621">
            <v>-2787301.13</v>
          </cell>
          <cell r="N621">
            <v>-8807682.4000000004</v>
          </cell>
          <cell r="O621">
            <v>0</v>
          </cell>
          <cell r="Q621">
            <v>-4957000</v>
          </cell>
          <cell r="T621">
            <v>-7210611.3899999997</v>
          </cell>
          <cell r="U621">
            <v>0</v>
          </cell>
          <cell r="W621">
            <v>-5101000</v>
          </cell>
          <cell r="Y621">
            <v>4423310.26</v>
          </cell>
          <cell r="AA621">
            <v>0</v>
          </cell>
          <cell r="AG621">
            <v>0</v>
          </cell>
          <cell r="AI621">
            <v>2110000</v>
          </cell>
          <cell r="AL621">
            <v>3511</v>
          </cell>
        </row>
        <row r="622">
          <cell r="A622" t="str">
            <v>3550</v>
          </cell>
          <cell r="B622" t="str">
            <v xml:space="preserve">355 - Customer Deposits Payable     </v>
          </cell>
          <cell r="G622">
            <v>0</v>
          </cell>
          <cell r="H622">
            <v>0</v>
          </cell>
          <cell r="I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Q622">
            <v>-8870000</v>
          </cell>
          <cell r="T622">
            <v>0</v>
          </cell>
          <cell r="U622">
            <v>0</v>
          </cell>
          <cell r="W622">
            <v>-8870000</v>
          </cell>
          <cell r="Y622">
            <v>0</v>
          </cell>
          <cell r="AA622">
            <v>0</v>
          </cell>
          <cell r="AG622">
            <v>0</v>
          </cell>
          <cell r="AI622">
            <v>-147000</v>
          </cell>
          <cell r="AL622">
            <v>3550</v>
          </cell>
        </row>
        <row r="623">
          <cell r="A623" t="str">
            <v>3552</v>
          </cell>
          <cell r="B623" t="str">
            <v xml:space="preserve">355 - Customer Deposits Payable     </v>
          </cell>
          <cell r="G623">
            <v>-68546.850000000006</v>
          </cell>
          <cell r="H623">
            <v>50007.67</v>
          </cell>
          <cell r="I623">
            <v>0</v>
          </cell>
          <cell r="K623">
            <v>0</v>
          </cell>
          <cell r="M623">
            <v>-5863383.8499999996</v>
          </cell>
          <cell r="N623">
            <v>-6102654.6500000004</v>
          </cell>
          <cell r="O623">
            <v>0</v>
          </cell>
          <cell r="Q623">
            <v>0</v>
          </cell>
          <cell r="T623">
            <v>-6154091.0800000001</v>
          </cell>
          <cell r="U623">
            <v>0</v>
          </cell>
          <cell r="W623">
            <v>0</v>
          </cell>
          <cell r="Y623">
            <v>290707.23</v>
          </cell>
          <cell r="AA623">
            <v>0</v>
          </cell>
          <cell r="AG623">
            <v>0</v>
          </cell>
          <cell r="AI623">
            <v>0</v>
          </cell>
          <cell r="AL623">
            <v>3552</v>
          </cell>
        </row>
        <row r="624">
          <cell r="A624" t="str">
            <v>3553</v>
          </cell>
          <cell r="B624" t="str">
            <v xml:space="preserve">355 - Customer Deposits Payable     </v>
          </cell>
          <cell r="G624">
            <v>0</v>
          </cell>
          <cell r="H624">
            <v>0</v>
          </cell>
          <cell r="I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Q624">
            <v>0</v>
          </cell>
          <cell r="T624">
            <v>0</v>
          </cell>
          <cell r="U624">
            <v>0</v>
          </cell>
          <cell r="W624">
            <v>0</v>
          </cell>
          <cell r="Y624">
            <v>0</v>
          </cell>
          <cell r="AA624">
            <v>0</v>
          </cell>
          <cell r="AG624">
            <v>0</v>
          </cell>
          <cell r="AI624">
            <v>0</v>
          </cell>
          <cell r="AL624">
            <v>3553</v>
          </cell>
        </row>
        <row r="625">
          <cell r="A625" t="str">
            <v>3554</v>
          </cell>
          <cell r="B625" t="str">
            <v xml:space="preserve">355 - Customer Deposits Payable     </v>
          </cell>
          <cell r="G625">
            <v>0</v>
          </cell>
          <cell r="H625">
            <v>-5000</v>
          </cell>
          <cell r="I625">
            <v>0</v>
          </cell>
          <cell r="K625">
            <v>0</v>
          </cell>
          <cell r="M625">
            <v>-39500</v>
          </cell>
          <cell r="N625">
            <v>-125000</v>
          </cell>
          <cell r="O625">
            <v>0</v>
          </cell>
          <cell r="Q625">
            <v>0</v>
          </cell>
          <cell r="T625">
            <v>0</v>
          </cell>
          <cell r="U625">
            <v>0</v>
          </cell>
          <cell r="W625">
            <v>0</v>
          </cell>
          <cell r="Y625">
            <v>-39500</v>
          </cell>
          <cell r="AA625">
            <v>0</v>
          </cell>
          <cell r="AG625">
            <v>0</v>
          </cell>
          <cell r="AI625">
            <v>0</v>
          </cell>
          <cell r="AL625">
            <v>3554</v>
          </cell>
        </row>
        <row r="626">
          <cell r="A626" t="str">
            <v>3560</v>
          </cell>
          <cell r="B626" t="str">
            <v xml:space="preserve">355 - Customer Deposits Payable     </v>
          </cell>
          <cell r="G626">
            <v>0</v>
          </cell>
          <cell r="H626">
            <v>0</v>
          </cell>
          <cell r="I626">
            <v>0</v>
          </cell>
          <cell r="K626">
            <v>0</v>
          </cell>
          <cell r="M626">
            <v>-4637</v>
          </cell>
          <cell r="N626">
            <v>-46020</v>
          </cell>
          <cell r="O626">
            <v>0</v>
          </cell>
          <cell r="Q626">
            <v>0</v>
          </cell>
          <cell r="T626">
            <v>-4637</v>
          </cell>
          <cell r="U626">
            <v>0</v>
          </cell>
          <cell r="W626">
            <v>0</v>
          </cell>
          <cell r="Y626">
            <v>0</v>
          </cell>
          <cell r="AA626">
            <v>0</v>
          </cell>
          <cell r="AG626">
            <v>0</v>
          </cell>
          <cell r="AI626">
            <v>0</v>
          </cell>
          <cell r="AL626">
            <v>3560</v>
          </cell>
        </row>
        <row r="627">
          <cell r="A627" t="str">
            <v>3561</v>
          </cell>
          <cell r="B627" t="str">
            <v xml:space="preserve">355 - Customer Deposits Payable     </v>
          </cell>
          <cell r="G627">
            <v>1329958.6599999999</v>
          </cell>
          <cell r="H627">
            <v>-104735.29</v>
          </cell>
          <cell r="I627">
            <v>0</v>
          </cell>
          <cell r="K627">
            <v>0</v>
          </cell>
          <cell r="M627">
            <v>-1423682.24</v>
          </cell>
          <cell r="N627">
            <v>-3163395.99</v>
          </cell>
          <cell r="O627">
            <v>0</v>
          </cell>
          <cell r="Q627">
            <v>0</v>
          </cell>
          <cell r="T627">
            <v>-2563920.46</v>
          </cell>
          <cell r="U627">
            <v>0</v>
          </cell>
          <cell r="W627">
            <v>0</v>
          </cell>
          <cell r="Y627">
            <v>1140238.22</v>
          </cell>
          <cell r="AA627">
            <v>0</v>
          </cell>
          <cell r="AG627">
            <v>0</v>
          </cell>
          <cell r="AI627">
            <v>0</v>
          </cell>
          <cell r="AL627">
            <v>3561</v>
          </cell>
        </row>
        <row r="628">
          <cell r="A628" t="str">
            <v>3702</v>
          </cell>
          <cell r="B628" t="str">
            <v xml:space="preserve">365 - Post Retirement Provision     </v>
          </cell>
          <cell r="G628">
            <v>-37500</v>
          </cell>
          <cell r="H628">
            <v>-33333</v>
          </cell>
          <cell r="I628">
            <v>0</v>
          </cell>
          <cell r="K628">
            <v>-42000</v>
          </cell>
          <cell r="M628">
            <v>-9374900</v>
          </cell>
          <cell r="N628">
            <v>-8930593</v>
          </cell>
          <cell r="O628">
            <v>0</v>
          </cell>
          <cell r="Q628">
            <v>-9409000</v>
          </cell>
          <cell r="T628">
            <v>-9037400</v>
          </cell>
          <cell r="U628">
            <v>0</v>
          </cell>
          <cell r="W628">
            <v>-9532000</v>
          </cell>
          <cell r="Y628">
            <v>-337500</v>
          </cell>
          <cell r="AA628">
            <v>0</v>
          </cell>
          <cell r="AG628">
            <v>0</v>
          </cell>
          <cell r="AI628">
            <v>-495000</v>
          </cell>
          <cell r="AL628">
            <v>3702</v>
          </cell>
        </row>
        <row r="629">
          <cell r="A629" t="str">
            <v>3703</v>
          </cell>
          <cell r="B629" t="str">
            <v xml:space="preserve">360 - Dividends Payable LT          </v>
          </cell>
          <cell r="G629">
            <v>-2500000</v>
          </cell>
          <cell r="H629">
            <v>0</v>
          </cell>
          <cell r="I629">
            <v>0</v>
          </cell>
          <cell r="K629">
            <v>0</v>
          </cell>
          <cell r="M629">
            <v>-2500000</v>
          </cell>
          <cell r="N629">
            <v>0</v>
          </cell>
          <cell r="O629">
            <v>0</v>
          </cell>
          <cell r="Q629">
            <v>0</v>
          </cell>
          <cell r="T629">
            <v>0</v>
          </cell>
          <cell r="U629">
            <v>0</v>
          </cell>
          <cell r="W629">
            <v>0</v>
          </cell>
          <cell r="Y629">
            <v>-2500000</v>
          </cell>
          <cell r="AA629">
            <v>0</v>
          </cell>
          <cell r="AG629">
            <v>0</v>
          </cell>
          <cell r="AI629">
            <v>0</v>
          </cell>
          <cell r="AL629">
            <v>3703</v>
          </cell>
        </row>
        <row r="630">
          <cell r="A630" t="str">
            <v>3706</v>
          </cell>
          <cell r="B630" t="str">
            <v xml:space="preserve">370 - LT Debt due to Shareholder    </v>
          </cell>
          <cell r="G630">
            <v>0</v>
          </cell>
          <cell r="H630">
            <v>0</v>
          </cell>
          <cell r="I630">
            <v>0</v>
          </cell>
          <cell r="K630">
            <v>0</v>
          </cell>
          <cell r="M630">
            <v>-70000000</v>
          </cell>
          <cell r="N630">
            <v>-70000000</v>
          </cell>
          <cell r="O630">
            <v>0</v>
          </cell>
          <cell r="Q630">
            <v>-70000000.010000005</v>
          </cell>
          <cell r="T630">
            <v>-70000000</v>
          </cell>
          <cell r="U630">
            <v>0</v>
          </cell>
          <cell r="W630">
            <v>-70000000.010000005</v>
          </cell>
          <cell r="Y630">
            <v>0</v>
          </cell>
          <cell r="AA630">
            <v>0</v>
          </cell>
          <cell r="AG630">
            <v>0</v>
          </cell>
          <cell r="AI630">
            <v>-0.01</v>
          </cell>
          <cell r="AL630">
            <v>3706</v>
          </cell>
        </row>
        <row r="631">
          <cell r="A631" t="str">
            <v>4101</v>
          </cell>
          <cell r="B631" t="str">
            <v xml:space="preserve">405 - Share Capital                 </v>
          </cell>
          <cell r="G631">
            <v>0</v>
          </cell>
          <cell r="H631">
            <v>0</v>
          </cell>
          <cell r="I631">
            <v>0</v>
          </cell>
          <cell r="K631">
            <v>0</v>
          </cell>
          <cell r="M631">
            <v>-56862551.82</v>
          </cell>
          <cell r="N631">
            <v>-56862551.82</v>
          </cell>
          <cell r="O631">
            <v>0</v>
          </cell>
          <cell r="Q631">
            <v>-96115999.989999995</v>
          </cell>
          <cell r="T631">
            <v>-56862551.82</v>
          </cell>
          <cell r="U631">
            <v>0</v>
          </cell>
          <cell r="W631">
            <v>-96115999.989999995</v>
          </cell>
          <cell r="Y631">
            <v>0</v>
          </cell>
          <cell r="AA631">
            <v>0</v>
          </cell>
          <cell r="AG631">
            <v>0</v>
          </cell>
          <cell r="AI631">
            <v>0.01</v>
          </cell>
          <cell r="AL631">
            <v>4101</v>
          </cell>
        </row>
        <row r="632">
          <cell r="A632" t="str">
            <v>4102</v>
          </cell>
          <cell r="B632" t="str">
            <v xml:space="preserve">405 - Share Capital                 </v>
          </cell>
          <cell r="G632">
            <v>0</v>
          </cell>
          <cell r="H632">
            <v>0</v>
          </cell>
          <cell r="I632">
            <v>0</v>
          </cell>
          <cell r="K632">
            <v>0</v>
          </cell>
          <cell r="M632">
            <v>-7184392.7199999997</v>
          </cell>
          <cell r="N632">
            <v>-7184392.7199999997</v>
          </cell>
          <cell r="O632">
            <v>0</v>
          </cell>
          <cell r="Q632">
            <v>0</v>
          </cell>
          <cell r="T632">
            <v>-7184392.7199999997</v>
          </cell>
          <cell r="U632">
            <v>0</v>
          </cell>
          <cell r="W632">
            <v>0</v>
          </cell>
          <cell r="Y632">
            <v>0</v>
          </cell>
          <cell r="AA632">
            <v>0</v>
          </cell>
          <cell r="AG632">
            <v>0</v>
          </cell>
          <cell r="AI632">
            <v>0</v>
          </cell>
          <cell r="AL632">
            <v>4102</v>
          </cell>
        </row>
        <row r="633">
          <cell r="A633" t="str">
            <v>4103</v>
          </cell>
          <cell r="B633" t="str">
            <v xml:space="preserve">405 - Share Capital                 </v>
          </cell>
          <cell r="G633">
            <v>0</v>
          </cell>
          <cell r="H633">
            <v>0</v>
          </cell>
          <cell r="I633">
            <v>0</v>
          </cell>
          <cell r="K633">
            <v>0</v>
          </cell>
          <cell r="M633">
            <v>-32069892.23</v>
          </cell>
          <cell r="N633">
            <v>-32069892.23</v>
          </cell>
          <cell r="O633">
            <v>0</v>
          </cell>
          <cell r="Q633">
            <v>0</v>
          </cell>
          <cell r="T633">
            <v>-32069892.23</v>
          </cell>
          <cell r="U633">
            <v>0</v>
          </cell>
          <cell r="W633">
            <v>0</v>
          </cell>
          <cell r="Y633">
            <v>0</v>
          </cell>
          <cell r="AA633">
            <v>0</v>
          </cell>
          <cell r="AG633">
            <v>0</v>
          </cell>
          <cell r="AI633">
            <v>0</v>
          </cell>
          <cell r="AL633">
            <v>4103</v>
          </cell>
        </row>
        <row r="634">
          <cell r="A634" t="str">
            <v>4201</v>
          </cell>
          <cell r="B634" t="str">
            <v xml:space="preserve">407 - Retained Earnings             </v>
          </cell>
          <cell r="G634">
            <v>0</v>
          </cell>
          <cell r="H634">
            <v>0</v>
          </cell>
          <cell r="I634">
            <v>0</v>
          </cell>
          <cell r="K634">
            <v>0</v>
          </cell>
          <cell r="M634">
            <v>-46327912.229999997</v>
          </cell>
          <cell r="N634">
            <v>-39535009.57</v>
          </cell>
          <cell r="O634">
            <v>0</v>
          </cell>
          <cell r="Q634">
            <v>-46328000.009999998</v>
          </cell>
          <cell r="T634">
            <v>-39535009.57</v>
          </cell>
          <cell r="U634">
            <v>0</v>
          </cell>
          <cell r="W634">
            <v>-46328000.009999998</v>
          </cell>
          <cell r="Y634">
            <v>0</v>
          </cell>
          <cell r="AA634">
            <v>0</v>
          </cell>
          <cell r="AG634">
            <v>0</v>
          </cell>
          <cell r="AI634">
            <v>-0.01</v>
          </cell>
          <cell r="AL634">
            <v>4201</v>
          </cell>
        </row>
        <row r="635">
          <cell r="A635" t="str">
            <v>4203</v>
          </cell>
          <cell r="B635" t="str">
            <v xml:space="preserve">407 - Retained Earnings             </v>
          </cell>
          <cell r="G635">
            <v>20000000</v>
          </cell>
          <cell r="H635">
            <v>0</v>
          </cell>
          <cell r="I635">
            <v>0</v>
          </cell>
          <cell r="K635">
            <v>0</v>
          </cell>
          <cell r="M635">
            <v>30000000</v>
          </cell>
          <cell r="N635">
            <v>8000000</v>
          </cell>
          <cell r="O635">
            <v>0</v>
          </cell>
          <cell r="Q635">
            <v>10000000</v>
          </cell>
          <cell r="T635">
            <v>8000000</v>
          </cell>
          <cell r="U635">
            <v>0</v>
          </cell>
          <cell r="W635">
            <v>10000000</v>
          </cell>
          <cell r="Y635">
            <v>22000000</v>
          </cell>
          <cell r="AA635">
            <v>0</v>
          </cell>
          <cell r="AG635">
            <v>0</v>
          </cell>
          <cell r="AI635">
            <v>2000000</v>
          </cell>
          <cell r="AL635">
            <v>4203</v>
          </cell>
        </row>
        <row r="636">
          <cell r="A636" t="str">
            <v>5120</v>
          </cell>
          <cell r="B636" t="str">
            <v xml:space="preserve">407 - Retained Earnings             </v>
          </cell>
          <cell r="C636" t="str">
            <v xml:space="preserve">DR - Distribution Revenue          </v>
          </cell>
          <cell r="G636">
            <v>-5191803.5</v>
          </cell>
          <cell r="H636">
            <v>-4866809.4000000004</v>
          </cell>
          <cell r="I636">
            <v>0</v>
          </cell>
          <cell r="K636">
            <v>0</v>
          </cell>
          <cell r="M636">
            <v>-42685011.299999997</v>
          </cell>
          <cell r="N636">
            <v>-39624071.969999999</v>
          </cell>
          <cell r="O636">
            <v>0</v>
          </cell>
          <cell r="Q636">
            <v>0</v>
          </cell>
          <cell r="T636">
            <v>-51363344.369999997</v>
          </cell>
          <cell r="U636">
            <v>0</v>
          </cell>
          <cell r="W636">
            <v>0</v>
          </cell>
          <cell r="Y636">
            <v>-42685011.299999997</v>
          </cell>
          <cell r="AA636">
            <v>0</v>
          </cell>
          <cell r="AG636">
            <v>0</v>
          </cell>
          <cell r="AI636">
            <v>0</v>
          </cell>
          <cell r="AL636">
            <v>5120</v>
          </cell>
        </row>
        <row r="637">
          <cell r="A637" t="str">
            <v>5122</v>
          </cell>
          <cell r="B637" t="str">
            <v xml:space="preserve">407 - Retained Earnings             </v>
          </cell>
          <cell r="C637" t="str">
            <v xml:space="preserve">DR - Distribution Revenue          </v>
          </cell>
          <cell r="G637">
            <v>-441086.98</v>
          </cell>
          <cell r="H637">
            <v>-329067.96000000002</v>
          </cell>
          <cell r="I637">
            <v>0</v>
          </cell>
          <cell r="K637">
            <v>0</v>
          </cell>
          <cell r="M637">
            <v>-2800909.08</v>
          </cell>
          <cell r="N637">
            <v>-3152230.85</v>
          </cell>
          <cell r="O637">
            <v>0</v>
          </cell>
          <cell r="Q637">
            <v>0</v>
          </cell>
          <cell r="T637">
            <v>-4269403.16</v>
          </cell>
          <cell r="U637">
            <v>0</v>
          </cell>
          <cell r="W637">
            <v>0</v>
          </cell>
          <cell r="Y637">
            <v>-2800909.08</v>
          </cell>
          <cell r="AA637">
            <v>0</v>
          </cell>
          <cell r="AG637">
            <v>0</v>
          </cell>
          <cell r="AI637">
            <v>0</v>
          </cell>
          <cell r="AL637">
            <v>5122</v>
          </cell>
        </row>
        <row r="638">
          <cell r="A638" t="str">
            <v>5124</v>
          </cell>
          <cell r="B638" t="str">
            <v xml:space="preserve">407 - Retained Earnings             </v>
          </cell>
          <cell r="C638" t="str">
            <v xml:space="preserve">DR - Distribution Revenue          </v>
          </cell>
          <cell r="G638">
            <v>0</v>
          </cell>
          <cell r="H638">
            <v>0</v>
          </cell>
          <cell r="I638">
            <v>0</v>
          </cell>
          <cell r="K638">
            <v>0</v>
          </cell>
          <cell r="M638">
            <v>0</v>
          </cell>
          <cell r="N638">
            <v>-61103.32</v>
          </cell>
          <cell r="O638">
            <v>0</v>
          </cell>
          <cell r="Q638">
            <v>0</v>
          </cell>
          <cell r="T638">
            <v>-61103.32</v>
          </cell>
          <cell r="U638">
            <v>0</v>
          </cell>
          <cell r="W638">
            <v>0</v>
          </cell>
          <cell r="Y638">
            <v>0</v>
          </cell>
          <cell r="AA638">
            <v>0</v>
          </cell>
          <cell r="AG638">
            <v>0</v>
          </cell>
          <cell r="AI638">
            <v>0</v>
          </cell>
          <cell r="AL638">
            <v>5124</v>
          </cell>
        </row>
        <row r="639">
          <cell r="A639" t="str">
            <v>5126</v>
          </cell>
          <cell r="B639" t="str">
            <v xml:space="preserve">407 - Retained Earnings             </v>
          </cell>
          <cell r="C639" t="str">
            <v xml:space="preserve">DR - Distribution Revenue          </v>
          </cell>
          <cell r="G639">
            <v>-3787.07</v>
          </cell>
          <cell r="H639">
            <v>-3574.93</v>
          </cell>
          <cell r="I639">
            <v>0</v>
          </cell>
          <cell r="K639">
            <v>0</v>
          </cell>
          <cell r="M639">
            <v>-34032.01</v>
          </cell>
          <cell r="N639">
            <v>-31515.88</v>
          </cell>
          <cell r="O639">
            <v>0</v>
          </cell>
          <cell r="Q639">
            <v>0</v>
          </cell>
          <cell r="T639">
            <v>-41781.160000000003</v>
          </cell>
          <cell r="U639">
            <v>0</v>
          </cell>
          <cell r="W639">
            <v>0</v>
          </cell>
          <cell r="Y639">
            <v>-34032.01</v>
          </cell>
          <cell r="AA639">
            <v>0</v>
          </cell>
          <cell r="AG639">
            <v>0</v>
          </cell>
          <cell r="AI639">
            <v>0</v>
          </cell>
          <cell r="AL639">
            <v>5126</v>
          </cell>
        </row>
        <row r="640">
          <cell r="A640" t="str">
            <v>5127</v>
          </cell>
          <cell r="B640" t="str">
            <v xml:space="preserve">407 - Retained Earnings             </v>
          </cell>
          <cell r="C640" t="str">
            <v xml:space="preserve">DR - Distribution Revenue          </v>
          </cell>
          <cell r="G640">
            <v>-1813348.99</v>
          </cell>
          <cell r="H640">
            <v>-1780841.42</v>
          </cell>
          <cell r="I640">
            <v>0</v>
          </cell>
          <cell r="K640">
            <v>0</v>
          </cell>
          <cell r="M640">
            <v>-16263013.289999999</v>
          </cell>
          <cell r="N640">
            <v>-15567901.66</v>
          </cell>
          <cell r="O640">
            <v>0</v>
          </cell>
          <cell r="Q640">
            <v>0</v>
          </cell>
          <cell r="T640">
            <v>-20372656.710000001</v>
          </cell>
          <cell r="U640">
            <v>0</v>
          </cell>
          <cell r="W640">
            <v>0</v>
          </cell>
          <cell r="Y640">
            <v>-16263013.289999999</v>
          </cell>
          <cell r="AA640">
            <v>0</v>
          </cell>
          <cell r="AG640">
            <v>0</v>
          </cell>
          <cell r="AI640">
            <v>0</v>
          </cell>
          <cell r="AL640">
            <v>5127</v>
          </cell>
        </row>
        <row r="641">
          <cell r="A641" t="str">
            <v>5128</v>
          </cell>
          <cell r="B641" t="str">
            <v xml:space="preserve">407 - Retained Earnings             </v>
          </cell>
          <cell r="C641" t="str">
            <v xml:space="preserve">DR - Distribution Revenue          </v>
          </cell>
          <cell r="G641">
            <v>-7370167.2300000004</v>
          </cell>
          <cell r="H641">
            <v>-5861974.0700000003</v>
          </cell>
          <cell r="I641">
            <v>0</v>
          </cell>
          <cell r="K641">
            <v>0</v>
          </cell>
          <cell r="M641">
            <v>-49263659.229999997</v>
          </cell>
          <cell r="N641">
            <v>-52244344.710000001</v>
          </cell>
          <cell r="O641">
            <v>0</v>
          </cell>
          <cell r="Q641">
            <v>0</v>
          </cell>
          <cell r="T641">
            <v>-68490236.810000002</v>
          </cell>
          <cell r="U641">
            <v>0</v>
          </cell>
          <cell r="W641">
            <v>0</v>
          </cell>
          <cell r="Y641">
            <v>-49263659.229999997</v>
          </cell>
          <cell r="AA641">
            <v>0</v>
          </cell>
          <cell r="AG641">
            <v>0</v>
          </cell>
          <cell r="AI641">
            <v>0</v>
          </cell>
          <cell r="AL641">
            <v>5128</v>
          </cell>
        </row>
        <row r="642">
          <cell r="A642" t="str">
            <v>5129</v>
          </cell>
          <cell r="B642" t="str">
            <v xml:space="preserve">407 - Retained Earnings             </v>
          </cell>
          <cell r="C642" t="str">
            <v xml:space="preserve">DR - Distribution Revenue          </v>
          </cell>
          <cell r="G642">
            <v>-244779.78</v>
          </cell>
          <cell r="H642">
            <v>-142494.21</v>
          </cell>
          <cell r="I642">
            <v>0</v>
          </cell>
          <cell r="K642">
            <v>0</v>
          </cell>
          <cell r="M642">
            <v>-1436888.11</v>
          </cell>
          <cell r="N642">
            <v>-1148019.18</v>
          </cell>
          <cell r="O642">
            <v>0</v>
          </cell>
          <cell r="Q642">
            <v>0</v>
          </cell>
          <cell r="T642">
            <v>-1490195.46</v>
          </cell>
          <cell r="U642">
            <v>0</v>
          </cell>
          <cell r="W642">
            <v>0</v>
          </cell>
          <cell r="Y642">
            <v>-1436888.11</v>
          </cell>
          <cell r="AA642">
            <v>0</v>
          </cell>
          <cell r="AG642">
            <v>0</v>
          </cell>
          <cell r="AI642">
            <v>0</v>
          </cell>
          <cell r="AL642">
            <v>5129</v>
          </cell>
        </row>
        <row r="643">
          <cell r="A643" t="str">
            <v>5130</v>
          </cell>
          <cell r="B643" t="str">
            <v xml:space="preserve">407 - Retained Earnings             </v>
          </cell>
          <cell r="C643" t="str">
            <v xml:space="preserve">DR - Distribution Revenue          </v>
          </cell>
          <cell r="G643">
            <v>-28075.33</v>
          </cell>
          <cell r="H643">
            <v>-25621.38</v>
          </cell>
          <cell r="I643">
            <v>0</v>
          </cell>
          <cell r="K643">
            <v>0</v>
          </cell>
          <cell r="M643">
            <v>-246806.94</v>
          </cell>
          <cell r="N643">
            <v>-222407</v>
          </cell>
          <cell r="O643">
            <v>0</v>
          </cell>
          <cell r="Q643">
            <v>0</v>
          </cell>
          <cell r="T643">
            <v>-297178.46999999997</v>
          </cell>
          <cell r="U643">
            <v>0</v>
          </cell>
          <cell r="W643">
            <v>0</v>
          </cell>
          <cell r="Y643">
            <v>-246806.94</v>
          </cell>
          <cell r="AA643">
            <v>0</v>
          </cell>
          <cell r="AG643">
            <v>0</v>
          </cell>
          <cell r="AI643">
            <v>0</v>
          </cell>
          <cell r="AL643">
            <v>5130</v>
          </cell>
        </row>
        <row r="644">
          <cell r="A644" t="str">
            <v>5140</v>
          </cell>
          <cell r="B644" t="str">
            <v xml:space="preserve">407 - Retained Earnings             </v>
          </cell>
          <cell r="C644" t="str">
            <v xml:space="preserve">DR - Distribution Revenue          </v>
          </cell>
          <cell r="G644">
            <v>-1179611.03</v>
          </cell>
          <cell r="H644">
            <v>-1090009.55</v>
          </cell>
          <cell r="I644">
            <v>0</v>
          </cell>
          <cell r="K644">
            <v>0</v>
          </cell>
          <cell r="M644">
            <v>-8213329.0999999996</v>
          </cell>
          <cell r="N644">
            <v>-8696354.9800000004</v>
          </cell>
          <cell r="O644">
            <v>0</v>
          </cell>
          <cell r="Q644">
            <v>0</v>
          </cell>
          <cell r="T644">
            <v>-11119482.369999999</v>
          </cell>
          <cell r="U644">
            <v>0</v>
          </cell>
          <cell r="W644">
            <v>0</v>
          </cell>
          <cell r="Y644">
            <v>-8213329.0999999996</v>
          </cell>
          <cell r="AA644">
            <v>0</v>
          </cell>
          <cell r="AG644">
            <v>0</v>
          </cell>
          <cell r="AI644">
            <v>0</v>
          </cell>
          <cell r="AL644">
            <v>5140</v>
          </cell>
        </row>
        <row r="645">
          <cell r="A645" t="str">
            <v>5142</v>
          </cell>
          <cell r="B645" t="str">
            <v xml:space="preserve">407 - Retained Earnings             </v>
          </cell>
          <cell r="C645" t="str">
            <v xml:space="preserve">DR - Distribution Revenue          </v>
          </cell>
          <cell r="G645">
            <v>-1629541.75</v>
          </cell>
          <cell r="H645">
            <v>-606280.01</v>
          </cell>
          <cell r="I645">
            <v>0</v>
          </cell>
          <cell r="K645">
            <v>0</v>
          </cell>
          <cell r="M645">
            <v>-4290641.62</v>
          </cell>
          <cell r="N645">
            <v>-4935463.32</v>
          </cell>
          <cell r="O645">
            <v>0</v>
          </cell>
          <cell r="Q645">
            <v>0</v>
          </cell>
          <cell r="T645">
            <v>-6604645.5899999999</v>
          </cell>
          <cell r="U645">
            <v>0</v>
          </cell>
          <cell r="W645">
            <v>0</v>
          </cell>
          <cell r="Y645">
            <v>-4290641.62</v>
          </cell>
          <cell r="AA645">
            <v>0</v>
          </cell>
          <cell r="AG645">
            <v>0</v>
          </cell>
          <cell r="AI645">
            <v>0</v>
          </cell>
          <cell r="AL645">
            <v>5142</v>
          </cell>
        </row>
        <row r="646">
          <cell r="A646" t="str">
            <v>5144</v>
          </cell>
          <cell r="B646" t="str">
            <v xml:space="preserve">407 - Retained Earnings             </v>
          </cell>
          <cell r="C646" t="str">
            <v xml:space="preserve">DR - Distribution Revenue          </v>
          </cell>
          <cell r="G646">
            <v>-360888.65</v>
          </cell>
          <cell r="H646">
            <v>-60329.72</v>
          </cell>
          <cell r="I646">
            <v>0</v>
          </cell>
          <cell r="K646">
            <v>0</v>
          </cell>
          <cell r="M646">
            <v>-765514.72</v>
          </cell>
          <cell r="N646">
            <v>-656325.14</v>
          </cell>
          <cell r="O646">
            <v>0</v>
          </cell>
          <cell r="Q646">
            <v>0</v>
          </cell>
          <cell r="T646">
            <v>-937827.12</v>
          </cell>
          <cell r="U646">
            <v>0</v>
          </cell>
          <cell r="W646">
            <v>0</v>
          </cell>
          <cell r="Y646">
            <v>-765514.72</v>
          </cell>
          <cell r="AA646">
            <v>0</v>
          </cell>
          <cell r="AG646">
            <v>0</v>
          </cell>
          <cell r="AI646">
            <v>0</v>
          </cell>
          <cell r="AL646">
            <v>5144</v>
          </cell>
        </row>
        <row r="647">
          <cell r="A647" t="str">
            <v>5145</v>
          </cell>
          <cell r="B647" t="str">
            <v xml:space="preserve">407 - Retained Earnings             </v>
          </cell>
          <cell r="C647" t="str">
            <v xml:space="preserve">DR - Distribution Revenue          </v>
          </cell>
          <cell r="G647">
            <v>-156898.85999999999</v>
          </cell>
          <cell r="H647">
            <v>-99916.61</v>
          </cell>
          <cell r="I647">
            <v>0</v>
          </cell>
          <cell r="K647">
            <v>0</v>
          </cell>
          <cell r="M647">
            <v>-605075</v>
          </cell>
          <cell r="N647">
            <v>-623882.22</v>
          </cell>
          <cell r="O647">
            <v>0</v>
          </cell>
          <cell r="Q647">
            <v>0</v>
          </cell>
          <cell r="T647">
            <v>-793718.81</v>
          </cell>
          <cell r="U647">
            <v>0</v>
          </cell>
          <cell r="W647">
            <v>0</v>
          </cell>
          <cell r="Y647">
            <v>-605075</v>
          </cell>
          <cell r="AA647">
            <v>0</v>
          </cell>
          <cell r="AG647">
            <v>0</v>
          </cell>
          <cell r="AI647">
            <v>0</v>
          </cell>
          <cell r="AL647">
            <v>5145</v>
          </cell>
        </row>
        <row r="648">
          <cell r="A648" t="str">
            <v>5146</v>
          </cell>
          <cell r="B648" t="str">
            <v xml:space="preserve">407 - Retained Earnings             </v>
          </cell>
          <cell r="C648" t="str">
            <v xml:space="preserve">DR - Distribution Revenue          </v>
          </cell>
          <cell r="G648">
            <v>-488.45</v>
          </cell>
          <cell r="H648">
            <v>-478.06</v>
          </cell>
          <cell r="I648">
            <v>0</v>
          </cell>
          <cell r="K648">
            <v>0</v>
          </cell>
          <cell r="M648">
            <v>-3878.88</v>
          </cell>
          <cell r="N648">
            <v>-3962.75</v>
          </cell>
          <cell r="O648">
            <v>0</v>
          </cell>
          <cell r="Q648">
            <v>0</v>
          </cell>
          <cell r="T648">
            <v>-5271.6</v>
          </cell>
          <cell r="U648">
            <v>0</v>
          </cell>
          <cell r="W648">
            <v>0</v>
          </cell>
          <cell r="Y648">
            <v>-3878.88</v>
          </cell>
          <cell r="AA648">
            <v>0</v>
          </cell>
          <cell r="AG648">
            <v>0</v>
          </cell>
          <cell r="AI648">
            <v>0</v>
          </cell>
          <cell r="AL648">
            <v>5146</v>
          </cell>
        </row>
        <row r="649">
          <cell r="A649" t="str">
            <v>5147</v>
          </cell>
          <cell r="B649" t="str">
            <v xml:space="preserve">407 - Retained Earnings             </v>
          </cell>
          <cell r="C649" t="str">
            <v xml:space="preserve">DR - Distribution Revenue          </v>
          </cell>
          <cell r="G649">
            <v>-479422.6</v>
          </cell>
          <cell r="H649">
            <v>-429700.84</v>
          </cell>
          <cell r="I649">
            <v>0</v>
          </cell>
          <cell r="K649">
            <v>0</v>
          </cell>
          <cell r="M649">
            <v>-3424183.02</v>
          </cell>
          <cell r="N649">
            <v>-3497232.58</v>
          </cell>
          <cell r="O649">
            <v>0</v>
          </cell>
          <cell r="Q649">
            <v>0</v>
          </cell>
          <cell r="T649">
            <v>-4587168.5199999996</v>
          </cell>
          <cell r="U649">
            <v>0</v>
          </cell>
          <cell r="W649">
            <v>0</v>
          </cell>
          <cell r="Y649">
            <v>-3424183.02</v>
          </cell>
          <cell r="AA649">
            <v>0</v>
          </cell>
          <cell r="AG649">
            <v>0</v>
          </cell>
          <cell r="AI649">
            <v>0</v>
          </cell>
          <cell r="AL649">
            <v>5147</v>
          </cell>
        </row>
        <row r="650">
          <cell r="A650" t="str">
            <v>5148</v>
          </cell>
          <cell r="B650" t="str">
            <v xml:space="preserve">407 - Retained Earnings             </v>
          </cell>
          <cell r="C650" t="str">
            <v xml:space="preserve">DR - Distribution Revenue          </v>
          </cell>
          <cell r="G650">
            <v>-2611870.15</v>
          </cell>
          <cell r="H650">
            <v>-1922579.8</v>
          </cell>
          <cell r="I650">
            <v>0</v>
          </cell>
          <cell r="K650">
            <v>0</v>
          </cell>
          <cell r="M650">
            <v>-16933562.199999999</v>
          </cell>
          <cell r="N650">
            <v>-17763668.059999999</v>
          </cell>
          <cell r="O650">
            <v>0</v>
          </cell>
          <cell r="Q650">
            <v>0</v>
          </cell>
          <cell r="T650">
            <v>-23358465.850000001</v>
          </cell>
          <cell r="U650">
            <v>0</v>
          </cell>
          <cell r="W650">
            <v>0</v>
          </cell>
          <cell r="Y650">
            <v>-16933562.199999999</v>
          </cell>
          <cell r="AA650">
            <v>0</v>
          </cell>
          <cell r="AG650">
            <v>0</v>
          </cell>
          <cell r="AI650">
            <v>0</v>
          </cell>
          <cell r="AL650">
            <v>5148</v>
          </cell>
        </row>
        <row r="651">
          <cell r="A651" t="str">
            <v>5149</v>
          </cell>
          <cell r="B651" t="str">
            <v xml:space="preserve">407 - Retained Earnings             </v>
          </cell>
          <cell r="C651" t="str">
            <v xml:space="preserve">DR - Distribution Revenue          </v>
          </cell>
          <cell r="G651">
            <v>21511958.120000001</v>
          </cell>
          <cell r="H651">
            <v>17275987.989999998</v>
          </cell>
          <cell r="I651">
            <v>0</v>
          </cell>
          <cell r="K651">
            <v>0</v>
          </cell>
          <cell r="M651">
            <v>146967822.47</v>
          </cell>
          <cell r="N651">
            <v>148230027.88</v>
          </cell>
          <cell r="O651">
            <v>0</v>
          </cell>
          <cell r="Q651">
            <v>0</v>
          </cell>
          <cell r="T651">
            <v>193794497.44999999</v>
          </cell>
          <cell r="U651">
            <v>0</v>
          </cell>
          <cell r="W651">
            <v>0</v>
          </cell>
          <cell r="Y651">
            <v>146967822.47</v>
          </cell>
          <cell r="AA651">
            <v>0</v>
          </cell>
          <cell r="AG651">
            <v>0</v>
          </cell>
          <cell r="AI651">
            <v>0</v>
          </cell>
          <cell r="AL651">
            <v>5149</v>
          </cell>
        </row>
        <row r="652">
          <cell r="A652" t="str">
            <v>5150</v>
          </cell>
          <cell r="B652" t="str">
            <v xml:space="preserve">407 - Retained Earnings             </v>
          </cell>
          <cell r="C652" t="str">
            <v xml:space="preserve">DR - Distribution Revenue          </v>
          </cell>
          <cell r="G652">
            <v>-187.83</v>
          </cell>
          <cell r="H652">
            <v>-150.85</v>
          </cell>
          <cell r="I652">
            <v>0</v>
          </cell>
          <cell r="K652">
            <v>0</v>
          </cell>
          <cell r="M652">
            <v>-1318.71</v>
          </cell>
          <cell r="N652">
            <v>-1544.71</v>
          </cell>
          <cell r="O652">
            <v>0</v>
          </cell>
          <cell r="Q652">
            <v>0</v>
          </cell>
          <cell r="T652">
            <v>-2018.53</v>
          </cell>
          <cell r="U652">
            <v>0</v>
          </cell>
          <cell r="W652">
            <v>0</v>
          </cell>
          <cell r="Y652">
            <v>-1318.71</v>
          </cell>
          <cell r="AA652">
            <v>0</v>
          </cell>
          <cell r="AG652">
            <v>0</v>
          </cell>
          <cell r="AI652">
            <v>0</v>
          </cell>
          <cell r="AL652">
            <v>5150</v>
          </cell>
        </row>
        <row r="653">
          <cell r="A653" t="str">
            <v>5161</v>
          </cell>
          <cell r="B653" t="str">
            <v xml:space="preserve">407 - Retained Earnings             </v>
          </cell>
          <cell r="C653" t="str">
            <v xml:space="preserve">ORV - Other Revenue                 </v>
          </cell>
          <cell r="G653">
            <v>-3044.07</v>
          </cell>
          <cell r="H653">
            <v>-2986.5</v>
          </cell>
          <cell r="I653">
            <v>-3100</v>
          </cell>
          <cell r="K653">
            <v>0</v>
          </cell>
          <cell r="M653">
            <v>-26814.880000000001</v>
          </cell>
          <cell r="N653">
            <v>-26662.73</v>
          </cell>
          <cell r="O653">
            <v>-27200</v>
          </cell>
          <cell r="Q653">
            <v>0</v>
          </cell>
          <cell r="T653">
            <v>-35561.910000000003</v>
          </cell>
          <cell r="U653">
            <v>-36300</v>
          </cell>
          <cell r="W653">
            <v>0</v>
          </cell>
          <cell r="Y653">
            <v>-26814.880000000001</v>
          </cell>
          <cell r="AA653">
            <v>-27200</v>
          </cell>
          <cell r="AG653">
            <v>-36300</v>
          </cell>
          <cell r="AI653">
            <v>0</v>
          </cell>
          <cell r="AL653">
            <v>5161</v>
          </cell>
        </row>
        <row r="654">
          <cell r="A654" t="str">
            <v>5162</v>
          </cell>
          <cell r="B654" t="str">
            <v xml:space="preserve">407 - Retained Earnings             </v>
          </cell>
          <cell r="C654" t="str">
            <v xml:space="preserve">ORV - Other Revenue                 </v>
          </cell>
          <cell r="G654">
            <v>-19803.900000000001</v>
          </cell>
          <cell r="H654">
            <v>-19063.099999999999</v>
          </cell>
          <cell r="I654">
            <v>-21300</v>
          </cell>
          <cell r="K654">
            <v>0</v>
          </cell>
          <cell r="M654">
            <v>-174066.8</v>
          </cell>
          <cell r="N654">
            <v>-172570.8</v>
          </cell>
          <cell r="O654">
            <v>-191200</v>
          </cell>
          <cell r="Q654">
            <v>0</v>
          </cell>
          <cell r="T654">
            <v>-225378.9</v>
          </cell>
          <cell r="U654">
            <v>-255000</v>
          </cell>
          <cell r="W654">
            <v>0</v>
          </cell>
          <cell r="Y654">
            <v>-174066.8</v>
          </cell>
          <cell r="AA654">
            <v>-191200</v>
          </cell>
          <cell r="AG654">
            <v>-255000</v>
          </cell>
          <cell r="AI654">
            <v>0</v>
          </cell>
          <cell r="AL654">
            <v>5162</v>
          </cell>
        </row>
        <row r="655">
          <cell r="A655" t="str">
            <v>5163</v>
          </cell>
          <cell r="B655" t="str">
            <v xml:space="preserve">407 - Retained Earnings             </v>
          </cell>
          <cell r="C655" t="str">
            <v xml:space="preserve">ORV - Other Revenue                 </v>
          </cell>
          <cell r="G655">
            <v>-285.25</v>
          </cell>
          <cell r="H655">
            <v>-672.25</v>
          </cell>
          <cell r="I655">
            <v>-1700</v>
          </cell>
          <cell r="K655">
            <v>0</v>
          </cell>
          <cell r="M655">
            <v>-2719</v>
          </cell>
          <cell r="N655">
            <v>-8219.5</v>
          </cell>
          <cell r="O655">
            <v>-15100</v>
          </cell>
          <cell r="Q655">
            <v>0</v>
          </cell>
          <cell r="T655">
            <v>-10013.5</v>
          </cell>
          <cell r="U655">
            <v>-20000</v>
          </cell>
          <cell r="W655">
            <v>0</v>
          </cell>
          <cell r="Y655">
            <v>-2719</v>
          </cell>
          <cell r="AA655">
            <v>-15100</v>
          </cell>
          <cell r="AG655">
            <v>-20000</v>
          </cell>
          <cell r="AI655">
            <v>0</v>
          </cell>
          <cell r="AL655">
            <v>5163</v>
          </cell>
        </row>
        <row r="656">
          <cell r="A656" t="str">
            <v>5167</v>
          </cell>
          <cell r="B656" t="str">
            <v xml:space="preserve">407 - Retained Earnings             </v>
          </cell>
          <cell r="C656" t="str">
            <v xml:space="preserve">ORV - Other Revenue                 </v>
          </cell>
          <cell r="G656">
            <v>-29923.11</v>
          </cell>
          <cell r="H656">
            <v>-31511.5</v>
          </cell>
          <cell r="I656">
            <v>-29200</v>
          </cell>
          <cell r="K656">
            <v>0</v>
          </cell>
          <cell r="M656">
            <v>-277460.33</v>
          </cell>
          <cell r="N656">
            <v>-276977</v>
          </cell>
          <cell r="O656">
            <v>-262500</v>
          </cell>
          <cell r="Q656">
            <v>0</v>
          </cell>
          <cell r="T656">
            <v>-367298.75</v>
          </cell>
          <cell r="U656">
            <v>-350000</v>
          </cell>
          <cell r="W656">
            <v>0</v>
          </cell>
          <cell r="Y656">
            <v>-277460.33</v>
          </cell>
          <cell r="AA656">
            <v>-262500</v>
          </cell>
          <cell r="AG656">
            <v>-350000</v>
          </cell>
          <cell r="AI656">
            <v>0</v>
          </cell>
          <cell r="AL656">
            <v>5167</v>
          </cell>
        </row>
        <row r="657">
          <cell r="A657" t="str">
            <v>5169</v>
          </cell>
          <cell r="B657" t="str">
            <v xml:space="preserve">407 - Retained Earnings             </v>
          </cell>
          <cell r="C657" t="str">
            <v xml:space="preserve">ORV - Other Revenue                 </v>
          </cell>
          <cell r="G657">
            <v>-60</v>
          </cell>
          <cell r="H657">
            <v>-959.66</v>
          </cell>
          <cell r="I657">
            <v>-200</v>
          </cell>
          <cell r="K657">
            <v>0</v>
          </cell>
          <cell r="M657">
            <v>-2823.32</v>
          </cell>
          <cell r="N657">
            <v>-5939.66</v>
          </cell>
          <cell r="O657">
            <v>-1600</v>
          </cell>
          <cell r="Q657">
            <v>0</v>
          </cell>
          <cell r="T657">
            <v>-9001.92</v>
          </cell>
          <cell r="U657">
            <v>-2000</v>
          </cell>
          <cell r="W657">
            <v>0</v>
          </cell>
          <cell r="Y657">
            <v>-2823.32</v>
          </cell>
          <cell r="AA657">
            <v>-1600</v>
          </cell>
          <cell r="AG657">
            <v>-2000</v>
          </cell>
          <cell r="AI657">
            <v>0</v>
          </cell>
          <cell r="AL657">
            <v>5169</v>
          </cell>
        </row>
        <row r="658">
          <cell r="A658" t="str">
            <v>5170</v>
          </cell>
          <cell r="B658" t="str">
            <v xml:space="preserve">407 - Retained Earnings             </v>
          </cell>
          <cell r="C658" t="str">
            <v xml:space="preserve">DR - Distribution Revenue          </v>
          </cell>
          <cell r="G658">
            <v>0</v>
          </cell>
          <cell r="H658">
            <v>0</v>
          </cell>
          <cell r="I658">
            <v>0</v>
          </cell>
          <cell r="K658">
            <v>0</v>
          </cell>
          <cell r="M658">
            <v>0.03</v>
          </cell>
          <cell r="N658">
            <v>-0.17</v>
          </cell>
          <cell r="O658">
            <v>0</v>
          </cell>
          <cell r="Q658">
            <v>0</v>
          </cell>
          <cell r="T658">
            <v>-0.17</v>
          </cell>
          <cell r="U658">
            <v>0</v>
          </cell>
          <cell r="W658">
            <v>0</v>
          </cell>
          <cell r="Y658">
            <v>0.03</v>
          </cell>
          <cell r="AA658">
            <v>0</v>
          </cell>
          <cell r="AG658">
            <v>0</v>
          </cell>
          <cell r="AI658">
            <v>0</v>
          </cell>
          <cell r="AL658">
            <v>5170</v>
          </cell>
        </row>
        <row r="659">
          <cell r="A659" t="str">
            <v>5171</v>
          </cell>
          <cell r="B659" t="str">
            <v xml:space="preserve">407 - Retained Earnings             </v>
          </cell>
          <cell r="C659" t="str">
            <v xml:space="preserve">DR - Distribution Revenue          </v>
          </cell>
          <cell r="G659">
            <v>0</v>
          </cell>
          <cell r="H659">
            <v>0</v>
          </cell>
          <cell r="I659">
            <v>0</v>
          </cell>
          <cell r="K659">
            <v>0</v>
          </cell>
          <cell r="M659">
            <v>-0.01</v>
          </cell>
          <cell r="N659">
            <v>-0.04</v>
          </cell>
          <cell r="O659">
            <v>0</v>
          </cell>
          <cell r="Q659">
            <v>0</v>
          </cell>
          <cell r="T659">
            <v>-0.04</v>
          </cell>
          <cell r="U659">
            <v>0</v>
          </cell>
          <cell r="W659">
            <v>0</v>
          </cell>
          <cell r="Y659">
            <v>-0.01</v>
          </cell>
          <cell r="AA659">
            <v>0</v>
          </cell>
          <cell r="AG659">
            <v>0</v>
          </cell>
          <cell r="AI659">
            <v>0</v>
          </cell>
          <cell r="AL659">
            <v>5171</v>
          </cell>
        </row>
        <row r="660">
          <cell r="A660" t="str">
            <v>5180</v>
          </cell>
          <cell r="B660" t="str">
            <v xml:space="preserve">407 - Retained Earnings             </v>
          </cell>
          <cell r="C660" t="str">
            <v xml:space="preserve">DR - Distribution Revenue          </v>
          </cell>
          <cell r="G660">
            <v>-4122749.97</v>
          </cell>
          <cell r="H660">
            <v>-4290684.1399999997</v>
          </cell>
          <cell r="I660">
            <v>-4938000</v>
          </cell>
          <cell r="K660">
            <v>0</v>
          </cell>
          <cell r="M660">
            <v>-38423136.920000002</v>
          </cell>
          <cell r="N660">
            <v>-39332440.329999998</v>
          </cell>
          <cell r="O660">
            <v>-39668000</v>
          </cell>
          <cell r="Q660">
            <v>0</v>
          </cell>
          <cell r="T660">
            <v>-52335378.229999997</v>
          </cell>
          <cell r="U660">
            <v>-54632000</v>
          </cell>
          <cell r="W660">
            <v>0</v>
          </cell>
          <cell r="Y660">
            <v>-38423136.920000002</v>
          </cell>
          <cell r="AA660">
            <v>-39668000</v>
          </cell>
          <cell r="AG660">
            <v>-54632000</v>
          </cell>
          <cell r="AI660">
            <v>0</v>
          </cell>
          <cell r="AL660">
            <v>5180</v>
          </cell>
        </row>
        <row r="661">
          <cell r="A661" t="str">
            <v>5180</v>
          </cell>
          <cell r="B661" t="str">
            <v xml:space="preserve">407 - Retained Earnings             </v>
          </cell>
          <cell r="C661" t="str">
            <v xml:space="preserve">RGA - Regulatory Adjustments        </v>
          </cell>
          <cell r="G661">
            <v>-674.35</v>
          </cell>
          <cell r="H661">
            <v>0</v>
          </cell>
          <cell r="I661">
            <v>0</v>
          </cell>
          <cell r="K661">
            <v>0</v>
          </cell>
          <cell r="M661">
            <v>-1653663.47</v>
          </cell>
          <cell r="N661">
            <v>0</v>
          </cell>
          <cell r="O661">
            <v>-1700000</v>
          </cell>
          <cell r="Q661">
            <v>0</v>
          </cell>
          <cell r="T661">
            <v>0</v>
          </cell>
          <cell r="U661">
            <v>-1700000</v>
          </cell>
          <cell r="W661">
            <v>0</v>
          </cell>
          <cell r="Y661">
            <v>-1653663.47</v>
          </cell>
          <cell r="AA661">
            <v>-1700000</v>
          </cell>
          <cell r="AG661">
            <v>-1700000</v>
          </cell>
          <cell r="AI661">
            <v>0</v>
          </cell>
          <cell r="AL661">
            <v>5180</v>
          </cell>
        </row>
        <row r="662">
          <cell r="A662" t="str">
            <v>5185</v>
          </cell>
          <cell r="B662" t="str">
            <v xml:space="preserve">407 - Retained Earnings             </v>
          </cell>
          <cell r="C662" t="str">
            <v xml:space="preserve">DR - Distribution Revenue          </v>
          </cell>
          <cell r="G662">
            <v>0</v>
          </cell>
          <cell r="H662">
            <v>0</v>
          </cell>
          <cell r="I662">
            <v>0</v>
          </cell>
          <cell r="K662">
            <v>0</v>
          </cell>
          <cell r="M662">
            <v>0</v>
          </cell>
          <cell r="N662">
            <v>0</v>
          </cell>
          <cell r="O662">
            <v>0</v>
          </cell>
          <cell r="Q662">
            <v>0</v>
          </cell>
          <cell r="T662">
            <v>0</v>
          </cell>
          <cell r="U662">
            <v>0</v>
          </cell>
          <cell r="W662">
            <v>0</v>
          </cell>
          <cell r="Y662">
            <v>0</v>
          </cell>
          <cell r="AA662">
            <v>0</v>
          </cell>
          <cell r="AG662">
            <v>0</v>
          </cell>
          <cell r="AI662">
            <v>0</v>
          </cell>
          <cell r="AL662">
            <v>5185</v>
          </cell>
        </row>
        <row r="663">
          <cell r="A663" t="str">
            <v>5190</v>
          </cell>
          <cell r="B663" t="str">
            <v xml:space="preserve">407 - Retained Earnings             </v>
          </cell>
          <cell r="C663" t="str">
            <v xml:space="preserve">DR - Distribution Revenue          </v>
          </cell>
          <cell r="G663">
            <v>0</v>
          </cell>
          <cell r="H663">
            <v>0</v>
          </cell>
          <cell r="I663">
            <v>0</v>
          </cell>
          <cell r="K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  <cell r="T663">
            <v>0</v>
          </cell>
          <cell r="U663">
            <v>0</v>
          </cell>
          <cell r="W663">
            <v>0</v>
          </cell>
          <cell r="Y663">
            <v>0</v>
          </cell>
          <cell r="AA663">
            <v>0</v>
          </cell>
          <cell r="AG663">
            <v>0</v>
          </cell>
          <cell r="AI663">
            <v>0</v>
          </cell>
          <cell r="AL663">
            <v>5190</v>
          </cell>
        </row>
        <row r="664">
          <cell r="A664" t="str">
            <v>5191</v>
          </cell>
          <cell r="B664" t="str">
            <v xml:space="preserve">407 - Retained Earnings             </v>
          </cell>
          <cell r="C664" t="str">
            <v xml:space="preserve">DR - Distribution Revenue          </v>
          </cell>
          <cell r="G664">
            <v>0</v>
          </cell>
          <cell r="H664">
            <v>-56159.23</v>
          </cell>
          <cell r="I664">
            <v>0</v>
          </cell>
          <cell r="K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0</v>
          </cell>
          <cell r="T664">
            <v>0</v>
          </cell>
          <cell r="U664">
            <v>0</v>
          </cell>
          <cell r="W664">
            <v>0</v>
          </cell>
          <cell r="Y664">
            <v>0</v>
          </cell>
          <cell r="AA664">
            <v>0</v>
          </cell>
          <cell r="AG664">
            <v>0</v>
          </cell>
          <cell r="AI664">
            <v>0</v>
          </cell>
          <cell r="AL664">
            <v>5191</v>
          </cell>
        </row>
        <row r="665">
          <cell r="A665" t="str">
            <v>5204</v>
          </cell>
          <cell r="B665" t="str">
            <v xml:space="preserve">407 - Retained Earnings             </v>
          </cell>
          <cell r="C665" t="str">
            <v xml:space="preserve">ORV - Other Revenue                 </v>
          </cell>
          <cell r="G665">
            <v>0</v>
          </cell>
          <cell r="H665">
            <v>-480</v>
          </cell>
          <cell r="I665">
            <v>-500</v>
          </cell>
          <cell r="K665">
            <v>0</v>
          </cell>
          <cell r="M665">
            <v>-2439.13</v>
          </cell>
          <cell r="N665">
            <v>-4310.08</v>
          </cell>
          <cell r="O665">
            <v>-3700</v>
          </cell>
          <cell r="Q665">
            <v>0</v>
          </cell>
          <cell r="T665">
            <v>-5936.84</v>
          </cell>
          <cell r="U665">
            <v>-5000</v>
          </cell>
          <cell r="W665">
            <v>0</v>
          </cell>
          <cell r="Y665">
            <v>-2439.13</v>
          </cell>
          <cell r="AA665">
            <v>-3700</v>
          </cell>
          <cell r="AG665">
            <v>-5000</v>
          </cell>
          <cell r="AI665">
            <v>0</v>
          </cell>
          <cell r="AL665">
            <v>5204</v>
          </cell>
        </row>
        <row r="666">
          <cell r="A666" t="str">
            <v>5302</v>
          </cell>
          <cell r="B666" t="str">
            <v xml:space="preserve">407 - Retained Earnings             </v>
          </cell>
          <cell r="C666" t="str">
            <v xml:space="preserve">ORV - Other Revenue                 </v>
          </cell>
          <cell r="G666">
            <v>0</v>
          </cell>
          <cell r="H666">
            <v>-9890</v>
          </cell>
          <cell r="I666">
            <v>0</v>
          </cell>
          <cell r="K666">
            <v>0</v>
          </cell>
          <cell r="M666">
            <v>-8117</v>
          </cell>
          <cell r="N666">
            <v>-124903.03</v>
          </cell>
          <cell r="O666">
            <v>-82600</v>
          </cell>
          <cell r="Q666">
            <v>0</v>
          </cell>
          <cell r="T666">
            <v>-166146.03</v>
          </cell>
          <cell r="U666">
            <v>-85000</v>
          </cell>
          <cell r="W666">
            <v>0</v>
          </cell>
          <cell r="Y666">
            <v>-8117</v>
          </cell>
          <cell r="AA666">
            <v>-82600</v>
          </cell>
          <cell r="AG666">
            <v>-85000</v>
          </cell>
          <cell r="AI666">
            <v>0</v>
          </cell>
          <cell r="AL666">
            <v>5302</v>
          </cell>
        </row>
        <row r="667">
          <cell r="A667" t="str">
            <v>5303</v>
          </cell>
          <cell r="B667" t="str">
            <v xml:space="preserve">407 - Retained Earnings             </v>
          </cell>
          <cell r="C667" t="str">
            <v xml:space="preserve">ORV - Other Revenue                 </v>
          </cell>
          <cell r="G667">
            <v>-7155.56</v>
          </cell>
          <cell r="H667">
            <v>-65370.33</v>
          </cell>
          <cell r="I667">
            <v>0</v>
          </cell>
          <cell r="K667">
            <v>0</v>
          </cell>
          <cell r="M667">
            <v>-116844.33</v>
          </cell>
          <cell r="N667">
            <v>-639439.18000000005</v>
          </cell>
          <cell r="O667">
            <v>-354800</v>
          </cell>
          <cell r="Q667">
            <v>0</v>
          </cell>
          <cell r="T667">
            <v>-791264.01</v>
          </cell>
          <cell r="U667">
            <v>-365000</v>
          </cell>
          <cell r="W667">
            <v>0</v>
          </cell>
          <cell r="Y667">
            <v>-116844.33</v>
          </cell>
          <cell r="AA667">
            <v>-354800</v>
          </cell>
          <cell r="AG667">
            <v>-365000</v>
          </cell>
          <cell r="AI667">
            <v>0</v>
          </cell>
          <cell r="AL667">
            <v>5303</v>
          </cell>
        </row>
        <row r="668">
          <cell r="A668" t="str">
            <v>5304</v>
          </cell>
          <cell r="B668" t="str">
            <v xml:space="preserve">407 - Retained Earnings             </v>
          </cell>
          <cell r="C668" t="str">
            <v xml:space="preserve">ORV - Other Revenue                 </v>
          </cell>
          <cell r="G668">
            <v>-15.55</v>
          </cell>
          <cell r="H668">
            <v>-80.459999999999994</v>
          </cell>
          <cell r="I668">
            <v>0</v>
          </cell>
          <cell r="K668">
            <v>0</v>
          </cell>
          <cell r="M668">
            <v>-158.59</v>
          </cell>
          <cell r="N668">
            <v>-316.11</v>
          </cell>
          <cell r="O668">
            <v>0</v>
          </cell>
          <cell r="Q668">
            <v>0</v>
          </cell>
          <cell r="T668">
            <v>-395.9</v>
          </cell>
          <cell r="U668">
            <v>0</v>
          </cell>
          <cell r="W668">
            <v>0</v>
          </cell>
          <cell r="Y668">
            <v>-158.59</v>
          </cell>
          <cell r="AA668">
            <v>0</v>
          </cell>
          <cell r="AG668">
            <v>0</v>
          </cell>
          <cell r="AI668">
            <v>0</v>
          </cell>
          <cell r="AL668">
            <v>5304</v>
          </cell>
        </row>
        <row r="669">
          <cell r="A669" t="str">
            <v>5305</v>
          </cell>
          <cell r="B669" t="str">
            <v xml:space="preserve">407 - Retained Earnings             </v>
          </cell>
          <cell r="C669" t="str">
            <v xml:space="preserve">ORV - Other Revenue                 </v>
          </cell>
          <cell r="G669">
            <v>-902.71</v>
          </cell>
          <cell r="H669">
            <v>-3182.53</v>
          </cell>
          <cell r="I669">
            <v>-2500</v>
          </cell>
          <cell r="K669">
            <v>0</v>
          </cell>
          <cell r="M669">
            <v>-15017.71</v>
          </cell>
          <cell r="N669">
            <v>-25343.03</v>
          </cell>
          <cell r="O669">
            <v>-22500</v>
          </cell>
          <cell r="Q669">
            <v>0</v>
          </cell>
          <cell r="T669">
            <v>-30834.18</v>
          </cell>
          <cell r="U669">
            <v>-30000</v>
          </cell>
          <cell r="W669">
            <v>0</v>
          </cell>
          <cell r="Y669">
            <v>-15017.71</v>
          </cell>
          <cell r="AA669">
            <v>-22500</v>
          </cell>
          <cell r="AG669">
            <v>-30000</v>
          </cell>
          <cell r="AI669">
            <v>0</v>
          </cell>
          <cell r="AL669">
            <v>5305</v>
          </cell>
        </row>
        <row r="670">
          <cell r="A670" t="str">
            <v>5306</v>
          </cell>
          <cell r="B670" t="str">
            <v xml:space="preserve">407 - Retained Earnings             </v>
          </cell>
          <cell r="C670" t="str">
            <v xml:space="preserve">ORV - Other Revenue                 </v>
          </cell>
          <cell r="G670">
            <v>0</v>
          </cell>
          <cell r="H670">
            <v>0</v>
          </cell>
          <cell r="I670">
            <v>-100</v>
          </cell>
          <cell r="K670">
            <v>0</v>
          </cell>
          <cell r="M670">
            <v>-237.74</v>
          </cell>
          <cell r="N670">
            <v>-18058.09</v>
          </cell>
          <cell r="O670">
            <v>-400</v>
          </cell>
          <cell r="Q670">
            <v>0</v>
          </cell>
          <cell r="T670">
            <v>-23058.09</v>
          </cell>
          <cell r="U670">
            <v>-500</v>
          </cell>
          <cell r="W670">
            <v>0</v>
          </cell>
          <cell r="Y670">
            <v>-237.74</v>
          </cell>
          <cell r="AA670">
            <v>-400</v>
          </cell>
          <cell r="AG670">
            <v>-500</v>
          </cell>
          <cell r="AI670">
            <v>0</v>
          </cell>
          <cell r="AL670">
            <v>5306</v>
          </cell>
        </row>
        <row r="671">
          <cell r="A671" t="str">
            <v>5307</v>
          </cell>
          <cell r="B671" t="str">
            <v xml:space="preserve">407 - Retained Earnings             </v>
          </cell>
          <cell r="C671" t="str">
            <v xml:space="preserve">ORV - Other Revenue                 </v>
          </cell>
          <cell r="G671">
            <v>0</v>
          </cell>
          <cell r="H671">
            <v>0</v>
          </cell>
          <cell r="I671">
            <v>0</v>
          </cell>
          <cell r="K671">
            <v>0</v>
          </cell>
          <cell r="M671">
            <v>-13485.18</v>
          </cell>
          <cell r="N671">
            <v>-11660.06</v>
          </cell>
          <cell r="O671">
            <v>0</v>
          </cell>
          <cell r="Q671">
            <v>0</v>
          </cell>
          <cell r="T671">
            <v>-11660.06</v>
          </cell>
          <cell r="U671">
            <v>0</v>
          </cell>
          <cell r="W671">
            <v>0</v>
          </cell>
          <cell r="Y671">
            <v>-13485.18</v>
          </cell>
          <cell r="AA671">
            <v>0</v>
          </cell>
          <cell r="AG671">
            <v>0</v>
          </cell>
          <cell r="AI671">
            <v>0</v>
          </cell>
          <cell r="AL671">
            <v>5307</v>
          </cell>
        </row>
        <row r="672">
          <cell r="A672" t="str">
            <v>5308</v>
          </cell>
          <cell r="B672" t="str">
            <v xml:space="preserve">407 - Retained Earnings             </v>
          </cell>
          <cell r="C672" t="str">
            <v xml:space="preserve">ORV - Other Revenue                 </v>
          </cell>
          <cell r="G672">
            <v>7508.16</v>
          </cell>
          <cell r="H672">
            <v>28143.01</v>
          </cell>
          <cell r="I672">
            <v>1600</v>
          </cell>
          <cell r="K672">
            <v>0</v>
          </cell>
          <cell r="M672">
            <v>125981.94</v>
          </cell>
          <cell r="N672">
            <v>294934.08</v>
          </cell>
          <cell r="O672">
            <v>14400</v>
          </cell>
          <cell r="Q672">
            <v>0</v>
          </cell>
          <cell r="T672">
            <v>406340.44</v>
          </cell>
          <cell r="U672">
            <v>19000</v>
          </cell>
          <cell r="W672">
            <v>0</v>
          </cell>
          <cell r="Y672">
            <v>125981.94</v>
          </cell>
          <cell r="AA672">
            <v>14400</v>
          </cell>
          <cell r="AG672">
            <v>19000</v>
          </cell>
          <cell r="AI672">
            <v>0</v>
          </cell>
          <cell r="AL672">
            <v>5308</v>
          </cell>
        </row>
        <row r="673">
          <cell r="A673" t="str">
            <v>5351</v>
          </cell>
          <cell r="B673" t="str">
            <v xml:space="preserve">407 - Retained Earnings             </v>
          </cell>
          <cell r="C673" t="str">
            <v xml:space="preserve">ORV - Other Revenue                 </v>
          </cell>
          <cell r="G673">
            <v>-129741.25</v>
          </cell>
          <cell r="H673">
            <v>-75932.320000000007</v>
          </cell>
          <cell r="I673">
            <v>-81000</v>
          </cell>
          <cell r="K673">
            <v>0</v>
          </cell>
          <cell r="M673">
            <v>-795106.46</v>
          </cell>
          <cell r="N673">
            <v>-742600.01</v>
          </cell>
          <cell r="O673">
            <v>-760000</v>
          </cell>
          <cell r="Q673">
            <v>0</v>
          </cell>
          <cell r="T673">
            <v>-962408.52</v>
          </cell>
          <cell r="U673">
            <v>-1000000</v>
          </cell>
          <cell r="W673">
            <v>0</v>
          </cell>
          <cell r="Y673">
            <v>-795106.46</v>
          </cell>
          <cell r="AA673">
            <v>-760000</v>
          </cell>
          <cell r="AG673">
            <v>-1000000</v>
          </cell>
          <cell r="AI673">
            <v>0</v>
          </cell>
          <cell r="AL673">
            <v>5351</v>
          </cell>
        </row>
        <row r="674">
          <cell r="A674" t="str">
            <v>5352</v>
          </cell>
          <cell r="B674" t="str">
            <v xml:space="preserve">407 - Retained Earnings             </v>
          </cell>
          <cell r="C674" t="str">
            <v xml:space="preserve">ORV - Other Revenue                 </v>
          </cell>
          <cell r="G674">
            <v>-1082.25</v>
          </cell>
          <cell r="H674">
            <v>-2947.87</v>
          </cell>
          <cell r="I674">
            <v>-900</v>
          </cell>
          <cell r="K674">
            <v>0</v>
          </cell>
          <cell r="M674">
            <v>-5653.03</v>
          </cell>
          <cell r="N674">
            <v>-9484.52</v>
          </cell>
          <cell r="O674">
            <v>-7500</v>
          </cell>
          <cell r="Q674">
            <v>0</v>
          </cell>
          <cell r="T674">
            <v>-11678.76</v>
          </cell>
          <cell r="U674">
            <v>-10000</v>
          </cell>
          <cell r="W674">
            <v>0</v>
          </cell>
          <cell r="Y674">
            <v>-5653.03</v>
          </cell>
          <cell r="AA674">
            <v>-7500</v>
          </cell>
          <cell r="AG674">
            <v>-10000</v>
          </cell>
          <cell r="AI674">
            <v>0</v>
          </cell>
          <cell r="AL674">
            <v>5352</v>
          </cell>
        </row>
        <row r="675">
          <cell r="A675" t="str">
            <v>5355</v>
          </cell>
          <cell r="B675" t="str">
            <v xml:space="preserve">407 - Retained Earnings             </v>
          </cell>
          <cell r="C675" t="str">
            <v xml:space="preserve">ORV - Other Revenue                 </v>
          </cell>
          <cell r="G675">
            <v>-40514.25</v>
          </cell>
          <cell r="H675">
            <v>-47455</v>
          </cell>
          <cell r="I675">
            <v>-42900</v>
          </cell>
          <cell r="K675">
            <v>0</v>
          </cell>
          <cell r="M675">
            <v>-383736.31</v>
          </cell>
          <cell r="N675">
            <v>-419350.54</v>
          </cell>
          <cell r="O675">
            <v>-432300</v>
          </cell>
          <cell r="Q675">
            <v>0</v>
          </cell>
          <cell r="T675">
            <v>-533859.43999999994</v>
          </cell>
          <cell r="U675">
            <v>-550000</v>
          </cell>
          <cell r="W675">
            <v>0</v>
          </cell>
          <cell r="Y675">
            <v>-383736.31</v>
          </cell>
          <cell r="AA675">
            <v>-432300</v>
          </cell>
          <cell r="AG675">
            <v>-550000</v>
          </cell>
          <cell r="AI675">
            <v>0</v>
          </cell>
          <cell r="AL675">
            <v>5355</v>
          </cell>
        </row>
        <row r="676">
          <cell r="A676" t="str">
            <v>5356</v>
          </cell>
          <cell r="B676" t="str">
            <v xml:space="preserve">407 - Retained Earnings             </v>
          </cell>
          <cell r="C676" t="str">
            <v xml:space="preserve">ORV - Other Revenue                 </v>
          </cell>
          <cell r="G676">
            <v>-63179.86</v>
          </cell>
          <cell r="H676">
            <v>-68970</v>
          </cell>
          <cell r="I676">
            <v>-62000</v>
          </cell>
          <cell r="K676">
            <v>0</v>
          </cell>
          <cell r="M676">
            <v>-370799.79</v>
          </cell>
          <cell r="N676">
            <v>-510778.5</v>
          </cell>
          <cell r="O676">
            <v>-521400</v>
          </cell>
          <cell r="Q676">
            <v>0</v>
          </cell>
          <cell r="T676">
            <v>-641698.5</v>
          </cell>
          <cell r="U676">
            <v>-660000</v>
          </cell>
          <cell r="W676">
            <v>0</v>
          </cell>
          <cell r="Y676">
            <v>-370799.79</v>
          </cell>
          <cell r="AA676">
            <v>-521400</v>
          </cell>
          <cell r="AG676">
            <v>-660000</v>
          </cell>
          <cell r="AI676">
            <v>0</v>
          </cell>
          <cell r="AL676">
            <v>5356</v>
          </cell>
        </row>
        <row r="677">
          <cell r="A677" t="str">
            <v>5357</v>
          </cell>
          <cell r="B677" t="str">
            <v xml:space="preserve">407 - Retained Earnings             </v>
          </cell>
          <cell r="C677" t="str">
            <v xml:space="preserve">ORV - Other Revenue                 </v>
          </cell>
          <cell r="G677">
            <v>-1861</v>
          </cell>
          <cell r="H677">
            <v>-5042</v>
          </cell>
          <cell r="I677">
            <v>-3500</v>
          </cell>
          <cell r="K677">
            <v>0</v>
          </cell>
          <cell r="M677">
            <v>-22015.22</v>
          </cell>
          <cell r="N677">
            <v>-34087.83</v>
          </cell>
          <cell r="O677">
            <v>-33000</v>
          </cell>
          <cell r="Q677">
            <v>0</v>
          </cell>
          <cell r="T677">
            <v>-42104.63</v>
          </cell>
          <cell r="U677">
            <v>-43000</v>
          </cell>
          <cell r="W677">
            <v>0</v>
          </cell>
          <cell r="Y677">
            <v>-22015.22</v>
          </cell>
          <cell r="AA677">
            <v>-33000</v>
          </cell>
          <cell r="AG677">
            <v>-43000</v>
          </cell>
          <cell r="AI677">
            <v>0</v>
          </cell>
          <cell r="AL677">
            <v>5357</v>
          </cell>
        </row>
        <row r="678">
          <cell r="A678" t="str">
            <v>5361</v>
          </cell>
          <cell r="B678" t="str">
            <v xml:space="preserve">407 - Retained Earnings             </v>
          </cell>
          <cell r="C678" t="str">
            <v xml:space="preserve">ORV - Other Revenue                 </v>
          </cell>
          <cell r="G678">
            <v>0</v>
          </cell>
          <cell r="H678">
            <v>-1235.72</v>
          </cell>
          <cell r="I678">
            <v>0</v>
          </cell>
          <cell r="K678">
            <v>0</v>
          </cell>
          <cell r="M678">
            <v>-2981.75</v>
          </cell>
          <cell r="N678">
            <v>-4026.8</v>
          </cell>
          <cell r="O678">
            <v>0</v>
          </cell>
          <cell r="Q678">
            <v>0</v>
          </cell>
          <cell r="T678">
            <v>-6607.14</v>
          </cell>
          <cell r="U678">
            <v>0</v>
          </cell>
          <cell r="W678">
            <v>0</v>
          </cell>
          <cell r="Y678">
            <v>-2981.75</v>
          </cell>
          <cell r="AA678">
            <v>0</v>
          </cell>
          <cell r="AG678">
            <v>0</v>
          </cell>
          <cell r="AI678">
            <v>0</v>
          </cell>
          <cell r="AL678">
            <v>5361</v>
          </cell>
        </row>
        <row r="679">
          <cell r="A679" t="str">
            <v>5401</v>
          </cell>
          <cell r="B679" t="str">
            <v xml:space="preserve">407 - Retained Earnings             </v>
          </cell>
          <cell r="C679" t="str">
            <v xml:space="preserve">ORV - Other Revenue                 </v>
          </cell>
          <cell r="G679">
            <v>-11544.58</v>
          </cell>
          <cell r="H679">
            <v>-11544.58</v>
          </cell>
          <cell r="I679">
            <v>-11900</v>
          </cell>
          <cell r="K679">
            <v>0</v>
          </cell>
          <cell r="M679">
            <v>-270842.84000000003</v>
          </cell>
          <cell r="N679">
            <v>-267679.34999999998</v>
          </cell>
          <cell r="O679">
            <v>-271500</v>
          </cell>
          <cell r="Q679">
            <v>0</v>
          </cell>
          <cell r="T679">
            <v>-355791.42</v>
          </cell>
          <cell r="U679">
            <v>-362000</v>
          </cell>
          <cell r="W679">
            <v>0</v>
          </cell>
          <cell r="Y679">
            <v>-270842.84000000003</v>
          </cell>
          <cell r="AA679">
            <v>-271500</v>
          </cell>
          <cell r="AG679">
            <v>-362000</v>
          </cell>
          <cell r="AI679">
            <v>0</v>
          </cell>
          <cell r="AL679">
            <v>5401</v>
          </cell>
        </row>
        <row r="680">
          <cell r="A680" t="str">
            <v>5404</v>
          </cell>
          <cell r="B680" t="str">
            <v xml:space="preserve">407 - Retained Earnings             </v>
          </cell>
          <cell r="C680" t="str">
            <v xml:space="preserve">ORV - Other Revenue                 </v>
          </cell>
          <cell r="G680">
            <v>-974.63</v>
          </cell>
          <cell r="H680">
            <v>-940.13</v>
          </cell>
          <cell r="I680">
            <v>-1200</v>
          </cell>
          <cell r="K680">
            <v>0</v>
          </cell>
          <cell r="M680">
            <v>-15016.17</v>
          </cell>
          <cell r="N680">
            <v>-14486.66</v>
          </cell>
          <cell r="O680">
            <v>-13900</v>
          </cell>
          <cell r="Q680">
            <v>0</v>
          </cell>
          <cell r="T680">
            <v>-17307.05</v>
          </cell>
          <cell r="U680">
            <v>-17500</v>
          </cell>
          <cell r="W680">
            <v>0</v>
          </cell>
          <cell r="Y680">
            <v>-15016.17</v>
          </cell>
          <cell r="AA680">
            <v>-13900</v>
          </cell>
          <cell r="AG680">
            <v>-17500</v>
          </cell>
          <cell r="AI680">
            <v>0</v>
          </cell>
          <cell r="AL680">
            <v>5404</v>
          </cell>
        </row>
        <row r="681">
          <cell r="A681" t="str">
            <v>5407</v>
          </cell>
          <cell r="B681" t="str">
            <v xml:space="preserve">407 - Retained Earnings             </v>
          </cell>
          <cell r="C681" t="str">
            <v xml:space="preserve">ORV - Other Revenue                 </v>
          </cell>
          <cell r="G681">
            <v>-14.18</v>
          </cell>
          <cell r="H681">
            <v>-13.71</v>
          </cell>
          <cell r="I681">
            <v>0</v>
          </cell>
          <cell r="K681">
            <v>0</v>
          </cell>
          <cell r="M681">
            <v>-127.62</v>
          </cell>
          <cell r="N681">
            <v>-123.39</v>
          </cell>
          <cell r="O681">
            <v>0</v>
          </cell>
          <cell r="Q681">
            <v>0</v>
          </cell>
          <cell r="T681">
            <v>-164.52</v>
          </cell>
          <cell r="U681">
            <v>0</v>
          </cell>
          <cell r="W681">
            <v>0</v>
          </cell>
          <cell r="Y681">
            <v>-127.62</v>
          </cell>
          <cell r="AA681">
            <v>0</v>
          </cell>
          <cell r="AG681">
            <v>0</v>
          </cell>
          <cell r="AI681">
            <v>0</v>
          </cell>
          <cell r="AL681">
            <v>5407</v>
          </cell>
        </row>
        <row r="682">
          <cell r="A682" t="str">
            <v>5451</v>
          </cell>
          <cell r="B682" t="str">
            <v xml:space="preserve">407 - Retained Earnings             </v>
          </cell>
          <cell r="C682" t="str">
            <v xml:space="preserve">ORV - Other Revenue                 </v>
          </cell>
          <cell r="G682">
            <v>-18058</v>
          </cell>
          <cell r="H682">
            <v>-6390.26</v>
          </cell>
          <cell r="I682">
            <v>-7900</v>
          </cell>
          <cell r="K682">
            <v>0</v>
          </cell>
          <cell r="M682">
            <v>-83487.47</v>
          </cell>
          <cell r="N682">
            <v>-132690.09</v>
          </cell>
          <cell r="O682">
            <v>-123000</v>
          </cell>
          <cell r="Q682">
            <v>0</v>
          </cell>
          <cell r="T682">
            <v>-148587.42000000001</v>
          </cell>
          <cell r="U682">
            <v>-175000</v>
          </cell>
          <cell r="W682">
            <v>0</v>
          </cell>
          <cell r="Y682">
            <v>-83487.47</v>
          </cell>
          <cell r="AA682">
            <v>-123000</v>
          </cell>
          <cell r="AG682">
            <v>-175000</v>
          </cell>
          <cell r="AI682">
            <v>0</v>
          </cell>
          <cell r="AL682">
            <v>5451</v>
          </cell>
        </row>
        <row r="683">
          <cell r="A683" t="str">
            <v>5452</v>
          </cell>
          <cell r="B683" t="str">
            <v xml:space="preserve">407 - Retained Earnings             </v>
          </cell>
          <cell r="C683" t="str">
            <v xml:space="preserve">ORV - Other Revenue                 </v>
          </cell>
          <cell r="G683">
            <v>0</v>
          </cell>
          <cell r="H683">
            <v>0</v>
          </cell>
          <cell r="I683">
            <v>-1400</v>
          </cell>
          <cell r="K683">
            <v>0</v>
          </cell>
          <cell r="M683">
            <v>-3075</v>
          </cell>
          <cell r="N683">
            <v>-3150</v>
          </cell>
          <cell r="O683">
            <v>-2400</v>
          </cell>
          <cell r="Q683">
            <v>0</v>
          </cell>
          <cell r="T683">
            <v>-3225</v>
          </cell>
          <cell r="U683">
            <v>-3000</v>
          </cell>
          <cell r="W683">
            <v>0</v>
          </cell>
          <cell r="Y683">
            <v>-3075</v>
          </cell>
          <cell r="AA683">
            <v>-2400</v>
          </cell>
          <cell r="AG683">
            <v>-3000</v>
          </cell>
          <cell r="AI683">
            <v>0</v>
          </cell>
          <cell r="AL683">
            <v>5452</v>
          </cell>
        </row>
        <row r="684">
          <cell r="A684" t="str">
            <v>5453</v>
          </cell>
          <cell r="B684" t="str">
            <v xml:space="preserve">407 - Retained Earnings             </v>
          </cell>
          <cell r="C684" t="str">
            <v xml:space="preserve">ORV - Other Revenue                 </v>
          </cell>
          <cell r="G684">
            <v>-36481.89</v>
          </cell>
          <cell r="H684">
            <v>-15366.8</v>
          </cell>
          <cell r="I684">
            <v>0</v>
          </cell>
          <cell r="K684">
            <v>0</v>
          </cell>
          <cell r="M684">
            <v>-64260.76</v>
          </cell>
          <cell r="N684">
            <v>-55817.49</v>
          </cell>
          <cell r="O684">
            <v>-24700</v>
          </cell>
          <cell r="Q684">
            <v>0</v>
          </cell>
          <cell r="T684">
            <v>-87475.64</v>
          </cell>
          <cell r="U684">
            <v>-98600</v>
          </cell>
          <cell r="W684">
            <v>0</v>
          </cell>
          <cell r="Y684">
            <v>-64260.76</v>
          </cell>
          <cell r="AA684">
            <v>-24700</v>
          </cell>
          <cell r="AG684">
            <v>-98600</v>
          </cell>
          <cell r="AI684">
            <v>0</v>
          </cell>
          <cell r="AL684">
            <v>5453</v>
          </cell>
        </row>
        <row r="685">
          <cell r="A685" t="str">
            <v>5454</v>
          </cell>
          <cell r="B685" t="str">
            <v xml:space="preserve">407 - Retained Earnings             </v>
          </cell>
          <cell r="C685" t="str">
            <v xml:space="preserve">ORV - Other Revenue                 </v>
          </cell>
          <cell r="G685">
            <v>-50.51</v>
          </cell>
          <cell r="H685">
            <v>-98.59</v>
          </cell>
          <cell r="I685">
            <v>-1000</v>
          </cell>
          <cell r="K685">
            <v>0</v>
          </cell>
          <cell r="M685">
            <v>-1177.73</v>
          </cell>
          <cell r="N685">
            <v>-2516.2600000000002</v>
          </cell>
          <cell r="O685">
            <v>-8200</v>
          </cell>
          <cell r="Q685">
            <v>0</v>
          </cell>
          <cell r="T685">
            <v>-3628.35</v>
          </cell>
          <cell r="U685">
            <v>-11000</v>
          </cell>
          <cell r="W685">
            <v>0</v>
          </cell>
          <cell r="Y685">
            <v>-1177.73</v>
          </cell>
          <cell r="AA685">
            <v>-8200</v>
          </cell>
          <cell r="AG685">
            <v>-11000</v>
          </cell>
          <cell r="AI685">
            <v>0</v>
          </cell>
          <cell r="AL685">
            <v>5454</v>
          </cell>
        </row>
        <row r="686">
          <cell r="A686" t="str">
            <v>5455</v>
          </cell>
          <cell r="B686" t="str">
            <v xml:space="preserve">407 - Retained Earnings             </v>
          </cell>
          <cell r="C686" t="str">
            <v xml:space="preserve">ORV - Other Revenue                 </v>
          </cell>
          <cell r="G686">
            <v>-18800</v>
          </cell>
          <cell r="H686">
            <v>1252.75</v>
          </cell>
          <cell r="I686">
            <v>-3400</v>
          </cell>
          <cell r="K686">
            <v>0</v>
          </cell>
          <cell r="M686">
            <v>-19488.080000000002</v>
          </cell>
          <cell r="N686">
            <v>-56594.93</v>
          </cell>
          <cell r="O686">
            <v>-30000</v>
          </cell>
          <cell r="Q686">
            <v>0</v>
          </cell>
          <cell r="T686">
            <v>-76541.56</v>
          </cell>
          <cell r="U686">
            <v>-40000</v>
          </cell>
          <cell r="W686">
            <v>0</v>
          </cell>
          <cell r="Y686">
            <v>-19488.080000000002</v>
          </cell>
          <cell r="AA686">
            <v>-30000</v>
          </cell>
          <cell r="AG686">
            <v>-40000</v>
          </cell>
          <cell r="AI686">
            <v>0</v>
          </cell>
          <cell r="AL686">
            <v>5455</v>
          </cell>
        </row>
        <row r="687">
          <cell r="A687" t="str">
            <v>5456</v>
          </cell>
          <cell r="B687" t="str">
            <v xml:space="preserve">407 - Retained Earnings             </v>
          </cell>
          <cell r="C687" t="str">
            <v xml:space="preserve">ORV - Other Revenue                 </v>
          </cell>
          <cell r="G687">
            <v>0</v>
          </cell>
          <cell r="H687">
            <v>-273268.53000000003</v>
          </cell>
          <cell r="I687">
            <v>0</v>
          </cell>
          <cell r="K687">
            <v>0</v>
          </cell>
          <cell r="M687">
            <v>-1626336.94</v>
          </cell>
          <cell r="N687">
            <v>-282638.53000000003</v>
          </cell>
          <cell r="O687">
            <v>0</v>
          </cell>
          <cell r="Q687">
            <v>0</v>
          </cell>
          <cell r="T687">
            <v>-914049.68</v>
          </cell>
          <cell r="U687">
            <v>0</v>
          </cell>
          <cell r="W687">
            <v>0</v>
          </cell>
          <cell r="Y687">
            <v>-1626336.94</v>
          </cell>
          <cell r="AA687">
            <v>0</v>
          </cell>
          <cell r="AG687">
            <v>0</v>
          </cell>
          <cell r="AI687">
            <v>0</v>
          </cell>
          <cell r="AL687">
            <v>5456</v>
          </cell>
        </row>
        <row r="688">
          <cell r="A688" t="str">
            <v>6004</v>
          </cell>
          <cell r="B688" t="str">
            <v xml:space="preserve">407 - Retained Earnings             </v>
          </cell>
          <cell r="C688" t="str">
            <v xml:space="preserve">DR - Distribution Revenue          </v>
          </cell>
          <cell r="G688">
            <v>9322768.5299999993</v>
          </cell>
          <cell r="H688">
            <v>15927273.76</v>
          </cell>
          <cell r="I688">
            <v>0</v>
          </cell>
          <cell r="K688">
            <v>0</v>
          </cell>
          <cell r="M688">
            <v>111268271.93000001</v>
          </cell>
          <cell r="N688">
            <v>139115090.63</v>
          </cell>
          <cell r="O688">
            <v>0</v>
          </cell>
          <cell r="Q688">
            <v>0</v>
          </cell>
          <cell r="T688">
            <v>183375110.50999999</v>
          </cell>
          <cell r="U688">
            <v>0</v>
          </cell>
          <cell r="W688">
            <v>0</v>
          </cell>
          <cell r="Y688">
            <v>111268271.93000001</v>
          </cell>
          <cell r="AA688">
            <v>0</v>
          </cell>
          <cell r="AG688">
            <v>0</v>
          </cell>
          <cell r="AI688">
            <v>0</v>
          </cell>
          <cell r="AL688">
            <v>6004</v>
          </cell>
        </row>
        <row r="689">
          <cell r="A689" t="str">
            <v>6005</v>
          </cell>
          <cell r="B689" t="str">
            <v xml:space="preserve">407 - Retained Earnings             </v>
          </cell>
          <cell r="C689" t="str">
            <v xml:space="preserve">DR - Distribution Revenue          </v>
          </cell>
          <cell r="G689">
            <v>-3378330.04</v>
          </cell>
          <cell r="H689">
            <v>639970.43999999994</v>
          </cell>
          <cell r="I689">
            <v>0</v>
          </cell>
          <cell r="K689">
            <v>0</v>
          </cell>
          <cell r="M689">
            <v>17609270.460000001</v>
          </cell>
          <cell r="N689">
            <v>7230253.5</v>
          </cell>
          <cell r="O689">
            <v>0</v>
          </cell>
          <cell r="Q689">
            <v>0</v>
          </cell>
          <cell r="T689">
            <v>10940506.98</v>
          </cell>
          <cell r="U689">
            <v>0</v>
          </cell>
          <cell r="W689">
            <v>0</v>
          </cell>
          <cell r="Y689">
            <v>17609270.460000001</v>
          </cell>
          <cell r="AA689">
            <v>0</v>
          </cell>
          <cell r="AG689">
            <v>0</v>
          </cell>
          <cell r="AI689">
            <v>0</v>
          </cell>
          <cell r="AL689">
            <v>6005</v>
          </cell>
        </row>
        <row r="690">
          <cell r="A690" t="str">
            <v>6006</v>
          </cell>
          <cell r="B690" t="str">
            <v xml:space="preserve">407 - Retained Earnings             </v>
          </cell>
          <cell r="C690" t="str">
            <v xml:space="preserve">DR - Distribution Revenue          </v>
          </cell>
          <cell r="G690">
            <v>1627981.19</v>
          </cell>
          <cell r="H690">
            <v>1961694.75</v>
          </cell>
          <cell r="I690">
            <v>0</v>
          </cell>
          <cell r="K690">
            <v>0</v>
          </cell>
          <cell r="M690">
            <v>15710702.380000001</v>
          </cell>
          <cell r="N690">
            <v>15148907.32</v>
          </cell>
          <cell r="O690">
            <v>0</v>
          </cell>
          <cell r="Q690">
            <v>0</v>
          </cell>
          <cell r="T690">
            <v>19511348.789999999</v>
          </cell>
          <cell r="U690">
            <v>0</v>
          </cell>
          <cell r="W690">
            <v>0</v>
          </cell>
          <cell r="Y690">
            <v>15710702.380000001</v>
          </cell>
          <cell r="AA690">
            <v>0</v>
          </cell>
          <cell r="AG690">
            <v>0</v>
          </cell>
          <cell r="AI690">
            <v>0</v>
          </cell>
          <cell r="AL690">
            <v>6006</v>
          </cell>
        </row>
        <row r="691">
          <cell r="A691" t="str">
            <v>6008</v>
          </cell>
          <cell r="B691" t="str">
            <v xml:space="preserve">407 - Retained Earnings             </v>
          </cell>
          <cell r="C691" t="str">
            <v xml:space="preserve">DR - Distribution Revenue          </v>
          </cell>
          <cell r="G691">
            <v>1326282.31</v>
          </cell>
          <cell r="H691">
            <v>1415872.46</v>
          </cell>
          <cell r="I691">
            <v>0</v>
          </cell>
          <cell r="K691">
            <v>0</v>
          </cell>
          <cell r="M691">
            <v>12266628.84</v>
          </cell>
          <cell r="N691">
            <v>11521434.68</v>
          </cell>
          <cell r="O691">
            <v>0</v>
          </cell>
          <cell r="Q691">
            <v>0</v>
          </cell>
          <cell r="T691">
            <v>14987000.49</v>
          </cell>
          <cell r="U691">
            <v>0</v>
          </cell>
          <cell r="W691">
            <v>0</v>
          </cell>
          <cell r="Y691">
            <v>12266628.84</v>
          </cell>
          <cell r="AA691">
            <v>0</v>
          </cell>
          <cell r="AG691">
            <v>0</v>
          </cell>
          <cell r="AI691">
            <v>0</v>
          </cell>
          <cell r="AL691">
            <v>6008</v>
          </cell>
        </row>
        <row r="692">
          <cell r="A692" t="str">
            <v>6009</v>
          </cell>
          <cell r="B692" t="str">
            <v xml:space="preserve">407 - Retained Earnings             </v>
          </cell>
          <cell r="C692" t="str">
            <v xml:space="preserve">DR - Distribution Revenue          </v>
          </cell>
          <cell r="G692">
            <v>1238182.45</v>
          </cell>
          <cell r="H692">
            <v>1444643.72</v>
          </cell>
          <cell r="I692">
            <v>0</v>
          </cell>
          <cell r="K692">
            <v>0</v>
          </cell>
          <cell r="M692">
            <v>11493176.369999999</v>
          </cell>
          <cell r="N692">
            <v>11442318.73</v>
          </cell>
          <cell r="O692">
            <v>0</v>
          </cell>
          <cell r="Q692">
            <v>0</v>
          </cell>
          <cell r="T692">
            <v>14845423.09</v>
          </cell>
          <cell r="U692">
            <v>0</v>
          </cell>
          <cell r="W692">
            <v>0</v>
          </cell>
          <cell r="Y692">
            <v>11493176.369999999</v>
          </cell>
          <cell r="AA692">
            <v>0</v>
          </cell>
          <cell r="AG692">
            <v>0</v>
          </cell>
          <cell r="AI692">
            <v>0</v>
          </cell>
          <cell r="AL692">
            <v>6009</v>
          </cell>
        </row>
        <row r="693">
          <cell r="A693" t="str">
            <v>6011</v>
          </cell>
          <cell r="B693" t="str">
            <v xml:space="preserve">407 - Retained Earnings             </v>
          </cell>
          <cell r="C693" t="str">
            <v xml:space="preserve">DR - Distribution Revenue          </v>
          </cell>
          <cell r="G693">
            <v>-10136884.439999999</v>
          </cell>
          <cell r="H693">
            <v>-21389455.129999999</v>
          </cell>
          <cell r="I693">
            <v>0</v>
          </cell>
          <cell r="K693">
            <v>0</v>
          </cell>
          <cell r="M693">
            <v>-168348049.97999999</v>
          </cell>
          <cell r="N693">
            <v>-184458004.86000001</v>
          </cell>
          <cell r="O693">
            <v>0</v>
          </cell>
          <cell r="Q693">
            <v>0</v>
          </cell>
          <cell r="T693">
            <v>-243659389.86000001</v>
          </cell>
          <cell r="U693">
            <v>0</v>
          </cell>
          <cell r="W693">
            <v>0</v>
          </cell>
          <cell r="Y693">
            <v>-168348049.97999999</v>
          </cell>
          <cell r="AA693">
            <v>0</v>
          </cell>
          <cell r="AG693">
            <v>0</v>
          </cell>
          <cell r="AI693">
            <v>0</v>
          </cell>
          <cell r="AL693">
            <v>6011</v>
          </cell>
        </row>
        <row r="694">
          <cell r="A694" t="str">
            <v>7002</v>
          </cell>
          <cell r="B694" t="str">
            <v xml:space="preserve">407 - Retained Earnings             </v>
          </cell>
          <cell r="C694" t="str">
            <v xml:space="preserve">ORV - Other Revenue                 </v>
          </cell>
          <cell r="G694">
            <v>0</v>
          </cell>
          <cell r="H694">
            <v>0</v>
          </cell>
          <cell r="I694">
            <v>0</v>
          </cell>
          <cell r="K694">
            <v>0</v>
          </cell>
          <cell r="M694">
            <v>87909.4</v>
          </cell>
          <cell r="N694">
            <v>56310.99</v>
          </cell>
          <cell r="O694">
            <v>0</v>
          </cell>
          <cell r="Q694">
            <v>0</v>
          </cell>
          <cell r="T694">
            <v>-31598.41</v>
          </cell>
          <cell r="U694">
            <v>0</v>
          </cell>
          <cell r="W694">
            <v>0</v>
          </cell>
          <cell r="Y694">
            <v>87909.4</v>
          </cell>
          <cell r="AA694">
            <v>0</v>
          </cell>
          <cell r="AG694">
            <v>0</v>
          </cell>
          <cell r="AI694">
            <v>0</v>
          </cell>
          <cell r="AL694">
            <v>7002</v>
          </cell>
        </row>
        <row r="695">
          <cell r="A695" t="str">
            <v>7102</v>
          </cell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  <cell r="G695">
            <v>77919.679999999993</v>
          </cell>
          <cell r="H695">
            <v>103900.09</v>
          </cell>
          <cell r="I695">
            <v>87900</v>
          </cell>
          <cell r="K695">
            <v>0</v>
          </cell>
          <cell r="M695">
            <v>827962.17</v>
          </cell>
          <cell r="N695">
            <v>840903.25</v>
          </cell>
          <cell r="O695">
            <v>830900</v>
          </cell>
          <cell r="Q695">
            <v>0</v>
          </cell>
          <cell r="T695">
            <v>1106333.96</v>
          </cell>
          <cell r="U695">
            <v>1064500</v>
          </cell>
          <cell r="W695">
            <v>0</v>
          </cell>
          <cell r="Y695">
            <v>827962.17</v>
          </cell>
          <cell r="AA695">
            <v>830900</v>
          </cell>
          <cell r="AG695">
            <v>1064500</v>
          </cell>
          <cell r="AI695">
            <v>0</v>
          </cell>
          <cell r="AL695">
            <v>7102</v>
          </cell>
        </row>
        <row r="696">
          <cell r="A696" t="str">
            <v>7102</v>
          </cell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  <cell r="G696">
            <v>27801.86</v>
          </cell>
          <cell r="H696">
            <v>44332.52</v>
          </cell>
          <cell r="I696">
            <v>50800</v>
          </cell>
          <cell r="K696">
            <v>0</v>
          </cell>
          <cell r="M696">
            <v>347357.43</v>
          </cell>
          <cell r="N696">
            <v>408951.62</v>
          </cell>
          <cell r="O696">
            <v>458300</v>
          </cell>
          <cell r="Q696">
            <v>0</v>
          </cell>
          <cell r="T696">
            <v>521675.76</v>
          </cell>
          <cell r="U696">
            <v>595900</v>
          </cell>
          <cell r="W696">
            <v>0</v>
          </cell>
          <cell r="Y696">
            <v>347357.43</v>
          </cell>
          <cell r="AA696">
            <v>458300</v>
          </cell>
          <cell r="AG696">
            <v>595900</v>
          </cell>
          <cell r="AI696">
            <v>0</v>
          </cell>
          <cell r="AL696">
            <v>7102</v>
          </cell>
        </row>
        <row r="697">
          <cell r="A697" t="str">
            <v>7102</v>
          </cell>
          <cell r="B697" t="str">
            <v xml:space="preserve">407 - Retained Earnings             </v>
          </cell>
          <cell r="C697" t="str">
            <v xml:space="preserve">ORV - Other Revenue                 </v>
          </cell>
          <cell r="G697">
            <v>16022.34</v>
          </cell>
          <cell r="H697">
            <v>25965.09</v>
          </cell>
          <cell r="I697">
            <v>0</v>
          </cell>
          <cell r="K697">
            <v>0</v>
          </cell>
          <cell r="M697">
            <v>147718.42000000001</v>
          </cell>
          <cell r="N697">
            <v>190585.05</v>
          </cell>
          <cell r="O697">
            <v>0</v>
          </cell>
          <cell r="Q697">
            <v>0</v>
          </cell>
          <cell r="T697">
            <v>244103.05</v>
          </cell>
          <cell r="U697">
            <v>0</v>
          </cell>
          <cell r="W697">
            <v>0</v>
          </cell>
          <cell r="Y697">
            <v>147718.42000000001</v>
          </cell>
          <cell r="AA697">
            <v>0</v>
          </cell>
          <cell r="AG697">
            <v>0</v>
          </cell>
          <cell r="AI697">
            <v>0</v>
          </cell>
          <cell r="AL697">
            <v>7102</v>
          </cell>
        </row>
        <row r="698">
          <cell r="A698" t="str">
            <v>7103</v>
          </cell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  <cell r="G698">
            <v>4653.49</v>
          </cell>
          <cell r="H698">
            <v>4811.4799999999996</v>
          </cell>
          <cell r="I698">
            <v>0</v>
          </cell>
          <cell r="K698">
            <v>0</v>
          </cell>
          <cell r="M698">
            <v>17178.48</v>
          </cell>
          <cell r="N698">
            <v>18589.189999999999</v>
          </cell>
          <cell r="O698">
            <v>0</v>
          </cell>
          <cell r="Q698">
            <v>0</v>
          </cell>
          <cell r="T698">
            <v>27224.94</v>
          </cell>
          <cell r="U698">
            <v>0</v>
          </cell>
          <cell r="W698">
            <v>0</v>
          </cell>
          <cell r="Y698">
            <v>17178.48</v>
          </cell>
          <cell r="AA698">
            <v>0</v>
          </cell>
          <cell r="AG698">
            <v>0</v>
          </cell>
          <cell r="AI698">
            <v>0</v>
          </cell>
          <cell r="AL698">
            <v>7103</v>
          </cell>
        </row>
        <row r="699">
          <cell r="A699" t="str">
            <v>7103</v>
          </cell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  <cell r="G699">
            <v>2145.5</v>
          </cell>
          <cell r="H699">
            <v>1168</v>
          </cell>
          <cell r="I699">
            <v>0</v>
          </cell>
          <cell r="K699">
            <v>0</v>
          </cell>
          <cell r="M699">
            <v>15405.43</v>
          </cell>
          <cell r="N699">
            <v>11103.14</v>
          </cell>
          <cell r="O699">
            <v>0</v>
          </cell>
          <cell r="Q699">
            <v>0</v>
          </cell>
          <cell r="T699">
            <v>14057.53</v>
          </cell>
          <cell r="U699">
            <v>0</v>
          </cell>
          <cell r="W699">
            <v>0</v>
          </cell>
          <cell r="Y699">
            <v>15405.43</v>
          </cell>
          <cell r="AA699">
            <v>0</v>
          </cell>
          <cell r="AG699">
            <v>0</v>
          </cell>
          <cell r="AI699">
            <v>0</v>
          </cell>
          <cell r="AL699">
            <v>7103</v>
          </cell>
        </row>
        <row r="700">
          <cell r="A700" t="str">
            <v>7103</v>
          </cell>
          <cell r="B700" t="str">
            <v xml:space="preserve">407 - Retained Earnings             </v>
          </cell>
          <cell r="C700" t="str">
            <v xml:space="preserve">ORV - Other Revenue                 </v>
          </cell>
          <cell r="G700">
            <v>3462.48</v>
          </cell>
          <cell r="H700">
            <v>2616.81</v>
          </cell>
          <cell r="I700">
            <v>0</v>
          </cell>
          <cell r="K700">
            <v>0</v>
          </cell>
          <cell r="M700">
            <v>34554.720000000001</v>
          </cell>
          <cell r="N700">
            <v>37633.21</v>
          </cell>
          <cell r="O700">
            <v>0</v>
          </cell>
          <cell r="Q700">
            <v>0</v>
          </cell>
          <cell r="T700">
            <v>45240.28</v>
          </cell>
          <cell r="U700">
            <v>0</v>
          </cell>
          <cell r="W700">
            <v>0</v>
          </cell>
          <cell r="Y700">
            <v>34554.720000000001</v>
          </cell>
          <cell r="AA700">
            <v>0</v>
          </cell>
          <cell r="AG700">
            <v>0</v>
          </cell>
          <cell r="AI700">
            <v>0</v>
          </cell>
          <cell r="AL700">
            <v>7103</v>
          </cell>
        </row>
        <row r="701">
          <cell r="A701" t="str">
            <v>7104</v>
          </cell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  <cell r="G701">
            <v>1837.64</v>
          </cell>
          <cell r="H701">
            <v>1965.63</v>
          </cell>
          <cell r="I701">
            <v>3800</v>
          </cell>
          <cell r="K701">
            <v>0</v>
          </cell>
          <cell r="M701">
            <v>17008.63</v>
          </cell>
          <cell r="N701">
            <v>20325.22</v>
          </cell>
          <cell r="O701">
            <v>35100</v>
          </cell>
          <cell r="Q701">
            <v>0</v>
          </cell>
          <cell r="T701">
            <v>30723.24</v>
          </cell>
          <cell r="U701">
            <v>44700</v>
          </cell>
          <cell r="W701">
            <v>0</v>
          </cell>
          <cell r="Y701">
            <v>17008.63</v>
          </cell>
          <cell r="AA701">
            <v>35100</v>
          </cell>
          <cell r="AG701">
            <v>44700</v>
          </cell>
          <cell r="AI701">
            <v>0</v>
          </cell>
          <cell r="AL701">
            <v>7104</v>
          </cell>
        </row>
        <row r="702">
          <cell r="A702" t="str">
            <v>7104</v>
          </cell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  <cell r="G702">
            <v>308.45999999999998</v>
          </cell>
          <cell r="H702">
            <v>966.4</v>
          </cell>
          <cell r="I702">
            <v>1900</v>
          </cell>
          <cell r="K702">
            <v>0</v>
          </cell>
          <cell r="M702">
            <v>3578.59</v>
          </cell>
          <cell r="N702">
            <v>4812.17</v>
          </cell>
          <cell r="O702">
            <v>18100</v>
          </cell>
          <cell r="Q702">
            <v>0</v>
          </cell>
          <cell r="T702">
            <v>12793.1</v>
          </cell>
          <cell r="U702">
            <v>23500</v>
          </cell>
          <cell r="W702">
            <v>0</v>
          </cell>
          <cell r="Y702">
            <v>3578.59</v>
          </cell>
          <cell r="AA702">
            <v>18100</v>
          </cell>
          <cell r="AG702">
            <v>23500</v>
          </cell>
          <cell r="AI702">
            <v>0</v>
          </cell>
          <cell r="AL702">
            <v>7104</v>
          </cell>
        </row>
        <row r="703">
          <cell r="A703" t="str">
            <v>7104</v>
          </cell>
          <cell r="B703" t="str">
            <v xml:space="preserve">407 - Retained Earnings             </v>
          </cell>
          <cell r="C703" t="str">
            <v xml:space="preserve">ORV - Other Revenue                 </v>
          </cell>
          <cell r="G703">
            <v>5103.95</v>
          </cell>
          <cell r="H703">
            <v>11075.58</v>
          </cell>
          <cell r="I703">
            <v>0</v>
          </cell>
          <cell r="K703">
            <v>0</v>
          </cell>
          <cell r="M703">
            <v>15414.59</v>
          </cell>
          <cell r="N703">
            <v>29183.99</v>
          </cell>
          <cell r="O703">
            <v>0</v>
          </cell>
          <cell r="Q703">
            <v>0</v>
          </cell>
          <cell r="T703">
            <v>40913.910000000003</v>
          </cell>
          <cell r="U703">
            <v>0</v>
          </cell>
          <cell r="W703">
            <v>0</v>
          </cell>
          <cell r="Y703">
            <v>15414.59</v>
          </cell>
          <cell r="AA703">
            <v>0</v>
          </cell>
          <cell r="AG703">
            <v>0</v>
          </cell>
          <cell r="AI703">
            <v>0</v>
          </cell>
          <cell r="AL703">
            <v>7104</v>
          </cell>
        </row>
        <row r="704">
          <cell r="A704" t="str">
            <v>7105</v>
          </cell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  <cell r="G704">
            <v>22383.64</v>
          </cell>
          <cell r="H704">
            <v>26807.599999999999</v>
          </cell>
          <cell r="I704">
            <v>37200</v>
          </cell>
          <cell r="K704">
            <v>0</v>
          </cell>
          <cell r="M704">
            <v>238132.19</v>
          </cell>
          <cell r="N704">
            <v>257375.69</v>
          </cell>
          <cell r="O704">
            <v>345100</v>
          </cell>
          <cell r="Q704">
            <v>0</v>
          </cell>
          <cell r="T704">
            <v>386211.73</v>
          </cell>
          <cell r="U704">
            <v>441000</v>
          </cell>
          <cell r="W704">
            <v>0</v>
          </cell>
          <cell r="Y704">
            <v>238132.19</v>
          </cell>
          <cell r="AA704">
            <v>345100</v>
          </cell>
          <cell r="AG704">
            <v>441000</v>
          </cell>
          <cell r="AI704">
            <v>0</v>
          </cell>
          <cell r="AL704">
            <v>7105</v>
          </cell>
        </row>
        <row r="705">
          <cell r="A705" t="str">
            <v>7105</v>
          </cell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  <cell r="G705">
            <v>704.56</v>
          </cell>
          <cell r="H705">
            <v>203.42</v>
          </cell>
          <cell r="I705">
            <v>1900</v>
          </cell>
          <cell r="K705">
            <v>0</v>
          </cell>
          <cell r="M705">
            <v>7805.97</v>
          </cell>
          <cell r="N705">
            <v>10192.780000000001</v>
          </cell>
          <cell r="O705">
            <v>18700</v>
          </cell>
          <cell r="Q705">
            <v>0</v>
          </cell>
          <cell r="T705">
            <v>18490.759999999998</v>
          </cell>
          <cell r="U705">
            <v>23800</v>
          </cell>
          <cell r="W705">
            <v>0</v>
          </cell>
          <cell r="Y705">
            <v>7805.97</v>
          </cell>
          <cell r="AA705">
            <v>18700</v>
          </cell>
          <cell r="AG705">
            <v>23800</v>
          </cell>
          <cell r="AI705">
            <v>0</v>
          </cell>
          <cell r="AL705">
            <v>7105</v>
          </cell>
        </row>
        <row r="706">
          <cell r="A706" t="str">
            <v>7105</v>
          </cell>
          <cell r="B706" t="str">
            <v xml:space="preserve">407 - Retained Earnings             </v>
          </cell>
          <cell r="C706" t="str">
            <v xml:space="preserve">ORV - Other Revenue                 </v>
          </cell>
          <cell r="G706">
            <v>1743.83</v>
          </cell>
          <cell r="H706">
            <v>4892.95</v>
          </cell>
          <cell r="I706">
            <v>0</v>
          </cell>
          <cell r="K706">
            <v>0</v>
          </cell>
          <cell r="M706">
            <v>32447.11</v>
          </cell>
          <cell r="N706">
            <v>45479.21</v>
          </cell>
          <cell r="O706">
            <v>0</v>
          </cell>
          <cell r="Q706">
            <v>0</v>
          </cell>
          <cell r="T706">
            <v>65513.65</v>
          </cell>
          <cell r="U706">
            <v>0</v>
          </cell>
          <cell r="W706">
            <v>0</v>
          </cell>
          <cell r="Y706">
            <v>32447.11</v>
          </cell>
          <cell r="AA706">
            <v>0</v>
          </cell>
          <cell r="AG706">
            <v>0</v>
          </cell>
          <cell r="AI706">
            <v>0</v>
          </cell>
          <cell r="AL706">
            <v>7105</v>
          </cell>
        </row>
        <row r="707">
          <cell r="A707" t="str">
            <v>7110</v>
          </cell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  <cell r="G707">
            <v>51435.51</v>
          </cell>
          <cell r="H707">
            <v>66855.88</v>
          </cell>
          <cell r="I707">
            <v>54500</v>
          </cell>
          <cell r="K707">
            <v>0</v>
          </cell>
          <cell r="M707">
            <v>551041.78</v>
          </cell>
          <cell r="N707">
            <v>553370.12</v>
          </cell>
          <cell r="O707">
            <v>514900</v>
          </cell>
          <cell r="Q707">
            <v>0</v>
          </cell>
          <cell r="T707">
            <v>733232.83</v>
          </cell>
          <cell r="U707">
            <v>660000</v>
          </cell>
          <cell r="W707">
            <v>0</v>
          </cell>
          <cell r="Y707">
            <v>551041.78</v>
          </cell>
          <cell r="AA707">
            <v>514900</v>
          </cell>
          <cell r="AG707">
            <v>660000</v>
          </cell>
          <cell r="AI707">
            <v>0</v>
          </cell>
          <cell r="AL707">
            <v>7110</v>
          </cell>
        </row>
        <row r="708">
          <cell r="A708" t="str">
            <v>7110</v>
          </cell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  <cell r="G708">
            <v>17958.46</v>
          </cell>
          <cell r="H708">
            <v>27743.119999999999</v>
          </cell>
          <cell r="I708">
            <v>31500</v>
          </cell>
          <cell r="K708">
            <v>0</v>
          </cell>
          <cell r="M708">
            <v>223534.47</v>
          </cell>
          <cell r="N708">
            <v>259781.48</v>
          </cell>
          <cell r="O708">
            <v>284100</v>
          </cell>
          <cell r="Q708">
            <v>0</v>
          </cell>
          <cell r="T708">
            <v>331967.56</v>
          </cell>
          <cell r="U708">
            <v>369400</v>
          </cell>
          <cell r="W708">
            <v>0</v>
          </cell>
          <cell r="Y708">
            <v>223534.47</v>
          </cell>
          <cell r="AA708">
            <v>284100</v>
          </cell>
          <cell r="AG708">
            <v>369400</v>
          </cell>
          <cell r="AI708">
            <v>0</v>
          </cell>
          <cell r="AL708">
            <v>7110</v>
          </cell>
        </row>
        <row r="709">
          <cell r="A709" t="str">
            <v>7110</v>
          </cell>
          <cell r="B709" t="str">
            <v xml:space="preserve">407 - Retained Earnings             </v>
          </cell>
          <cell r="C709" t="str">
            <v xml:space="preserve">ORV - Other Revenue                 </v>
          </cell>
          <cell r="G709">
            <v>12428.8</v>
          </cell>
          <cell r="H709">
            <v>18654.830000000002</v>
          </cell>
          <cell r="I709">
            <v>0</v>
          </cell>
          <cell r="K709">
            <v>0</v>
          </cell>
          <cell r="M709">
            <v>113613.43</v>
          </cell>
          <cell r="N709">
            <v>141609.44</v>
          </cell>
          <cell r="O709">
            <v>0</v>
          </cell>
          <cell r="Q709">
            <v>0</v>
          </cell>
          <cell r="T709">
            <v>181900.9</v>
          </cell>
          <cell r="U709">
            <v>0</v>
          </cell>
          <cell r="W709">
            <v>0</v>
          </cell>
          <cell r="Y709">
            <v>113613.43</v>
          </cell>
          <cell r="AA709">
            <v>0</v>
          </cell>
          <cell r="AG709">
            <v>0</v>
          </cell>
          <cell r="AI709">
            <v>0</v>
          </cell>
          <cell r="AL709">
            <v>7110</v>
          </cell>
        </row>
        <row r="710">
          <cell r="A710" t="str">
            <v>7118</v>
          </cell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  <cell r="G710">
            <v>3388.5</v>
          </cell>
          <cell r="H710">
            <v>2225.37</v>
          </cell>
          <cell r="I710">
            <v>0</v>
          </cell>
          <cell r="K710">
            <v>0</v>
          </cell>
          <cell r="M710">
            <v>36979.360000000001</v>
          </cell>
          <cell r="N710">
            <v>45176.89</v>
          </cell>
          <cell r="O710">
            <v>0</v>
          </cell>
          <cell r="Q710">
            <v>0</v>
          </cell>
          <cell r="T710">
            <v>63785.49</v>
          </cell>
          <cell r="U710">
            <v>0</v>
          </cell>
          <cell r="W710">
            <v>0</v>
          </cell>
          <cell r="Y710">
            <v>36979.360000000001</v>
          </cell>
          <cell r="AA710">
            <v>0</v>
          </cell>
          <cell r="AG710">
            <v>0</v>
          </cell>
          <cell r="AI710">
            <v>0</v>
          </cell>
          <cell r="AL710">
            <v>7118</v>
          </cell>
        </row>
        <row r="711">
          <cell r="A711" t="str">
            <v>7118</v>
          </cell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  <cell r="G711">
            <v>402.04</v>
          </cell>
          <cell r="H711">
            <v>0</v>
          </cell>
          <cell r="I711">
            <v>0</v>
          </cell>
          <cell r="K711">
            <v>0</v>
          </cell>
          <cell r="M711">
            <v>527.16999999999996</v>
          </cell>
          <cell r="N711">
            <v>1255.56</v>
          </cell>
          <cell r="O711">
            <v>0</v>
          </cell>
          <cell r="Q711">
            <v>0</v>
          </cell>
          <cell r="T711">
            <v>2556.52</v>
          </cell>
          <cell r="U711">
            <v>0</v>
          </cell>
          <cell r="W711">
            <v>0</v>
          </cell>
          <cell r="Y711">
            <v>527.16999999999996</v>
          </cell>
          <cell r="AA711">
            <v>0</v>
          </cell>
          <cell r="AG711">
            <v>0</v>
          </cell>
          <cell r="AI711">
            <v>0</v>
          </cell>
          <cell r="AL711">
            <v>7118</v>
          </cell>
        </row>
        <row r="712">
          <cell r="A712" t="str">
            <v>7118</v>
          </cell>
          <cell r="B712" t="str">
            <v xml:space="preserve">407 - Retained Earnings             </v>
          </cell>
          <cell r="C712" t="str">
            <v xml:space="preserve">ORV - Other Revenue                 </v>
          </cell>
          <cell r="G712">
            <v>829.79</v>
          </cell>
          <cell r="H712">
            <v>1880.26</v>
          </cell>
          <cell r="I712">
            <v>0</v>
          </cell>
          <cell r="K712">
            <v>0</v>
          </cell>
          <cell r="M712">
            <v>8025.56</v>
          </cell>
          <cell r="N712">
            <v>11749.72</v>
          </cell>
          <cell r="O712">
            <v>0</v>
          </cell>
          <cell r="Q712">
            <v>0</v>
          </cell>
          <cell r="T712">
            <v>14241.79</v>
          </cell>
          <cell r="U712">
            <v>0</v>
          </cell>
          <cell r="W712">
            <v>0</v>
          </cell>
          <cell r="Y712">
            <v>8025.56</v>
          </cell>
          <cell r="AA712">
            <v>0</v>
          </cell>
          <cell r="AG712">
            <v>0</v>
          </cell>
          <cell r="AI712">
            <v>0</v>
          </cell>
          <cell r="AL712">
            <v>7118</v>
          </cell>
        </row>
        <row r="713">
          <cell r="A713" t="str">
            <v>7201</v>
          </cell>
          <cell r="B713" t="str">
            <v xml:space="preserve">407 - Retained Earnings             </v>
          </cell>
          <cell r="C713" t="str">
            <v xml:space="preserve">ORV - Other Revenue                 </v>
          </cell>
          <cell r="G713">
            <v>8245.58</v>
          </cell>
          <cell r="H713">
            <v>20063.04</v>
          </cell>
          <cell r="I713">
            <v>0</v>
          </cell>
          <cell r="K713">
            <v>0</v>
          </cell>
          <cell r="M713">
            <v>192813.13</v>
          </cell>
          <cell r="N713">
            <v>408012.23</v>
          </cell>
          <cell r="O713">
            <v>0</v>
          </cell>
          <cell r="Q713">
            <v>0</v>
          </cell>
          <cell r="T713">
            <v>770689.68</v>
          </cell>
          <cell r="U713">
            <v>0</v>
          </cell>
          <cell r="W713">
            <v>0</v>
          </cell>
          <cell r="Y713">
            <v>192813.13</v>
          </cell>
          <cell r="AA713">
            <v>0</v>
          </cell>
          <cell r="AG713">
            <v>0</v>
          </cell>
          <cell r="AI713">
            <v>0</v>
          </cell>
          <cell r="AL713">
            <v>7201</v>
          </cell>
        </row>
        <row r="714">
          <cell r="A714" t="str">
            <v>7201</v>
          </cell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  <cell r="G714">
            <v>32163.29</v>
          </cell>
          <cell r="H714">
            <v>17090.07</v>
          </cell>
          <cell r="I714">
            <v>15300</v>
          </cell>
          <cell r="K714">
            <v>0</v>
          </cell>
          <cell r="M714">
            <v>191709.78</v>
          </cell>
          <cell r="N714">
            <v>179762.15</v>
          </cell>
          <cell r="O714">
            <v>194700</v>
          </cell>
          <cell r="Q714">
            <v>0</v>
          </cell>
          <cell r="T714">
            <v>494043.55</v>
          </cell>
          <cell r="U714">
            <v>240100</v>
          </cell>
          <cell r="W714">
            <v>0</v>
          </cell>
          <cell r="Y714">
            <v>191709.78</v>
          </cell>
          <cell r="AA714">
            <v>194700</v>
          </cell>
          <cell r="AG714">
            <v>240100</v>
          </cell>
          <cell r="AI714">
            <v>0</v>
          </cell>
          <cell r="AL714">
            <v>7201</v>
          </cell>
        </row>
        <row r="715">
          <cell r="A715" t="str">
            <v>7201</v>
          </cell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  <cell r="G715">
            <v>5753.48</v>
          </cell>
          <cell r="H715">
            <v>3502.34</v>
          </cell>
          <cell r="I715">
            <v>31500</v>
          </cell>
          <cell r="K715">
            <v>0</v>
          </cell>
          <cell r="M715">
            <v>43226.45</v>
          </cell>
          <cell r="N715">
            <v>35561.72</v>
          </cell>
          <cell r="O715">
            <v>74200</v>
          </cell>
          <cell r="Q715">
            <v>0</v>
          </cell>
          <cell r="T715">
            <v>53622.22</v>
          </cell>
          <cell r="U715">
            <v>89600</v>
          </cell>
          <cell r="W715">
            <v>0</v>
          </cell>
          <cell r="Y715">
            <v>43226.45</v>
          </cell>
          <cell r="AA715">
            <v>74200</v>
          </cell>
          <cell r="AG715">
            <v>89600</v>
          </cell>
          <cell r="AI715">
            <v>0</v>
          </cell>
          <cell r="AL715">
            <v>7201</v>
          </cell>
        </row>
        <row r="716">
          <cell r="A716" t="str">
            <v>7202</v>
          </cell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  <cell r="G716">
            <v>0</v>
          </cell>
          <cell r="H716">
            <v>0</v>
          </cell>
          <cell r="I716">
            <v>0</v>
          </cell>
          <cell r="K716">
            <v>0</v>
          </cell>
          <cell r="M716">
            <v>160</v>
          </cell>
          <cell r="N716">
            <v>5233.2</v>
          </cell>
          <cell r="O716">
            <v>30900</v>
          </cell>
          <cell r="Q716">
            <v>0</v>
          </cell>
          <cell r="T716">
            <v>21343.3</v>
          </cell>
          <cell r="U716">
            <v>30900</v>
          </cell>
          <cell r="W716">
            <v>0</v>
          </cell>
          <cell r="Y716">
            <v>160</v>
          </cell>
          <cell r="AA716">
            <v>30900</v>
          </cell>
          <cell r="AG716">
            <v>30900</v>
          </cell>
          <cell r="AI716">
            <v>0</v>
          </cell>
          <cell r="AL716">
            <v>7202</v>
          </cell>
        </row>
        <row r="717">
          <cell r="A717" t="str">
            <v>7202</v>
          </cell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  <cell r="G717">
            <v>0</v>
          </cell>
          <cell r="H717">
            <v>0</v>
          </cell>
          <cell r="I717">
            <v>0</v>
          </cell>
          <cell r="K717">
            <v>0</v>
          </cell>
          <cell r="M717">
            <v>0</v>
          </cell>
          <cell r="N717">
            <v>0</v>
          </cell>
          <cell r="O717">
            <v>0</v>
          </cell>
          <cell r="Q717">
            <v>0</v>
          </cell>
          <cell r="T717">
            <v>95.04</v>
          </cell>
          <cell r="U717">
            <v>0</v>
          </cell>
          <cell r="W717">
            <v>0</v>
          </cell>
          <cell r="Y717">
            <v>0</v>
          </cell>
          <cell r="AA717">
            <v>0</v>
          </cell>
          <cell r="AG717">
            <v>0</v>
          </cell>
          <cell r="AI717">
            <v>0</v>
          </cell>
          <cell r="AL717">
            <v>7202</v>
          </cell>
        </row>
        <row r="718">
          <cell r="A718" t="str">
            <v>7203</v>
          </cell>
          <cell r="B718" t="str">
            <v xml:space="preserve">407 - Retained Earnings             </v>
          </cell>
          <cell r="C718" t="str">
            <v xml:space="preserve">ORV - Other Revenue                 </v>
          </cell>
          <cell r="G718">
            <v>2613.15</v>
          </cell>
          <cell r="H718">
            <v>587.5</v>
          </cell>
          <cell r="I718">
            <v>0</v>
          </cell>
          <cell r="K718">
            <v>0</v>
          </cell>
          <cell r="M718">
            <v>10925.61</v>
          </cell>
          <cell r="N718">
            <v>9583.5</v>
          </cell>
          <cell r="O718">
            <v>0</v>
          </cell>
          <cell r="Q718">
            <v>0</v>
          </cell>
          <cell r="T718">
            <v>13083.5</v>
          </cell>
          <cell r="U718">
            <v>0</v>
          </cell>
          <cell r="W718">
            <v>0</v>
          </cell>
          <cell r="Y718">
            <v>10925.61</v>
          </cell>
          <cell r="AA718">
            <v>0</v>
          </cell>
          <cell r="AG718">
            <v>0</v>
          </cell>
          <cell r="AI718">
            <v>0</v>
          </cell>
          <cell r="AL718">
            <v>7203</v>
          </cell>
        </row>
        <row r="719">
          <cell r="A719" t="str">
            <v>7203</v>
          </cell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  <cell r="G719">
            <v>987.05</v>
          </cell>
          <cell r="H719">
            <v>1381</v>
          </cell>
          <cell r="I719">
            <v>800</v>
          </cell>
          <cell r="K719">
            <v>0</v>
          </cell>
          <cell r="M719">
            <v>8392.84</v>
          </cell>
          <cell r="N719">
            <v>6763.5</v>
          </cell>
          <cell r="O719">
            <v>8000</v>
          </cell>
          <cell r="Q719">
            <v>0</v>
          </cell>
          <cell r="T719">
            <v>8460</v>
          </cell>
          <cell r="U719">
            <v>10300</v>
          </cell>
          <cell r="W719">
            <v>0</v>
          </cell>
          <cell r="Y719">
            <v>8392.84</v>
          </cell>
          <cell r="AA719">
            <v>8000</v>
          </cell>
          <cell r="AG719">
            <v>10300</v>
          </cell>
          <cell r="AI719">
            <v>0</v>
          </cell>
          <cell r="AL719">
            <v>7203</v>
          </cell>
        </row>
        <row r="720">
          <cell r="A720" t="str">
            <v>7204</v>
          </cell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  <cell r="G720">
            <v>14.55</v>
          </cell>
          <cell r="H720">
            <v>0</v>
          </cell>
          <cell r="I720">
            <v>0</v>
          </cell>
          <cell r="K720">
            <v>0</v>
          </cell>
          <cell r="M720">
            <v>14.55</v>
          </cell>
          <cell r="N720">
            <v>0</v>
          </cell>
          <cell r="O720">
            <v>0</v>
          </cell>
          <cell r="Q720">
            <v>0</v>
          </cell>
          <cell r="T720">
            <v>0</v>
          </cell>
          <cell r="U720">
            <v>0</v>
          </cell>
          <cell r="W720">
            <v>0</v>
          </cell>
          <cell r="Y720">
            <v>14.55</v>
          </cell>
          <cell r="AA720">
            <v>0</v>
          </cell>
          <cell r="AG720">
            <v>0</v>
          </cell>
          <cell r="AI720">
            <v>0</v>
          </cell>
          <cell r="AL720">
            <v>7204</v>
          </cell>
        </row>
        <row r="721">
          <cell r="A721" t="str">
            <v>7205</v>
          </cell>
          <cell r="B721" t="str">
            <v xml:space="preserve">407 - Retained Earnings             </v>
          </cell>
          <cell r="C721" t="str">
            <v xml:space="preserve">ORV - Other Revenue                 </v>
          </cell>
          <cell r="G721">
            <v>0</v>
          </cell>
          <cell r="H721">
            <v>0</v>
          </cell>
          <cell r="I721">
            <v>0</v>
          </cell>
          <cell r="K721">
            <v>0</v>
          </cell>
          <cell r="M721">
            <v>483</v>
          </cell>
          <cell r="N721">
            <v>0</v>
          </cell>
          <cell r="O721">
            <v>0</v>
          </cell>
          <cell r="Q721">
            <v>0</v>
          </cell>
          <cell r="T721">
            <v>0</v>
          </cell>
          <cell r="U721">
            <v>0</v>
          </cell>
          <cell r="W721">
            <v>0</v>
          </cell>
          <cell r="Y721">
            <v>483</v>
          </cell>
          <cell r="AA721">
            <v>0</v>
          </cell>
          <cell r="AG721">
            <v>0</v>
          </cell>
          <cell r="AI721">
            <v>0</v>
          </cell>
          <cell r="AL721">
            <v>7205</v>
          </cell>
        </row>
        <row r="722">
          <cell r="A722" t="str">
            <v>7205</v>
          </cell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  <cell r="G722">
            <v>0</v>
          </cell>
          <cell r="H722">
            <v>0</v>
          </cell>
          <cell r="I722">
            <v>0</v>
          </cell>
          <cell r="K722">
            <v>0</v>
          </cell>
          <cell r="M722">
            <v>14640</v>
          </cell>
          <cell r="N722">
            <v>15962.87</v>
          </cell>
          <cell r="O722">
            <v>15000</v>
          </cell>
          <cell r="Q722">
            <v>0</v>
          </cell>
          <cell r="T722">
            <v>15962.87</v>
          </cell>
          <cell r="U722">
            <v>15000</v>
          </cell>
          <cell r="W722">
            <v>0</v>
          </cell>
          <cell r="Y722">
            <v>14640</v>
          </cell>
          <cell r="AA722">
            <v>15000</v>
          </cell>
          <cell r="AG722">
            <v>15000</v>
          </cell>
          <cell r="AI722">
            <v>0</v>
          </cell>
          <cell r="AL722">
            <v>7205</v>
          </cell>
        </row>
        <row r="723">
          <cell r="A723" t="str">
            <v>7206</v>
          </cell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  <cell r="G723">
            <v>0</v>
          </cell>
          <cell r="H723">
            <v>724.5</v>
          </cell>
          <cell r="I723">
            <v>400</v>
          </cell>
          <cell r="K723">
            <v>0</v>
          </cell>
          <cell r="M723">
            <v>103.5</v>
          </cell>
          <cell r="N723">
            <v>5423.5</v>
          </cell>
          <cell r="O723">
            <v>3900</v>
          </cell>
          <cell r="Q723">
            <v>0</v>
          </cell>
          <cell r="T723">
            <v>5785.75</v>
          </cell>
          <cell r="U723">
            <v>5200</v>
          </cell>
          <cell r="W723">
            <v>0</v>
          </cell>
          <cell r="Y723">
            <v>103.5</v>
          </cell>
          <cell r="AA723">
            <v>3900</v>
          </cell>
          <cell r="AG723">
            <v>5200</v>
          </cell>
          <cell r="AI723">
            <v>0</v>
          </cell>
          <cell r="AL723">
            <v>7206</v>
          </cell>
        </row>
        <row r="724">
          <cell r="A724" t="str">
            <v>7207</v>
          </cell>
          <cell r="B724" t="str">
            <v xml:space="preserve">407 - Retained Earnings             </v>
          </cell>
          <cell r="C724" t="str">
            <v xml:space="preserve">ORV - Other Revenue                 </v>
          </cell>
          <cell r="G724">
            <v>1014</v>
          </cell>
          <cell r="H724">
            <v>429</v>
          </cell>
          <cell r="I724">
            <v>0</v>
          </cell>
          <cell r="K724">
            <v>0</v>
          </cell>
          <cell r="M724">
            <v>1014</v>
          </cell>
          <cell r="N724">
            <v>2162.2800000000002</v>
          </cell>
          <cell r="O724">
            <v>0</v>
          </cell>
          <cell r="Q724">
            <v>0</v>
          </cell>
          <cell r="T724">
            <v>1733.28</v>
          </cell>
          <cell r="U724">
            <v>0</v>
          </cell>
          <cell r="W724">
            <v>0</v>
          </cell>
          <cell r="Y724">
            <v>1014</v>
          </cell>
          <cell r="AA724">
            <v>0</v>
          </cell>
          <cell r="AG724">
            <v>0</v>
          </cell>
          <cell r="AI724">
            <v>0</v>
          </cell>
          <cell r="AL724">
            <v>7207</v>
          </cell>
        </row>
        <row r="725">
          <cell r="A725" t="str">
            <v>7207</v>
          </cell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  <cell r="G725">
            <v>1560</v>
          </cell>
          <cell r="H725">
            <v>2724.49</v>
          </cell>
          <cell r="I725">
            <v>2100</v>
          </cell>
          <cell r="K725">
            <v>0</v>
          </cell>
          <cell r="M725">
            <v>12281.99</v>
          </cell>
          <cell r="N725">
            <v>18992.419999999998</v>
          </cell>
          <cell r="O725">
            <v>17500</v>
          </cell>
          <cell r="Q725">
            <v>0</v>
          </cell>
          <cell r="T725">
            <v>31471.89</v>
          </cell>
          <cell r="U725">
            <v>23200</v>
          </cell>
          <cell r="W725">
            <v>0</v>
          </cell>
          <cell r="Y725">
            <v>12281.99</v>
          </cell>
          <cell r="AA725">
            <v>17500</v>
          </cell>
          <cell r="AG725">
            <v>23200</v>
          </cell>
          <cell r="AI725">
            <v>0</v>
          </cell>
          <cell r="AL725">
            <v>7207</v>
          </cell>
        </row>
        <row r="726">
          <cell r="A726" t="str">
            <v>7207</v>
          </cell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  <cell r="G726">
            <v>0</v>
          </cell>
          <cell r="H726">
            <v>0</v>
          </cell>
          <cell r="I726">
            <v>200</v>
          </cell>
          <cell r="K726">
            <v>0</v>
          </cell>
          <cell r="M726">
            <v>520</v>
          </cell>
          <cell r="N726">
            <v>0</v>
          </cell>
          <cell r="O726">
            <v>2400</v>
          </cell>
          <cell r="Q726">
            <v>0</v>
          </cell>
          <cell r="T726">
            <v>993.3</v>
          </cell>
          <cell r="U726">
            <v>3100</v>
          </cell>
          <cell r="W726">
            <v>0</v>
          </cell>
          <cell r="Y726">
            <v>520</v>
          </cell>
          <cell r="AA726">
            <v>2400</v>
          </cell>
          <cell r="AG726">
            <v>3100</v>
          </cell>
          <cell r="AI726">
            <v>0</v>
          </cell>
          <cell r="AL726">
            <v>7207</v>
          </cell>
        </row>
        <row r="727">
          <cell r="A727" t="str">
            <v>7208</v>
          </cell>
          <cell r="B727" t="str">
            <v xml:space="preserve">407 - Retained Earnings             </v>
          </cell>
          <cell r="C727" t="str">
            <v xml:space="preserve">ORV - Other Revenue                 </v>
          </cell>
          <cell r="G727">
            <v>0</v>
          </cell>
          <cell r="H727">
            <v>0</v>
          </cell>
          <cell r="I727">
            <v>0</v>
          </cell>
          <cell r="K727">
            <v>0</v>
          </cell>
          <cell r="M727">
            <v>128.93</v>
          </cell>
          <cell r="N727">
            <v>6.89</v>
          </cell>
          <cell r="O727">
            <v>0</v>
          </cell>
          <cell r="Q727">
            <v>0</v>
          </cell>
          <cell r="T727">
            <v>6.89</v>
          </cell>
          <cell r="U727">
            <v>0</v>
          </cell>
          <cell r="W727">
            <v>0</v>
          </cell>
          <cell r="Y727">
            <v>128.93</v>
          </cell>
          <cell r="AA727">
            <v>0</v>
          </cell>
          <cell r="AG727">
            <v>0</v>
          </cell>
          <cell r="AI727">
            <v>0</v>
          </cell>
          <cell r="AL727">
            <v>7208</v>
          </cell>
        </row>
        <row r="728">
          <cell r="A728" t="str">
            <v>7208</v>
          </cell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  <cell r="G728">
            <v>49.77</v>
          </cell>
          <cell r="H728">
            <v>0</v>
          </cell>
          <cell r="I728">
            <v>0</v>
          </cell>
          <cell r="K728">
            <v>0</v>
          </cell>
          <cell r="M728">
            <v>124.56</v>
          </cell>
          <cell r="N728">
            <v>0</v>
          </cell>
          <cell r="O728">
            <v>0</v>
          </cell>
          <cell r="Q728">
            <v>0</v>
          </cell>
          <cell r="T728">
            <v>26.99</v>
          </cell>
          <cell r="U728">
            <v>0</v>
          </cell>
          <cell r="W728">
            <v>0</v>
          </cell>
          <cell r="Y728">
            <v>124.56</v>
          </cell>
          <cell r="AA728">
            <v>0</v>
          </cell>
          <cell r="AG728">
            <v>0</v>
          </cell>
          <cell r="AI728">
            <v>0</v>
          </cell>
          <cell r="AL728">
            <v>7208</v>
          </cell>
        </row>
        <row r="729">
          <cell r="A729" t="str">
            <v>7208</v>
          </cell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  <cell r="G729">
            <v>48.03</v>
          </cell>
          <cell r="H729">
            <v>0</v>
          </cell>
          <cell r="I729">
            <v>0</v>
          </cell>
          <cell r="K729">
            <v>0</v>
          </cell>
          <cell r="M729">
            <v>325.32</v>
          </cell>
          <cell r="N729">
            <v>0</v>
          </cell>
          <cell r="O729">
            <v>0</v>
          </cell>
          <cell r="Q729">
            <v>0</v>
          </cell>
          <cell r="T729">
            <v>2263.58</v>
          </cell>
          <cell r="U729">
            <v>100</v>
          </cell>
          <cell r="W729">
            <v>0</v>
          </cell>
          <cell r="Y729">
            <v>325.32</v>
          </cell>
          <cell r="AA729">
            <v>0</v>
          </cell>
          <cell r="AG729">
            <v>100</v>
          </cell>
          <cell r="AI729">
            <v>0</v>
          </cell>
          <cell r="AL729">
            <v>7208</v>
          </cell>
        </row>
        <row r="730">
          <cell r="A730" t="str">
            <v>7209</v>
          </cell>
          <cell r="B730" t="str">
            <v xml:space="preserve">407 - Retained Earnings             </v>
          </cell>
          <cell r="C730" t="str">
            <v xml:space="preserve">ORV - Other Revenue                 </v>
          </cell>
          <cell r="G730">
            <v>0</v>
          </cell>
          <cell r="H730">
            <v>444</v>
          </cell>
          <cell r="I730">
            <v>0</v>
          </cell>
          <cell r="K730">
            <v>0</v>
          </cell>
          <cell r="M730">
            <v>444</v>
          </cell>
          <cell r="N730">
            <v>2958.6</v>
          </cell>
          <cell r="O730">
            <v>0</v>
          </cell>
          <cell r="Q730">
            <v>0</v>
          </cell>
          <cell r="T730">
            <v>3513.6</v>
          </cell>
          <cell r="U730">
            <v>0</v>
          </cell>
          <cell r="W730">
            <v>0</v>
          </cell>
          <cell r="Y730">
            <v>444</v>
          </cell>
          <cell r="AA730">
            <v>0</v>
          </cell>
          <cell r="AG730">
            <v>0</v>
          </cell>
          <cell r="AI730">
            <v>0</v>
          </cell>
          <cell r="AL730">
            <v>7209</v>
          </cell>
        </row>
        <row r="731">
          <cell r="A731" t="str">
            <v>7210</v>
          </cell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  <cell r="G731">
            <v>7994</v>
          </cell>
          <cell r="H731">
            <v>19859.25</v>
          </cell>
          <cell r="I731">
            <v>10400</v>
          </cell>
          <cell r="K731">
            <v>0</v>
          </cell>
          <cell r="M731">
            <v>87870.96</v>
          </cell>
          <cell r="N731">
            <v>99565.17</v>
          </cell>
          <cell r="O731">
            <v>92900</v>
          </cell>
          <cell r="Q731">
            <v>0</v>
          </cell>
          <cell r="T731">
            <v>148831.82</v>
          </cell>
          <cell r="U731">
            <v>123900</v>
          </cell>
          <cell r="W731">
            <v>0</v>
          </cell>
          <cell r="Y731">
            <v>87870.96</v>
          </cell>
          <cell r="AA731">
            <v>92900</v>
          </cell>
          <cell r="AG731">
            <v>123900</v>
          </cell>
          <cell r="AI731">
            <v>0</v>
          </cell>
          <cell r="AL731">
            <v>7210</v>
          </cell>
        </row>
        <row r="732">
          <cell r="A732" t="str">
            <v>7301</v>
          </cell>
          <cell r="B732" t="str">
            <v xml:space="preserve">407 - Retained Earnings             </v>
          </cell>
          <cell r="C732" t="str">
            <v xml:space="preserve">ORV - Other Revenue                 </v>
          </cell>
          <cell r="G732">
            <v>0</v>
          </cell>
          <cell r="H732">
            <v>0</v>
          </cell>
          <cell r="I732">
            <v>0</v>
          </cell>
          <cell r="K732">
            <v>0</v>
          </cell>
          <cell r="M732">
            <v>1516.49</v>
          </cell>
          <cell r="N732">
            <v>0</v>
          </cell>
          <cell r="O732">
            <v>0</v>
          </cell>
          <cell r="Q732">
            <v>0</v>
          </cell>
          <cell r="T732">
            <v>0</v>
          </cell>
          <cell r="U732">
            <v>0</v>
          </cell>
          <cell r="W732">
            <v>0</v>
          </cell>
          <cell r="Y732">
            <v>1516.49</v>
          </cell>
          <cell r="AA732">
            <v>0</v>
          </cell>
          <cell r="AG732">
            <v>0</v>
          </cell>
          <cell r="AI732">
            <v>0</v>
          </cell>
          <cell r="AL732">
            <v>7301</v>
          </cell>
        </row>
        <row r="733">
          <cell r="A733" t="str">
            <v>7302</v>
          </cell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  <cell r="G733">
            <v>782.78</v>
          </cell>
          <cell r="H733">
            <v>533.45000000000005</v>
          </cell>
          <cell r="I733">
            <v>100</v>
          </cell>
          <cell r="K733">
            <v>0</v>
          </cell>
          <cell r="M733">
            <v>2324.86</v>
          </cell>
          <cell r="N733">
            <v>2361.42</v>
          </cell>
          <cell r="O733">
            <v>900</v>
          </cell>
          <cell r="Q733">
            <v>0</v>
          </cell>
          <cell r="T733">
            <v>3190.3</v>
          </cell>
          <cell r="U733">
            <v>1000</v>
          </cell>
          <cell r="W733">
            <v>0</v>
          </cell>
          <cell r="Y733">
            <v>2324.86</v>
          </cell>
          <cell r="AA733">
            <v>900</v>
          </cell>
          <cell r="AG733">
            <v>1000</v>
          </cell>
          <cell r="AI733">
            <v>0</v>
          </cell>
          <cell r="AL733">
            <v>7302</v>
          </cell>
        </row>
        <row r="734">
          <cell r="A734" t="str">
            <v>7302</v>
          </cell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  <cell r="G734">
            <v>0</v>
          </cell>
          <cell r="H734">
            <v>0</v>
          </cell>
          <cell r="I734">
            <v>100</v>
          </cell>
          <cell r="K734">
            <v>0</v>
          </cell>
          <cell r="M734">
            <v>0</v>
          </cell>
          <cell r="N734">
            <v>1767.63</v>
          </cell>
          <cell r="O734">
            <v>100</v>
          </cell>
          <cell r="Q734">
            <v>0</v>
          </cell>
          <cell r="T734">
            <v>1767.63</v>
          </cell>
          <cell r="U734">
            <v>200</v>
          </cell>
          <cell r="W734">
            <v>0</v>
          </cell>
          <cell r="Y734">
            <v>0</v>
          </cell>
          <cell r="AA734">
            <v>100</v>
          </cell>
          <cell r="AG734">
            <v>200</v>
          </cell>
          <cell r="AI734">
            <v>0</v>
          </cell>
          <cell r="AL734">
            <v>7302</v>
          </cell>
        </row>
        <row r="735">
          <cell r="A735" t="str">
            <v>7302</v>
          </cell>
          <cell r="B735" t="str">
            <v xml:space="preserve">407 - Retained Earnings             </v>
          </cell>
          <cell r="C735" t="str">
            <v xml:space="preserve">ORV - Other Revenue                 </v>
          </cell>
          <cell r="G735">
            <v>0</v>
          </cell>
          <cell r="H735">
            <v>0</v>
          </cell>
          <cell r="I735">
            <v>0</v>
          </cell>
          <cell r="K735">
            <v>0</v>
          </cell>
          <cell r="M735">
            <v>709.56</v>
          </cell>
          <cell r="N735">
            <v>1188.3800000000001</v>
          </cell>
          <cell r="O735">
            <v>0</v>
          </cell>
          <cell r="Q735">
            <v>0</v>
          </cell>
          <cell r="T735">
            <v>1188.3800000000001</v>
          </cell>
          <cell r="U735">
            <v>0</v>
          </cell>
          <cell r="W735">
            <v>0</v>
          </cell>
          <cell r="Y735">
            <v>709.56</v>
          </cell>
          <cell r="AA735">
            <v>0</v>
          </cell>
          <cell r="AG735">
            <v>0</v>
          </cell>
          <cell r="AI735">
            <v>0</v>
          </cell>
          <cell r="AL735">
            <v>7302</v>
          </cell>
        </row>
        <row r="736">
          <cell r="A736" t="str">
            <v>7304</v>
          </cell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  <cell r="G736">
            <v>1166.93</v>
          </cell>
          <cell r="H736">
            <v>2827.52</v>
          </cell>
          <cell r="I736">
            <v>1000</v>
          </cell>
          <cell r="K736">
            <v>0</v>
          </cell>
          <cell r="M736">
            <v>8643.49</v>
          </cell>
          <cell r="N736">
            <v>8755.7800000000007</v>
          </cell>
          <cell r="O736">
            <v>9300</v>
          </cell>
          <cell r="Q736">
            <v>0</v>
          </cell>
          <cell r="T736">
            <v>12706.61</v>
          </cell>
          <cell r="U736">
            <v>11800</v>
          </cell>
          <cell r="W736">
            <v>0</v>
          </cell>
          <cell r="Y736">
            <v>8643.49</v>
          </cell>
          <cell r="AA736">
            <v>9300</v>
          </cell>
          <cell r="AG736">
            <v>11800</v>
          </cell>
          <cell r="AI736">
            <v>0</v>
          </cell>
          <cell r="AL736">
            <v>7304</v>
          </cell>
        </row>
        <row r="737">
          <cell r="A737" t="str">
            <v>7304</v>
          </cell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  <cell r="G737">
            <v>-903.96</v>
          </cell>
          <cell r="H737">
            <v>6010.44</v>
          </cell>
          <cell r="I737">
            <v>700</v>
          </cell>
          <cell r="K737">
            <v>0</v>
          </cell>
          <cell r="M737">
            <v>2296.89</v>
          </cell>
          <cell r="N737">
            <v>7556.45</v>
          </cell>
          <cell r="O737">
            <v>6700</v>
          </cell>
          <cell r="Q737">
            <v>0</v>
          </cell>
          <cell r="T737">
            <v>9167.41</v>
          </cell>
          <cell r="U737">
            <v>8500</v>
          </cell>
          <cell r="W737">
            <v>0</v>
          </cell>
          <cell r="Y737">
            <v>2296.89</v>
          </cell>
          <cell r="AA737">
            <v>6700</v>
          </cell>
          <cell r="AG737">
            <v>8500</v>
          </cell>
          <cell r="AI737">
            <v>0</v>
          </cell>
          <cell r="AL737">
            <v>7304</v>
          </cell>
        </row>
        <row r="738">
          <cell r="A738" t="str">
            <v>7304</v>
          </cell>
          <cell r="B738" t="str">
            <v xml:space="preserve">407 - Retained Earnings             </v>
          </cell>
          <cell r="C738" t="str">
            <v xml:space="preserve">ORV - Other Revenue                 </v>
          </cell>
          <cell r="G738">
            <v>261.55</v>
          </cell>
          <cell r="H738">
            <v>1043.1099999999999</v>
          </cell>
          <cell r="I738">
            <v>0</v>
          </cell>
          <cell r="K738">
            <v>0</v>
          </cell>
          <cell r="M738">
            <v>381.8</v>
          </cell>
          <cell r="N738">
            <v>1290.26</v>
          </cell>
          <cell r="O738">
            <v>0</v>
          </cell>
          <cell r="Q738">
            <v>0</v>
          </cell>
          <cell r="T738">
            <v>247.15</v>
          </cell>
          <cell r="U738">
            <v>0</v>
          </cell>
          <cell r="W738">
            <v>0</v>
          </cell>
          <cell r="Y738">
            <v>381.8</v>
          </cell>
          <cell r="AA738">
            <v>0</v>
          </cell>
          <cell r="AG738">
            <v>0</v>
          </cell>
          <cell r="AI738">
            <v>0</v>
          </cell>
          <cell r="AL738">
            <v>7304</v>
          </cell>
        </row>
        <row r="739">
          <cell r="A739" t="str">
            <v>7305</v>
          </cell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  <cell r="G739">
            <v>1777.2</v>
          </cell>
          <cell r="H739">
            <v>143.32</v>
          </cell>
          <cell r="I739">
            <v>300</v>
          </cell>
          <cell r="K739">
            <v>0</v>
          </cell>
          <cell r="M739">
            <v>4656.66</v>
          </cell>
          <cell r="N739">
            <v>3816.09</v>
          </cell>
          <cell r="O739">
            <v>2600</v>
          </cell>
          <cell r="Q739">
            <v>0</v>
          </cell>
          <cell r="T739">
            <v>4777.2299999999996</v>
          </cell>
          <cell r="U739">
            <v>3100</v>
          </cell>
          <cell r="W739">
            <v>0</v>
          </cell>
          <cell r="Y739">
            <v>4656.66</v>
          </cell>
          <cell r="AA739">
            <v>2600</v>
          </cell>
          <cell r="AG739">
            <v>3100</v>
          </cell>
          <cell r="AI739">
            <v>0</v>
          </cell>
          <cell r="AL739">
            <v>7305</v>
          </cell>
        </row>
        <row r="740">
          <cell r="A740" t="str">
            <v>7305</v>
          </cell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  <cell r="G740">
            <v>0</v>
          </cell>
          <cell r="H740">
            <v>0</v>
          </cell>
          <cell r="I740">
            <v>100</v>
          </cell>
          <cell r="K740">
            <v>0</v>
          </cell>
          <cell r="M740">
            <v>82.4</v>
          </cell>
          <cell r="N740">
            <v>0</v>
          </cell>
          <cell r="O740">
            <v>200</v>
          </cell>
          <cell r="Q740">
            <v>0</v>
          </cell>
          <cell r="T740">
            <v>0</v>
          </cell>
          <cell r="U740">
            <v>300</v>
          </cell>
          <cell r="W740">
            <v>0</v>
          </cell>
          <cell r="Y740">
            <v>82.4</v>
          </cell>
          <cell r="AA740">
            <v>200</v>
          </cell>
          <cell r="AG740">
            <v>300</v>
          </cell>
          <cell r="AI740">
            <v>0</v>
          </cell>
          <cell r="AL740">
            <v>7305</v>
          </cell>
        </row>
        <row r="741">
          <cell r="A741" t="str">
            <v>7305</v>
          </cell>
          <cell r="B741" t="str">
            <v xml:space="preserve">407 - Retained Earnings             </v>
          </cell>
          <cell r="C741" t="str">
            <v xml:space="preserve">ORV - Other Revenue                 </v>
          </cell>
          <cell r="G741">
            <v>0</v>
          </cell>
          <cell r="H741">
            <v>0</v>
          </cell>
          <cell r="I741">
            <v>0</v>
          </cell>
          <cell r="K741">
            <v>0</v>
          </cell>
          <cell r="M741">
            <v>172.19</v>
          </cell>
          <cell r="N741">
            <v>399.25</v>
          </cell>
          <cell r="O741">
            <v>0</v>
          </cell>
          <cell r="Q741">
            <v>0</v>
          </cell>
          <cell r="T741">
            <v>466.21</v>
          </cell>
          <cell r="U741">
            <v>0</v>
          </cell>
          <cell r="W741">
            <v>0</v>
          </cell>
          <cell r="Y741">
            <v>172.19</v>
          </cell>
          <cell r="AA741">
            <v>0</v>
          </cell>
          <cell r="AG741">
            <v>0</v>
          </cell>
          <cell r="AI741">
            <v>0</v>
          </cell>
          <cell r="AL741">
            <v>7305</v>
          </cell>
        </row>
        <row r="742">
          <cell r="A742" t="str">
            <v>7306</v>
          </cell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  <cell r="G742">
            <v>435.94</v>
          </cell>
          <cell r="H742">
            <v>766.22</v>
          </cell>
          <cell r="I742">
            <v>600</v>
          </cell>
          <cell r="K742">
            <v>0</v>
          </cell>
          <cell r="M742">
            <v>7162.74</v>
          </cell>
          <cell r="N742">
            <v>6702.7</v>
          </cell>
          <cell r="O742">
            <v>5000</v>
          </cell>
          <cell r="Q742">
            <v>0</v>
          </cell>
          <cell r="T742">
            <v>7903.07</v>
          </cell>
          <cell r="U742">
            <v>6200</v>
          </cell>
          <cell r="W742">
            <v>0</v>
          </cell>
          <cell r="Y742">
            <v>7162.74</v>
          </cell>
          <cell r="AA742">
            <v>5000</v>
          </cell>
          <cell r="AG742">
            <v>6200</v>
          </cell>
          <cell r="AI742">
            <v>0</v>
          </cell>
          <cell r="AL742">
            <v>7306</v>
          </cell>
        </row>
        <row r="743">
          <cell r="A743" t="str">
            <v>7306</v>
          </cell>
          <cell r="B743" t="str">
            <v xml:space="preserve">407 - Retained Earnings             </v>
          </cell>
          <cell r="C743" t="str">
            <v xml:space="preserve">ORV - Other Revenue                 </v>
          </cell>
          <cell r="G743">
            <v>0</v>
          </cell>
          <cell r="H743">
            <v>0</v>
          </cell>
          <cell r="I743">
            <v>0</v>
          </cell>
          <cell r="K743">
            <v>0</v>
          </cell>
          <cell r="M743">
            <v>120.42</v>
          </cell>
          <cell r="N743">
            <v>2762.66</v>
          </cell>
          <cell r="O743">
            <v>0</v>
          </cell>
          <cell r="Q743">
            <v>0</v>
          </cell>
          <cell r="T743">
            <v>2762.66</v>
          </cell>
          <cell r="U743">
            <v>0</v>
          </cell>
          <cell r="W743">
            <v>0</v>
          </cell>
          <cell r="Y743">
            <v>120.42</v>
          </cell>
          <cell r="AA743">
            <v>0</v>
          </cell>
          <cell r="AG743">
            <v>0</v>
          </cell>
          <cell r="AI743">
            <v>0</v>
          </cell>
          <cell r="AL743">
            <v>7306</v>
          </cell>
        </row>
        <row r="744">
          <cell r="A744" t="str">
            <v>7307</v>
          </cell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  <cell r="G744">
            <v>3000.98</v>
          </cell>
          <cell r="H744">
            <v>4664.3500000000004</v>
          </cell>
          <cell r="I744">
            <v>2400</v>
          </cell>
          <cell r="K744">
            <v>0</v>
          </cell>
          <cell r="M744">
            <v>24011.18</v>
          </cell>
          <cell r="N744">
            <v>33319.39</v>
          </cell>
          <cell r="O744">
            <v>23300</v>
          </cell>
          <cell r="Q744">
            <v>0</v>
          </cell>
          <cell r="T744">
            <v>49243.4</v>
          </cell>
          <cell r="U744">
            <v>29900</v>
          </cell>
          <cell r="W744">
            <v>0</v>
          </cell>
          <cell r="Y744">
            <v>24011.18</v>
          </cell>
          <cell r="AA744">
            <v>23300</v>
          </cell>
          <cell r="AG744">
            <v>29900</v>
          </cell>
          <cell r="AI744">
            <v>0</v>
          </cell>
          <cell r="AL744">
            <v>7307</v>
          </cell>
        </row>
        <row r="745">
          <cell r="A745" t="str">
            <v>7307</v>
          </cell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  <cell r="G745">
            <v>413.09</v>
          </cell>
          <cell r="H745">
            <v>0</v>
          </cell>
          <cell r="I745">
            <v>100</v>
          </cell>
          <cell r="K745">
            <v>0</v>
          </cell>
          <cell r="M745">
            <v>809.61</v>
          </cell>
          <cell r="N745">
            <v>3166.29</v>
          </cell>
          <cell r="O745">
            <v>600</v>
          </cell>
          <cell r="Q745">
            <v>0</v>
          </cell>
          <cell r="T745">
            <v>3448.88</v>
          </cell>
          <cell r="U745">
            <v>700</v>
          </cell>
          <cell r="W745">
            <v>0</v>
          </cell>
          <cell r="Y745">
            <v>809.61</v>
          </cell>
          <cell r="AA745">
            <v>600</v>
          </cell>
          <cell r="AG745">
            <v>700</v>
          </cell>
          <cell r="AI745">
            <v>0</v>
          </cell>
          <cell r="AL745">
            <v>7307</v>
          </cell>
        </row>
        <row r="746">
          <cell r="A746" t="str">
            <v>7307</v>
          </cell>
          <cell r="B746" t="str">
            <v xml:space="preserve">407 - Retained Earnings             </v>
          </cell>
          <cell r="C746" t="str">
            <v xml:space="preserve">ORV - Other Revenue                 </v>
          </cell>
          <cell r="G746">
            <v>3684.57</v>
          </cell>
          <cell r="H746">
            <v>2273.38</v>
          </cell>
          <cell r="I746">
            <v>0</v>
          </cell>
          <cell r="K746">
            <v>0</v>
          </cell>
          <cell r="M746">
            <v>8598.2099999999991</v>
          </cell>
          <cell r="N746">
            <v>29019.200000000001</v>
          </cell>
          <cell r="O746">
            <v>0</v>
          </cell>
          <cell r="Q746">
            <v>0</v>
          </cell>
          <cell r="T746">
            <v>28816.66</v>
          </cell>
          <cell r="U746">
            <v>0</v>
          </cell>
          <cell r="W746">
            <v>0</v>
          </cell>
          <cell r="Y746">
            <v>8598.2099999999991</v>
          </cell>
          <cell r="AA746">
            <v>0</v>
          </cell>
          <cell r="AG746">
            <v>0</v>
          </cell>
          <cell r="AI746">
            <v>0</v>
          </cell>
          <cell r="AL746">
            <v>7307</v>
          </cell>
        </row>
        <row r="747">
          <cell r="A747" t="str">
            <v>7308</v>
          </cell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  <cell r="G747">
            <v>16026.16</v>
          </cell>
          <cell r="H747">
            <v>56734.93</v>
          </cell>
          <cell r="I747">
            <v>27400</v>
          </cell>
          <cell r="K747">
            <v>0</v>
          </cell>
          <cell r="M747">
            <v>268800.07</v>
          </cell>
          <cell r="N747">
            <v>244294.69</v>
          </cell>
          <cell r="O747">
            <v>257900</v>
          </cell>
          <cell r="Q747">
            <v>0</v>
          </cell>
          <cell r="T747">
            <v>337414.28</v>
          </cell>
          <cell r="U747">
            <v>330600</v>
          </cell>
          <cell r="W747">
            <v>0</v>
          </cell>
          <cell r="Y747">
            <v>268800.07</v>
          </cell>
          <cell r="AA747">
            <v>257900</v>
          </cell>
          <cell r="AG747">
            <v>330600</v>
          </cell>
          <cell r="AI747">
            <v>0</v>
          </cell>
          <cell r="AL747">
            <v>7308</v>
          </cell>
        </row>
        <row r="748">
          <cell r="A748" t="str">
            <v>7308</v>
          </cell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  <cell r="G748">
            <v>1460.9</v>
          </cell>
          <cell r="H748">
            <v>0</v>
          </cell>
          <cell r="I748">
            <v>2400</v>
          </cell>
          <cell r="K748">
            <v>0</v>
          </cell>
          <cell r="M748">
            <v>10167.719999999999</v>
          </cell>
          <cell r="N748">
            <v>11821.41</v>
          </cell>
          <cell r="O748">
            <v>23300</v>
          </cell>
          <cell r="Q748">
            <v>0</v>
          </cell>
          <cell r="T748">
            <v>16879.68</v>
          </cell>
          <cell r="U748">
            <v>29900</v>
          </cell>
          <cell r="W748">
            <v>0</v>
          </cell>
          <cell r="Y748">
            <v>10167.719999999999</v>
          </cell>
          <cell r="AA748">
            <v>23300</v>
          </cell>
          <cell r="AG748">
            <v>29900</v>
          </cell>
          <cell r="AI748">
            <v>0</v>
          </cell>
          <cell r="AL748">
            <v>7308</v>
          </cell>
        </row>
        <row r="749">
          <cell r="A749" t="str">
            <v>7308</v>
          </cell>
          <cell r="B749" t="str">
            <v xml:space="preserve">407 - Retained Earnings             </v>
          </cell>
          <cell r="C749" t="str">
            <v xml:space="preserve">ORV - Other Revenue                 </v>
          </cell>
          <cell r="G749">
            <v>1252.32</v>
          </cell>
          <cell r="H749">
            <v>8048.83</v>
          </cell>
          <cell r="I749">
            <v>0</v>
          </cell>
          <cell r="K749">
            <v>0</v>
          </cell>
          <cell r="M749">
            <v>21118.23</v>
          </cell>
          <cell r="N749">
            <v>70321.289999999994</v>
          </cell>
          <cell r="O749">
            <v>0</v>
          </cell>
          <cell r="Q749">
            <v>0</v>
          </cell>
          <cell r="T749">
            <v>96978.66</v>
          </cell>
          <cell r="U749">
            <v>0</v>
          </cell>
          <cell r="W749">
            <v>0</v>
          </cell>
          <cell r="Y749">
            <v>21118.23</v>
          </cell>
          <cell r="AA749">
            <v>0</v>
          </cell>
          <cell r="AG749">
            <v>0</v>
          </cell>
          <cell r="AI749">
            <v>0</v>
          </cell>
          <cell r="AL749">
            <v>7308</v>
          </cell>
        </row>
        <row r="750">
          <cell r="A750" t="str">
            <v>7310</v>
          </cell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  <cell r="G750">
            <v>12066.87</v>
          </cell>
          <cell r="H750">
            <v>3655.97</v>
          </cell>
          <cell r="I750">
            <v>2300</v>
          </cell>
          <cell r="K750">
            <v>0</v>
          </cell>
          <cell r="M750">
            <v>53794.63</v>
          </cell>
          <cell r="N750">
            <v>44832.87</v>
          </cell>
          <cell r="O750">
            <v>22800</v>
          </cell>
          <cell r="Q750">
            <v>0</v>
          </cell>
          <cell r="T750">
            <v>54546.89</v>
          </cell>
          <cell r="U750">
            <v>28800</v>
          </cell>
          <cell r="W750">
            <v>0</v>
          </cell>
          <cell r="Y750">
            <v>53794.63</v>
          </cell>
          <cell r="AA750">
            <v>22800</v>
          </cell>
          <cell r="AG750">
            <v>28800</v>
          </cell>
          <cell r="AI750">
            <v>0</v>
          </cell>
          <cell r="AL750">
            <v>7310</v>
          </cell>
        </row>
        <row r="751">
          <cell r="A751" t="str">
            <v>7310</v>
          </cell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  <cell r="G751">
            <v>3483.6</v>
          </cell>
          <cell r="H751">
            <v>1762.67</v>
          </cell>
          <cell r="I751">
            <v>3200</v>
          </cell>
          <cell r="K751">
            <v>0</v>
          </cell>
          <cell r="M751">
            <v>18203.07</v>
          </cell>
          <cell r="N751">
            <v>12035.06</v>
          </cell>
          <cell r="O751">
            <v>30300</v>
          </cell>
          <cell r="Q751">
            <v>0</v>
          </cell>
          <cell r="T751">
            <v>22692.73</v>
          </cell>
          <cell r="U751">
            <v>39200</v>
          </cell>
          <cell r="W751">
            <v>0</v>
          </cell>
          <cell r="Y751">
            <v>18203.07</v>
          </cell>
          <cell r="AA751">
            <v>30300</v>
          </cell>
          <cell r="AG751">
            <v>39200</v>
          </cell>
          <cell r="AI751">
            <v>0</v>
          </cell>
          <cell r="AL751">
            <v>7310</v>
          </cell>
        </row>
        <row r="752">
          <cell r="A752" t="str">
            <v>7310</v>
          </cell>
          <cell r="B752" t="str">
            <v xml:space="preserve">407 - Retained Earnings             </v>
          </cell>
          <cell r="C752" t="str">
            <v xml:space="preserve">ORV - Other Revenue                 </v>
          </cell>
          <cell r="G752">
            <v>8300.27</v>
          </cell>
          <cell r="H752">
            <v>8342.06</v>
          </cell>
          <cell r="I752">
            <v>0</v>
          </cell>
          <cell r="K752">
            <v>0</v>
          </cell>
          <cell r="M752">
            <v>106640.53</v>
          </cell>
          <cell r="N752">
            <v>39700.15</v>
          </cell>
          <cell r="O752">
            <v>0</v>
          </cell>
          <cell r="Q752">
            <v>0</v>
          </cell>
          <cell r="T752">
            <v>196218.42</v>
          </cell>
          <cell r="U752">
            <v>0</v>
          </cell>
          <cell r="W752">
            <v>0</v>
          </cell>
          <cell r="Y752">
            <v>106640.53</v>
          </cell>
          <cell r="AA752">
            <v>0</v>
          </cell>
          <cell r="AG752">
            <v>0</v>
          </cell>
          <cell r="AI752">
            <v>0</v>
          </cell>
          <cell r="AL752">
            <v>7310</v>
          </cell>
        </row>
        <row r="753">
          <cell r="A753" t="str">
            <v>7312</v>
          </cell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  <cell r="G753">
            <v>2434.7600000000002</v>
          </cell>
          <cell r="H753">
            <v>5393.07</v>
          </cell>
          <cell r="I753">
            <v>2100</v>
          </cell>
          <cell r="K753">
            <v>0</v>
          </cell>
          <cell r="M753">
            <v>28534.7</v>
          </cell>
          <cell r="N753">
            <v>32134.400000000001</v>
          </cell>
          <cell r="O753">
            <v>20000</v>
          </cell>
          <cell r="Q753">
            <v>0</v>
          </cell>
          <cell r="T753">
            <v>41724.699999999997</v>
          </cell>
          <cell r="U753">
            <v>25800</v>
          </cell>
          <cell r="W753">
            <v>0</v>
          </cell>
          <cell r="Y753">
            <v>28534.7</v>
          </cell>
          <cell r="AA753">
            <v>20000</v>
          </cell>
          <cell r="AG753">
            <v>25800</v>
          </cell>
          <cell r="AI753">
            <v>0</v>
          </cell>
          <cell r="AL753">
            <v>7312</v>
          </cell>
        </row>
        <row r="754">
          <cell r="A754" t="str">
            <v>7312</v>
          </cell>
          <cell r="B754" t="str">
            <v xml:space="preserve">407 - Retained Earnings             </v>
          </cell>
          <cell r="C754" t="str">
            <v xml:space="preserve">ORV - Other Revenue                 </v>
          </cell>
          <cell r="G754">
            <v>-731.35</v>
          </cell>
          <cell r="H754">
            <v>-1095.7</v>
          </cell>
          <cell r="I754">
            <v>0</v>
          </cell>
          <cell r="K754">
            <v>0</v>
          </cell>
          <cell r="M754">
            <v>-582.6</v>
          </cell>
          <cell r="N754">
            <v>14044.5</v>
          </cell>
          <cell r="O754">
            <v>0</v>
          </cell>
          <cell r="Q754">
            <v>0</v>
          </cell>
          <cell r="T754">
            <v>21577.15</v>
          </cell>
          <cell r="U754">
            <v>0</v>
          </cell>
          <cell r="W754">
            <v>0</v>
          </cell>
          <cell r="Y754">
            <v>-582.6</v>
          </cell>
          <cell r="AA754">
            <v>0</v>
          </cell>
          <cell r="AG754">
            <v>0</v>
          </cell>
          <cell r="AI754">
            <v>0</v>
          </cell>
          <cell r="AL754">
            <v>7312</v>
          </cell>
        </row>
        <row r="755">
          <cell r="A755" t="str">
            <v>7313</v>
          </cell>
          <cell r="B755" t="str">
            <v xml:space="preserve">407 - Retained Earnings             </v>
          </cell>
          <cell r="C755" t="str">
            <v xml:space="preserve">ORV - Other Revenue                 </v>
          </cell>
          <cell r="G755">
            <v>0</v>
          </cell>
          <cell r="H755">
            <v>-358.86</v>
          </cell>
          <cell r="I755">
            <v>0</v>
          </cell>
          <cell r="K755">
            <v>0</v>
          </cell>
          <cell r="M755">
            <v>22169.56</v>
          </cell>
          <cell r="N755">
            <v>24003.19</v>
          </cell>
          <cell r="O755">
            <v>0</v>
          </cell>
          <cell r="Q755">
            <v>0</v>
          </cell>
          <cell r="T755">
            <v>38919.1</v>
          </cell>
          <cell r="U755">
            <v>0</v>
          </cell>
          <cell r="W755">
            <v>0</v>
          </cell>
          <cell r="Y755">
            <v>22169.56</v>
          </cell>
          <cell r="AA755">
            <v>0</v>
          </cell>
          <cell r="AG755">
            <v>0</v>
          </cell>
          <cell r="AI755">
            <v>0</v>
          </cell>
          <cell r="AL755">
            <v>7313</v>
          </cell>
        </row>
        <row r="756">
          <cell r="A756" t="str">
            <v>7315</v>
          </cell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  <cell r="G756">
            <v>0</v>
          </cell>
          <cell r="H756">
            <v>0</v>
          </cell>
          <cell r="I756">
            <v>0</v>
          </cell>
          <cell r="K756">
            <v>0</v>
          </cell>
          <cell r="M756">
            <v>0</v>
          </cell>
          <cell r="N756">
            <v>908.2</v>
          </cell>
          <cell r="O756">
            <v>0</v>
          </cell>
          <cell r="Q756">
            <v>0</v>
          </cell>
          <cell r="T756">
            <v>908.2</v>
          </cell>
          <cell r="U756">
            <v>0</v>
          </cell>
          <cell r="W756">
            <v>0</v>
          </cell>
          <cell r="Y756">
            <v>0</v>
          </cell>
          <cell r="AA756">
            <v>0</v>
          </cell>
          <cell r="AG756">
            <v>0</v>
          </cell>
          <cell r="AI756">
            <v>0</v>
          </cell>
          <cell r="AL756">
            <v>7315</v>
          </cell>
        </row>
        <row r="757">
          <cell r="A757" t="str">
            <v>7395</v>
          </cell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  <cell r="G757">
            <v>8064.95</v>
          </cell>
          <cell r="H757">
            <v>6868.84</v>
          </cell>
          <cell r="I757">
            <v>5500</v>
          </cell>
          <cell r="K757">
            <v>0</v>
          </cell>
          <cell r="M757">
            <v>48077.36</v>
          </cell>
          <cell r="N757">
            <v>44261.599999999999</v>
          </cell>
          <cell r="O757">
            <v>51100</v>
          </cell>
          <cell r="Q757">
            <v>0</v>
          </cell>
          <cell r="T757">
            <v>56248.31</v>
          </cell>
          <cell r="U757">
            <v>65400</v>
          </cell>
          <cell r="W757">
            <v>0</v>
          </cell>
          <cell r="Y757">
            <v>48077.36</v>
          </cell>
          <cell r="AA757">
            <v>51100</v>
          </cell>
          <cell r="AG757">
            <v>65400</v>
          </cell>
          <cell r="AI757">
            <v>0</v>
          </cell>
          <cell r="AL757">
            <v>7395</v>
          </cell>
        </row>
        <row r="758">
          <cell r="A758" t="str">
            <v>7395</v>
          </cell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  <cell r="G758">
            <v>291.17</v>
          </cell>
          <cell r="H758">
            <v>7.7</v>
          </cell>
          <cell r="I758">
            <v>400</v>
          </cell>
          <cell r="K758">
            <v>0</v>
          </cell>
          <cell r="M758">
            <v>1461.37</v>
          </cell>
          <cell r="N758">
            <v>1494.76</v>
          </cell>
          <cell r="O758">
            <v>2700</v>
          </cell>
          <cell r="Q758">
            <v>0</v>
          </cell>
          <cell r="T758">
            <v>1785.82</v>
          </cell>
          <cell r="U758">
            <v>3500</v>
          </cell>
          <cell r="W758">
            <v>0</v>
          </cell>
          <cell r="Y758">
            <v>1461.37</v>
          </cell>
          <cell r="AA758">
            <v>2700</v>
          </cell>
          <cell r="AG758">
            <v>3500</v>
          </cell>
          <cell r="AI758">
            <v>0</v>
          </cell>
          <cell r="AL758">
            <v>7395</v>
          </cell>
        </row>
        <row r="759">
          <cell r="A759" t="str">
            <v>7395</v>
          </cell>
          <cell r="B759" t="str">
            <v xml:space="preserve">407 - Retained Earnings             </v>
          </cell>
          <cell r="C759" t="str">
            <v xml:space="preserve">ORV - Other Revenue                 </v>
          </cell>
          <cell r="G759">
            <v>1209.22</v>
          </cell>
          <cell r="H759">
            <v>1773.47</v>
          </cell>
          <cell r="I759">
            <v>0</v>
          </cell>
          <cell r="K759">
            <v>0</v>
          </cell>
          <cell r="M759">
            <v>11310.01</v>
          </cell>
          <cell r="N759">
            <v>22007.97</v>
          </cell>
          <cell r="O759">
            <v>0</v>
          </cell>
          <cell r="Q759">
            <v>0</v>
          </cell>
          <cell r="T759">
            <v>49402.62</v>
          </cell>
          <cell r="U759">
            <v>0</v>
          </cell>
          <cell r="W759">
            <v>0</v>
          </cell>
          <cell r="Y759">
            <v>11310.01</v>
          </cell>
          <cell r="AA759">
            <v>0</v>
          </cell>
          <cell r="AG759">
            <v>0</v>
          </cell>
          <cell r="AI759">
            <v>0</v>
          </cell>
          <cell r="AL759">
            <v>7395</v>
          </cell>
        </row>
        <row r="760">
          <cell r="A760" t="str">
            <v>7401</v>
          </cell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  <cell r="G760">
            <v>28228.32</v>
          </cell>
          <cell r="H760">
            <v>37254.199999999997</v>
          </cell>
          <cell r="I760">
            <v>33700</v>
          </cell>
          <cell r="K760">
            <v>0</v>
          </cell>
          <cell r="M760">
            <v>290555.90999999997</v>
          </cell>
          <cell r="N760">
            <v>313350.34999999998</v>
          </cell>
          <cell r="O760">
            <v>328800</v>
          </cell>
          <cell r="Q760">
            <v>0</v>
          </cell>
          <cell r="T760">
            <v>415837.62</v>
          </cell>
          <cell r="U760">
            <v>422500</v>
          </cell>
          <cell r="W760">
            <v>0</v>
          </cell>
          <cell r="Y760">
            <v>290555.90999999997</v>
          </cell>
          <cell r="AA760">
            <v>328800</v>
          </cell>
          <cell r="AG760">
            <v>422500</v>
          </cell>
          <cell r="AI760">
            <v>0</v>
          </cell>
          <cell r="AL760">
            <v>7401</v>
          </cell>
        </row>
        <row r="761">
          <cell r="A761" t="str">
            <v>7401</v>
          </cell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  <cell r="G761">
            <v>3250.46</v>
          </cell>
          <cell r="H761">
            <v>4013.68</v>
          </cell>
          <cell r="I761">
            <v>5000</v>
          </cell>
          <cell r="K761">
            <v>0</v>
          </cell>
          <cell r="M761">
            <v>31664.959999999999</v>
          </cell>
          <cell r="N761">
            <v>38811.14</v>
          </cell>
          <cell r="O761">
            <v>45200</v>
          </cell>
          <cell r="Q761">
            <v>0</v>
          </cell>
          <cell r="T761">
            <v>48857.24</v>
          </cell>
          <cell r="U761">
            <v>58600</v>
          </cell>
          <cell r="W761">
            <v>0</v>
          </cell>
          <cell r="Y761">
            <v>31664.959999999999</v>
          </cell>
          <cell r="AA761">
            <v>45200</v>
          </cell>
          <cell r="AG761">
            <v>58600</v>
          </cell>
          <cell r="AI761">
            <v>0</v>
          </cell>
          <cell r="AL761">
            <v>7401</v>
          </cell>
        </row>
        <row r="762">
          <cell r="A762" t="str">
            <v>7401</v>
          </cell>
          <cell r="B762" t="str">
            <v xml:space="preserve">407 - Retained Earnings             </v>
          </cell>
          <cell r="C762" t="str">
            <v xml:space="preserve">ORV - Other Revenue                 </v>
          </cell>
          <cell r="G762">
            <v>3798.23</v>
          </cell>
          <cell r="H762">
            <v>8334.7099999999991</v>
          </cell>
          <cell r="I762">
            <v>0</v>
          </cell>
          <cell r="K762">
            <v>0</v>
          </cell>
          <cell r="M762">
            <v>39964.93</v>
          </cell>
          <cell r="N762">
            <v>58902.65</v>
          </cell>
          <cell r="O762">
            <v>0</v>
          </cell>
          <cell r="Q762">
            <v>0</v>
          </cell>
          <cell r="T762">
            <v>77453.5</v>
          </cell>
          <cell r="U762">
            <v>0</v>
          </cell>
          <cell r="W762">
            <v>0</v>
          </cell>
          <cell r="Y762">
            <v>39964.93</v>
          </cell>
          <cell r="AA762">
            <v>0</v>
          </cell>
          <cell r="AG762">
            <v>0</v>
          </cell>
          <cell r="AI762">
            <v>0</v>
          </cell>
          <cell r="AL762">
            <v>7401</v>
          </cell>
        </row>
        <row r="763">
          <cell r="A763" t="str">
            <v>7402</v>
          </cell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  <cell r="G763">
            <v>3044.6</v>
          </cell>
          <cell r="H763">
            <v>2254.19</v>
          </cell>
          <cell r="I763">
            <v>2200</v>
          </cell>
          <cell r="K763">
            <v>0</v>
          </cell>
          <cell r="M763">
            <v>21237.54</v>
          </cell>
          <cell r="N763">
            <v>20062.98</v>
          </cell>
          <cell r="O763">
            <v>21100</v>
          </cell>
          <cell r="Q763">
            <v>0</v>
          </cell>
          <cell r="T763">
            <v>24917.16</v>
          </cell>
          <cell r="U763">
            <v>27400</v>
          </cell>
          <cell r="W763">
            <v>0</v>
          </cell>
          <cell r="Y763">
            <v>21237.54</v>
          </cell>
          <cell r="AA763">
            <v>21100</v>
          </cell>
          <cell r="AG763">
            <v>27400</v>
          </cell>
          <cell r="AI763">
            <v>0</v>
          </cell>
          <cell r="AL763">
            <v>7402</v>
          </cell>
        </row>
        <row r="764">
          <cell r="A764" t="str">
            <v>7402</v>
          </cell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  <cell r="G764">
            <v>0</v>
          </cell>
          <cell r="H764">
            <v>0</v>
          </cell>
          <cell r="I764">
            <v>100</v>
          </cell>
          <cell r="K764">
            <v>0</v>
          </cell>
          <cell r="M764">
            <v>325.12</v>
          </cell>
          <cell r="N764">
            <v>43.08</v>
          </cell>
          <cell r="O764">
            <v>300</v>
          </cell>
          <cell r="Q764">
            <v>0</v>
          </cell>
          <cell r="T764">
            <v>242.36</v>
          </cell>
          <cell r="U764">
            <v>400</v>
          </cell>
          <cell r="W764">
            <v>0</v>
          </cell>
          <cell r="Y764">
            <v>325.12</v>
          </cell>
          <cell r="AA764">
            <v>300</v>
          </cell>
          <cell r="AG764">
            <v>400</v>
          </cell>
          <cell r="AI764">
            <v>0</v>
          </cell>
          <cell r="AL764">
            <v>7402</v>
          </cell>
        </row>
        <row r="765">
          <cell r="A765" t="str">
            <v>7402</v>
          </cell>
          <cell r="B765" t="str">
            <v xml:space="preserve">407 - Retained Earnings             </v>
          </cell>
          <cell r="C765" t="str">
            <v xml:space="preserve">ORV - Other Revenue                 </v>
          </cell>
          <cell r="G765">
            <v>107.7</v>
          </cell>
          <cell r="H765">
            <v>172.32</v>
          </cell>
          <cell r="I765">
            <v>0</v>
          </cell>
          <cell r="K765">
            <v>0</v>
          </cell>
          <cell r="M765">
            <v>700.05</v>
          </cell>
          <cell r="N765">
            <v>2498.3200000000002</v>
          </cell>
          <cell r="O765">
            <v>0</v>
          </cell>
          <cell r="Q765">
            <v>0</v>
          </cell>
          <cell r="T765">
            <v>2498.3200000000002</v>
          </cell>
          <cell r="U765">
            <v>0</v>
          </cell>
          <cell r="W765">
            <v>0</v>
          </cell>
          <cell r="Y765">
            <v>700.05</v>
          </cell>
          <cell r="AA765">
            <v>0</v>
          </cell>
          <cell r="AG765">
            <v>0</v>
          </cell>
          <cell r="AI765">
            <v>0</v>
          </cell>
          <cell r="AL765">
            <v>7402</v>
          </cell>
        </row>
        <row r="766">
          <cell r="A766" t="str">
            <v>7501</v>
          </cell>
          <cell r="B766" t="str">
            <v xml:space="preserve">407 - Retained Earnings             </v>
          </cell>
          <cell r="C766" t="str">
            <v xml:space="preserve">ORV - Other Revenue                 </v>
          </cell>
          <cell r="G766">
            <v>-211347.94</v>
          </cell>
          <cell r="H766">
            <v>-180813.75</v>
          </cell>
          <cell r="I766">
            <v>0</v>
          </cell>
          <cell r="K766">
            <v>0</v>
          </cell>
          <cell r="M766">
            <v>-1501273.65</v>
          </cell>
          <cell r="N766">
            <v>-1605902.87</v>
          </cell>
          <cell r="O766">
            <v>0</v>
          </cell>
          <cell r="Q766">
            <v>0</v>
          </cell>
          <cell r="T766">
            <v>-2783256.21</v>
          </cell>
          <cell r="U766">
            <v>0</v>
          </cell>
          <cell r="W766">
            <v>0</v>
          </cell>
          <cell r="Y766">
            <v>-1501273.65</v>
          </cell>
          <cell r="AA766">
            <v>0</v>
          </cell>
          <cell r="AG766">
            <v>0</v>
          </cell>
          <cell r="AI766">
            <v>0</v>
          </cell>
          <cell r="AL766">
            <v>7501</v>
          </cell>
        </row>
        <row r="767">
          <cell r="A767" t="str">
            <v>7501</v>
          </cell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  <cell r="G767">
            <v>0</v>
          </cell>
          <cell r="H767">
            <v>0</v>
          </cell>
          <cell r="I767">
            <v>0</v>
          </cell>
          <cell r="K767">
            <v>0</v>
          </cell>
          <cell r="M767">
            <v>-5124</v>
          </cell>
          <cell r="N767">
            <v>0</v>
          </cell>
          <cell r="O767">
            <v>0</v>
          </cell>
          <cell r="Q767">
            <v>0</v>
          </cell>
          <cell r="T767">
            <v>0</v>
          </cell>
          <cell r="U767">
            <v>0</v>
          </cell>
          <cell r="W767">
            <v>0</v>
          </cell>
          <cell r="Y767">
            <v>-5124</v>
          </cell>
          <cell r="AA767">
            <v>0</v>
          </cell>
          <cell r="AG767">
            <v>0</v>
          </cell>
          <cell r="AI767">
            <v>0</v>
          </cell>
          <cell r="AL767">
            <v>7501</v>
          </cell>
        </row>
        <row r="768">
          <cell r="A768" t="str">
            <v>7501</v>
          </cell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  <cell r="G768">
            <v>-4640.4799999999996</v>
          </cell>
          <cell r="H768">
            <v>-1176.52</v>
          </cell>
          <cell r="I768">
            <v>-1700</v>
          </cell>
          <cell r="K768">
            <v>0</v>
          </cell>
          <cell r="M768">
            <v>-33603.599999999999</v>
          </cell>
          <cell r="N768">
            <v>-15457.51</v>
          </cell>
          <cell r="O768">
            <v>-15100</v>
          </cell>
          <cell r="Q768">
            <v>0</v>
          </cell>
          <cell r="T768">
            <v>-21897.62</v>
          </cell>
          <cell r="U768">
            <v>-20000</v>
          </cell>
          <cell r="W768">
            <v>0</v>
          </cell>
          <cell r="Y768">
            <v>-33603.599999999999</v>
          </cell>
          <cell r="AA768">
            <v>-15100</v>
          </cell>
          <cell r="AG768">
            <v>-20000</v>
          </cell>
          <cell r="AI768">
            <v>0</v>
          </cell>
          <cell r="AL768">
            <v>7501</v>
          </cell>
        </row>
        <row r="769">
          <cell r="A769" t="str">
            <v>8102</v>
          </cell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  <cell r="G769">
            <v>39207.21</v>
          </cell>
          <cell r="H769">
            <v>34473.56</v>
          </cell>
          <cell r="I769">
            <v>37500</v>
          </cell>
          <cell r="K769">
            <v>0</v>
          </cell>
          <cell r="M769">
            <v>348812.85</v>
          </cell>
          <cell r="N769">
            <v>319332.09000000003</v>
          </cell>
          <cell r="O769">
            <v>333200</v>
          </cell>
          <cell r="Q769">
            <v>0</v>
          </cell>
          <cell r="T769">
            <v>487312.58</v>
          </cell>
          <cell r="U769">
            <v>445800</v>
          </cell>
          <cell r="W769">
            <v>0</v>
          </cell>
          <cell r="Y769">
            <v>348812.85</v>
          </cell>
          <cell r="AA769">
            <v>333200</v>
          </cell>
          <cell r="AG769">
            <v>445800</v>
          </cell>
          <cell r="AI769">
            <v>0</v>
          </cell>
          <cell r="AL769">
            <v>8102</v>
          </cell>
        </row>
        <row r="770">
          <cell r="A770" t="str">
            <v>8102</v>
          </cell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  <cell r="G770">
            <v>231908.88</v>
          </cell>
          <cell r="H770">
            <v>241898.94</v>
          </cell>
          <cell r="I770">
            <v>272900</v>
          </cell>
          <cell r="K770">
            <v>0</v>
          </cell>
          <cell r="M770">
            <v>2133780.9700000002</v>
          </cell>
          <cell r="N770">
            <v>2184504.77</v>
          </cell>
          <cell r="O770">
            <v>2418200</v>
          </cell>
          <cell r="Q770">
            <v>0</v>
          </cell>
          <cell r="T770">
            <v>3006022.15</v>
          </cell>
          <cell r="U770">
            <v>3236000</v>
          </cell>
          <cell r="W770">
            <v>0</v>
          </cell>
          <cell r="Y770">
            <v>2133780.9700000002</v>
          </cell>
          <cell r="AA770">
            <v>2418200</v>
          </cell>
          <cell r="AG770">
            <v>3236000</v>
          </cell>
          <cell r="AI770">
            <v>0</v>
          </cell>
          <cell r="AL770">
            <v>8102</v>
          </cell>
        </row>
        <row r="771">
          <cell r="A771" t="str">
            <v>8102</v>
          </cell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  <cell r="G771">
            <v>75909.320000000007</v>
          </cell>
          <cell r="H771">
            <v>70950.09</v>
          </cell>
          <cell r="I771">
            <v>73500</v>
          </cell>
          <cell r="K771">
            <v>0</v>
          </cell>
          <cell r="M771">
            <v>664420.25</v>
          </cell>
          <cell r="N771">
            <v>609412.85</v>
          </cell>
          <cell r="O771">
            <v>651500</v>
          </cell>
          <cell r="Q771">
            <v>0</v>
          </cell>
          <cell r="T771">
            <v>809502.64</v>
          </cell>
          <cell r="U771">
            <v>871900</v>
          </cell>
          <cell r="W771">
            <v>0</v>
          </cell>
          <cell r="Y771">
            <v>664420.25</v>
          </cell>
          <cell r="AA771">
            <v>651500</v>
          </cell>
          <cell r="AG771">
            <v>871900</v>
          </cell>
          <cell r="AI771">
            <v>0</v>
          </cell>
          <cell r="AL771">
            <v>8102</v>
          </cell>
        </row>
        <row r="772">
          <cell r="A772" t="str">
            <v>8102</v>
          </cell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  <cell r="G772">
            <v>462063.53</v>
          </cell>
          <cell r="H772">
            <v>473685.1</v>
          </cell>
          <cell r="I772">
            <v>504800</v>
          </cell>
          <cell r="K772">
            <v>0</v>
          </cell>
          <cell r="M772">
            <v>4091494.74</v>
          </cell>
          <cell r="N772">
            <v>4074172.99</v>
          </cell>
          <cell r="O772">
            <v>4474500</v>
          </cell>
          <cell r="Q772">
            <v>0</v>
          </cell>
          <cell r="T772">
            <v>5411335.6500000004</v>
          </cell>
          <cell r="U772">
            <v>5988300</v>
          </cell>
          <cell r="W772">
            <v>0</v>
          </cell>
          <cell r="Y772">
            <v>4091494.74</v>
          </cell>
          <cell r="AA772">
            <v>4474500</v>
          </cell>
          <cell r="AG772">
            <v>5988300</v>
          </cell>
          <cell r="AI772">
            <v>0</v>
          </cell>
          <cell r="AL772">
            <v>8102</v>
          </cell>
        </row>
        <row r="773">
          <cell r="A773" t="str">
            <v>8102</v>
          </cell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  <cell r="G773">
            <v>115467</v>
          </cell>
          <cell r="H773">
            <v>63389.22</v>
          </cell>
          <cell r="I773">
            <v>119600</v>
          </cell>
          <cell r="K773">
            <v>0</v>
          </cell>
          <cell r="M773">
            <v>634329.61</v>
          </cell>
          <cell r="N773">
            <v>606464.6</v>
          </cell>
          <cell r="O773">
            <v>675500</v>
          </cell>
          <cell r="Q773">
            <v>0</v>
          </cell>
          <cell r="T773">
            <v>849058.66</v>
          </cell>
          <cell r="U773">
            <v>903800</v>
          </cell>
          <cell r="W773">
            <v>0</v>
          </cell>
          <cell r="Y773">
            <v>634329.61</v>
          </cell>
          <cell r="AA773">
            <v>675500</v>
          </cell>
          <cell r="AG773">
            <v>903800</v>
          </cell>
          <cell r="AI773">
            <v>0</v>
          </cell>
          <cell r="AL773">
            <v>8102</v>
          </cell>
        </row>
        <row r="774">
          <cell r="A774" t="str">
            <v>8102</v>
          </cell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  <cell r="G774">
            <v>92452.06</v>
          </cell>
          <cell r="H774">
            <v>87181.81</v>
          </cell>
          <cell r="I774">
            <v>103100</v>
          </cell>
          <cell r="K774">
            <v>0</v>
          </cell>
          <cell r="M774">
            <v>829274.73</v>
          </cell>
          <cell r="N774">
            <v>835765.67</v>
          </cell>
          <cell r="O774">
            <v>914000</v>
          </cell>
          <cell r="Q774">
            <v>0</v>
          </cell>
          <cell r="T774">
            <v>1105857.5900000001</v>
          </cell>
          <cell r="U774">
            <v>1223300</v>
          </cell>
          <cell r="W774">
            <v>0</v>
          </cell>
          <cell r="Y774">
            <v>829274.73</v>
          </cell>
          <cell r="AA774">
            <v>914000</v>
          </cell>
          <cell r="AG774">
            <v>1223300</v>
          </cell>
          <cell r="AI774">
            <v>0</v>
          </cell>
          <cell r="AL774">
            <v>8102</v>
          </cell>
        </row>
        <row r="775">
          <cell r="A775" t="str">
            <v>8102</v>
          </cell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  <cell r="G775">
            <v>20470.099999999999</v>
          </cell>
          <cell r="H775">
            <v>70318.66</v>
          </cell>
          <cell r="I775">
            <v>19600</v>
          </cell>
          <cell r="K775">
            <v>0</v>
          </cell>
          <cell r="M775">
            <v>520375.08</v>
          </cell>
          <cell r="N775">
            <v>589248.03</v>
          </cell>
          <cell r="O775">
            <v>558200</v>
          </cell>
          <cell r="Q775">
            <v>0</v>
          </cell>
          <cell r="T775">
            <v>865327.69</v>
          </cell>
          <cell r="U775">
            <v>747100</v>
          </cell>
          <cell r="W775">
            <v>0</v>
          </cell>
          <cell r="Y775">
            <v>520375.08</v>
          </cell>
          <cell r="AA775">
            <v>558200</v>
          </cell>
          <cell r="AG775">
            <v>747100</v>
          </cell>
          <cell r="AI775">
            <v>0</v>
          </cell>
          <cell r="AL775">
            <v>8102</v>
          </cell>
        </row>
        <row r="776">
          <cell r="A776" t="str">
            <v>8102</v>
          </cell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  <cell r="G776">
            <v>36019.39</v>
          </cell>
          <cell r="H776">
            <v>39460.800000000003</v>
          </cell>
          <cell r="I776">
            <v>42000</v>
          </cell>
          <cell r="K776">
            <v>0</v>
          </cell>
          <cell r="M776">
            <v>325174.56</v>
          </cell>
          <cell r="N776">
            <v>342561.53</v>
          </cell>
          <cell r="O776">
            <v>372100</v>
          </cell>
          <cell r="Q776">
            <v>0</v>
          </cell>
          <cell r="T776">
            <v>494619.75</v>
          </cell>
          <cell r="U776">
            <v>498000</v>
          </cell>
          <cell r="W776">
            <v>0</v>
          </cell>
          <cell r="Y776">
            <v>325174.56</v>
          </cell>
          <cell r="AA776">
            <v>372100</v>
          </cell>
          <cell r="AG776">
            <v>498000</v>
          </cell>
          <cell r="AI776">
            <v>0</v>
          </cell>
          <cell r="AL776">
            <v>8102</v>
          </cell>
        </row>
        <row r="777">
          <cell r="A777" t="str">
            <v>8102</v>
          </cell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  <cell r="G777">
            <v>93891.07</v>
          </cell>
          <cell r="H777">
            <v>77356.100000000006</v>
          </cell>
          <cell r="I777">
            <v>85000</v>
          </cell>
          <cell r="K777">
            <v>0</v>
          </cell>
          <cell r="M777">
            <v>785886.19</v>
          </cell>
          <cell r="N777">
            <v>664861.19999999995</v>
          </cell>
          <cell r="O777">
            <v>753300</v>
          </cell>
          <cell r="Q777">
            <v>0</v>
          </cell>
          <cell r="T777">
            <v>896808.71</v>
          </cell>
          <cell r="U777">
            <v>1008100</v>
          </cell>
          <cell r="W777">
            <v>0</v>
          </cell>
          <cell r="Y777">
            <v>785886.19</v>
          </cell>
          <cell r="AA777">
            <v>753300</v>
          </cell>
          <cell r="AG777">
            <v>1008100</v>
          </cell>
          <cell r="AI777">
            <v>0</v>
          </cell>
          <cell r="AL777">
            <v>8102</v>
          </cell>
        </row>
        <row r="778">
          <cell r="A778" t="str">
            <v>8103</v>
          </cell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  <cell r="G778">
            <v>33746.04</v>
          </cell>
          <cell r="H778">
            <v>42196.1</v>
          </cell>
          <cell r="I778">
            <v>35200</v>
          </cell>
          <cell r="K778">
            <v>0</v>
          </cell>
          <cell r="M778">
            <v>375292.13</v>
          </cell>
          <cell r="N778">
            <v>252704.66</v>
          </cell>
          <cell r="O778">
            <v>310400</v>
          </cell>
          <cell r="Q778">
            <v>0</v>
          </cell>
          <cell r="T778">
            <v>366752.26</v>
          </cell>
          <cell r="U778">
            <v>415400</v>
          </cell>
          <cell r="W778">
            <v>0</v>
          </cell>
          <cell r="Y778">
            <v>375292.13</v>
          </cell>
          <cell r="AA778">
            <v>310400</v>
          </cell>
          <cell r="AG778">
            <v>415400</v>
          </cell>
          <cell r="AI778">
            <v>0</v>
          </cell>
          <cell r="AL778">
            <v>8103</v>
          </cell>
        </row>
        <row r="779">
          <cell r="A779" t="str">
            <v>8103</v>
          </cell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  <cell r="G779">
            <v>2180.08</v>
          </cell>
          <cell r="H779">
            <v>4589.12</v>
          </cell>
          <cell r="I779">
            <v>0</v>
          </cell>
          <cell r="K779">
            <v>0</v>
          </cell>
          <cell r="M779">
            <v>59733.89</v>
          </cell>
          <cell r="N779">
            <v>22906.33</v>
          </cell>
          <cell r="O779">
            <v>0</v>
          </cell>
          <cell r="Q779">
            <v>0</v>
          </cell>
          <cell r="T779">
            <v>36728.03</v>
          </cell>
          <cell r="U779">
            <v>0</v>
          </cell>
          <cell r="W779">
            <v>0</v>
          </cell>
          <cell r="Y779">
            <v>59733.89</v>
          </cell>
          <cell r="AA779">
            <v>0</v>
          </cell>
          <cell r="AG779">
            <v>0</v>
          </cell>
          <cell r="AI779">
            <v>0</v>
          </cell>
          <cell r="AL779">
            <v>8103</v>
          </cell>
        </row>
        <row r="780">
          <cell r="A780" t="str">
            <v>8103</v>
          </cell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  <cell r="G780">
            <v>17707.13</v>
          </cell>
          <cell r="H780">
            <v>12714.6</v>
          </cell>
          <cell r="I780">
            <v>17200</v>
          </cell>
          <cell r="K780">
            <v>0</v>
          </cell>
          <cell r="M780">
            <v>107473.01</v>
          </cell>
          <cell r="N780">
            <v>113113.74</v>
          </cell>
          <cell r="O780">
            <v>103200</v>
          </cell>
          <cell r="Q780">
            <v>0</v>
          </cell>
          <cell r="T780">
            <v>152092.5</v>
          </cell>
          <cell r="U780">
            <v>142700</v>
          </cell>
          <cell r="W780">
            <v>0</v>
          </cell>
          <cell r="Y780">
            <v>107473.01</v>
          </cell>
          <cell r="AA780">
            <v>103200</v>
          </cell>
          <cell r="AG780">
            <v>142700</v>
          </cell>
          <cell r="AI780">
            <v>0</v>
          </cell>
          <cell r="AL780">
            <v>8103</v>
          </cell>
        </row>
        <row r="781">
          <cell r="A781" t="str">
            <v>8103</v>
          </cell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  <cell r="G781">
            <v>0</v>
          </cell>
          <cell r="H781">
            <v>5376.56</v>
          </cell>
          <cell r="I781">
            <v>0</v>
          </cell>
          <cell r="K781">
            <v>0</v>
          </cell>
          <cell r="M781">
            <v>15420.86</v>
          </cell>
          <cell r="N781">
            <v>39360.15</v>
          </cell>
          <cell r="O781">
            <v>6800</v>
          </cell>
          <cell r="Q781">
            <v>0</v>
          </cell>
          <cell r="T781">
            <v>50402.42</v>
          </cell>
          <cell r="U781">
            <v>6800</v>
          </cell>
          <cell r="W781">
            <v>0</v>
          </cell>
          <cell r="Y781">
            <v>15420.86</v>
          </cell>
          <cell r="AA781">
            <v>6800</v>
          </cell>
          <cell r="AG781">
            <v>6800</v>
          </cell>
          <cell r="AI781">
            <v>0</v>
          </cell>
          <cell r="AL781">
            <v>8103</v>
          </cell>
        </row>
        <row r="782">
          <cell r="A782" t="str">
            <v>8103</v>
          </cell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  <cell r="G782">
            <v>4290.16</v>
          </cell>
          <cell r="H782">
            <v>1898</v>
          </cell>
          <cell r="I782">
            <v>4200</v>
          </cell>
          <cell r="K782">
            <v>0</v>
          </cell>
          <cell r="M782">
            <v>28508.97</v>
          </cell>
          <cell r="N782">
            <v>15581.58</v>
          </cell>
          <cell r="O782">
            <v>59200</v>
          </cell>
          <cell r="Q782">
            <v>0</v>
          </cell>
          <cell r="T782">
            <v>20527.330000000002</v>
          </cell>
          <cell r="U782">
            <v>71800</v>
          </cell>
          <cell r="W782">
            <v>0</v>
          </cell>
          <cell r="Y782">
            <v>28508.97</v>
          </cell>
          <cell r="AA782">
            <v>59200</v>
          </cell>
          <cell r="AG782">
            <v>71800</v>
          </cell>
          <cell r="AI782">
            <v>0</v>
          </cell>
          <cell r="AL782">
            <v>8103</v>
          </cell>
        </row>
        <row r="783">
          <cell r="A783" t="str">
            <v>8103</v>
          </cell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  <cell r="G783">
            <v>7541.94</v>
          </cell>
          <cell r="H783">
            <v>733.6</v>
          </cell>
          <cell r="I783">
            <v>4800</v>
          </cell>
          <cell r="K783">
            <v>0</v>
          </cell>
          <cell r="M783">
            <v>45681.85</v>
          </cell>
          <cell r="N783">
            <v>15488.32</v>
          </cell>
          <cell r="O783">
            <v>42700</v>
          </cell>
          <cell r="Q783">
            <v>0</v>
          </cell>
          <cell r="T783">
            <v>22086.04</v>
          </cell>
          <cell r="U783">
            <v>57200</v>
          </cell>
          <cell r="W783">
            <v>0</v>
          </cell>
          <cell r="Y783">
            <v>45681.85</v>
          </cell>
          <cell r="AA783">
            <v>42700</v>
          </cell>
          <cell r="AG783">
            <v>57200</v>
          </cell>
          <cell r="AI783">
            <v>0</v>
          </cell>
          <cell r="AL783">
            <v>8103</v>
          </cell>
        </row>
        <row r="784">
          <cell r="A784" t="str">
            <v>8103</v>
          </cell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  <cell r="G784">
            <v>3378.48</v>
          </cell>
          <cell r="H784">
            <v>0</v>
          </cell>
          <cell r="I784">
            <v>0</v>
          </cell>
          <cell r="K784">
            <v>0</v>
          </cell>
          <cell r="M784">
            <v>40413.07</v>
          </cell>
          <cell r="N784">
            <v>0</v>
          </cell>
          <cell r="O784">
            <v>0</v>
          </cell>
          <cell r="Q784">
            <v>0</v>
          </cell>
          <cell r="T784">
            <v>8445.6</v>
          </cell>
          <cell r="U784">
            <v>0</v>
          </cell>
          <cell r="W784">
            <v>0</v>
          </cell>
          <cell r="Y784">
            <v>40413.07</v>
          </cell>
          <cell r="AA784">
            <v>0</v>
          </cell>
          <cell r="AG784">
            <v>0</v>
          </cell>
          <cell r="AI784">
            <v>0</v>
          </cell>
          <cell r="AL784">
            <v>8103</v>
          </cell>
        </row>
        <row r="785">
          <cell r="A785" t="str">
            <v>8103</v>
          </cell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  <cell r="G785">
            <v>1635.06</v>
          </cell>
          <cell r="H785">
            <v>16205.48</v>
          </cell>
          <cell r="I785">
            <v>15800</v>
          </cell>
          <cell r="K785">
            <v>0</v>
          </cell>
          <cell r="M785">
            <v>33886.58</v>
          </cell>
          <cell r="N785">
            <v>214901.71</v>
          </cell>
          <cell r="O785">
            <v>139100</v>
          </cell>
          <cell r="Q785">
            <v>0</v>
          </cell>
          <cell r="T785">
            <v>245355.5</v>
          </cell>
          <cell r="U785">
            <v>186100</v>
          </cell>
          <cell r="W785">
            <v>0</v>
          </cell>
          <cell r="Y785">
            <v>33886.58</v>
          </cell>
          <cell r="AA785">
            <v>139100</v>
          </cell>
          <cell r="AG785">
            <v>186100</v>
          </cell>
          <cell r="AI785">
            <v>0</v>
          </cell>
          <cell r="AL785">
            <v>8103</v>
          </cell>
        </row>
        <row r="786">
          <cell r="A786" t="str">
            <v>8104</v>
          </cell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  <cell r="G786">
            <v>30042.880000000001</v>
          </cell>
          <cell r="H786">
            <v>207.83</v>
          </cell>
          <cell r="I786">
            <v>0</v>
          </cell>
          <cell r="K786">
            <v>0</v>
          </cell>
          <cell r="M786">
            <v>173072.47</v>
          </cell>
          <cell r="N786">
            <v>207.83</v>
          </cell>
          <cell r="O786">
            <v>0</v>
          </cell>
          <cell r="Q786">
            <v>0</v>
          </cell>
          <cell r="T786">
            <v>3964.56</v>
          </cell>
          <cell r="U786">
            <v>0</v>
          </cell>
          <cell r="W786">
            <v>0</v>
          </cell>
          <cell r="Y786">
            <v>173072.47</v>
          </cell>
          <cell r="AA786">
            <v>0</v>
          </cell>
          <cell r="AG786">
            <v>0</v>
          </cell>
          <cell r="AI786">
            <v>0</v>
          </cell>
          <cell r="AL786">
            <v>8104</v>
          </cell>
        </row>
        <row r="787">
          <cell r="A787" t="str">
            <v>8104</v>
          </cell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  <cell r="G787">
            <v>1921.46</v>
          </cell>
          <cell r="H787">
            <v>3533.87</v>
          </cell>
          <cell r="I787">
            <v>1900</v>
          </cell>
          <cell r="K787">
            <v>0</v>
          </cell>
          <cell r="M787">
            <v>16057.96</v>
          </cell>
          <cell r="N787">
            <v>45760.38</v>
          </cell>
          <cell r="O787">
            <v>15400</v>
          </cell>
          <cell r="Q787">
            <v>0</v>
          </cell>
          <cell r="T787">
            <v>54976.7</v>
          </cell>
          <cell r="U787">
            <v>20700</v>
          </cell>
          <cell r="W787">
            <v>0</v>
          </cell>
          <cell r="Y787">
            <v>16057.96</v>
          </cell>
          <cell r="AA787">
            <v>15400</v>
          </cell>
          <cell r="AG787">
            <v>20700</v>
          </cell>
          <cell r="AI787">
            <v>0</v>
          </cell>
          <cell r="AL787">
            <v>8104</v>
          </cell>
        </row>
        <row r="788">
          <cell r="A788" t="str">
            <v>8104</v>
          </cell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  <cell r="G788">
            <v>56154.81</v>
          </cell>
          <cell r="H788">
            <v>39200.400000000001</v>
          </cell>
          <cell r="I788">
            <v>27300</v>
          </cell>
          <cell r="K788">
            <v>0</v>
          </cell>
          <cell r="M788">
            <v>308283.31</v>
          </cell>
          <cell r="N788">
            <v>235501.5</v>
          </cell>
          <cell r="O788">
            <v>223500</v>
          </cell>
          <cell r="Q788">
            <v>0</v>
          </cell>
          <cell r="T788">
            <v>328766.40999999997</v>
          </cell>
          <cell r="U788">
            <v>296100</v>
          </cell>
          <cell r="W788">
            <v>0</v>
          </cell>
          <cell r="Y788">
            <v>308283.31</v>
          </cell>
          <cell r="AA788">
            <v>223500</v>
          </cell>
          <cell r="AG788">
            <v>296100</v>
          </cell>
          <cell r="AI788">
            <v>0</v>
          </cell>
          <cell r="AL788">
            <v>8104</v>
          </cell>
        </row>
        <row r="789">
          <cell r="A789" t="str">
            <v>8104</v>
          </cell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  <cell r="G789">
            <v>0</v>
          </cell>
          <cell r="H789">
            <v>0</v>
          </cell>
          <cell r="I789">
            <v>200</v>
          </cell>
          <cell r="K789">
            <v>0</v>
          </cell>
          <cell r="M789">
            <v>0</v>
          </cell>
          <cell r="N789">
            <v>6029.51</v>
          </cell>
          <cell r="O789">
            <v>1900</v>
          </cell>
          <cell r="Q789">
            <v>0</v>
          </cell>
          <cell r="T789">
            <v>6029.51</v>
          </cell>
          <cell r="U789">
            <v>2600</v>
          </cell>
          <cell r="W789">
            <v>0</v>
          </cell>
          <cell r="Y789">
            <v>0</v>
          </cell>
          <cell r="AA789">
            <v>1900</v>
          </cell>
          <cell r="AG789">
            <v>2600</v>
          </cell>
          <cell r="AI789">
            <v>0</v>
          </cell>
          <cell r="AL789">
            <v>8104</v>
          </cell>
        </row>
        <row r="790">
          <cell r="A790" t="str">
            <v>8104</v>
          </cell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  <cell r="G790">
            <v>1184.3699999999999</v>
          </cell>
          <cell r="H790">
            <v>3922.24</v>
          </cell>
          <cell r="I790">
            <v>3100</v>
          </cell>
          <cell r="K790">
            <v>0</v>
          </cell>
          <cell r="M790">
            <v>22110.84</v>
          </cell>
          <cell r="N790">
            <v>22982.66</v>
          </cell>
          <cell r="O790">
            <v>25400</v>
          </cell>
          <cell r="Q790">
            <v>0</v>
          </cell>
          <cell r="T790">
            <v>34639.72</v>
          </cell>
          <cell r="U790">
            <v>33800</v>
          </cell>
          <cell r="W790">
            <v>0</v>
          </cell>
          <cell r="Y790">
            <v>22110.84</v>
          </cell>
          <cell r="AA790">
            <v>25400</v>
          </cell>
          <cell r="AG790">
            <v>33800</v>
          </cell>
          <cell r="AI790">
            <v>0</v>
          </cell>
          <cell r="AL790">
            <v>8104</v>
          </cell>
        </row>
        <row r="791">
          <cell r="A791" t="str">
            <v>8104</v>
          </cell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  <cell r="G791">
            <v>0</v>
          </cell>
          <cell r="H791">
            <v>0</v>
          </cell>
          <cell r="I791">
            <v>0</v>
          </cell>
          <cell r="K791">
            <v>0</v>
          </cell>
          <cell r="M791">
            <v>587.5</v>
          </cell>
          <cell r="N791">
            <v>0</v>
          </cell>
          <cell r="O791">
            <v>0</v>
          </cell>
          <cell r="Q791">
            <v>0</v>
          </cell>
          <cell r="T791">
            <v>0</v>
          </cell>
          <cell r="U791">
            <v>0</v>
          </cell>
          <cell r="W791">
            <v>0</v>
          </cell>
          <cell r="Y791">
            <v>587.5</v>
          </cell>
          <cell r="AA791">
            <v>0</v>
          </cell>
          <cell r="AG791">
            <v>0</v>
          </cell>
          <cell r="AI791">
            <v>0</v>
          </cell>
          <cell r="AL791">
            <v>8104</v>
          </cell>
        </row>
        <row r="792">
          <cell r="A792" t="str">
            <v>8104</v>
          </cell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  <cell r="G792">
            <v>0</v>
          </cell>
          <cell r="H792">
            <v>0</v>
          </cell>
          <cell r="I792">
            <v>0</v>
          </cell>
          <cell r="K792">
            <v>0</v>
          </cell>
          <cell r="M792">
            <v>1329.44</v>
          </cell>
          <cell r="N792">
            <v>0</v>
          </cell>
          <cell r="O792">
            <v>0</v>
          </cell>
          <cell r="Q792">
            <v>0</v>
          </cell>
          <cell r="T792">
            <v>115</v>
          </cell>
          <cell r="U792">
            <v>0</v>
          </cell>
          <cell r="W792">
            <v>0</v>
          </cell>
          <cell r="Y792">
            <v>1329.44</v>
          </cell>
          <cell r="AA792">
            <v>0</v>
          </cell>
          <cell r="AG792">
            <v>0</v>
          </cell>
          <cell r="AI792">
            <v>0</v>
          </cell>
          <cell r="AL792">
            <v>8104</v>
          </cell>
        </row>
        <row r="793">
          <cell r="A793" t="str">
            <v>8105</v>
          </cell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  <cell r="G793">
            <v>2029.52</v>
          </cell>
          <cell r="H793">
            <v>0</v>
          </cell>
          <cell r="I793">
            <v>0</v>
          </cell>
          <cell r="K793">
            <v>0</v>
          </cell>
          <cell r="M793">
            <v>4150.7299999999996</v>
          </cell>
          <cell r="N793">
            <v>14.31</v>
          </cell>
          <cell r="O793">
            <v>0</v>
          </cell>
          <cell r="Q793">
            <v>0</v>
          </cell>
          <cell r="T793">
            <v>1277.81</v>
          </cell>
          <cell r="U793">
            <v>0</v>
          </cell>
          <cell r="W793">
            <v>0</v>
          </cell>
          <cell r="Y793">
            <v>4150.7299999999996</v>
          </cell>
          <cell r="AA793">
            <v>0</v>
          </cell>
          <cell r="AG793">
            <v>0</v>
          </cell>
          <cell r="AI793">
            <v>0</v>
          </cell>
          <cell r="AL793">
            <v>8105</v>
          </cell>
        </row>
        <row r="794">
          <cell r="A794" t="str">
            <v>8105</v>
          </cell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  <cell r="G794">
            <v>0</v>
          </cell>
          <cell r="H794">
            <v>0</v>
          </cell>
          <cell r="I794">
            <v>0</v>
          </cell>
          <cell r="K794">
            <v>0</v>
          </cell>
          <cell r="M794">
            <v>0</v>
          </cell>
          <cell r="N794">
            <v>946.07</v>
          </cell>
          <cell r="O794">
            <v>0</v>
          </cell>
          <cell r="Q794">
            <v>0</v>
          </cell>
          <cell r="T794">
            <v>1634.03</v>
          </cell>
          <cell r="U794">
            <v>0</v>
          </cell>
          <cell r="W794">
            <v>0</v>
          </cell>
          <cell r="Y794">
            <v>0</v>
          </cell>
          <cell r="AA794">
            <v>0</v>
          </cell>
          <cell r="AG794">
            <v>0</v>
          </cell>
          <cell r="AI794">
            <v>0</v>
          </cell>
          <cell r="AL794">
            <v>8105</v>
          </cell>
        </row>
        <row r="795">
          <cell r="A795" t="str">
            <v>8105</v>
          </cell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  <cell r="G795">
            <v>36098.14</v>
          </cell>
          <cell r="H795">
            <v>25992.57</v>
          </cell>
          <cell r="I795">
            <v>47600</v>
          </cell>
          <cell r="K795">
            <v>0</v>
          </cell>
          <cell r="M795">
            <v>298505.15000000002</v>
          </cell>
          <cell r="N795">
            <v>293918.21999999997</v>
          </cell>
          <cell r="O795">
            <v>387000</v>
          </cell>
          <cell r="Q795">
            <v>0</v>
          </cell>
          <cell r="T795">
            <v>445882.78</v>
          </cell>
          <cell r="U795">
            <v>516000</v>
          </cell>
          <cell r="W795">
            <v>0</v>
          </cell>
          <cell r="Y795">
            <v>298505.15000000002</v>
          </cell>
          <cell r="AA795">
            <v>387000</v>
          </cell>
          <cell r="AG795">
            <v>516000</v>
          </cell>
          <cell r="AI795">
            <v>0</v>
          </cell>
          <cell r="AL795">
            <v>8105</v>
          </cell>
        </row>
        <row r="796">
          <cell r="A796" t="str">
            <v>8105</v>
          </cell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  <cell r="G796">
            <v>0</v>
          </cell>
          <cell r="H796">
            <v>0</v>
          </cell>
          <cell r="I796">
            <v>1200</v>
          </cell>
          <cell r="K796">
            <v>0</v>
          </cell>
          <cell r="M796">
            <v>147.30000000000001</v>
          </cell>
          <cell r="N796">
            <v>12432.55</v>
          </cell>
          <cell r="O796">
            <v>10000</v>
          </cell>
          <cell r="Q796">
            <v>0</v>
          </cell>
          <cell r="T796">
            <v>12432.55</v>
          </cell>
          <cell r="U796">
            <v>13400</v>
          </cell>
          <cell r="W796">
            <v>0</v>
          </cell>
          <cell r="Y796">
            <v>147.30000000000001</v>
          </cell>
          <cell r="AA796">
            <v>10000</v>
          </cell>
          <cell r="AG796">
            <v>13400</v>
          </cell>
          <cell r="AI796">
            <v>0</v>
          </cell>
          <cell r="AL796">
            <v>8105</v>
          </cell>
        </row>
        <row r="797">
          <cell r="A797" t="str">
            <v>8105</v>
          </cell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  <cell r="G797">
            <v>11356.14</v>
          </cell>
          <cell r="H797">
            <v>7813.12</v>
          </cell>
          <cell r="I797">
            <v>7900</v>
          </cell>
          <cell r="K797">
            <v>0</v>
          </cell>
          <cell r="M797">
            <v>78169.600000000006</v>
          </cell>
          <cell r="N797">
            <v>61065.55</v>
          </cell>
          <cell r="O797">
            <v>64400</v>
          </cell>
          <cell r="Q797">
            <v>0</v>
          </cell>
          <cell r="T797">
            <v>85213.16</v>
          </cell>
          <cell r="U797">
            <v>85800</v>
          </cell>
          <cell r="W797">
            <v>0</v>
          </cell>
          <cell r="Y797">
            <v>78169.600000000006</v>
          </cell>
          <cell r="AA797">
            <v>64400</v>
          </cell>
          <cell r="AG797">
            <v>85800</v>
          </cell>
          <cell r="AI797">
            <v>0</v>
          </cell>
          <cell r="AL797">
            <v>8105</v>
          </cell>
        </row>
        <row r="798">
          <cell r="A798" t="str">
            <v>8105</v>
          </cell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  <cell r="G798">
            <v>771.6</v>
          </cell>
          <cell r="H798">
            <v>0</v>
          </cell>
          <cell r="I798">
            <v>800</v>
          </cell>
          <cell r="K798">
            <v>0</v>
          </cell>
          <cell r="M798">
            <v>6664.32</v>
          </cell>
          <cell r="N798">
            <v>2542.37</v>
          </cell>
          <cell r="O798">
            <v>6800</v>
          </cell>
          <cell r="Q798">
            <v>0</v>
          </cell>
          <cell r="T798">
            <v>5407.46</v>
          </cell>
          <cell r="U798">
            <v>9000</v>
          </cell>
          <cell r="W798">
            <v>0</v>
          </cell>
          <cell r="Y798">
            <v>6664.32</v>
          </cell>
          <cell r="AA798">
            <v>6800</v>
          </cell>
          <cell r="AG798">
            <v>9000</v>
          </cell>
          <cell r="AI798">
            <v>0</v>
          </cell>
          <cell r="AL798">
            <v>8105</v>
          </cell>
        </row>
        <row r="799">
          <cell r="A799" t="str">
            <v>8106</v>
          </cell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  <cell r="G799">
            <v>1435.2</v>
          </cell>
          <cell r="H799">
            <v>1357.4</v>
          </cell>
          <cell r="I799">
            <v>1200</v>
          </cell>
          <cell r="K799">
            <v>0</v>
          </cell>
          <cell r="M799">
            <v>13761.8</v>
          </cell>
          <cell r="N799">
            <v>10756.65</v>
          </cell>
          <cell r="O799">
            <v>10100</v>
          </cell>
          <cell r="Q799">
            <v>0</v>
          </cell>
          <cell r="T799">
            <v>14822.65</v>
          </cell>
          <cell r="U799">
            <v>13500</v>
          </cell>
          <cell r="W799">
            <v>0</v>
          </cell>
          <cell r="Y799">
            <v>13761.8</v>
          </cell>
          <cell r="AA799">
            <v>10100</v>
          </cell>
          <cell r="AG799">
            <v>13500</v>
          </cell>
          <cell r="AI799">
            <v>0</v>
          </cell>
          <cell r="AL799">
            <v>8106</v>
          </cell>
        </row>
        <row r="800">
          <cell r="A800" t="str">
            <v>8107</v>
          </cell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  <cell r="G800">
            <v>4239.9799999999996</v>
          </cell>
          <cell r="H800">
            <v>3645</v>
          </cell>
          <cell r="I800">
            <v>4800</v>
          </cell>
          <cell r="K800">
            <v>0</v>
          </cell>
          <cell r="M800">
            <v>37552.480000000003</v>
          </cell>
          <cell r="N800">
            <v>32557.5</v>
          </cell>
          <cell r="O800">
            <v>41600</v>
          </cell>
          <cell r="Q800">
            <v>0</v>
          </cell>
          <cell r="T800">
            <v>44437.5</v>
          </cell>
          <cell r="U800">
            <v>55300</v>
          </cell>
          <cell r="W800">
            <v>0</v>
          </cell>
          <cell r="Y800">
            <v>37552.480000000003</v>
          </cell>
          <cell r="AA800">
            <v>41600</v>
          </cell>
          <cell r="AG800">
            <v>55300</v>
          </cell>
          <cell r="AI800">
            <v>0</v>
          </cell>
          <cell r="AL800">
            <v>8107</v>
          </cell>
        </row>
        <row r="801">
          <cell r="A801" t="str">
            <v>8107</v>
          </cell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  <cell r="G801">
            <v>0</v>
          </cell>
          <cell r="H801">
            <v>0</v>
          </cell>
          <cell r="I801">
            <v>200</v>
          </cell>
          <cell r="K801">
            <v>0</v>
          </cell>
          <cell r="M801">
            <v>0</v>
          </cell>
          <cell r="N801">
            <v>1755</v>
          </cell>
          <cell r="O801">
            <v>1700</v>
          </cell>
          <cell r="Q801">
            <v>0</v>
          </cell>
          <cell r="T801">
            <v>1755</v>
          </cell>
          <cell r="U801">
            <v>2100</v>
          </cell>
          <cell r="W801">
            <v>0</v>
          </cell>
          <cell r="Y801">
            <v>0</v>
          </cell>
          <cell r="AA801">
            <v>1700</v>
          </cell>
          <cell r="AG801">
            <v>2100</v>
          </cell>
          <cell r="AI801">
            <v>0</v>
          </cell>
          <cell r="AL801">
            <v>8107</v>
          </cell>
        </row>
        <row r="802">
          <cell r="A802" t="str">
            <v>8107</v>
          </cell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  <cell r="G802">
            <v>810</v>
          </cell>
          <cell r="H802">
            <v>585</v>
          </cell>
          <cell r="I802">
            <v>1000</v>
          </cell>
          <cell r="K802">
            <v>0</v>
          </cell>
          <cell r="M802">
            <v>9058.93</v>
          </cell>
          <cell r="N802">
            <v>7875</v>
          </cell>
          <cell r="O802">
            <v>9000</v>
          </cell>
          <cell r="Q802">
            <v>0</v>
          </cell>
          <cell r="T802">
            <v>11025</v>
          </cell>
          <cell r="U802">
            <v>12000</v>
          </cell>
          <cell r="W802">
            <v>0</v>
          </cell>
          <cell r="Y802">
            <v>9058.93</v>
          </cell>
          <cell r="AA802">
            <v>9000</v>
          </cell>
          <cell r="AG802">
            <v>12000</v>
          </cell>
          <cell r="AI802">
            <v>0</v>
          </cell>
          <cell r="AL802">
            <v>8107</v>
          </cell>
        </row>
        <row r="803">
          <cell r="A803" t="str">
            <v>8108</v>
          </cell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  <cell r="G803">
            <v>8279.15</v>
          </cell>
          <cell r="H803">
            <v>2196.63</v>
          </cell>
          <cell r="I803">
            <v>6800</v>
          </cell>
          <cell r="K803">
            <v>0</v>
          </cell>
          <cell r="M803">
            <v>94095.2</v>
          </cell>
          <cell r="N803">
            <v>61557.87</v>
          </cell>
          <cell r="O803">
            <v>59700</v>
          </cell>
          <cell r="Q803">
            <v>0</v>
          </cell>
          <cell r="T803">
            <v>97699.24</v>
          </cell>
          <cell r="U803">
            <v>79900</v>
          </cell>
          <cell r="W803">
            <v>0</v>
          </cell>
          <cell r="Y803">
            <v>94095.2</v>
          </cell>
          <cell r="AA803">
            <v>59700</v>
          </cell>
          <cell r="AG803">
            <v>79900</v>
          </cell>
          <cell r="AI803">
            <v>0</v>
          </cell>
          <cell r="AL803">
            <v>8108</v>
          </cell>
        </row>
        <row r="804">
          <cell r="A804" t="str">
            <v>8109</v>
          </cell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  <cell r="G804">
            <v>0</v>
          </cell>
          <cell r="H804">
            <v>281.01</v>
          </cell>
          <cell r="I804">
            <v>0</v>
          </cell>
          <cell r="K804">
            <v>0</v>
          </cell>
          <cell r="M804">
            <v>0</v>
          </cell>
          <cell r="N804">
            <v>4091.1</v>
          </cell>
          <cell r="O804">
            <v>0</v>
          </cell>
          <cell r="Q804">
            <v>0</v>
          </cell>
          <cell r="T804">
            <v>4091.1</v>
          </cell>
          <cell r="U804">
            <v>0</v>
          </cell>
          <cell r="W804">
            <v>0</v>
          </cell>
          <cell r="Y804">
            <v>0</v>
          </cell>
          <cell r="AA804">
            <v>0</v>
          </cell>
          <cell r="AG804">
            <v>0</v>
          </cell>
          <cell r="AI804">
            <v>0</v>
          </cell>
          <cell r="AL804">
            <v>8109</v>
          </cell>
        </row>
        <row r="805">
          <cell r="A805" t="str">
            <v>8109</v>
          </cell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  <cell r="G805">
            <v>876.7</v>
          </cell>
          <cell r="H805">
            <v>0</v>
          </cell>
          <cell r="I805">
            <v>0</v>
          </cell>
          <cell r="K805">
            <v>0</v>
          </cell>
          <cell r="M805">
            <v>1100.18</v>
          </cell>
          <cell r="N805">
            <v>723.76</v>
          </cell>
          <cell r="O805">
            <v>0</v>
          </cell>
          <cell r="Q805">
            <v>0</v>
          </cell>
          <cell r="T805">
            <v>723.76</v>
          </cell>
          <cell r="U805">
            <v>0</v>
          </cell>
          <cell r="W805">
            <v>0</v>
          </cell>
          <cell r="Y805">
            <v>1100.18</v>
          </cell>
          <cell r="AA805">
            <v>0</v>
          </cell>
          <cell r="AG805">
            <v>0</v>
          </cell>
          <cell r="AI805">
            <v>0</v>
          </cell>
          <cell r="AL805">
            <v>8109</v>
          </cell>
        </row>
        <row r="806">
          <cell r="A806" t="str">
            <v>8109</v>
          </cell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  <cell r="G806">
            <v>44.32</v>
          </cell>
          <cell r="H806">
            <v>29.48</v>
          </cell>
          <cell r="I806">
            <v>0</v>
          </cell>
          <cell r="K806">
            <v>0</v>
          </cell>
          <cell r="M806">
            <v>44.32</v>
          </cell>
          <cell r="N806">
            <v>29.48</v>
          </cell>
          <cell r="O806">
            <v>0</v>
          </cell>
          <cell r="Q806">
            <v>0</v>
          </cell>
          <cell r="T806">
            <v>147.4</v>
          </cell>
          <cell r="U806">
            <v>0</v>
          </cell>
          <cell r="W806">
            <v>0</v>
          </cell>
          <cell r="Y806">
            <v>44.32</v>
          </cell>
          <cell r="AA806">
            <v>0</v>
          </cell>
          <cell r="AG806">
            <v>0</v>
          </cell>
          <cell r="AI806">
            <v>0</v>
          </cell>
          <cell r="AL806">
            <v>8109</v>
          </cell>
        </row>
        <row r="807">
          <cell r="A807" t="str">
            <v>8110</v>
          </cell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  <cell r="G807">
            <v>0</v>
          </cell>
          <cell r="H807">
            <v>0</v>
          </cell>
          <cell r="I807">
            <v>300</v>
          </cell>
          <cell r="K807">
            <v>0</v>
          </cell>
          <cell r="M807">
            <v>1250.3399999999999</v>
          </cell>
          <cell r="N807">
            <v>3727.7</v>
          </cell>
          <cell r="O807">
            <v>2000</v>
          </cell>
          <cell r="Q807">
            <v>0</v>
          </cell>
          <cell r="T807">
            <v>4448.45</v>
          </cell>
          <cell r="U807">
            <v>2500</v>
          </cell>
          <cell r="W807">
            <v>0</v>
          </cell>
          <cell r="Y807">
            <v>1250.3399999999999</v>
          </cell>
          <cell r="AA807">
            <v>2000</v>
          </cell>
          <cell r="AG807">
            <v>2500</v>
          </cell>
          <cell r="AI807">
            <v>0</v>
          </cell>
          <cell r="AL807">
            <v>8110</v>
          </cell>
        </row>
        <row r="808">
          <cell r="A808" t="str">
            <v>8110</v>
          </cell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  <cell r="G808">
            <v>17945.689999999999</v>
          </cell>
          <cell r="H808">
            <v>6408.84</v>
          </cell>
          <cell r="I808">
            <v>10300</v>
          </cell>
          <cell r="K808">
            <v>0</v>
          </cell>
          <cell r="M808">
            <v>83649.009999999995</v>
          </cell>
          <cell r="N808">
            <v>91308.42</v>
          </cell>
          <cell r="O808">
            <v>89400</v>
          </cell>
          <cell r="Q808">
            <v>0</v>
          </cell>
          <cell r="T808">
            <v>99658.1</v>
          </cell>
          <cell r="U808">
            <v>119100</v>
          </cell>
          <cell r="W808">
            <v>0</v>
          </cell>
          <cell r="Y808">
            <v>83649.009999999995</v>
          </cell>
          <cell r="AA808">
            <v>89400</v>
          </cell>
          <cell r="AG808">
            <v>119100</v>
          </cell>
          <cell r="AI808">
            <v>0</v>
          </cell>
          <cell r="AL808">
            <v>8110</v>
          </cell>
        </row>
        <row r="809">
          <cell r="A809" t="str">
            <v>8110</v>
          </cell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  <cell r="G809">
            <v>5997.26</v>
          </cell>
          <cell r="H809">
            <v>4406.1499999999996</v>
          </cell>
          <cell r="I809">
            <v>2900</v>
          </cell>
          <cell r="K809">
            <v>0</v>
          </cell>
          <cell r="M809">
            <v>47503.38</v>
          </cell>
          <cell r="N809">
            <v>23829.83</v>
          </cell>
          <cell r="O809">
            <v>25600</v>
          </cell>
          <cell r="Q809">
            <v>0</v>
          </cell>
          <cell r="T809">
            <v>39030.160000000003</v>
          </cell>
          <cell r="U809">
            <v>34200</v>
          </cell>
          <cell r="W809">
            <v>0</v>
          </cell>
          <cell r="Y809">
            <v>47503.38</v>
          </cell>
          <cell r="AA809">
            <v>25600</v>
          </cell>
          <cell r="AG809">
            <v>34200</v>
          </cell>
          <cell r="AI809">
            <v>0</v>
          </cell>
          <cell r="AL809">
            <v>8110</v>
          </cell>
        </row>
        <row r="810">
          <cell r="A810" t="str">
            <v>8110</v>
          </cell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  <cell r="G810">
            <v>28526.44</v>
          </cell>
          <cell r="H810">
            <v>19818.93</v>
          </cell>
          <cell r="I810">
            <v>24100</v>
          </cell>
          <cell r="K810">
            <v>0</v>
          </cell>
          <cell r="M810">
            <v>311708.90000000002</v>
          </cell>
          <cell r="N810">
            <v>211512.5</v>
          </cell>
          <cell r="O810">
            <v>210200</v>
          </cell>
          <cell r="Q810">
            <v>0</v>
          </cell>
          <cell r="T810">
            <v>295432.27</v>
          </cell>
          <cell r="U810">
            <v>281300</v>
          </cell>
          <cell r="W810">
            <v>0</v>
          </cell>
          <cell r="Y810">
            <v>311708.90000000002</v>
          </cell>
          <cell r="AA810">
            <v>210200</v>
          </cell>
          <cell r="AG810">
            <v>281300</v>
          </cell>
          <cell r="AI810">
            <v>0</v>
          </cell>
          <cell r="AL810">
            <v>8110</v>
          </cell>
        </row>
        <row r="811">
          <cell r="A811" t="str">
            <v>8110</v>
          </cell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  <cell r="G811">
            <v>1743.36</v>
          </cell>
          <cell r="H811">
            <v>25.75</v>
          </cell>
          <cell r="I811">
            <v>2000</v>
          </cell>
          <cell r="K811">
            <v>0</v>
          </cell>
          <cell r="M811">
            <v>17350.72</v>
          </cell>
          <cell r="N811">
            <v>5325.66</v>
          </cell>
          <cell r="O811">
            <v>12900</v>
          </cell>
          <cell r="Q811">
            <v>0</v>
          </cell>
          <cell r="T811">
            <v>6441.14</v>
          </cell>
          <cell r="U811">
            <v>17200</v>
          </cell>
          <cell r="W811">
            <v>0</v>
          </cell>
          <cell r="Y811">
            <v>17350.72</v>
          </cell>
          <cell r="AA811">
            <v>12900</v>
          </cell>
          <cell r="AG811">
            <v>17200</v>
          </cell>
          <cell r="AI811">
            <v>0</v>
          </cell>
          <cell r="AL811">
            <v>8110</v>
          </cell>
        </row>
        <row r="812">
          <cell r="A812" t="str">
            <v>8110</v>
          </cell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  <cell r="G812">
            <v>0</v>
          </cell>
          <cell r="H812">
            <v>6814.08</v>
          </cell>
          <cell r="I812">
            <v>4700</v>
          </cell>
          <cell r="K812">
            <v>0</v>
          </cell>
          <cell r="M812">
            <v>10302.32</v>
          </cell>
          <cell r="N812">
            <v>32040.560000000001</v>
          </cell>
          <cell r="O812">
            <v>41000</v>
          </cell>
          <cell r="Q812">
            <v>0</v>
          </cell>
          <cell r="T812">
            <v>55945.52</v>
          </cell>
          <cell r="U812">
            <v>55000</v>
          </cell>
          <cell r="W812">
            <v>0</v>
          </cell>
          <cell r="Y812">
            <v>10302.32</v>
          </cell>
          <cell r="AA812">
            <v>41000</v>
          </cell>
          <cell r="AG812">
            <v>55000</v>
          </cell>
          <cell r="AI812">
            <v>0</v>
          </cell>
          <cell r="AL812">
            <v>8110</v>
          </cell>
        </row>
        <row r="813">
          <cell r="A813" t="str">
            <v>8110</v>
          </cell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  <cell r="G813">
            <v>-1743.36</v>
          </cell>
          <cell r="H813">
            <v>461.28</v>
          </cell>
          <cell r="I813">
            <v>700</v>
          </cell>
          <cell r="K813">
            <v>0</v>
          </cell>
          <cell r="M813">
            <v>41885.24</v>
          </cell>
          <cell r="N813">
            <v>8555.81</v>
          </cell>
          <cell r="O813">
            <v>10600</v>
          </cell>
          <cell r="Q813">
            <v>0</v>
          </cell>
          <cell r="T813">
            <v>9402.77</v>
          </cell>
          <cell r="U813">
            <v>14100</v>
          </cell>
          <cell r="W813">
            <v>0</v>
          </cell>
          <cell r="Y813">
            <v>41885.24</v>
          </cell>
          <cell r="AA813">
            <v>10600</v>
          </cell>
          <cell r="AG813">
            <v>14100</v>
          </cell>
          <cell r="AI813">
            <v>0</v>
          </cell>
          <cell r="AL813">
            <v>8110</v>
          </cell>
        </row>
        <row r="814">
          <cell r="A814" t="str">
            <v>8110</v>
          </cell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  <cell r="G814">
            <v>3961.98</v>
          </cell>
          <cell r="H814">
            <v>0</v>
          </cell>
          <cell r="I814">
            <v>400</v>
          </cell>
          <cell r="K814">
            <v>0</v>
          </cell>
          <cell r="M814">
            <v>5465.34</v>
          </cell>
          <cell r="N814">
            <v>640.64</v>
          </cell>
          <cell r="O814">
            <v>2900</v>
          </cell>
          <cell r="Q814">
            <v>0</v>
          </cell>
          <cell r="T814">
            <v>640.64</v>
          </cell>
          <cell r="U814">
            <v>3700</v>
          </cell>
          <cell r="W814">
            <v>0</v>
          </cell>
          <cell r="Y814">
            <v>5465.34</v>
          </cell>
          <cell r="AA814">
            <v>2900</v>
          </cell>
          <cell r="AG814">
            <v>3700</v>
          </cell>
          <cell r="AI814">
            <v>0</v>
          </cell>
          <cell r="AL814">
            <v>8110</v>
          </cell>
        </row>
        <row r="815">
          <cell r="A815" t="str">
            <v>8110</v>
          </cell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  <cell r="G815">
            <v>1144.74</v>
          </cell>
          <cell r="H815">
            <v>1790.64</v>
          </cell>
          <cell r="I815">
            <v>1300</v>
          </cell>
          <cell r="K815">
            <v>0</v>
          </cell>
          <cell r="M815">
            <v>4902.6000000000004</v>
          </cell>
          <cell r="N815">
            <v>5300.32</v>
          </cell>
          <cell r="O815">
            <v>11500</v>
          </cell>
          <cell r="Q815">
            <v>0</v>
          </cell>
          <cell r="T815">
            <v>5600.24</v>
          </cell>
          <cell r="U815">
            <v>15200</v>
          </cell>
          <cell r="W815">
            <v>0</v>
          </cell>
          <cell r="Y815">
            <v>4902.6000000000004</v>
          </cell>
          <cell r="AA815">
            <v>11500</v>
          </cell>
          <cell r="AG815">
            <v>15200</v>
          </cell>
          <cell r="AI815">
            <v>0</v>
          </cell>
          <cell r="AL815">
            <v>8110</v>
          </cell>
        </row>
        <row r="816">
          <cell r="A816" t="str">
            <v>8112</v>
          </cell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  <cell r="G816">
            <v>4907.96</v>
          </cell>
          <cell r="H816">
            <v>2356.16</v>
          </cell>
          <cell r="I816">
            <v>2400</v>
          </cell>
          <cell r="K816">
            <v>0</v>
          </cell>
          <cell r="M816">
            <v>22637.919999999998</v>
          </cell>
          <cell r="N816">
            <v>20198.310000000001</v>
          </cell>
          <cell r="O816">
            <v>21500</v>
          </cell>
          <cell r="Q816">
            <v>0</v>
          </cell>
          <cell r="T816">
            <v>26847.37</v>
          </cell>
          <cell r="U816">
            <v>28900</v>
          </cell>
          <cell r="W816">
            <v>0</v>
          </cell>
          <cell r="Y816">
            <v>22637.919999999998</v>
          </cell>
          <cell r="AA816">
            <v>21500</v>
          </cell>
          <cell r="AG816">
            <v>28900</v>
          </cell>
          <cell r="AI816">
            <v>0</v>
          </cell>
          <cell r="AL816">
            <v>8112</v>
          </cell>
        </row>
        <row r="817">
          <cell r="A817" t="str">
            <v>8112</v>
          </cell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  <cell r="G817">
            <v>41726.959999999999</v>
          </cell>
          <cell r="H817">
            <v>33837.11</v>
          </cell>
          <cell r="I817">
            <v>41400</v>
          </cell>
          <cell r="K817">
            <v>0</v>
          </cell>
          <cell r="M817">
            <v>333063.44</v>
          </cell>
          <cell r="N817">
            <v>322633.34000000003</v>
          </cell>
          <cell r="O817">
            <v>364900</v>
          </cell>
          <cell r="Q817">
            <v>0</v>
          </cell>
          <cell r="T817">
            <v>447907.68</v>
          </cell>
          <cell r="U817">
            <v>488000</v>
          </cell>
          <cell r="W817">
            <v>0</v>
          </cell>
          <cell r="Y817">
            <v>333063.44</v>
          </cell>
          <cell r="AA817">
            <v>364900</v>
          </cell>
          <cell r="AG817">
            <v>488000</v>
          </cell>
          <cell r="AI817">
            <v>0</v>
          </cell>
          <cell r="AL817">
            <v>8112</v>
          </cell>
        </row>
        <row r="818">
          <cell r="A818" t="str">
            <v>8112</v>
          </cell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  <cell r="G818">
            <v>11389.42</v>
          </cell>
          <cell r="H818">
            <v>8921.1</v>
          </cell>
          <cell r="I818">
            <v>11900</v>
          </cell>
          <cell r="K818">
            <v>0</v>
          </cell>
          <cell r="M818">
            <v>103850.17</v>
          </cell>
          <cell r="N818">
            <v>96979.95</v>
          </cell>
          <cell r="O818">
            <v>105600</v>
          </cell>
          <cell r="Q818">
            <v>0</v>
          </cell>
          <cell r="T818">
            <v>138881.78</v>
          </cell>
          <cell r="U818">
            <v>141400</v>
          </cell>
          <cell r="W818">
            <v>0</v>
          </cell>
          <cell r="Y818">
            <v>103850.17</v>
          </cell>
          <cell r="AA818">
            <v>105600</v>
          </cell>
          <cell r="AG818">
            <v>141400</v>
          </cell>
          <cell r="AI818">
            <v>0</v>
          </cell>
          <cell r="AL818">
            <v>8112</v>
          </cell>
        </row>
        <row r="819">
          <cell r="A819" t="str">
            <v>8112</v>
          </cell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  <cell r="G819">
            <v>89406.14</v>
          </cell>
          <cell r="H819">
            <v>82788.91</v>
          </cell>
          <cell r="I819">
            <v>91600</v>
          </cell>
          <cell r="K819">
            <v>0</v>
          </cell>
          <cell r="M819">
            <v>771992.27</v>
          </cell>
          <cell r="N819">
            <v>759675.55</v>
          </cell>
          <cell r="O819">
            <v>809100</v>
          </cell>
          <cell r="Q819">
            <v>0</v>
          </cell>
          <cell r="T819">
            <v>1033789.56</v>
          </cell>
          <cell r="U819">
            <v>1082700</v>
          </cell>
          <cell r="W819">
            <v>0</v>
          </cell>
          <cell r="Y819">
            <v>771992.27</v>
          </cell>
          <cell r="AA819">
            <v>809100</v>
          </cell>
          <cell r="AG819">
            <v>1082700</v>
          </cell>
          <cell r="AI819">
            <v>0</v>
          </cell>
          <cell r="AL819">
            <v>8112</v>
          </cell>
        </row>
        <row r="820">
          <cell r="A820" t="str">
            <v>8112</v>
          </cell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  <cell r="G820">
            <v>22227.98</v>
          </cell>
          <cell r="H820">
            <v>5639.24</v>
          </cell>
          <cell r="I820">
            <v>15600</v>
          </cell>
          <cell r="K820">
            <v>0</v>
          </cell>
          <cell r="M820">
            <v>89659.42</v>
          </cell>
          <cell r="N820">
            <v>66879.06</v>
          </cell>
          <cell r="O820">
            <v>82200</v>
          </cell>
          <cell r="Q820">
            <v>0</v>
          </cell>
          <cell r="T820">
            <v>90166.79</v>
          </cell>
          <cell r="U820">
            <v>110000</v>
          </cell>
          <cell r="W820">
            <v>0</v>
          </cell>
          <cell r="Y820">
            <v>89659.42</v>
          </cell>
          <cell r="AA820">
            <v>82200</v>
          </cell>
          <cell r="AG820">
            <v>110000</v>
          </cell>
          <cell r="AI820">
            <v>0</v>
          </cell>
          <cell r="AL820">
            <v>8112</v>
          </cell>
        </row>
        <row r="821">
          <cell r="A821" t="str">
            <v>8112</v>
          </cell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  <cell r="G821">
            <v>19099.560000000001</v>
          </cell>
          <cell r="H821">
            <v>10357.280000000001</v>
          </cell>
          <cell r="I821">
            <v>18700</v>
          </cell>
          <cell r="K821">
            <v>0</v>
          </cell>
          <cell r="M821">
            <v>142941.60999999999</v>
          </cell>
          <cell r="N821">
            <v>147626.45000000001</v>
          </cell>
          <cell r="O821">
            <v>165400</v>
          </cell>
          <cell r="Q821">
            <v>0</v>
          </cell>
          <cell r="T821">
            <v>194614.87</v>
          </cell>
          <cell r="U821">
            <v>221200</v>
          </cell>
          <cell r="W821">
            <v>0</v>
          </cell>
          <cell r="Y821">
            <v>142941.60999999999</v>
          </cell>
          <cell r="AA821">
            <v>165400</v>
          </cell>
          <cell r="AG821">
            <v>221200</v>
          </cell>
          <cell r="AI821">
            <v>0</v>
          </cell>
          <cell r="AL821">
            <v>8112</v>
          </cell>
        </row>
        <row r="822">
          <cell r="A822" t="str">
            <v>8112</v>
          </cell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  <cell r="G822">
            <v>6436.59</v>
          </cell>
          <cell r="H822">
            <v>6232.8</v>
          </cell>
          <cell r="I822">
            <v>1900</v>
          </cell>
          <cell r="K822">
            <v>0</v>
          </cell>
          <cell r="M822">
            <v>69844.100000000006</v>
          </cell>
          <cell r="N822">
            <v>76699.31</v>
          </cell>
          <cell r="O822">
            <v>72500</v>
          </cell>
          <cell r="Q822">
            <v>0</v>
          </cell>
          <cell r="T822">
            <v>96427.29</v>
          </cell>
          <cell r="U822">
            <v>97000</v>
          </cell>
          <cell r="W822">
            <v>0</v>
          </cell>
          <cell r="Y822">
            <v>69844.100000000006</v>
          </cell>
          <cell r="AA822">
            <v>72500</v>
          </cell>
          <cell r="AG822">
            <v>97000</v>
          </cell>
          <cell r="AI822">
            <v>0</v>
          </cell>
          <cell r="AL822">
            <v>8112</v>
          </cell>
        </row>
        <row r="823">
          <cell r="A823" t="str">
            <v>8112</v>
          </cell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  <cell r="G823">
            <v>2210.6799999999998</v>
          </cell>
          <cell r="H823">
            <v>2663.2</v>
          </cell>
          <cell r="I823">
            <v>3300</v>
          </cell>
          <cell r="K823">
            <v>0</v>
          </cell>
          <cell r="M823">
            <v>29280.14</v>
          </cell>
          <cell r="N823">
            <v>44325.279999999999</v>
          </cell>
          <cell r="O823">
            <v>28900</v>
          </cell>
          <cell r="Q823">
            <v>0</v>
          </cell>
          <cell r="T823">
            <v>55246.6</v>
          </cell>
          <cell r="U823">
            <v>38500</v>
          </cell>
          <cell r="W823">
            <v>0</v>
          </cell>
          <cell r="Y823">
            <v>29280.14</v>
          </cell>
          <cell r="AA823">
            <v>28900</v>
          </cell>
          <cell r="AG823">
            <v>38500</v>
          </cell>
          <cell r="AI823">
            <v>0</v>
          </cell>
          <cell r="AL823">
            <v>8112</v>
          </cell>
        </row>
        <row r="824">
          <cell r="A824" t="str">
            <v>8112</v>
          </cell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  <cell r="G824">
            <v>14802.46</v>
          </cell>
          <cell r="H824">
            <v>6435.44</v>
          </cell>
          <cell r="I824">
            <v>12000</v>
          </cell>
          <cell r="K824">
            <v>0</v>
          </cell>
          <cell r="M824">
            <v>104908.72</v>
          </cell>
          <cell r="N824">
            <v>85049.46</v>
          </cell>
          <cell r="O824">
            <v>106000</v>
          </cell>
          <cell r="Q824">
            <v>0</v>
          </cell>
          <cell r="T824">
            <v>116864.35</v>
          </cell>
          <cell r="U824">
            <v>141800</v>
          </cell>
          <cell r="W824">
            <v>0</v>
          </cell>
          <cell r="Y824">
            <v>104908.72</v>
          </cell>
          <cell r="AA824">
            <v>106000</v>
          </cell>
          <cell r="AG824">
            <v>141800</v>
          </cell>
          <cell r="AI824">
            <v>0</v>
          </cell>
          <cell r="AL824">
            <v>8112</v>
          </cell>
        </row>
        <row r="825">
          <cell r="A825" t="str">
            <v>8113</v>
          </cell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  <cell r="G825">
            <v>1673.54</v>
          </cell>
          <cell r="H825">
            <v>2623.41</v>
          </cell>
          <cell r="I825">
            <v>4300</v>
          </cell>
          <cell r="K825">
            <v>0</v>
          </cell>
          <cell r="M825">
            <v>28052.55</v>
          </cell>
          <cell r="N825">
            <v>14333.63</v>
          </cell>
          <cell r="O825">
            <v>37500</v>
          </cell>
          <cell r="Q825">
            <v>0</v>
          </cell>
          <cell r="T825">
            <v>24630.52</v>
          </cell>
          <cell r="U825">
            <v>50000</v>
          </cell>
          <cell r="W825">
            <v>0</v>
          </cell>
          <cell r="Y825">
            <v>28052.55</v>
          </cell>
          <cell r="AA825">
            <v>37500</v>
          </cell>
          <cell r="AG825">
            <v>50000</v>
          </cell>
          <cell r="AI825">
            <v>0</v>
          </cell>
          <cell r="AL825">
            <v>8113</v>
          </cell>
        </row>
        <row r="826">
          <cell r="A826" t="str">
            <v>8113</v>
          </cell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  <cell r="G826">
            <v>168.91</v>
          </cell>
          <cell r="H826">
            <v>390.87</v>
          </cell>
          <cell r="I826">
            <v>0</v>
          </cell>
          <cell r="K826">
            <v>0</v>
          </cell>
          <cell r="M826">
            <v>4374.09</v>
          </cell>
          <cell r="N826">
            <v>1716.23</v>
          </cell>
          <cell r="O826">
            <v>0</v>
          </cell>
          <cell r="Q826">
            <v>0</v>
          </cell>
          <cell r="T826">
            <v>3813.13</v>
          </cell>
          <cell r="U826">
            <v>0</v>
          </cell>
          <cell r="W826">
            <v>0</v>
          </cell>
          <cell r="Y826">
            <v>4374.09</v>
          </cell>
          <cell r="AA826">
            <v>0</v>
          </cell>
          <cell r="AG826">
            <v>0</v>
          </cell>
          <cell r="AI826">
            <v>0</v>
          </cell>
          <cell r="AL826">
            <v>8113</v>
          </cell>
        </row>
        <row r="827">
          <cell r="A827" t="str">
            <v>8113</v>
          </cell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  <cell r="G827">
            <v>1042.7</v>
          </cell>
          <cell r="H827">
            <v>779.03</v>
          </cell>
          <cell r="I827">
            <v>1500</v>
          </cell>
          <cell r="K827">
            <v>0</v>
          </cell>
          <cell r="M827">
            <v>8703.81</v>
          </cell>
          <cell r="N827">
            <v>9099.1299999999992</v>
          </cell>
          <cell r="O827">
            <v>9600</v>
          </cell>
          <cell r="Q827">
            <v>0</v>
          </cell>
          <cell r="T827">
            <v>12632.3</v>
          </cell>
          <cell r="U827">
            <v>13300</v>
          </cell>
          <cell r="W827">
            <v>0</v>
          </cell>
          <cell r="Y827">
            <v>8703.81</v>
          </cell>
          <cell r="AA827">
            <v>9600</v>
          </cell>
          <cell r="AG827">
            <v>13300</v>
          </cell>
          <cell r="AI827">
            <v>0</v>
          </cell>
          <cell r="AL827">
            <v>8113</v>
          </cell>
        </row>
        <row r="828">
          <cell r="A828" t="str">
            <v>8113</v>
          </cell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  <cell r="G828">
            <v>0</v>
          </cell>
          <cell r="H828">
            <v>340.54</v>
          </cell>
          <cell r="I828">
            <v>0</v>
          </cell>
          <cell r="K828">
            <v>0</v>
          </cell>
          <cell r="M828">
            <v>1317.16</v>
          </cell>
          <cell r="N828">
            <v>1685.26</v>
          </cell>
          <cell r="O828">
            <v>700</v>
          </cell>
          <cell r="Q828">
            <v>0</v>
          </cell>
          <cell r="T828">
            <v>2314.5700000000002</v>
          </cell>
          <cell r="U828">
            <v>700</v>
          </cell>
          <cell r="W828">
            <v>0</v>
          </cell>
          <cell r="Y828">
            <v>1317.16</v>
          </cell>
          <cell r="AA828">
            <v>700</v>
          </cell>
          <cell r="AG828">
            <v>700</v>
          </cell>
          <cell r="AI828">
            <v>0</v>
          </cell>
          <cell r="AL828">
            <v>8113</v>
          </cell>
        </row>
        <row r="829">
          <cell r="A829" t="str">
            <v>8113</v>
          </cell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  <cell r="G829">
            <v>300.95</v>
          </cell>
          <cell r="H829">
            <v>146</v>
          </cell>
          <cell r="I829">
            <v>500</v>
          </cell>
          <cell r="K829">
            <v>0</v>
          </cell>
          <cell r="M829">
            <v>1741.74</v>
          </cell>
          <cell r="N829">
            <v>1164.08</v>
          </cell>
          <cell r="O829">
            <v>6200</v>
          </cell>
          <cell r="Q829">
            <v>0</v>
          </cell>
          <cell r="T829">
            <v>1529.08</v>
          </cell>
          <cell r="U829">
            <v>7500</v>
          </cell>
          <cell r="W829">
            <v>0</v>
          </cell>
          <cell r="Y829">
            <v>1741.74</v>
          </cell>
          <cell r="AA829">
            <v>6200</v>
          </cell>
          <cell r="AG829">
            <v>7500</v>
          </cell>
          <cell r="AI829">
            <v>0</v>
          </cell>
          <cell r="AL829">
            <v>8113</v>
          </cell>
        </row>
        <row r="830">
          <cell r="A830" t="str">
            <v>8113</v>
          </cell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  <cell r="G830">
            <v>380.11</v>
          </cell>
          <cell r="H830">
            <v>104.8</v>
          </cell>
          <cell r="I830">
            <v>500</v>
          </cell>
          <cell r="K830">
            <v>0</v>
          </cell>
          <cell r="M830">
            <v>2238.4899999999998</v>
          </cell>
          <cell r="N830">
            <v>1350.92</v>
          </cell>
          <cell r="O830">
            <v>4600</v>
          </cell>
          <cell r="Q830">
            <v>0</v>
          </cell>
          <cell r="T830">
            <v>1971.11</v>
          </cell>
          <cell r="U830">
            <v>6200</v>
          </cell>
          <cell r="W830">
            <v>0</v>
          </cell>
          <cell r="Y830">
            <v>2238.4899999999998</v>
          </cell>
          <cell r="AA830">
            <v>4600</v>
          </cell>
          <cell r="AG830">
            <v>6200</v>
          </cell>
          <cell r="AI830">
            <v>0</v>
          </cell>
          <cell r="AL830">
            <v>8113</v>
          </cell>
        </row>
        <row r="831">
          <cell r="A831" t="str">
            <v>8113</v>
          </cell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  <cell r="G831">
            <v>296.29000000000002</v>
          </cell>
          <cell r="H831">
            <v>0</v>
          </cell>
          <cell r="I831">
            <v>0</v>
          </cell>
          <cell r="K831">
            <v>0</v>
          </cell>
          <cell r="M831">
            <v>3049.51</v>
          </cell>
          <cell r="N831">
            <v>0</v>
          </cell>
          <cell r="O831">
            <v>0</v>
          </cell>
          <cell r="Q831">
            <v>0</v>
          </cell>
          <cell r="T831">
            <v>768.87</v>
          </cell>
          <cell r="U831">
            <v>0</v>
          </cell>
          <cell r="W831">
            <v>0</v>
          </cell>
          <cell r="Y831">
            <v>3049.51</v>
          </cell>
          <cell r="AA831">
            <v>0</v>
          </cell>
          <cell r="AG831">
            <v>0</v>
          </cell>
          <cell r="AI831">
            <v>0</v>
          </cell>
          <cell r="AL831">
            <v>8113</v>
          </cell>
        </row>
        <row r="832">
          <cell r="A832" t="str">
            <v>8113</v>
          </cell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  <cell r="G832">
            <v>46.17</v>
          </cell>
          <cell r="H832">
            <v>892.56</v>
          </cell>
          <cell r="I832">
            <v>200</v>
          </cell>
          <cell r="K832">
            <v>0</v>
          </cell>
          <cell r="M832">
            <v>2717.85</v>
          </cell>
          <cell r="N832">
            <v>7153.49</v>
          </cell>
          <cell r="O832">
            <v>1000</v>
          </cell>
          <cell r="Q832">
            <v>0</v>
          </cell>
          <cell r="T832">
            <v>9938.25</v>
          </cell>
          <cell r="U832">
            <v>1400</v>
          </cell>
          <cell r="W832">
            <v>0</v>
          </cell>
          <cell r="Y832">
            <v>2717.85</v>
          </cell>
          <cell r="AA832">
            <v>1000</v>
          </cell>
          <cell r="AG832">
            <v>1400</v>
          </cell>
          <cell r="AI832">
            <v>0</v>
          </cell>
          <cell r="AL832">
            <v>8113</v>
          </cell>
        </row>
        <row r="833">
          <cell r="A833" t="str">
            <v>8114</v>
          </cell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  <cell r="G833">
            <v>0</v>
          </cell>
          <cell r="H833">
            <v>0</v>
          </cell>
          <cell r="I833">
            <v>0</v>
          </cell>
          <cell r="K833">
            <v>0</v>
          </cell>
          <cell r="M833">
            <v>238.16</v>
          </cell>
          <cell r="N833">
            <v>493.22</v>
          </cell>
          <cell r="O833">
            <v>0</v>
          </cell>
          <cell r="Q833">
            <v>0</v>
          </cell>
          <cell r="T833">
            <v>493.22</v>
          </cell>
          <cell r="U833">
            <v>0</v>
          </cell>
          <cell r="W833">
            <v>0</v>
          </cell>
          <cell r="Y833">
            <v>238.16</v>
          </cell>
          <cell r="AA833">
            <v>0</v>
          </cell>
          <cell r="AG833">
            <v>0</v>
          </cell>
          <cell r="AI833">
            <v>0</v>
          </cell>
          <cell r="AL833">
            <v>8114</v>
          </cell>
        </row>
        <row r="834">
          <cell r="A834" t="str">
            <v>8114</v>
          </cell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  <cell r="G834">
            <v>1657.17</v>
          </cell>
          <cell r="H834">
            <v>1168.58</v>
          </cell>
          <cell r="I834">
            <v>0</v>
          </cell>
          <cell r="K834">
            <v>0</v>
          </cell>
          <cell r="M834">
            <v>19410.400000000001</v>
          </cell>
          <cell r="N834">
            <v>16080.42</v>
          </cell>
          <cell r="O834">
            <v>0</v>
          </cell>
          <cell r="Q834">
            <v>0</v>
          </cell>
          <cell r="T834">
            <v>20703.43</v>
          </cell>
          <cell r="U834">
            <v>0</v>
          </cell>
          <cell r="W834">
            <v>0</v>
          </cell>
          <cell r="Y834">
            <v>19410.400000000001</v>
          </cell>
          <cell r="AA834">
            <v>0</v>
          </cell>
          <cell r="AG834">
            <v>0</v>
          </cell>
          <cell r="AI834">
            <v>0</v>
          </cell>
          <cell r="AL834">
            <v>8114</v>
          </cell>
        </row>
        <row r="835">
          <cell r="A835" t="str">
            <v>8114</v>
          </cell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  <cell r="G835">
            <v>98.85</v>
          </cell>
          <cell r="H835">
            <v>250.99</v>
          </cell>
          <cell r="I835">
            <v>700</v>
          </cell>
          <cell r="K835">
            <v>0</v>
          </cell>
          <cell r="M835">
            <v>5404.13</v>
          </cell>
          <cell r="N835">
            <v>5369.17</v>
          </cell>
          <cell r="O835">
            <v>5800</v>
          </cell>
          <cell r="Q835">
            <v>0</v>
          </cell>
          <cell r="T835">
            <v>8772.68</v>
          </cell>
          <cell r="U835">
            <v>7700</v>
          </cell>
          <cell r="W835">
            <v>0</v>
          </cell>
          <cell r="Y835">
            <v>5404.13</v>
          </cell>
          <cell r="AA835">
            <v>5800</v>
          </cell>
          <cell r="AG835">
            <v>7700</v>
          </cell>
          <cell r="AI835">
            <v>0</v>
          </cell>
          <cell r="AL835">
            <v>8114</v>
          </cell>
        </row>
        <row r="836">
          <cell r="A836" t="str">
            <v>8114</v>
          </cell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  <cell r="G836">
            <v>9034.44</v>
          </cell>
          <cell r="H836">
            <v>3809.2</v>
          </cell>
          <cell r="I836">
            <v>8600</v>
          </cell>
          <cell r="K836">
            <v>0</v>
          </cell>
          <cell r="M836">
            <v>80849.08</v>
          </cell>
          <cell r="N836">
            <v>63880.02</v>
          </cell>
          <cell r="O836">
            <v>71800</v>
          </cell>
          <cell r="Q836">
            <v>0</v>
          </cell>
          <cell r="T836">
            <v>92519.6</v>
          </cell>
          <cell r="U836">
            <v>96000</v>
          </cell>
          <cell r="W836">
            <v>0</v>
          </cell>
          <cell r="Y836">
            <v>80849.08</v>
          </cell>
          <cell r="AA836">
            <v>71800</v>
          </cell>
          <cell r="AG836">
            <v>96000</v>
          </cell>
          <cell r="AI836">
            <v>0</v>
          </cell>
          <cell r="AL836">
            <v>8114</v>
          </cell>
        </row>
        <row r="837">
          <cell r="A837" t="str">
            <v>8114</v>
          </cell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  <cell r="G837">
            <v>270.33999999999997</v>
          </cell>
          <cell r="H837">
            <v>90.22</v>
          </cell>
          <cell r="I837">
            <v>600</v>
          </cell>
          <cell r="K837">
            <v>0</v>
          </cell>
          <cell r="M837">
            <v>3265.28</v>
          </cell>
          <cell r="N837">
            <v>4013.15</v>
          </cell>
          <cell r="O837">
            <v>4100</v>
          </cell>
          <cell r="Q837">
            <v>0</v>
          </cell>
          <cell r="T837">
            <v>4840.8999999999996</v>
          </cell>
          <cell r="U837">
            <v>5500</v>
          </cell>
          <cell r="W837">
            <v>0</v>
          </cell>
          <cell r="Y837">
            <v>3265.28</v>
          </cell>
          <cell r="AA837">
            <v>4100</v>
          </cell>
          <cell r="AG837">
            <v>5500</v>
          </cell>
          <cell r="AI837">
            <v>0</v>
          </cell>
          <cell r="AL837">
            <v>8114</v>
          </cell>
        </row>
        <row r="838">
          <cell r="A838" t="str">
            <v>8114</v>
          </cell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  <cell r="G838">
            <v>1050.04</v>
          </cell>
          <cell r="H838">
            <v>95.24</v>
          </cell>
          <cell r="I838">
            <v>1800</v>
          </cell>
          <cell r="K838">
            <v>0</v>
          </cell>
          <cell r="M838">
            <v>11002.98</v>
          </cell>
          <cell r="N838">
            <v>7067.98</v>
          </cell>
          <cell r="O838">
            <v>15600</v>
          </cell>
          <cell r="Q838">
            <v>0</v>
          </cell>
          <cell r="T838">
            <v>9189.7099999999991</v>
          </cell>
          <cell r="U838">
            <v>20700</v>
          </cell>
          <cell r="W838">
            <v>0</v>
          </cell>
          <cell r="Y838">
            <v>11002.98</v>
          </cell>
          <cell r="AA838">
            <v>15600</v>
          </cell>
          <cell r="AG838">
            <v>20700</v>
          </cell>
          <cell r="AI838">
            <v>0</v>
          </cell>
          <cell r="AL838">
            <v>8114</v>
          </cell>
        </row>
        <row r="839">
          <cell r="A839" t="str">
            <v>8114</v>
          </cell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  <cell r="G839">
            <v>-145.28</v>
          </cell>
          <cell r="H839">
            <v>73.2</v>
          </cell>
          <cell r="I839">
            <v>0</v>
          </cell>
          <cell r="K839">
            <v>0</v>
          </cell>
          <cell r="M839">
            <v>4050.02</v>
          </cell>
          <cell r="N839">
            <v>2137.36</v>
          </cell>
          <cell r="O839">
            <v>0</v>
          </cell>
          <cell r="Q839">
            <v>0</v>
          </cell>
          <cell r="T839">
            <v>2259.17</v>
          </cell>
          <cell r="U839">
            <v>0</v>
          </cell>
          <cell r="W839">
            <v>0</v>
          </cell>
          <cell r="Y839">
            <v>4050.02</v>
          </cell>
          <cell r="AA839">
            <v>0</v>
          </cell>
          <cell r="AG839">
            <v>0</v>
          </cell>
          <cell r="AI839">
            <v>0</v>
          </cell>
          <cell r="AL839">
            <v>8114</v>
          </cell>
        </row>
        <row r="840">
          <cell r="A840" t="str">
            <v>8114</v>
          </cell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  <cell r="G840">
            <v>15.66</v>
          </cell>
          <cell r="H840">
            <v>204.02</v>
          </cell>
          <cell r="I840">
            <v>0</v>
          </cell>
          <cell r="K840">
            <v>0</v>
          </cell>
          <cell r="M840">
            <v>992.7</v>
          </cell>
          <cell r="N840">
            <v>3567.88</v>
          </cell>
          <cell r="O840">
            <v>0</v>
          </cell>
          <cell r="Q840">
            <v>0</v>
          </cell>
          <cell r="T840">
            <v>3878.77</v>
          </cell>
          <cell r="U840">
            <v>0</v>
          </cell>
          <cell r="W840">
            <v>0</v>
          </cell>
          <cell r="Y840">
            <v>992.7</v>
          </cell>
          <cell r="AA840">
            <v>0</v>
          </cell>
          <cell r="AG840">
            <v>0</v>
          </cell>
          <cell r="AI840">
            <v>0</v>
          </cell>
          <cell r="AL840">
            <v>8114</v>
          </cell>
        </row>
        <row r="841">
          <cell r="A841" t="str">
            <v>8114</v>
          </cell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  <cell r="G841">
            <v>305.11</v>
          </cell>
          <cell r="H841">
            <v>335.1</v>
          </cell>
          <cell r="I841">
            <v>0</v>
          </cell>
          <cell r="K841">
            <v>0</v>
          </cell>
          <cell r="M841">
            <v>2093.56</v>
          </cell>
          <cell r="N841">
            <v>1813.54</v>
          </cell>
          <cell r="O841">
            <v>0</v>
          </cell>
          <cell r="Q841">
            <v>0</v>
          </cell>
          <cell r="T841">
            <v>2387.4699999999998</v>
          </cell>
          <cell r="U841">
            <v>0</v>
          </cell>
          <cell r="W841">
            <v>0</v>
          </cell>
          <cell r="Y841">
            <v>2093.56</v>
          </cell>
          <cell r="AA841">
            <v>0</v>
          </cell>
          <cell r="AG841">
            <v>0</v>
          </cell>
          <cell r="AI841">
            <v>0</v>
          </cell>
          <cell r="AL841">
            <v>8114</v>
          </cell>
        </row>
        <row r="842">
          <cell r="A842" t="str">
            <v>8115</v>
          </cell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  <cell r="G842">
            <v>0</v>
          </cell>
          <cell r="H842">
            <v>0</v>
          </cell>
          <cell r="I842">
            <v>0</v>
          </cell>
          <cell r="K842">
            <v>0</v>
          </cell>
          <cell r="M842">
            <v>0</v>
          </cell>
          <cell r="N842">
            <v>485.28</v>
          </cell>
          <cell r="O842">
            <v>0</v>
          </cell>
          <cell r="Q842">
            <v>0</v>
          </cell>
          <cell r="T842">
            <v>613.04</v>
          </cell>
          <cell r="U842">
            <v>0</v>
          </cell>
          <cell r="W842">
            <v>0</v>
          </cell>
          <cell r="Y842">
            <v>0</v>
          </cell>
          <cell r="AA842">
            <v>0</v>
          </cell>
          <cell r="AG842">
            <v>0</v>
          </cell>
          <cell r="AI842">
            <v>0</v>
          </cell>
          <cell r="AL842">
            <v>8115</v>
          </cell>
        </row>
        <row r="843">
          <cell r="A843" t="str">
            <v>8115</v>
          </cell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  <cell r="G843">
            <v>527.03</v>
          </cell>
          <cell r="H843">
            <v>2612.5</v>
          </cell>
          <cell r="I843">
            <v>0</v>
          </cell>
          <cell r="K843">
            <v>0</v>
          </cell>
          <cell r="M843">
            <v>56646.3</v>
          </cell>
          <cell r="N843">
            <v>8098.25</v>
          </cell>
          <cell r="O843">
            <v>0</v>
          </cell>
          <cell r="Q843">
            <v>0</v>
          </cell>
          <cell r="T843">
            <v>34895.480000000003</v>
          </cell>
          <cell r="U843">
            <v>0</v>
          </cell>
          <cell r="W843">
            <v>0</v>
          </cell>
          <cell r="Y843">
            <v>56646.3</v>
          </cell>
          <cell r="AA843">
            <v>0</v>
          </cell>
          <cell r="AG843">
            <v>0</v>
          </cell>
          <cell r="AI843">
            <v>0</v>
          </cell>
          <cell r="AL843">
            <v>8115</v>
          </cell>
        </row>
        <row r="844">
          <cell r="A844" t="str">
            <v>8115</v>
          </cell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  <cell r="G844">
            <v>2380.5700000000002</v>
          </cell>
          <cell r="H844">
            <v>4054.26</v>
          </cell>
          <cell r="I844">
            <v>1800</v>
          </cell>
          <cell r="K844">
            <v>0</v>
          </cell>
          <cell r="M844">
            <v>19781.37</v>
          </cell>
          <cell r="N844">
            <v>13785.02</v>
          </cell>
          <cell r="O844">
            <v>15400</v>
          </cell>
          <cell r="Q844">
            <v>0</v>
          </cell>
          <cell r="T844">
            <v>21146.7</v>
          </cell>
          <cell r="U844">
            <v>20600</v>
          </cell>
          <cell r="W844">
            <v>0</v>
          </cell>
          <cell r="Y844">
            <v>19781.37</v>
          </cell>
          <cell r="AA844">
            <v>15400</v>
          </cell>
          <cell r="AG844">
            <v>20600</v>
          </cell>
          <cell r="AI844">
            <v>0</v>
          </cell>
          <cell r="AL844">
            <v>8115</v>
          </cell>
        </row>
        <row r="845">
          <cell r="A845" t="str">
            <v>8115</v>
          </cell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  <cell r="G845">
            <v>16847.89</v>
          </cell>
          <cell r="H845">
            <v>16634.59</v>
          </cell>
          <cell r="I845">
            <v>11600</v>
          </cell>
          <cell r="K845">
            <v>0</v>
          </cell>
          <cell r="M845">
            <v>130023.77</v>
          </cell>
          <cell r="N845">
            <v>83429.240000000005</v>
          </cell>
          <cell r="O845">
            <v>99600</v>
          </cell>
          <cell r="Q845">
            <v>0</v>
          </cell>
          <cell r="T845">
            <v>134146.4</v>
          </cell>
          <cell r="U845">
            <v>133100</v>
          </cell>
          <cell r="W845">
            <v>0</v>
          </cell>
          <cell r="Y845">
            <v>130023.77</v>
          </cell>
          <cell r="AA845">
            <v>99600</v>
          </cell>
          <cell r="AG845">
            <v>133100</v>
          </cell>
          <cell r="AI845">
            <v>0</v>
          </cell>
          <cell r="AL845">
            <v>8115</v>
          </cell>
        </row>
        <row r="846">
          <cell r="A846" t="str">
            <v>8115</v>
          </cell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  <cell r="G846">
            <v>367.04</v>
          </cell>
          <cell r="H846">
            <v>309.72000000000003</v>
          </cell>
          <cell r="I846">
            <v>500</v>
          </cell>
          <cell r="K846">
            <v>0</v>
          </cell>
          <cell r="M846">
            <v>872.99</v>
          </cell>
          <cell r="N846">
            <v>2530.44</v>
          </cell>
          <cell r="O846">
            <v>4000</v>
          </cell>
          <cell r="Q846">
            <v>0</v>
          </cell>
          <cell r="T846">
            <v>3436.62</v>
          </cell>
          <cell r="U846">
            <v>5300</v>
          </cell>
          <cell r="W846">
            <v>0</v>
          </cell>
          <cell r="Y846">
            <v>872.99</v>
          </cell>
          <cell r="AA846">
            <v>4000</v>
          </cell>
          <cell r="AG846">
            <v>5300</v>
          </cell>
          <cell r="AI846">
            <v>0</v>
          </cell>
          <cell r="AL846">
            <v>8115</v>
          </cell>
        </row>
        <row r="847">
          <cell r="A847" t="str">
            <v>8115</v>
          </cell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  <cell r="G847">
            <v>3779.52</v>
          </cell>
          <cell r="H847">
            <v>9732.85</v>
          </cell>
          <cell r="I847">
            <v>4300</v>
          </cell>
          <cell r="K847">
            <v>0</v>
          </cell>
          <cell r="M847">
            <v>29418.57</v>
          </cell>
          <cell r="N847">
            <v>28011.33</v>
          </cell>
          <cell r="O847">
            <v>37900</v>
          </cell>
          <cell r="Q847">
            <v>0</v>
          </cell>
          <cell r="T847">
            <v>37052.629999999997</v>
          </cell>
          <cell r="U847">
            <v>50700</v>
          </cell>
          <cell r="W847">
            <v>0</v>
          </cell>
          <cell r="Y847">
            <v>29418.57</v>
          </cell>
          <cell r="AA847">
            <v>37900</v>
          </cell>
          <cell r="AG847">
            <v>50700</v>
          </cell>
          <cell r="AI847">
            <v>0</v>
          </cell>
          <cell r="AL847">
            <v>8115</v>
          </cell>
        </row>
        <row r="848">
          <cell r="A848" t="str">
            <v>8115</v>
          </cell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  <cell r="G848">
            <v>474.26</v>
          </cell>
          <cell r="H848">
            <v>482.51</v>
          </cell>
          <cell r="I848">
            <v>0</v>
          </cell>
          <cell r="K848">
            <v>0</v>
          </cell>
          <cell r="M848">
            <v>862.02</v>
          </cell>
          <cell r="N848">
            <v>3085.39</v>
          </cell>
          <cell r="O848">
            <v>0</v>
          </cell>
          <cell r="Q848">
            <v>0</v>
          </cell>
          <cell r="T848">
            <v>5891.48</v>
          </cell>
          <cell r="U848">
            <v>0</v>
          </cell>
          <cell r="W848">
            <v>0</v>
          </cell>
          <cell r="Y848">
            <v>862.02</v>
          </cell>
          <cell r="AA848">
            <v>0</v>
          </cell>
          <cell r="AG848">
            <v>0</v>
          </cell>
          <cell r="AI848">
            <v>0</v>
          </cell>
          <cell r="AL848">
            <v>8115</v>
          </cell>
        </row>
        <row r="849">
          <cell r="A849" t="str">
            <v>8115</v>
          </cell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  <cell r="G849">
            <v>413.4</v>
          </cell>
          <cell r="H849">
            <v>0</v>
          </cell>
          <cell r="I849">
            <v>0</v>
          </cell>
          <cell r="K849">
            <v>0</v>
          </cell>
          <cell r="M849">
            <v>1074.8399999999999</v>
          </cell>
          <cell r="N849">
            <v>0</v>
          </cell>
          <cell r="O849">
            <v>0</v>
          </cell>
          <cell r="Q849">
            <v>0</v>
          </cell>
          <cell r="T849">
            <v>4739.6400000000003</v>
          </cell>
          <cell r="U849">
            <v>0</v>
          </cell>
          <cell r="W849">
            <v>0</v>
          </cell>
          <cell r="Y849">
            <v>1074.8399999999999</v>
          </cell>
          <cell r="AA849">
            <v>0</v>
          </cell>
          <cell r="AG849">
            <v>0</v>
          </cell>
          <cell r="AI849">
            <v>0</v>
          </cell>
          <cell r="AL849">
            <v>8115</v>
          </cell>
        </row>
        <row r="850">
          <cell r="A850" t="str">
            <v>8115</v>
          </cell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  <cell r="G850">
            <v>647.76</v>
          </cell>
          <cell r="H850">
            <v>0</v>
          </cell>
          <cell r="I850">
            <v>0</v>
          </cell>
          <cell r="K850">
            <v>0</v>
          </cell>
          <cell r="M850">
            <v>8545.2800000000007</v>
          </cell>
          <cell r="N850">
            <v>4846.16</v>
          </cell>
          <cell r="O850">
            <v>0</v>
          </cell>
          <cell r="Q850">
            <v>0</v>
          </cell>
          <cell r="T850">
            <v>7363.36</v>
          </cell>
          <cell r="U850">
            <v>0</v>
          </cell>
          <cell r="W850">
            <v>0</v>
          </cell>
          <cell r="Y850">
            <v>8545.2800000000007</v>
          </cell>
          <cell r="AA850">
            <v>0</v>
          </cell>
          <cell r="AG850">
            <v>0</v>
          </cell>
          <cell r="AI850">
            <v>0</v>
          </cell>
          <cell r="AL850">
            <v>8115</v>
          </cell>
        </row>
        <row r="851">
          <cell r="A851" t="str">
            <v>8116</v>
          </cell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  <cell r="G851">
            <v>13180.23</v>
          </cell>
          <cell r="H851">
            <v>11049.07</v>
          </cell>
          <cell r="I851">
            <v>12100</v>
          </cell>
          <cell r="K851">
            <v>0</v>
          </cell>
          <cell r="M851">
            <v>111620.06</v>
          </cell>
          <cell r="N851">
            <v>103811.66</v>
          </cell>
          <cell r="O851">
            <v>107100</v>
          </cell>
          <cell r="Q851">
            <v>0</v>
          </cell>
          <cell r="T851">
            <v>140473.5</v>
          </cell>
          <cell r="U851">
            <v>143200</v>
          </cell>
          <cell r="W851">
            <v>0</v>
          </cell>
          <cell r="Y851">
            <v>111620.06</v>
          </cell>
          <cell r="AA851">
            <v>107100</v>
          </cell>
          <cell r="AG851">
            <v>143200</v>
          </cell>
          <cell r="AI851">
            <v>0</v>
          </cell>
          <cell r="AL851">
            <v>8116</v>
          </cell>
        </row>
        <row r="852">
          <cell r="A852" t="str">
            <v>8116</v>
          </cell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  <cell r="G852">
            <v>93752.45</v>
          </cell>
          <cell r="H852">
            <v>91533.98</v>
          </cell>
          <cell r="I852">
            <v>102200</v>
          </cell>
          <cell r="K852">
            <v>0</v>
          </cell>
          <cell r="M852">
            <v>878189.37</v>
          </cell>
          <cell r="N852">
            <v>817601.81</v>
          </cell>
          <cell r="O852">
            <v>902500</v>
          </cell>
          <cell r="Q852">
            <v>0</v>
          </cell>
          <cell r="T852">
            <v>1099778.46</v>
          </cell>
          <cell r="U852">
            <v>1207700</v>
          </cell>
          <cell r="W852">
            <v>0</v>
          </cell>
          <cell r="Y852">
            <v>878189.37</v>
          </cell>
          <cell r="AA852">
            <v>902500</v>
          </cell>
          <cell r="AG852">
            <v>1207700</v>
          </cell>
          <cell r="AI852">
            <v>0</v>
          </cell>
          <cell r="AL852">
            <v>8116</v>
          </cell>
        </row>
        <row r="853">
          <cell r="A853" t="str">
            <v>8116</v>
          </cell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  <cell r="G853">
            <v>29014.959999999999</v>
          </cell>
          <cell r="H853">
            <v>27061.17</v>
          </cell>
          <cell r="I853">
            <v>27200</v>
          </cell>
          <cell r="K853">
            <v>0</v>
          </cell>
          <cell r="M853">
            <v>268363.63</v>
          </cell>
          <cell r="N853">
            <v>227080.84</v>
          </cell>
          <cell r="O853">
            <v>241100</v>
          </cell>
          <cell r="Q853">
            <v>0</v>
          </cell>
          <cell r="T853">
            <v>309169.59999999998</v>
          </cell>
          <cell r="U853">
            <v>322700</v>
          </cell>
          <cell r="W853">
            <v>0</v>
          </cell>
          <cell r="Y853">
            <v>268363.63</v>
          </cell>
          <cell r="AA853">
            <v>241100</v>
          </cell>
          <cell r="AG853">
            <v>322700</v>
          </cell>
          <cell r="AI853">
            <v>0</v>
          </cell>
          <cell r="AL853">
            <v>8116</v>
          </cell>
        </row>
        <row r="854">
          <cell r="A854" t="str">
            <v>8116</v>
          </cell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  <cell r="G854">
            <v>189891.11</v>
          </cell>
          <cell r="H854">
            <v>183364.02</v>
          </cell>
          <cell r="I854">
            <v>196200</v>
          </cell>
          <cell r="K854">
            <v>0</v>
          </cell>
          <cell r="M854">
            <v>1740524.38</v>
          </cell>
          <cell r="N854">
            <v>1617890.93</v>
          </cell>
          <cell r="O854">
            <v>1730200</v>
          </cell>
          <cell r="Q854">
            <v>0</v>
          </cell>
          <cell r="T854">
            <v>2182899.04</v>
          </cell>
          <cell r="U854">
            <v>2316400</v>
          </cell>
          <cell r="W854">
            <v>0</v>
          </cell>
          <cell r="Y854">
            <v>1740524.38</v>
          </cell>
          <cell r="AA854">
            <v>1730200</v>
          </cell>
          <cell r="AG854">
            <v>2316400</v>
          </cell>
          <cell r="AI854">
            <v>0</v>
          </cell>
          <cell r="AL854">
            <v>8116</v>
          </cell>
        </row>
        <row r="855">
          <cell r="A855" t="str">
            <v>8116</v>
          </cell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  <cell r="G855">
            <v>41870.54</v>
          </cell>
          <cell r="H855">
            <v>21596.75</v>
          </cell>
          <cell r="I855">
            <v>41400</v>
          </cell>
          <cell r="K855">
            <v>0</v>
          </cell>
          <cell r="M855">
            <v>231448.2</v>
          </cell>
          <cell r="N855">
            <v>212323.25</v>
          </cell>
          <cell r="O855">
            <v>234200</v>
          </cell>
          <cell r="Q855">
            <v>0</v>
          </cell>
          <cell r="T855">
            <v>281650.07</v>
          </cell>
          <cell r="U855">
            <v>313200</v>
          </cell>
          <cell r="W855">
            <v>0</v>
          </cell>
          <cell r="Y855">
            <v>231448.2</v>
          </cell>
          <cell r="AA855">
            <v>234200</v>
          </cell>
          <cell r="AG855">
            <v>313200</v>
          </cell>
          <cell r="AI855">
            <v>0</v>
          </cell>
          <cell r="AL855">
            <v>8116</v>
          </cell>
        </row>
        <row r="856">
          <cell r="A856" t="str">
            <v>8116</v>
          </cell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  <cell r="G856">
            <v>35664.11</v>
          </cell>
          <cell r="H856">
            <v>34549.699999999997</v>
          </cell>
          <cell r="I856">
            <v>40500</v>
          </cell>
          <cell r="K856">
            <v>0</v>
          </cell>
          <cell r="M856">
            <v>321567.23</v>
          </cell>
          <cell r="N856">
            <v>317962.09000000003</v>
          </cell>
          <cell r="O856">
            <v>358900</v>
          </cell>
          <cell r="Q856">
            <v>0</v>
          </cell>
          <cell r="T856">
            <v>424825.46</v>
          </cell>
          <cell r="U856">
            <v>480200</v>
          </cell>
          <cell r="W856">
            <v>0</v>
          </cell>
          <cell r="Y856">
            <v>321567.23</v>
          </cell>
          <cell r="AA856">
            <v>358900</v>
          </cell>
          <cell r="AG856">
            <v>480200</v>
          </cell>
          <cell r="AI856">
            <v>0</v>
          </cell>
          <cell r="AL856">
            <v>8116</v>
          </cell>
        </row>
        <row r="857">
          <cell r="A857" t="str">
            <v>8116</v>
          </cell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  <cell r="G857">
            <v>8462.92</v>
          </cell>
          <cell r="H857">
            <v>23333.73</v>
          </cell>
          <cell r="I857">
            <v>7500</v>
          </cell>
          <cell r="K857">
            <v>0</v>
          </cell>
          <cell r="M857">
            <v>201875.18</v>
          </cell>
          <cell r="N857">
            <v>206262.76</v>
          </cell>
          <cell r="O857">
            <v>198300</v>
          </cell>
          <cell r="Q857">
            <v>0</v>
          </cell>
          <cell r="T857">
            <v>282192.34999999998</v>
          </cell>
          <cell r="U857">
            <v>265200</v>
          </cell>
          <cell r="W857">
            <v>0</v>
          </cell>
          <cell r="Y857">
            <v>201875.18</v>
          </cell>
          <cell r="AA857">
            <v>198300</v>
          </cell>
          <cell r="AG857">
            <v>265200</v>
          </cell>
          <cell r="AI857">
            <v>0</v>
          </cell>
          <cell r="AL857">
            <v>8116</v>
          </cell>
        </row>
        <row r="858">
          <cell r="A858" t="str">
            <v>8116</v>
          </cell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  <cell r="G858">
            <v>13173.15</v>
          </cell>
          <cell r="H858">
            <v>12698.5</v>
          </cell>
          <cell r="I858">
            <v>13700</v>
          </cell>
          <cell r="K858">
            <v>0</v>
          </cell>
          <cell r="M858">
            <v>115983.36</v>
          </cell>
          <cell r="N858">
            <v>117869.23</v>
          </cell>
          <cell r="O858">
            <v>121100</v>
          </cell>
          <cell r="Q858">
            <v>0</v>
          </cell>
          <cell r="T858">
            <v>155656.46</v>
          </cell>
          <cell r="U858">
            <v>162100</v>
          </cell>
          <cell r="W858">
            <v>0</v>
          </cell>
          <cell r="Y858">
            <v>115983.36</v>
          </cell>
          <cell r="AA858">
            <v>121100</v>
          </cell>
          <cell r="AG858">
            <v>162100</v>
          </cell>
          <cell r="AI858">
            <v>0</v>
          </cell>
          <cell r="AL858">
            <v>8116</v>
          </cell>
        </row>
        <row r="859">
          <cell r="A859" t="str">
            <v>8116</v>
          </cell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  <cell r="G859">
            <v>34922.89</v>
          </cell>
          <cell r="H859">
            <v>29794.52</v>
          </cell>
          <cell r="I859">
            <v>34000</v>
          </cell>
          <cell r="K859">
            <v>0</v>
          </cell>
          <cell r="M859">
            <v>309390.84000000003</v>
          </cell>
          <cell r="N859">
            <v>280286.15999999997</v>
          </cell>
          <cell r="O859">
            <v>301000</v>
          </cell>
          <cell r="Q859">
            <v>0</v>
          </cell>
          <cell r="T859">
            <v>364099.46</v>
          </cell>
          <cell r="U859">
            <v>402600</v>
          </cell>
          <cell r="W859">
            <v>0</v>
          </cell>
          <cell r="Y859">
            <v>309390.84000000003</v>
          </cell>
          <cell r="AA859">
            <v>301000</v>
          </cell>
          <cell r="AG859">
            <v>402600</v>
          </cell>
          <cell r="AI859">
            <v>0</v>
          </cell>
          <cell r="AL859">
            <v>8116</v>
          </cell>
        </row>
        <row r="860">
          <cell r="A860" t="str">
            <v>8117</v>
          </cell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  <cell r="G860">
            <v>0</v>
          </cell>
          <cell r="H860">
            <v>0</v>
          </cell>
          <cell r="I860">
            <v>0</v>
          </cell>
          <cell r="K860">
            <v>0</v>
          </cell>
          <cell r="M860">
            <v>6560.06</v>
          </cell>
          <cell r="N860">
            <v>0</v>
          </cell>
          <cell r="O860">
            <v>0</v>
          </cell>
          <cell r="Q860">
            <v>0</v>
          </cell>
          <cell r="T860">
            <v>0</v>
          </cell>
          <cell r="U860">
            <v>0</v>
          </cell>
          <cell r="W860">
            <v>0</v>
          </cell>
          <cell r="Y860">
            <v>6560.06</v>
          </cell>
          <cell r="AA860">
            <v>0</v>
          </cell>
          <cell r="AG860">
            <v>0</v>
          </cell>
          <cell r="AI860">
            <v>0</v>
          </cell>
          <cell r="AL860">
            <v>8117</v>
          </cell>
        </row>
        <row r="861">
          <cell r="A861" t="str">
            <v>8117</v>
          </cell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  <cell r="G861">
            <v>0</v>
          </cell>
          <cell r="H861">
            <v>0</v>
          </cell>
          <cell r="I861">
            <v>0</v>
          </cell>
          <cell r="K861">
            <v>0</v>
          </cell>
          <cell r="M861">
            <v>17497.48</v>
          </cell>
          <cell r="N861">
            <v>0</v>
          </cell>
          <cell r="O861">
            <v>0</v>
          </cell>
          <cell r="Q861">
            <v>0</v>
          </cell>
          <cell r="T861">
            <v>0</v>
          </cell>
          <cell r="U861">
            <v>0</v>
          </cell>
          <cell r="W861">
            <v>0</v>
          </cell>
          <cell r="Y861">
            <v>17497.48</v>
          </cell>
          <cell r="AA861">
            <v>0</v>
          </cell>
          <cell r="AG861">
            <v>0</v>
          </cell>
          <cell r="AI861">
            <v>0</v>
          </cell>
          <cell r="AL861">
            <v>8117</v>
          </cell>
        </row>
        <row r="862">
          <cell r="A862" t="str">
            <v>8118</v>
          </cell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  <cell r="G862">
            <v>6971.92</v>
          </cell>
          <cell r="H862">
            <v>1806.41</v>
          </cell>
          <cell r="I862">
            <v>0</v>
          </cell>
          <cell r="K862">
            <v>0</v>
          </cell>
          <cell r="M862">
            <v>76513.27</v>
          </cell>
          <cell r="N862">
            <v>4249.3900000000003</v>
          </cell>
          <cell r="O862">
            <v>0</v>
          </cell>
          <cell r="Q862">
            <v>0</v>
          </cell>
          <cell r="T862">
            <v>9482.98</v>
          </cell>
          <cell r="U862">
            <v>0</v>
          </cell>
          <cell r="W862">
            <v>0</v>
          </cell>
          <cell r="Y862">
            <v>76513.27</v>
          </cell>
          <cell r="AA862">
            <v>0</v>
          </cell>
          <cell r="AG862">
            <v>0</v>
          </cell>
          <cell r="AI862">
            <v>0</v>
          </cell>
          <cell r="AL862">
            <v>8118</v>
          </cell>
        </row>
        <row r="863">
          <cell r="A863" t="str">
            <v>8118</v>
          </cell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  <cell r="G863">
            <v>0</v>
          </cell>
          <cell r="H863">
            <v>0</v>
          </cell>
          <cell r="I863">
            <v>0</v>
          </cell>
          <cell r="K863">
            <v>0</v>
          </cell>
          <cell r="M863">
            <v>1418.58</v>
          </cell>
          <cell r="N863">
            <v>322.57</v>
          </cell>
          <cell r="O863">
            <v>0</v>
          </cell>
          <cell r="Q863">
            <v>0</v>
          </cell>
          <cell r="T863">
            <v>969.84</v>
          </cell>
          <cell r="U863">
            <v>0</v>
          </cell>
          <cell r="W863">
            <v>0</v>
          </cell>
          <cell r="Y863">
            <v>1418.58</v>
          </cell>
          <cell r="AA863">
            <v>0</v>
          </cell>
          <cell r="AG863">
            <v>0</v>
          </cell>
          <cell r="AI863">
            <v>0</v>
          </cell>
          <cell r="AL863">
            <v>8118</v>
          </cell>
        </row>
        <row r="864">
          <cell r="A864" t="str">
            <v>8118</v>
          </cell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  <cell r="G864">
            <v>11512.37</v>
          </cell>
          <cell r="H864">
            <v>6906.15</v>
          </cell>
          <cell r="I864">
            <v>0</v>
          </cell>
          <cell r="K864">
            <v>0</v>
          </cell>
          <cell r="M864">
            <v>99157.09</v>
          </cell>
          <cell r="N864">
            <v>91791.65</v>
          </cell>
          <cell r="O864">
            <v>0</v>
          </cell>
          <cell r="Q864">
            <v>0</v>
          </cell>
          <cell r="T864">
            <v>124672.88</v>
          </cell>
          <cell r="U864">
            <v>0</v>
          </cell>
          <cell r="W864">
            <v>0</v>
          </cell>
          <cell r="Y864">
            <v>99157.09</v>
          </cell>
          <cell r="AA864">
            <v>0</v>
          </cell>
          <cell r="AG864">
            <v>0</v>
          </cell>
          <cell r="AI864">
            <v>0</v>
          </cell>
          <cell r="AL864">
            <v>8118</v>
          </cell>
        </row>
        <row r="865">
          <cell r="A865" t="str">
            <v>8118</v>
          </cell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  <cell r="G865">
            <v>616.51</v>
          </cell>
          <cell r="H865">
            <v>461.72</v>
          </cell>
          <cell r="I865">
            <v>0</v>
          </cell>
          <cell r="K865">
            <v>0</v>
          </cell>
          <cell r="M865">
            <v>5221.66</v>
          </cell>
          <cell r="N865">
            <v>5240.16</v>
          </cell>
          <cell r="O865">
            <v>0</v>
          </cell>
          <cell r="Q865">
            <v>0</v>
          </cell>
          <cell r="T865">
            <v>9699.57</v>
          </cell>
          <cell r="U865">
            <v>0</v>
          </cell>
          <cell r="W865">
            <v>0</v>
          </cell>
          <cell r="Y865">
            <v>5221.66</v>
          </cell>
          <cell r="AA865">
            <v>0</v>
          </cell>
          <cell r="AG865">
            <v>0</v>
          </cell>
          <cell r="AI865">
            <v>0</v>
          </cell>
          <cell r="AL865">
            <v>8118</v>
          </cell>
        </row>
        <row r="866">
          <cell r="A866" t="str">
            <v>8118</v>
          </cell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  <cell r="G866">
            <v>664.08</v>
          </cell>
          <cell r="H866">
            <v>166.6</v>
          </cell>
          <cell r="I866">
            <v>0</v>
          </cell>
          <cell r="K866">
            <v>0</v>
          </cell>
          <cell r="M866">
            <v>4482.55</v>
          </cell>
          <cell r="N866">
            <v>3475.78</v>
          </cell>
          <cell r="O866">
            <v>0</v>
          </cell>
          <cell r="Q866">
            <v>0</v>
          </cell>
          <cell r="T866">
            <v>5179.46</v>
          </cell>
          <cell r="U866">
            <v>0</v>
          </cell>
          <cell r="W866">
            <v>0</v>
          </cell>
          <cell r="Y866">
            <v>4482.55</v>
          </cell>
          <cell r="AA866">
            <v>0</v>
          </cell>
          <cell r="AG866">
            <v>0</v>
          </cell>
          <cell r="AI866">
            <v>0</v>
          </cell>
          <cell r="AL866">
            <v>8118</v>
          </cell>
        </row>
        <row r="867">
          <cell r="A867" t="str">
            <v>8118</v>
          </cell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  <cell r="G867">
            <v>4946.95</v>
          </cell>
          <cell r="H867">
            <v>2050.33</v>
          </cell>
          <cell r="I867">
            <v>0</v>
          </cell>
          <cell r="K867">
            <v>0</v>
          </cell>
          <cell r="M867">
            <v>78628.55</v>
          </cell>
          <cell r="N867">
            <v>11892.32</v>
          </cell>
          <cell r="O867">
            <v>0</v>
          </cell>
          <cell r="Q867">
            <v>0</v>
          </cell>
          <cell r="T867">
            <v>17848.939999999999</v>
          </cell>
          <cell r="U867">
            <v>0</v>
          </cell>
          <cell r="W867">
            <v>0</v>
          </cell>
          <cell r="Y867">
            <v>78628.55</v>
          </cell>
          <cell r="AA867">
            <v>0</v>
          </cell>
          <cell r="AG867">
            <v>0</v>
          </cell>
          <cell r="AI867">
            <v>0</v>
          </cell>
          <cell r="AL867">
            <v>8118</v>
          </cell>
        </row>
        <row r="868">
          <cell r="A868" t="str">
            <v>8120</v>
          </cell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  <cell r="G868">
            <v>0</v>
          </cell>
          <cell r="H868">
            <v>0</v>
          </cell>
          <cell r="I868">
            <v>0</v>
          </cell>
          <cell r="K868">
            <v>0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T868">
            <v>150000</v>
          </cell>
          <cell r="U868">
            <v>0</v>
          </cell>
          <cell r="W868">
            <v>0</v>
          </cell>
          <cell r="Y868">
            <v>0</v>
          </cell>
          <cell r="AA868">
            <v>0</v>
          </cell>
          <cell r="AG868">
            <v>0</v>
          </cell>
          <cell r="AI868">
            <v>0</v>
          </cell>
          <cell r="AL868">
            <v>8120</v>
          </cell>
        </row>
        <row r="869">
          <cell r="A869" t="str">
            <v>8122</v>
          </cell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  <cell r="G869">
            <v>1138.94</v>
          </cell>
          <cell r="H869">
            <v>2558.79</v>
          </cell>
          <cell r="I869">
            <v>2700</v>
          </cell>
          <cell r="K869">
            <v>0</v>
          </cell>
          <cell r="M869">
            <v>22544.74</v>
          </cell>
          <cell r="N869">
            <v>21917.15</v>
          </cell>
          <cell r="O869">
            <v>23600</v>
          </cell>
          <cell r="Q869">
            <v>0</v>
          </cell>
          <cell r="T869">
            <v>29486.78</v>
          </cell>
          <cell r="U869">
            <v>31400</v>
          </cell>
          <cell r="W869">
            <v>0</v>
          </cell>
          <cell r="Y869">
            <v>22544.74</v>
          </cell>
          <cell r="AA869">
            <v>23600</v>
          </cell>
          <cell r="AG869">
            <v>31400</v>
          </cell>
          <cell r="AI869">
            <v>0</v>
          </cell>
          <cell r="AL869">
            <v>8122</v>
          </cell>
        </row>
        <row r="870">
          <cell r="A870" t="str">
            <v>8122</v>
          </cell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  <cell r="G870">
            <v>11897.05</v>
          </cell>
          <cell r="H870">
            <v>8632.32</v>
          </cell>
          <cell r="I870">
            <v>18900</v>
          </cell>
          <cell r="K870">
            <v>0</v>
          </cell>
          <cell r="M870">
            <v>124757.88</v>
          </cell>
          <cell r="N870">
            <v>83682.070000000007</v>
          </cell>
          <cell r="O870">
            <v>166700</v>
          </cell>
          <cell r="Q870">
            <v>0</v>
          </cell>
          <cell r="T870">
            <v>113399.86</v>
          </cell>
          <cell r="U870">
            <v>222800</v>
          </cell>
          <cell r="W870">
            <v>0</v>
          </cell>
          <cell r="Y870">
            <v>124757.88</v>
          </cell>
          <cell r="AA870">
            <v>166700</v>
          </cell>
          <cell r="AG870">
            <v>222800</v>
          </cell>
          <cell r="AI870">
            <v>0</v>
          </cell>
          <cell r="AL870">
            <v>8122</v>
          </cell>
        </row>
        <row r="871">
          <cell r="A871" t="str">
            <v>8122</v>
          </cell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  <cell r="G871">
            <v>981.02</v>
          </cell>
          <cell r="H871">
            <v>3247.46</v>
          </cell>
          <cell r="I871">
            <v>1400</v>
          </cell>
          <cell r="K871">
            <v>0</v>
          </cell>
          <cell r="M871">
            <v>15253.79</v>
          </cell>
          <cell r="N871">
            <v>19789.11</v>
          </cell>
          <cell r="O871">
            <v>12300</v>
          </cell>
          <cell r="Q871">
            <v>0</v>
          </cell>
          <cell r="T871">
            <v>29192.05</v>
          </cell>
          <cell r="U871">
            <v>16500</v>
          </cell>
          <cell r="W871">
            <v>0</v>
          </cell>
          <cell r="Y871">
            <v>15253.79</v>
          </cell>
          <cell r="AA871">
            <v>12300</v>
          </cell>
          <cell r="AG871">
            <v>16500</v>
          </cell>
          <cell r="AI871">
            <v>0</v>
          </cell>
          <cell r="AL871">
            <v>8122</v>
          </cell>
        </row>
        <row r="872">
          <cell r="A872" t="str">
            <v>8122</v>
          </cell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  <cell r="G872">
            <v>4946.3999999999996</v>
          </cell>
          <cell r="H872">
            <v>7258.62</v>
          </cell>
          <cell r="I872">
            <v>5000</v>
          </cell>
          <cell r="K872">
            <v>0</v>
          </cell>
          <cell r="M872">
            <v>41645.64</v>
          </cell>
          <cell r="N872">
            <v>60480.52</v>
          </cell>
          <cell r="O872">
            <v>44200</v>
          </cell>
          <cell r="Q872">
            <v>0</v>
          </cell>
          <cell r="T872">
            <v>75602.53</v>
          </cell>
          <cell r="U872">
            <v>58900</v>
          </cell>
          <cell r="W872">
            <v>0</v>
          </cell>
          <cell r="Y872">
            <v>41645.64</v>
          </cell>
          <cell r="AA872">
            <v>44200</v>
          </cell>
          <cell r="AG872">
            <v>58900</v>
          </cell>
          <cell r="AI872">
            <v>0</v>
          </cell>
          <cell r="AL872">
            <v>8122</v>
          </cell>
        </row>
        <row r="873">
          <cell r="A873" t="str">
            <v>8122</v>
          </cell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  <cell r="G873">
            <v>2538.85</v>
          </cell>
          <cell r="H873">
            <v>8032.22</v>
          </cell>
          <cell r="I873">
            <v>3200</v>
          </cell>
          <cell r="K873">
            <v>0</v>
          </cell>
          <cell r="M873">
            <v>40110.11</v>
          </cell>
          <cell r="N873">
            <v>58479.19</v>
          </cell>
          <cell r="O873">
            <v>40900</v>
          </cell>
          <cell r="Q873">
            <v>0</v>
          </cell>
          <cell r="T873">
            <v>76851.740000000005</v>
          </cell>
          <cell r="U873">
            <v>53600</v>
          </cell>
          <cell r="W873">
            <v>0</v>
          </cell>
          <cell r="Y873">
            <v>40110.11</v>
          </cell>
          <cell r="AA873">
            <v>40900</v>
          </cell>
          <cell r="AG873">
            <v>53600</v>
          </cell>
          <cell r="AI873">
            <v>0</v>
          </cell>
          <cell r="AL873">
            <v>8122</v>
          </cell>
        </row>
        <row r="874">
          <cell r="A874" t="str">
            <v>8122</v>
          </cell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  <cell r="G874">
            <v>1090.7</v>
          </cell>
          <cell r="H874">
            <v>2165.96</v>
          </cell>
          <cell r="I874">
            <v>0</v>
          </cell>
          <cell r="K874">
            <v>0</v>
          </cell>
          <cell r="M874">
            <v>7409.73</v>
          </cell>
          <cell r="N874">
            <v>10225.76</v>
          </cell>
          <cell r="O874">
            <v>0</v>
          </cell>
          <cell r="Q874">
            <v>0</v>
          </cell>
          <cell r="T874">
            <v>13317.49</v>
          </cell>
          <cell r="U874">
            <v>0</v>
          </cell>
          <cell r="W874">
            <v>0</v>
          </cell>
          <cell r="Y874">
            <v>7409.73</v>
          </cell>
          <cell r="AA874">
            <v>0</v>
          </cell>
          <cell r="AG874">
            <v>0</v>
          </cell>
          <cell r="AI874">
            <v>0</v>
          </cell>
          <cell r="AL874">
            <v>8122</v>
          </cell>
        </row>
        <row r="875">
          <cell r="A875" t="str">
            <v>8122</v>
          </cell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  <cell r="G875">
            <v>2277.41</v>
          </cell>
          <cell r="H875">
            <v>2090.1799999999998</v>
          </cell>
          <cell r="I875">
            <v>2200</v>
          </cell>
          <cell r="K875">
            <v>0</v>
          </cell>
          <cell r="M875">
            <v>7701.88</v>
          </cell>
          <cell r="N875">
            <v>17563.12</v>
          </cell>
          <cell r="O875">
            <v>19200</v>
          </cell>
          <cell r="Q875">
            <v>0</v>
          </cell>
          <cell r="T875">
            <v>23444.44</v>
          </cell>
          <cell r="U875">
            <v>25600</v>
          </cell>
          <cell r="W875">
            <v>0</v>
          </cell>
          <cell r="Y875">
            <v>7701.88</v>
          </cell>
          <cell r="AA875">
            <v>19200</v>
          </cell>
          <cell r="AG875">
            <v>25600</v>
          </cell>
          <cell r="AI875">
            <v>0</v>
          </cell>
          <cell r="AL875">
            <v>8122</v>
          </cell>
        </row>
        <row r="876">
          <cell r="A876" t="str">
            <v>8122</v>
          </cell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  <cell r="G876">
            <v>0</v>
          </cell>
          <cell r="H876">
            <v>0</v>
          </cell>
          <cell r="I876">
            <v>0</v>
          </cell>
          <cell r="K876">
            <v>0</v>
          </cell>
          <cell r="M876">
            <v>0</v>
          </cell>
          <cell r="N876">
            <v>236.18</v>
          </cell>
          <cell r="O876">
            <v>0</v>
          </cell>
          <cell r="Q876">
            <v>0</v>
          </cell>
          <cell r="T876">
            <v>236.18</v>
          </cell>
          <cell r="U876">
            <v>0</v>
          </cell>
          <cell r="W876">
            <v>0</v>
          </cell>
          <cell r="Y876">
            <v>0</v>
          </cell>
          <cell r="AA876">
            <v>0</v>
          </cell>
          <cell r="AG876">
            <v>0</v>
          </cell>
          <cell r="AI876">
            <v>0</v>
          </cell>
          <cell r="AL876">
            <v>8122</v>
          </cell>
        </row>
        <row r="877">
          <cell r="A877" t="str">
            <v>8122</v>
          </cell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  <cell r="G877">
            <v>0</v>
          </cell>
          <cell r="H877">
            <v>0</v>
          </cell>
          <cell r="I877">
            <v>0</v>
          </cell>
          <cell r="K877">
            <v>0</v>
          </cell>
          <cell r="M877">
            <v>0</v>
          </cell>
          <cell r="N877">
            <v>9853.9500000000007</v>
          </cell>
          <cell r="O877">
            <v>0</v>
          </cell>
          <cell r="Q877">
            <v>0</v>
          </cell>
          <cell r="T877">
            <v>9853.9500000000007</v>
          </cell>
          <cell r="U877">
            <v>0</v>
          </cell>
          <cell r="W877">
            <v>0</v>
          </cell>
          <cell r="Y877">
            <v>0</v>
          </cell>
          <cell r="AA877">
            <v>0</v>
          </cell>
          <cell r="AG877">
            <v>0</v>
          </cell>
          <cell r="AI877">
            <v>0</v>
          </cell>
          <cell r="AL877">
            <v>8122</v>
          </cell>
        </row>
        <row r="878">
          <cell r="A878" t="str">
            <v>8123</v>
          </cell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  <cell r="G878">
            <v>753.6</v>
          </cell>
          <cell r="H878">
            <v>438</v>
          </cell>
          <cell r="I878">
            <v>0</v>
          </cell>
          <cell r="K878">
            <v>0</v>
          </cell>
          <cell r="M878">
            <v>5425.92</v>
          </cell>
          <cell r="N878">
            <v>730</v>
          </cell>
          <cell r="O878">
            <v>0</v>
          </cell>
          <cell r="Q878">
            <v>0</v>
          </cell>
          <cell r="T878">
            <v>1752</v>
          </cell>
          <cell r="U878">
            <v>0</v>
          </cell>
          <cell r="W878">
            <v>0</v>
          </cell>
          <cell r="Y878">
            <v>5425.92</v>
          </cell>
          <cell r="AA878">
            <v>0</v>
          </cell>
          <cell r="AG878">
            <v>0</v>
          </cell>
          <cell r="AI878">
            <v>0</v>
          </cell>
          <cell r="AL878">
            <v>8123</v>
          </cell>
        </row>
        <row r="879">
          <cell r="A879" t="str">
            <v>8123</v>
          </cell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  <cell r="G879">
            <v>602.88</v>
          </cell>
          <cell r="H879">
            <v>292</v>
          </cell>
          <cell r="I879">
            <v>0</v>
          </cell>
          <cell r="K879">
            <v>0</v>
          </cell>
          <cell r="M879">
            <v>5199.84</v>
          </cell>
          <cell r="N879">
            <v>3942.71</v>
          </cell>
          <cell r="O879">
            <v>0</v>
          </cell>
          <cell r="Q879">
            <v>0</v>
          </cell>
          <cell r="T879">
            <v>5570.82</v>
          </cell>
          <cell r="U879">
            <v>0</v>
          </cell>
          <cell r="W879">
            <v>0</v>
          </cell>
          <cell r="Y879">
            <v>5199.84</v>
          </cell>
          <cell r="AA879">
            <v>0</v>
          </cell>
          <cell r="AG879">
            <v>0</v>
          </cell>
          <cell r="AI879">
            <v>0</v>
          </cell>
          <cell r="AL879">
            <v>8123</v>
          </cell>
        </row>
        <row r="880">
          <cell r="A880" t="str">
            <v>8124</v>
          </cell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  <cell r="G880">
            <v>270.56</v>
          </cell>
          <cell r="H880">
            <v>452.2</v>
          </cell>
          <cell r="I880">
            <v>500</v>
          </cell>
          <cell r="K880">
            <v>0</v>
          </cell>
          <cell r="M880">
            <v>3488.61</v>
          </cell>
          <cell r="N880">
            <v>3023.12</v>
          </cell>
          <cell r="O880">
            <v>3900</v>
          </cell>
          <cell r="Q880">
            <v>0</v>
          </cell>
          <cell r="T880">
            <v>3720.08</v>
          </cell>
          <cell r="U880">
            <v>5200</v>
          </cell>
          <cell r="W880">
            <v>0</v>
          </cell>
          <cell r="Y880">
            <v>3488.61</v>
          </cell>
          <cell r="AA880">
            <v>3900</v>
          </cell>
          <cell r="AG880">
            <v>5200</v>
          </cell>
          <cell r="AI880">
            <v>0</v>
          </cell>
          <cell r="AL880">
            <v>8124</v>
          </cell>
        </row>
        <row r="881">
          <cell r="A881" t="str">
            <v>8124</v>
          </cell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  <cell r="G881">
            <v>0</v>
          </cell>
          <cell r="H881">
            <v>0</v>
          </cell>
          <cell r="I881">
            <v>0</v>
          </cell>
          <cell r="K881">
            <v>0</v>
          </cell>
          <cell r="M881">
            <v>304.72000000000003</v>
          </cell>
          <cell r="N881">
            <v>0</v>
          </cell>
          <cell r="O881">
            <v>0</v>
          </cell>
          <cell r="Q881">
            <v>0</v>
          </cell>
          <cell r="T881">
            <v>0</v>
          </cell>
          <cell r="U881">
            <v>0</v>
          </cell>
          <cell r="W881">
            <v>0</v>
          </cell>
          <cell r="Y881">
            <v>304.72000000000003</v>
          </cell>
          <cell r="AA881">
            <v>0</v>
          </cell>
          <cell r="AG881">
            <v>0</v>
          </cell>
          <cell r="AI881">
            <v>0</v>
          </cell>
          <cell r="AL881">
            <v>8124</v>
          </cell>
        </row>
        <row r="882">
          <cell r="A882" t="str">
            <v>8124</v>
          </cell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  <cell r="G882">
            <v>0</v>
          </cell>
          <cell r="H882">
            <v>63.68</v>
          </cell>
          <cell r="I882">
            <v>0</v>
          </cell>
          <cell r="K882">
            <v>0</v>
          </cell>
          <cell r="M882">
            <v>295.83</v>
          </cell>
          <cell r="N882">
            <v>495.54</v>
          </cell>
          <cell r="O882">
            <v>0</v>
          </cell>
          <cell r="Q882">
            <v>0</v>
          </cell>
          <cell r="T882">
            <v>614.05999999999995</v>
          </cell>
          <cell r="U882">
            <v>0</v>
          </cell>
          <cell r="W882">
            <v>0</v>
          </cell>
          <cell r="Y882">
            <v>295.83</v>
          </cell>
          <cell r="AA882">
            <v>0</v>
          </cell>
          <cell r="AG882">
            <v>0</v>
          </cell>
          <cell r="AI882">
            <v>0</v>
          </cell>
          <cell r="AL882">
            <v>8124</v>
          </cell>
        </row>
        <row r="883">
          <cell r="A883" t="str">
            <v>8124</v>
          </cell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  <cell r="G883">
            <v>0</v>
          </cell>
          <cell r="H883">
            <v>0</v>
          </cell>
          <cell r="I883">
            <v>900</v>
          </cell>
          <cell r="K883">
            <v>0</v>
          </cell>
          <cell r="M883">
            <v>2634.2</v>
          </cell>
          <cell r="N883">
            <v>1681.2</v>
          </cell>
          <cell r="O883">
            <v>12600</v>
          </cell>
          <cell r="Q883">
            <v>0</v>
          </cell>
          <cell r="T883">
            <v>4870.6099999999997</v>
          </cell>
          <cell r="U883">
            <v>16500</v>
          </cell>
          <cell r="W883">
            <v>0</v>
          </cell>
          <cell r="Y883">
            <v>2634.2</v>
          </cell>
          <cell r="AA883">
            <v>12600</v>
          </cell>
          <cell r="AG883">
            <v>16500</v>
          </cell>
          <cell r="AI883">
            <v>0</v>
          </cell>
          <cell r="AL883">
            <v>8124</v>
          </cell>
        </row>
        <row r="884">
          <cell r="A884" t="str">
            <v>8124</v>
          </cell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  <cell r="G884">
            <v>0</v>
          </cell>
          <cell r="H884">
            <v>0</v>
          </cell>
          <cell r="I884">
            <v>0</v>
          </cell>
          <cell r="K884">
            <v>0</v>
          </cell>
          <cell r="M884">
            <v>0</v>
          </cell>
          <cell r="N884">
            <v>0</v>
          </cell>
          <cell r="O884">
            <v>0</v>
          </cell>
          <cell r="Q884">
            <v>0</v>
          </cell>
          <cell r="T884">
            <v>208.25</v>
          </cell>
          <cell r="U884">
            <v>0</v>
          </cell>
          <cell r="W884">
            <v>0</v>
          </cell>
          <cell r="Y884">
            <v>0</v>
          </cell>
          <cell r="AA884">
            <v>0</v>
          </cell>
          <cell r="AG884">
            <v>0</v>
          </cell>
          <cell r="AI884">
            <v>0</v>
          </cell>
          <cell r="AL884">
            <v>8124</v>
          </cell>
        </row>
        <row r="885">
          <cell r="A885" t="str">
            <v>8126</v>
          </cell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  <cell r="G885">
            <v>0</v>
          </cell>
          <cell r="H885">
            <v>-148.36000000000001</v>
          </cell>
          <cell r="I885">
            <v>0</v>
          </cell>
          <cell r="K885">
            <v>0</v>
          </cell>
          <cell r="M885">
            <v>-186.01</v>
          </cell>
          <cell r="N885">
            <v>-955.05</v>
          </cell>
          <cell r="O885">
            <v>0</v>
          </cell>
          <cell r="Q885">
            <v>0</v>
          </cell>
          <cell r="T885">
            <v>-2180.27</v>
          </cell>
          <cell r="U885">
            <v>0</v>
          </cell>
          <cell r="W885">
            <v>0</v>
          </cell>
          <cell r="Y885">
            <v>-186.01</v>
          </cell>
          <cell r="AA885">
            <v>0</v>
          </cell>
          <cell r="AG885">
            <v>0</v>
          </cell>
          <cell r="AI885">
            <v>0</v>
          </cell>
          <cell r="AL885">
            <v>8126</v>
          </cell>
        </row>
        <row r="886">
          <cell r="A886" t="str">
            <v>8126</v>
          </cell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  <cell r="G886">
            <v>-107600.48</v>
          </cell>
          <cell r="H886">
            <v>-135559.17000000001</v>
          </cell>
          <cell r="I886">
            <v>-120100</v>
          </cell>
          <cell r="K886">
            <v>0</v>
          </cell>
          <cell r="M886">
            <v>-1095250.52</v>
          </cell>
          <cell r="N886">
            <v>-1134466.57</v>
          </cell>
          <cell r="O886">
            <v>-1126100</v>
          </cell>
          <cell r="Q886">
            <v>0</v>
          </cell>
          <cell r="T886">
            <v>-1555873.03</v>
          </cell>
          <cell r="U886">
            <v>-1441000</v>
          </cell>
          <cell r="W886">
            <v>0</v>
          </cell>
          <cell r="Y886">
            <v>-1095250.52</v>
          </cell>
          <cell r="AA886">
            <v>-1126100</v>
          </cell>
          <cell r="AG886">
            <v>-1441000</v>
          </cell>
          <cell r="AI886">
            <v>0</v>
          </cell>
          <cell r="AL886">
            <v>8126</v>
          </cell>
        </row>
        <row r="887">
          <cell r="A887" t="str">
            <v>8126</v>
          </cell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  <cell r="G887">
            <v>0</v>
          </cell>
          <cell r="H887">
            <v>0</v>
          </cell>
          <cell r="I887">
            <v>-900</v>
          </cell>
          <cell r="K887">
            <v>0</v>
          </cell>
          <cell r="M887">
            <v>-98.2</v>
          </cell>
          <cell r="N887">
            <v>-10356.39</v>
          </cell>
          <cell r="O887">
            <v>-7900</v>
          </cell>
          <cell r="Q887">
            <v>0</v>
          </cell>
          <cell r="T887">
            <v>-10356.39</v>
          </cell>
          <cell r="U887">
            <v>-10600</v>
          </cell>
          <cell r="W887">
            <v>0</v>
          </cell>
          <cell r="Y887">
            <v>-98.2</v>
          </cell>
          <cell r="AA887">
            <v>-7900</v>
          </cell>
          <cell r="AG887">
            <v>-10600</v>
          </cell>
          <cell r="AI887">
            <v>0</v>
          </cell>
          <cell r="AL887">
            <v>8126</v>
          </cell>
        </row>
        <row r="888">
          <cell r="A888" t="str">
            <v>8126</v>
          </cell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  <cell r="G888">
            <v>-30164.59</v>
          </cell>
          <cell r="H888">
            <v>-49928.04</v>
          </cell>
          <cell r="I888">
            <v>-60600</v>
          </cell>
          <cell r="K888">
            <v>0</v>
          </cell>
          <cell r="M888">
            <v>-403753.74</v>
          </cell>
          <cell r="N888">
            <v>-466213.16</v>
          </cell>
          <cell r="O888">
            <v>-557400</v>
          </cell>
          <cell r="Q888">
            <v>0</v>
          </cell>
          <cell r="T888">
            <v>-605175.61</v>
          </cell>
          <cell r="U888">
            <v>-721100</v>
          </cell>
          <cell r="W888">
            <v>0</v>
          </cell>
          <cell r="Y888">
            <v>-403753.74</v>
          </cell>
          <cell r="AA888">
            <v>-557400</v>
          </cell>
          <cell r="AG888">
            <v>-721100</v>
          </cell>
          <cell r="AI888">
            <v>0</v>
          </cell>
          <cell r="AL888">
            <v>8126</v>
          </cell>
        </row>
        <row r="889">
          <cell r="A889" t="str">
            <v>8127</v>
          </cell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  <cell r="G889">
            <v>-11009.18</v>
          </cell>
          <cell r="H889">
            <v>-19492.98</v>
          </cell>
          <cell r="I889">
            <v>-10500</v>
          </cell>
          <cell r="K889">
            <v>0</v>
          </cell>
          <cell r="M889">
            <v>-162348.17000000001</v>
          </cell>
          <cell r="N889">
            <v>-124819.43</v>
          </cell>
          <cell r="O889">
            <v>-93100</v>
          </cell>
          <cell r="Q889">
            <v>0</v>
          </cell>
          <cell r="T889">
            <v>-174534.39</v>
          </cell>
          <cell r="U889">
            <v>-124700</v>
          </cell>
          <cell r="W889">
            <v>0</v>
          </cell>
          <cell r="Y889">
            <v>-162348.17000000001</v>
          </cell>
          <cell r="AA889">
            <v>-93100</v>
          </cell>
          <cell r="AG889">
            <v>-124700</v>
          </cell>
          <cell r="AI889">
            <v>0</v>
          </cell>
          <cell r="AL889">
            <v>8127</v>
          </cell>
        </row>
        <row r="890">
          <cell r="A890" t="str">
            <v>8127</v>
          </cell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  <cell r="G890">
            <v>-45287.74</v>
          </cell>
          <cell r="H890">
            <v>-41649.01</v>
          </cell>
          <cell r="I890">
            <v>-42500</v>
          </cell>
          <cell r="K890">
            <v>0</v>
          </cell>
          <cell r="M890">
            <v>-375389.8</v>
          </cell>
          <cell r="N890">
            <v>-376574.47</v>
          </cell>
          <cell r="O890">
            <v>-358300</v>
          </cell>
          <cell r="Q890">
            <v>0</v>
          </cell>
          <cell r="T890">
            <v>-498193.71</v>
          </cell>
          <cell r="U890">
            <v>-480200</v>
          </cell>
          <cell r="W890">
            <v>0</v>
          </cell>
          <cell r="Y890">
            <v>-375389.8</v>
          </cell>
          <cell r="AA890">
            <v>-358300</v>
          </cell>
          <cell r="AG890">
            <v>-480200</v>
          </cell>
          <cell r="AI890">
            <v>0</v>
          </cell>
          <cell r="AL890">
            <v>8127</v>
          </cell>
        </row>
        <row r="891">
          <cell r="A891" t="str">
            <v>8127</v>
          </cell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  <cell r="G891">
            <v>-286852.65000000002</v>
          </cell>
          <cell r="H891">
            <v>-212941.99</v>
          </cell>
          <cell r="I891">
            <v>-255900</v>
          </cell>
          <cell r="K891">
            <v>0</v>
          </cell>
          <cell r="M891">
            <v>-2100829.6800000002</v>
          </cell>
          <cell r="N891">
            <v>-1828695.84</v>
          </cell>
          <cell r="O891">
            <v>-2147900</v>
          </cell>
          <cell r="Q891">
            <v>0</v>
          </cell>
          <cell r="T891">
            <v>-2455250.52</v>
          </cell>
          <cell r="U891">
            <v>-2867600</v>
          </cell>
          <cell r="W891">
            <v>0</v>
          </cell>
          <cell r="Y891">
            <v>-2100829.6800000002</v>
          </cell>
          <cell r="AA891">
            <v>-2147900</v>
          </cell>
          <cell r="AG891">
            <v>-2867600</v>
          </cell>
          <cell r="AI891">
            <v>0</v>
          </cell>
          <cell r="AL891">
            <v>8127</v>
          </cell>
        </row>
        <row r="892">
          <cell r="A892" t="str">
            <v>8127</v>
          </cell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  <cell r="G892">
            <v>0</v>
          </cell>
          <cell r="H892">
            <v>0</v>
          </cell>
          <cell r="I892">
            <v>-400</v>
          </cell>
          <cell r="K892">
            <v>0</v>
          </cell>
          <cell r="M892">
            <v>0</v>
          </cell>
          <cell r="N892">
            <v>-5559.9</v>
          </cell>
          <cell r="O892">
            <v>-3200</v>
          </cell>
          <cell r="Q892">
            <v>0</v>
          </cell>
          <cell r="T892">
            <v>-5559.9</v>
          </cell>
          <cell r="U892">
            <v>-4200</v>
          </cell>
          <cell r="W892">
            <v>0</v>
          </cell>
          <cell r="Y892">
            <v>0</v>
          </cell>
          <cell r="AA892">
            <v>-3200</v>
          </cell>
          <cell r="AG892">
            <v>-4200</v>
          </cell>
          <cell r="AI892">
            <v>0</v>
          </cell>
          <cell r="AL892">
            <v>8127</v>
          </cell>
        </row>
        <row r="893">
          <cell r="A893" t="str">
            <v>8127</v>
          </cell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  <cell r="G893">
            <v>-39985.019999999997</v>
          </cell>
          <cell r="H893">
            <v>-18184.490000000002</v>
          </cell>
          <cell r="I893">
            <v>-19500</v>
          </cell>
          <cell r="K893">
            <v>0</v>
          </cell>
          <cell r="M893">
            <v>-267455.44</v>
          </cell>
          <cell r="N893">
            <v>-192515.88</v>
          </cell>
          <cell r="O893">
            <v>-140700</v>
          </cell>
          <cell r="Q893">
            <v>0</v>
          </cell>
          <cell r="T893">
            <v>-267687.77</v>
          </cell>
          <cell r="U893">
            <v>-203100</v>
          </cell>
          <cell r="W893">
            <v>0</v>
          </cell>
          <cell r="Y893">
            <v>-267455.44</v>
          </cell>
          <cell r="AA893">
            <v>-140700</v>
          </cell>
          <cell r="AG893">
            <v>-203100</v>
          </cell>
          <cell r="AI893">
            <v>0</v>
          </cell>
          <cell r="AL893">
            <v>8127</v>
          </cell>
        </row>
        <row r="894">
          <cell r="A894" t="str">
            <v>8127</v>
          </cell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  <cell r="G894">
            <v>-18017</v>
          </cell>
          <cell r="H894">
            <v>-6633.92</v>
          </cell>
          <cell r="I894">
            <v>0</v>
          </cell>
          <cell r="K894">
            <v>0</v>
          </cell>
          <cell r="M894">
            <v>-201625.41</v>
          </cell>
          <cell r="N894">
            <v>-51900.7</v>
          </cell>
          <cell r="O894">
            <v>0</v>
          </cell>
          <cell r="Q894">
            <v>0</v>
          </cell>
          <cell r="T894">
            <v>-75645.53</v>
          </cell>
          <cell r="U894">
            <v>0</v>
          </cell>
          <cell r="W894">
            <v>0</v>
          </cell>
          <cell r="Y894">
            <v>-201625.41</v>
          </cell>
          <cell r="AA894">
            <v>0</v>
          </cell>
          <cell r="AG894">
            <v>0</v>
          </cell>
          <cell r="AI894">
            <v>0</v>
          </cell>
          <cell r="AL894">
            <v>8127</v>
          </cell>
        </row>
        <row r="895">
          <cell r="A895" t="str">
            <v>8128</v>
          </cell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  <cell r="G895">
            <v>-263.83999999999997</v>
          </cell>
          <cell r="H895">
            <v>-2203.86</v>
          </cell>
          <cell r="I895">
            <v>0</v>
          </cell>
          <cell r="K895">
            <v>0</v>
          </cell>
          <cell r="M895">
            <v>-2407.54</v>
          </cell>
          <cell r="N895">
            <v>-11833.77</v>
          </cell>
          <cell r="O895">
            <v>0</v>
          </cell>
          <cell r="Q895">
            <v>0</v>
          </cell>
          <cell r="T895">
            <v>-15985.97</v>
          </cell>
          <cell r="U895">
            <v>0</v>
          </cell>
          <cell r="W895">
            <v>0</v>
          </cell>
          <cell r="Y895">
            <v>-2407.54</v>
          </cell>
          <cell r="AA895">
            <v>0</v>
          </cell>
          <cell r="AG895">
            <v>0</v>
          </cell>
          <cell r="AI895">
            <v>0</v>
          </cell>
          <cell r="AL895">
            <v>8128</v>
          </cell>
        </row>
        <row r="896">
          <cell r="A896" t="str">
            <v>8128</v>
          </cell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  <cell r="G896">
            <v>-10330</v>
          </cell>
          <cell r="H896">
            <v>-7746.79</v>
          </cell>
          <cell r="I896">
            <v>-7200</v>
          </cell>
          <cell r="K896">
            <v>0</v>
          </cell>
          <cell r="M896">
            <v>-82794.100000000006</v>
          </cell>
          <cell r="N896">
            <v>-68709.16</v>
          </cell>
          <cell r="O896">
            <v>-63600</v>
          </cell>
          <cell r="Q896">
            <v>0</v>
          </cell>
          <cell r="T896">
            <v>-90944.02</v>
          </cell>
          <cell r="U896">
            <v>-85000</v>
          </cell>
          <cell r="W896">
            <v>0</v>
          </cell>
          <cell r="Y896">
            <v>-82794.100000000006</v>
          </cell>
          <cell r="AA896">
            <v>-63600</v>
          </cell>
          <cell r="AG896">
            <v>-85000</v>
          </cell>
          <cell r="AI896">
            <v>0</v>
          </cell>
          <cell r="AL896">
            <v>8128</v>
          </cell>
        </row>
        <row r="897">
          <cell r="A897" t="str">
            <v>8128</v>
          </cell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  <cell r="G897">
            <v>-1965</v>
          </cell>
          <cell r="H897">
            <v>-1450.7</v>
          </cell>
          <cell r="I897">
            <v>-2400</v>
          </cell>
          <cell r="K897">
            <v>0</v>
          </cell>
          <cell r="M897">
            <v>-13579.3</v>
          </cell>
          <cell r="N897">
            <v>-19569.060000000001</v>
          </cell>
          <cell r="O897">
            <v>-20900</v>
          </cell>
          <cell r="Q897">
            <v>0</v>
          </cell>
          <cell r="T897">
            <v>-24308.53</v>
          </cell>
          <cell r="U897">
            <v>-27900</v>
          </cell>
          <cell r="W897">
            <v>0</v>
          </cell>
          <cell r="Y897">
            <v>-13579.3</v>
          </cell>
          <cell r="AA897">
            <v>-20900</v>
          </cell>
          <cell r="AG897">
            <v>-27900</v>
          </cell>
          <cell r="AI897">
            <v>0</v>
          </cell>
          <cell r="AL897">
            <v>8128</v>
          </cell>
        </row>
        <row r="898">
          <cell r="A898" t="str">
            <v>8128</v>
          </cell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  <cell r="G898">
            <v>-14216.31</v>
          </cell>
          <cell r="H898">
            <v>-32842.839999999997</v>
          </cell>
          <cell r="I898">
            <v>-17600</v>
          </cell>
          <cell r="K898">
            <v>0</v>
          </cell>
          <cell r="M898">
            <v>-131407.73000000001</v>
          </cell>
          <cell r="N898">
            <v>-190020.38</v>
          </cell>
          <cell r="O898">
            <v>-153700</v>
          </cell>
          <cell r="Q898">
            <v>0</v>
          </cell>
          <cell r="T898">
            <v>-250471.09</v>
          </cell>
          <cell r="U898">
            <v>-205500</v>
          </cell>
          <cell r="W898">
            <v>0</v>
          </cell>
          <cell r="Y898">
            <v>-131407.73000000001</v>
          </cell>
          <cell r="AA898">
            <v>-153700</v>
          </cell>
          <cell r="AG898">
            <v>-205500</v>
          </cell>
          <cell r="AI898">
            <v>0</v>
          </cell>
          <cell r="AL898">
            <v>8128</v>
          </cell>
        </row>
        <row r="899">
          <cell r="A899" t="str">
            <v>8128</v>
          </cell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  <cell r="G899">
            <v>0</v>
          </cell>
          <cell r="H899">
            <v>0</v>
          </cell>
          <cell r="I899">
            <v>-100</v>
          </cell>
          <cell r="K899">
            <v>0</v>
          </cell>
          <cell r="M899">
            <v>0</v>
          </cell>
          <cell r="N899">
            <v>-2701.32</v>
          </cell>
          <cell r="O899">
            <v>-600</v>
          </cell>
          <cell r="Q899">
            <v>0</v>
          </cell>
          <cell r="T899">
            <v>-2701.32</v>
          </cell>
          <cell r="U899">
            <v>-700</v>
          </cell>
          <cell r="W899">
            <v>0</v>
          </cell>
          <cell r="Y899">
            <v>0</v>
          </cell>
          <cell r="AA899">
            <v>-600</v>
          </cell>
          <cell r="AG899">
            <v>-700</v>
          </cell>
          <cell r="AI899">
            <v>0</v>
          </cell>
          <cell r="AL899">
            <v>8128</v>
          </cell>
        </row>
        <row r="900">
          <cell r="A900" t="str">
            <v>8128</v>
          </cell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  <cell r="G900">
            <v>-4167.54</v>
          </cell>
          <cell r="H900">
            <v>-2931.44</v>
          </cell>
          <cell r="I900">
            <v>-3000</v>
          </cell>
          <cell r="K900">
            <v>0</v>
          </cell>
          <cell r="M900">
            <v>-21110.36</v>
          </cell>
          <cell r="N900">
            <v>-24534.78</v>
          </cell>
          <cell r="O900">
            <v>-24800</v>
          </cell>
          <cell r="Q900">
            <v>0</v>
          </cell>
          <cell r="T900">
            <v>-31420.75</v>
          </cell>
          <cell r="U900">
            <v>-33100</v>
          </cell>
          <cell r="W900">
            <v>0</v>
          </cell>
          <cell r="Y900">
            <v>-21110.36</v>
          </cell>
          <cell r="AA900">
            <v>-24800</v>
          </cell>
          <cell r="AG900">
            <v>-33100</v>
          </cell>
          <cell r="AI900">
            <v>0</v>
          </cell>
          <cell r="AL900">
            <v>8128</v>
          </cell>
        </row>
        <row r="901">
          <cell r="A901" t="str">
            <v>8128</v>
          </cell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  <cell r="G901">
            <v>0</v>
          </cell>
          <cell r="H901">
            <v>0</v>
          </cell>
          <cell r="I901">
            <v>0</v>
          </cell>
          <cell r="K901">
            <v>0</v>
          </cell>
          <cell r="M901">
            <v>0</v>
          </cell>
          <cell r="N901">
            <v>-8448.32</v>
          </cell>
          <cell r="O901">
            <v>0</v>
          </cell>
          <cell r="Q901">
            <v>0</v>
          </cell>
          <cell r="T901">
            <v>-8448.32</v>
          </cell>
          <cell r="U901">
            <v>0</v>
          </cell>
          <cell r="W901">
            <v>0</v>
          </cell>
          <cell r="Y901">
            <v>0</v>
          </cell>
          <cell r="AA901">
            <v>0</v>
          </cell>
          <cell r="AG901">
            <v>0</v>
          </cell>
          <cell r="AI901">
            <v>0</v>
          </cell>
          <cell r="AL901">
            <v>8128</v>
          </cell>
        </row>
        <row r="902">
          <cell r="A902" t="str">
            <v>8128</v>
          </cell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  <cell r="G902">
            <v>0</v>
          </cell>
          <cell r="H902">
            <v>0</v>
          </cell>
          <cell r="I902">
            <v>0</v>
          </cell>
          <cell r="K902">
            <v>0</v>
          </cell>
          <cell r="M902">
            <v>0</v>
          </cell>
          <cell r="N902">
            <v>-364.09</v>
          </cell>
          <cell r="O902">
            <v>0</v>
          </cell>
          <cell r="Q902">
            <v>0</v>
          </cell>
          <cell r="T902">
            <v>-364.09</v>
          </cell>
          <cell r="U902">
            <v>0</v>
          </cell>
          <cell r="W902">
            <v>0</v>
          </cell>
          <cell r="Y902">
            <v>0</v>
          </cell>
          <cell r="AA902">
            <v>0</v>
          </cell>
          <cell r="AG902">
            <v>0</v>
          </cell>
          <cell r="AI902">
            <v>0</v>
          </cell>
          <cell r="AL902">
            <v>8128</v>
          </cell>
        </row>
        <row r="903">
          <cell r="A903" t="str">
            <v>8129</v>
          </cell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  <cell r="G903">
            <v>-714.48</v>
          </cell>
          <cell r="H903">
            <v>-2191.08</v>
          </cell>
          <cell r="I903">
            <v>-2200</v>
          </cell>
          <cell r="K903">
            <v>0</v>
          </cell>
          <cell r="M903">
            <v>-18665.79</v>
          </cell>
          <cell r="N903">
            <v>-17921.060000000001</v>
          </cell>
          <cell r="O903">
            <v>-19200</v>
          </cell>
          <cell r="Q903">
            <v>0</v>
          </cell>
          <cell r="T903">
            <v>-24191.59</v>
          </cell>
          <cell r="U903">
            <v>-25600</v>
          </cell>
          <cell r="W903">
            <v>0</v>
          </cell>
          <cell r="Y903">
            <v>-18665.79</v>
          </cell>
          <cell r="AA903">
            <v>-19200</v>
          </cell>
          <cell r="AG903">
            <v>-25600</v>
          </cell>
          <cell r="AI903">
            <v>0</v>
          </cell>
          <cell r="AL903">
            <v>8129</v>
          </cell>
        </row>
        <row r="904">
          <cell r="A904" t="str">
            <v>8129</v>
          </cell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  <cell r="G904">
            <v>-10518.18</v>
          </cell>
          <cell r="H904">
            <v>-7142.76</v>
          </cell>
          <cell r="I904">
            <v>-31700</v>
          </cell>
          <cell r="K904">
            <v>0</v>
          </cell>
          <cell r="M904">
            <v>-112159.71</v>
          </cell>
          <cell r="N904">
            <v>-78169.289999999994</v>
          </cell>
          <cell r="O904">
            <v>-280000</v>
          </cell>
          <cell r="Q904">
            <v>0</v>
          </cell>
          <cell r="T904">
            <v>-102031.46</v>
          </cell>
          <cell r="U904">
            <v>-374900</v>
          </cell>
          <cell r="W904">
            <v>0</v>
          </cell>
          <cell r="Y904">
            <v>-112159.71</v>
          </cell>
          <cell r="AA904">
            <v>-280000</v>
          </cell>
          <cell r="AG904">
            <v>-374900</v>
          </cell>
          <cell r="AI904">
            <v>0</v>
          </cell>
          <cell r="AL904">
            <v>8129</v>
          </cell>
        </row>
        <row r="905">
          <cell r="A905" t="str">
            <v>8129</v>
          </cell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  <cell r="G905">
            <v>-2042.54</v>
          </cell>
          <cell r="H905">
            <v>-3426.94</v>
          </cell>
          <cell r="I905">
            <v>0</v>
          </cell>
          <cell r="K905">
            <v>0</v>
          </cell>
          <cell r="M905">
            <v>-18578.3</v>
          </cell>
          <cell r="N905">
            <v>-23202.17</v>
          </cell>
          <cell r="O905">
            <v>0</v>
          </cell>
          <cell r="Q905">
            <v>0</v>
          </cell>
          <cell r="T905">
            <v>-29259.53</v>
          </cell>
          <cell r="U905">
            <v>0</v>
          </cell>
          <cell r="W905">
            <v>0</v>
          </cell>
          <cell r="Y905">
            <v>-18578.3</v>
          </cell>
          <cell r="AA905">
            <v>0</v>
          </cell>
          <cell r="AG905">
            <v>0</v>
          </cell>
          <cell r="AI905">
            <v>0</v>
          </cell>
          <cell r="AL905">
            <v>8129</v>
          </cell>
        </row>
        <row r="906">
          <cell r="A906" t="str">
            <v>8129</v>
          </cell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  <cell r="G906">
            <v>-4850.22</v>
          </cell>
          <cell r="H906">
            <v>-11289.31</v>
          </cell>
          <cell r="I906">
            <v>-5400</v>
          </cell>
          <cell r="K906">
            <v>0</v>
          </cell>
          <cell r="M906">
            <v>-62333.15</v>
          </cell>
          <cell r="N906">
            <v>-80001.72</v>
          </cell>
          <cell r="O906">
            <v>-69400</v>
          </cell>
          <cell r="Q906">
            <v>0</v>
          </cell>
          <cell r="T906">
            <v>-108622.9</v>
          </cell>
          <cell r="U906">
            <v>-90900</v>
          </cell>
          <cell r="W906">
            <v>0</v>
          </cell>
          <cell r="Y906">
            <v>-62333.15</v>
          </cell>
          <cell r="AA906">
            <v>-69400</v>
          </cell>
          <cell r="AG906">
            <v>-90900</v>
          </cell>
          <cell r="AI906">
            <v>0</v>
          </cell>
          <cell r="AL906">
            <v>8129</v>
          </cell>
        </row>
        <row r="907">
          <cell r="A907" t="str">
            <v>8129</v>
          </cell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  <cell r="G907">
            <v>-4419.0200000000004</v>
          </cell>
          <cell r="H907">
            <v>-4728.78</v>
          </cell>
          <cell r="I907">
            <v>-4900</v>
          </cell>
          <cell r="K907">
            <v>0</v>
          </cell>
          <cell r="M907">
            <v>-31146.23</v>
          </cell>
          <cell r="N907">
            <v>-44548.74</v>
          </cell>
          <cell r="O907">
            <v>-43200</v>
          </cell>
          <cell r="Q907">
            <v>0</v>
          </cell>
          <cell r="T907">
            <v>-56049.599999999999</v>
          </cell>
          <cell r="U907">
            <v>-57500</v>
          </cell>
          <cell r="W907">
            <v>0</v>
          </cell>
          <cell r="Y907">
            <v>-31146.23</v>
          </cell>
          <cell r="AA907">
            <v>-43200</v>
          </cell>
          <cell r="AG907">
            <v>-57500</v>
          </cell>
          <cell r="AI907">
            <v>0</v>
          </cell>
          <cell r="AL907">
            <v>8129</v>
          </cell>
        </row>
        <row r="908">
          <cell r="A908" t="str">
            <v>8129</v>
          </cell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  <cell r="G908">
            <v>-2619.2399999999998</v>
          </cell>
          <cell r="H908">
            <v>-4362.38</v>
          </cell>
          <cell r="I908">
            <v>-2900</v>
          </cell>
          <cell r="K908">
            <v>0</v>
          </cell>
          <cell r="M908">
            <v>-27647.68</v>
          </cell>
          <cell r="N908">
            <v>-30487.73</v>
          </cell>
          <cell r="O908">
            <v>-25300</v>
          </cell>
          <cell r="Q908">
            <v>0</v>
          </cell>
          <cell r="T908">
            <v>-44315.53</v>
          </cell>
          <cell r="U908">
            <v>-33800</v>
          </cell>
          <cell r="W908">
            <v>0</v>
          </cell>
          <cell r="Y908">
            <v>-27647.68</v>
          </cell>
          <cell r="AA908">
            <v>-25300</v>
          </cell>
          <cell r="AG908">
            <v>-33800</v>
          </cell>
          <cell r="AI908">
            <v>0</v>
          </cell>
          <cell r="AL908">
            <v>8129</v>
          </cell>
        </row>
        <row r="909">
          <cell r="A909" t="str">
            <v>8129</v>
          </cell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  <cell r="G909">
            <v>-2277.41</v>
          </cell>
          <cell r="H909">
            <v>-2090.1799999999998</v>
          </cell>
          <cell r="I909">
            <v>-2200</v>
          </cell>
          <cell r="K909">
            <v>0</v>
          </cell>
          <cell r="M909">
            <v>-7185.71</v>
          </cell>
          <cell r="N909">
            <v>-17563.12</v>
          </cell>
          <cell r="O909">
            <v>-19200</v>
          </cell>
          <cell r="Q909">
            <v>0</v>
          </cell>
          <cell r="T909">
            <v>-23444.44</v>
          </cell>
          <cell r="U909">
            <v>-25600</v>
          </cell>
          <cell r="W909">
            <v>0</v>
          </cell>
          <cell r="Y909">
            <v>-7185.71</v>
          </cell>
          <cell r="AA909">
            <v>-19200</v>
          </cell>
          <cell r="AG909">
            <v>-25600</v>
          </cell>
          <cell r="AI909">
            <v>0</v>
          </cell>
          <cell r="AL909">
            <v>8129</v>
          </cell>
        </row>
        <row r="910">
          <cell r="A910" t="str">
            <v>8129</v>
          </cell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  <cell r="G910">
            <v>0</v>
          </cell>
          <cell r="H910">
            <v>0</v>
          </cell>
          <cell r="I910">
            <v>0</v>
          </cell>
          <cell r="K910">
            <v>0</v>
          </cell>
          <cell r="M910">
            <v>0</v>
          </cell>
          <cell r="N910">
            <v>-205.79</v>
          </cell>
          <cell r="O910">
            <v>0</v>
          </cell>
          <cell r="Q910">
            <v>0</v>
          </cell>
          <cell r="T910">
            <v>-205.79</v>
          </cell>
          <cell r="U910">
            <v>0</v>
          </cell>
          <cell r="W910">
            <v>0</v>
          </cell>
          <cell r="Y910">
            <v>0</v>
          </cell>
          <cell r="AA910">
            <v>0</v>
          </cell>
          <cell r="AG910">
            <v>0</v>
          </cell>
          <cell r="AI910">
            <v>0</v>
          </cell>
          <cell r="AL910">
            <v>8129</v>
          </cell>
        </row>
        <row r="911">
          <cell r="A911" t="str">
            <v>8140</v>
          </cell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  <cell r="G911">
            <v>99.57</v>
          </cell>
          <cell r="H911">
            <v>-1138.42</v>
          </cell>
          <cell r="I911">
            <v>300</v>
          </cell>
          <cell r="K911">
            <v>0</v>
          </cell>
          <cell r="M911">
            <v>960.23</v>
          </cell>
          <cell r="N911">
            <v>-4859.38</v>
          </cell>
          <cell r="O911">
            <v>2700</v>
          </cell>
          <cell r="Q911">
            <v>0</v>
          </cell>
          <cell r="T911">
            <v>-6619.87</v>
          </cell>
          <cell r="U911">
            <v>3600</v>
          </cell>
          <cell r="W911">
            <v>0</v>
          </cell>
          <cell r="Y911">
            <v>960.23</v>
          </cell>
          <cell r="AA911">
            <v>2700</v>
          </cell>
          <cell r="AG911">
            <v>3600</v>
          </cell>
          <cell r="AI911">
            <v>0</v>
          </cell>
          <cell r="AL911">
            <v>8140</v>
          </cell>
        </row>
        <row r="912">
          <cell r="A912" t="str">
            <v>8140</v>
          </cell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  <cell r="G912">
            <v>-9657.4599999999991</v>
          </cell>
          <cell r="H912">
            <v>-13085.18</v>
          </cell>
          <cell r="I912">
            <v>-12100</v>
          </cell>
          <cell r="K912">
            <v>0</v>
          </cell>
          <cell r="M912">
            <v>-103994.9</v>
          </cell>
          <cell r="N912">
            <v>-102019.36</v>
          </cell>
          <cell r="O912">
            <v>-106100</v>
          </cell>
          <cell r="Q912">
            <v>0</v>
          </cell>
          <cell r="T912">
            <v>-134780.87</v>
          </cell>
          <cell r="U912">
            <v>-142000</v>
          </cell>
          <cell r="W912">
            <v>0</v>
          </cell>
          <cell r="Y912">
            <v>-103994.9</v>
          </cell>
          <cell r="AA912">
            <v>-106100</v>
          </cell>
          <cell r="AG912">
            <v>-142000</v>
          </cell>
          <cell r="AI912">
            <v>0</v>
          </cell>
          <cell r="AL912">
            <v>8140</v>
          </cell>
        </row>
        <row r="913">
          <cell r="A913" t="str">
            <v>8140</v>
          </cell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  <cell r="G913">
            <v>-28839.81</v>
          </cell>
          <cell r="H913">
            <v>-25146.77</v>
          </cell>
          <cell r="I913">
            <v>-25900</v>
          </cell>
          <cell r="K913">
            <v>0</v>
          </cell>
          <cell r="M913">
            <v>-239152.55</v>
          </cell>
          <cell r="N913">
            <v>-221291.46</v>
          </cell>
          <cell r="O913">
            <v>-217900</v>
          </cell>
          <cell r="Q913">
            <v>0</v>
          </cell>
          <cell r="T913">
            <v>-294862.18</v>
          </cell>
          <cell r="U913">
            <v>-292000</v>
          </cell>
          <cell r="W913">
            <v>0</v>
          </cell>
          <cell r="Y913">
            <v>-239152.55</v>
          </cell>
          <cell r="AA913">
            <v>-217900</v>
          </cell>
          <cell r="AG913">
            <v>-292000</v>
          </cell>
          <cell r="AI913">
            <v>0</v>
          </cell>
          <cell r="AL913">
            <v>8140</v>
          </cell>
        </row>
        <row r="914">
          <cell r="A914" t="str">
            <v>8140</v>
          </cell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  <cell r="G914">
            <v>-197340.11</v>
          </cell>
          <cell r="H914">
            <v>-194210.77</v>
          </cell>
          <cell r="I914">
            <v>-202600</v>
          </cell>
          <cell r="K914">
            <v>0</v>
          </cell>
          <cell r="M914">
            <v>-1758154.87</v>
          </cell>
          <cell r="N914">
            <v>-1645917.92</v>
          </cell>
          <cell r="O914">
            <v>-1777400</v>
          </cell>
          <cell r="Q914">
            <v>0</v>
          </cell>
          <cell r="T914">
            <v>-2189714.7999999998</v>
          </cell>
          <cell r="U914">
            <v>-2339700</v>
          </cell>
          <cell r="W914">
            <v>0</v>
          </cell>
          <cell r="Y914">
            <v>-1758154.87</v>
          </cell>
          <cell r="AA914">
            <v>-1777400</v>
          </cell>
          <cell r="AG914">
            <v>-2339700</v>
          </cell>
          <cell r="AI914">
            <v>0</v>
          </cell>
          <cell r="AL914">
            <v>8140</v>
          </cell>
        </row>
        <row r="915">
          <cell r="A915" t="str">
            <v>8140</v>
          </cell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  <cell r="G915">
            <v>-1032.98</v>
          </cell>
          <cell r="H915">
            <v>2112.42</v>
          </cell>
          <cell r="I915">
            <v>-800</v>
          </cell>
          <cell r="K915">
            <v>0</v>
          </cell>
          <cell r="M915">
            <v>6852.91</v>
          </cell>
          <cell r="N915">
            <v>9284.2900000000009</v>
          </cell>
          <cell r="O915">
            <v>-1600</v>
          </cell>
          <cell r="Q915">
            <v>0</v>
          </cell>
          <cell r="T915">
            <v>13935.52</v>
          </cell>
          <cell r="U915">
            <v>-2500</v>
          </cell>
          <cell r="W915">
            <v>0</v>
          </cell>
          <cell r="Y915">
            <v>6852.91</v>
          </cell>
          <cell r="AA915">
            <v>-1600</v>
          </cell>
          <cell r="AG915">
            <v>-2500</v>
          </cell>
          <cell r="AI915">
            <v>0</v>
          </cell>
          <cell r="AL915">
            <v>8140</v>
          </cell>
        </row>
        <row r="916">
          <cell r="A916" t="str">
            <v>8140</v>
          </cell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  <cell r="G916">
            <v>-37649.24</v>
          </cell>
          <cell r="H916">
            <v>-37455.17</v>
          </cell>
          <cell r="I916">
            <v>-46900</v>
          </cell>
          <cell r="K916">
            <v>0</v>
          </cell>
          <cell r="M916">
            <v>-378202.13</v>
          </cell>
          <cell r="N916">
            <v>-378995.86</v>
          </cell>
          <cell r="O916">
            <v>-407700</v>
          </cell>
          <cell r="Q916">
            <v>0</v>
          </cell>
          <cell r="T916">
            <v>-499622.37</v>
          </cell>
          <cell r="U916">
            <v>-540300</v>
          </cell>
          <cell r="W916">
            <v>0</v>
          </cell>
          <cell r="Y916">
            <v>-378202.13</v>
          </cell>
          <cell r="AA916">
            <v>-407700</v>
          </cell>
          <cell r="AG916">
            <v>-540300</v>
          </cell>
          <cell r="AI916">
            <v>0</v>
          </cell>
          <cell r="AL916">
            <v>8140</v>
          </cell>
        </row>
        <row r="917">
          <cell r="A917" t="str">
            <v>8140</v>
          </cell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  <cell r="G917">
            <v>0</v>
          </cell>
          <cell r="H917">
            <v>0</v>
          </cell>
          <cell r="I917">
            <v>0</v>
          </cell>
          <cell r="K917">
            <v>0</v>
          </cell>
          <cell r="M917">
            <v>327.22000000000003</v>
          </cell>
          <cell r="N917">
            <v>-1858.44</v>
          </cell>
          <cell r="O917">
            <v>0</v>
          </cell>
          <cell r="Q917">
            <v>0</v>
          </cell>
          <cell r="T917">
            <v>-1858.44</v>
          </cell>
          <cell r="U917">
            <v>0</v>
          </cell>
          <cell r="W917">
            <v>0</v>
          </cell>
          <cell r="Y917">
            <v>327.22000000000003</v>
          </cell>
          <cell r="AA917">
            <v>0</v>
          </cell>
          <cell r="AG917">
            <v>0</v>
          </cell>
          <cell r="AI917">
            <v>0</v>
          </cell>
          <cell r="AL917">
            <v>8140</v>
          </cell>
        </row>
        <row r="918">
          <cell r="A918" t="str">
            <v>8140</v>
          </cell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  <cell r="G918">
            <v>0</v>
          </cell>
          <cell r="H918">
            <v>0</v>
          </cell>
          <cell r="I918">
            <v>0</v>
          </cell>
          <cell r="K918">
            <v>0</v>
          </cell>
          <cell r="M918">
            <v>0</v>
          </cell>
          <cell r="N918">
            <v>146.43</v>
          </cell>
          <cell r="O918">
            <v>0</v>
          </cell>
          <cell r="Q918">
            <v>0</v>
          </cell>
          <cell r="T918">
            <v>146.81</v>
          </cell>
          <cell r="U918">
            <v>0</v>
          </cell>
          <cell r="W918">
            <v>0</v>
          </cell>
          <cell r="Y918">
            <v>0</v>
          </cell>
          <cell r="AA918">
            <v>0</v>
          </cell>
          <cell r="AG918">
            <v>0</v>
          </cell>
          <cell r="AI918">
            <v>0</v>
          </cell>
          <cell r="AL918">
            <v>8140</v>
          </cell>
        </row>
        <row r="919">
          <cell r="A919" t="str">
            <v>8140</v>
          </cell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  <cell r="G919">
            <v>-11170.54</v>
          </cell>
          <cell r="H919">
            <v>-1459.36</v>
          </cell>
          <cell r="I919">
            <v>0</v>
          </cell>
          <cell r="K919">
            <v>0</v>
          </cell>
          <cell r="M919">
            <v>-120903.19</v>
          </cell>
          <cell r="N919">
            <v>-5273.67</v>
          </cell>
          <cell r="O919">
            <v>0</v>
          </cell>
          <cell r="Q919">
            <v>0</v>
          </cell>
          <cell r="T919">
            <v>-10481.799999999999</v>
          </cell>
          <cell r="U919">
            <v>0</v>
          </cell>
          <cell r="W919">
            <v>0</v>
          </cell>
          <cell r="Y919">
            <v>-120903.19</v>
          </cell>
          <cell r="AA919">
            <v>0</v>
          </cell>
          <cell r="AG919">
            <v>0</v>
          </cell>
          <cell r="AI919">
            <v>0</v>
          </cell>
          <cell r="AL919">
            <v>8140</v>
          </cell>
        </row>
        <row r="920">
          <cell r="A920" t="str">
            <v>8151</v>
          </cell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  <cell r="G920">
            <v>114178.64</v>
          </cell>
          <cell r="H920">
            <v>109371.35</v>
          </cell>
          <cell r="I920">
            <v>118000</v>
          </cell>
          <cell r="K920">
            <v>0</v>
          </cell>
          <cell r="M920">
            <v>1015534.8</v>
          </cell>
          <cell r="N920">
            <v>1000229.14</v>
          </cell>
          <cell r="O920">
            <v>1046000</v>
          </cell>
          <cell r="Q920">
            <v>0</v>
          </cell>
          <cell r="T920">
            <v>1365767.97</v>
          </cell>
          <cell r="U920">
            <v>1400000</v>
          </cell>
          <cell r="W920">
            <v>0</v>
          </cell>
          <cell r="Y920">
            <v>1015534.8</v>
          </cell>
          <cell r="AA920">
            <v>1046000</v>
          </cell>
          <cell r="AG920">
            <v>1400000</v>
          </cell>
          <cell r="AI920">
            <v>0</v>
          </cell>
          <cell r="AL920">
            <v>8151</v>
          </cell>
        </row>
        <row r="921">
          <cell r="A921" t="str">
            <v>8152</v>
          </cell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  <cell r="G921">
            <v>20144.61</v>
          </cell>
          <cell r="H921">
            <v>18694.77</v>
          </cell>
          <cell r="I921">
            <v>19800</v>
          </cell>
          <cell r="K921">
            <v>0</v>
          </cell>
          <cell r="M921">
            <v>546108.56000000006</v>
          </cell>
          <cell r="N921">
            <v>503882.95</v>
          </cell>
          <cell r="O921">
            <v>529800</v>
          </cell>
          <cell r="Q921">
            <v>0</v>
          </cell>
          <cell r="T921">
            <v>544049.30000000005</v>
          </cell>
          <cell r="U921">
            <v>572000</v>
          </cell>
          <cell r="W921">
            <v>0</v>
          </cell>
          <cell r="Y921">
            <v>546108.56000000006</v>
          </cell>
          <cell r="AA921">
            <v>529800</v>
          </cell>
          <cell r="AG921">
            <v>572000</v>
          </cell>
          <cell r="AI921">
            <v>0</v>
          </cell>
          <cell r="AL921">
            <v>8152</v>
          </cell>
        </row>
        <row r="922">
          <cell r="A922" t="str">
            <v>8153</v>
          </cell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  <cell r="G922">
            <v>7075.42</v>
          </cell>
          <cell r="H922">
            <v>6651.02</v>
          </cell>
          <cell r="I922">
            <v>6800</v>
          </cell>
          <cell r="K922">
            <v>0</v>
          </cell>
          <cell r="M922">
            <v>228339.25</v>
          </cell>
          <cell r="N922">
            <v>212231.32</v>
          </cell>
          <cell r="O922">
            <v>214700</v>
          </cell>
          <cell r="Q922">
            <v>0</v>
          </cell>
          <cell r="T922">
            <v>227252.33</v>
          </cell>
          <cell r="U922">
            <v>230000</v>
          </cell>
          <cell r="W922">
            <v>0</v>
          </cell>
          <cell r="Y922">
            <v>228339.25</v>
          </cell>
          <cell r="AA922">
            <v>214700</v>
          </cell>
          <cell r="AG922">
            <v>230000</v>
          </cell>
          <cell r="AI922">
            <v>0</v>
          </cell>
          <cell r="AL922">
            <v>8153</v>
          </cell>
        </row>
        <row r="923">
          <cell r="A923" t="str">
            <v>8154</v>
          </cell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  <cell r="G923">
            <v>4008.5</v>
          </cell>
          <cell r="H923">
            <v>3765.01</v>
          </cell>
          <cell r="I923">
            <v>3900</v>
          </cell>
          <cell r="K923">
            <v>0</v>
          </cell>
          <cell r="M923">
            <v>119884.05</v>
          </cell>
          <cell r="N923">
            <v>113464.56</v>
          </cell>
          <cell r="O923">
            <v>117600</v>
          </cell>
          <cell r="Q923">
            <v>0</v>
          </cell>
          <cell r="T923">
            <v>117673.9</v>
          </cell>
          <cell r="U923">
            <v>122000</v>
          </cell>
          <cell r="W923">
            <v>0</v>
          </cell>
          <cell r="Y923">
            <v>119884.05</v>
          </cell>
          <cell r="AA923">
            <v>117600</v>
          </cell>
          <cell r="AG923">
            <v>122000</v>
          </cell>
          <cell r="AI923">
            <v>0</v>
          </cell>
          <cell r="AL923">
            <v>8154</v>
          </cell>
        </row>
        <row r="924">
          <cell r="A924" t="str">
            <v>8155</v>
          </cell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  <cell r="G924">
            <v>30195.919999999998</v>
          </cell>
          <cell r="H924">
            <v>27069.46</v>
          </cell>
          <cell r="I924">
            <v>31000</v>
          </cell>
          <cell r="K924">
            <v>0</v>
          </cell>
          <cell r="M924">
            <v>269606.24</v>
          </cell>
          <cell r="N924">
            <v>245001.42</v>
          </cell>
          <cell r="O924">
            <v>279000</v>
          </cell>
          <cell r="Q924">
            <v>0</v>
          </cell>
          <cell r="T924">
            <v>325833.75</v>
          </cell>
          <cell r="U924">
            <v>372000</v>
          </cell>
          <cell r="W924">
            <v>0</v>
          </cell>
          <cell r="Y924">
            <v>269606.24</v>
          </cell>
          <cell r="AA924">
            <v>279000</v>
          </cell>
          <cell r="AG924">
            <v>372000</v>
          </cell>
          <cell r="AI924">
            <v>0</v>
          </cell>
          <cell r="AL924">
            <v>8155</v>
          </cell>
        </row>
        <row r="925">
          <cell r="A925" t="str">
            <v>8156</v>
          </cell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  <cell r="G925">
            <v>7364.63</v>
          </cell>
          <cell r="H925">
            <v>6669.01</v>
          </cell>
          <cell r="I925">
            <v>7300</v>
          </cell>
          <cell r="K925">
            <v>0</v>
          </cell>
          <cell r="M925">
            <v>100348.88</v>
          </cell>
          <cell r="N925">
            <v>56834.05</v>
          </cell>
          <cell r="O925">
            <v>65300</v>
          </cell>
          <cell r="Q925">
            <v>0</v>
          </cell>
          <cell r="T925">
            <v>76919.53</v>
          </cell>
          <cell r="U925">
            <v>87000</v>
          </cell>
          <cell r="W925">
            <v>0</v>
          </cell>
          <cell r="Y925">
            <v>100348.88</v>
          </cell>
          <cell r="AA925">
            <v>65300</v>
          </cell>
          <cell r="AG925">
            <v>87000</v>
          </cell>
          <cell r="AI925">
            <v>0</v>
          </cell>
          <cell r="AL925">
            <v>8156</v>
          </cell>
        </row>
        <row r="926">
          <cell r="A926" t="str">
            <v>8157</v>
          </cell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  <cell r="G926">
            <v>34583.620000000003</v>
          </cell>
          <cell r="H926">
            <v>32460.07</v>
          </cell>
          <cell r="I926">
            <v>35600</v>
          </cell>
          <cell r="K926">
            <v>0</v>
          </cell>
          <cell r="M926">
            <v>303660.55</v>
          </cell>
          <cell r="N926">
            <v>287910.53000000003</v>
          </cell>
          <cell r="O926">
            <v>315400</v>
          </cell>
          <cell r="Q926">
            <v>0</v>
          </cell>
          <cell r="T926">
            <v>394801.12</v>
          </cell>
          <cell r="U926">
            <v>422000</v>
          </cell>
          <cell r="W926">
            <v>0</v>
          </cell>
          <cell r="Y926">
            <v>303660.55</v>
          </cell>
          <cell r="AA926">
            <v>315400</v>
          </cell>
          <cell r="AG926">
            <v>422000</v>
          </cell>
          <cell r="AI926">
            <v>0</v>
          </cell>
          <cell r="AL926">
            <v>8157</v>
          </cell>
        </row>
        <row r="927">
          <cell r="A927" t="str">
            <v>8158</v>
          </cell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  <cell r="G927">
            <v>41216.120000000003</v>
          </cell>
          <cell r="H927">
            <v>85404.61</v>
          </cell>
          <cell r="I927">
            <v>84000</v>
          </cell>
          <cell r="K927">
            <v>0</v>
          </cell>
          <cell r="M927">
            <v>763767.78</v>
          </cell>
          <cell r="N927">
            <v>737067.33</v>
          </cell>
          <cell r="O927">
            <v>876000</v>
          </cell>
          <cell r="Q927">
            <v>0</v>
          </cell>
          <cell r="T927">
            <v>945412.24</v>
          </cell>
          <cell r="U927">
            <v>1173000</v>
          </cell>
          <cell r="W927">
            <v>0</v>
          </cell>
          <cell r="Y927">
            <v>763767.78</v>
          </cell>
          <cell r="AA927">
            <v>876000</v>
          </cell>
          <cell r="AG927">
            <v>1173000</v>
          </cell>
          <cell r="AI927">
            <v>0</v>
          </cell>
          <cell r="AL927">
            <v>8158</v>
          </cell>
        </row>
        <row r="928">
          <cell r="A928" t="str">
            <v>8159</v>
          </cell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  <cell r="G928">
            <v>30137.15</v>
          </cell>
          <cell r="H928">
            <v>35207.910000000003</v>
          </cell>
          <cell r="I928">
            <v>38700</v>
          </cell>
          <cell r="K928">
            <v>0</v>
          </cell>
          <cell r="M928">
            <v>344040.32</v>
          </cell>
          <cell r="N928">
            <v>325763.5</v>
          </cell>
          <cell r="O928">
            <v>353100</v>
          </cell>
          <cell r="Q928">
            <v>0</v>
          </cell>
          <cell r="T928">
            <v>426310.89</v>
          </cell>
          <cell r="U928">
            <v>471000</v>
          </cell>
          <cell r="W928">
            <v>0</v>
          </cell>
          <cell r="Y928">
            <v>344040.32</v>
          </cell>
          <cell r="AA928">
            <v>353100</v>
          </cell>
          <cell r="AG928">
            <v>471000</v>
          </cell>
          <cell r="AI928">
            <v>0</v>
          </cell>
          <cell r="AL928">
            <v>8159</v>
          </cell>
        </row>
        <row r="929">
          <cell r="A929" t="str">
            <v>8160</v>
          </cell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  <cell r="G929">
            <v>-14137.28</v>
          </cell>
          <cell r="H929">
            <v>14163.95</v>
          </cell>
          <cell r="I929">
            <v>-17700</v>
          </cell>
          <cell r="K929">
            <v>0</v>
          </cell>
          <cell r="M929">
            <v>115537.53</v>
          </cell>
          <cell r="N929">
            <v>118429.75</v>
          </cell>
          <cell r="O929">
            <v>117400</v>
          </cell>
          <cell r="Q929">
            <v>0</v>
          </cell>
          <cell r="T929">
            <v>145982.13</v>
          </cell>
          <cell r="U929">
            <v>155000</v>
          </cell>
          <cell r="W929">
            <v>0</v>
          </cell>
          <cell r="Y929">
            <v>115537.53</v>
          </cell>
          <cell r="AA929">
            <v>117400</v>
          </cell>
          <cell r="AG929">
            <v>155000</v>
          </cell>
          <cell r="AI929">
            <v>0</v>
          </cell>
          <cell r="AL929">
            <v>8160</v>
          </cell>
        </row>
        <row r="930">
          <cell r="A930" t="str">
            <v>8161</v>
          </cell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  <cell r="G930">
            <v>-9728.5300000000007</v>
          </cell>
          <cell r="H930">
            <v>4678.33</v>
          </cell>
          <cell r="I930">
            <v>-3800</v>
          </cell>
          <cell r="K930">
            <v>0</v>
          </cell>
          <cell r="M930">
            <v>27448.43</v>
          </cell>
          <cell r="N930">
            <v>24630.67</v>
          </cell>
          <cell r="O930">
            <v>39600</v>
          </cell>
          <cell r="Q930">
            <v>0</v>
          </cell>
          <cell r="T930">
            <v>7052.4</v>
          </cell>
          <cell r="U930">
            <v>55900</v>
          </cell>
          <cell r="W930">
            <v>0</v>
          </cell>
          <cell r="Y930">
            <v>27448.43</v>
          </cell>
          <cell r="AA930">
            <v>39600</v>
          </cell>
          <cell r="AG930">
            <v>55900</v>
          </cell>
          <cell r="AI930">
            <v>0</v>
          </cell>
          <cell r="AL930">
            <v>8161</v>
          </cell>
        </row>
        <row r="931">
          <cell r="A931" t="str">
            <v>8162</v>
          </cell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  <cell r="G931">
            <v>37500</v>
          </cell>
          <cell r="H931">
            <v>33333</v>
          </cell>
          <cell r="I931">
            <v>33400</v>
          </cell>
          <cell r="K931">
            <v>0</v>
          </cell>
          <cell r="M931">
            <v>337500</v>
          </cell>
          <cell r="N931">
            <v>299997</v>
          </cell>
          <cell r="O931">
            <v>300000</v>
          </cell>
          <cell r="Q931">
            <v>0</v>
          </cell>
          <cell r="T931">
            <v>406804</v>
          </cell>
          <cell r="U931">
            <v>400000</v>
          </cell>
          <cell r="W931">
            <v>0</v>
          </cell>
          <cell r="Y931">
            <v>337500</v>
          </cell>
          <cell r="AA931">
            <v>300000</v>
          </cell>
          <cell r="AG931">
            <v>400000</v>
          </cell>
          <cell r="AI931">
            <v>0</v>
          </cell>
          <cell r="AL931">
            <v>8162</v>
          </cell>
        </row>
        <row r="932">
          <cell r="A932" t="str">
            <v>8163</v>
          </cell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  <cell r="G932">
            <v>14305.98</v>
          </cell>
          <cell r="H932">
            <v>13162.6</v>
          </cell>
          <cell r="I932">
            <v>14900</v>
          </cell>
          <cell r="K932">
            <v>0</v>
          </cell>
          <cell r="M932">
            <v>117482.83</v>
          </cell>
          <cell r="N932">
            <v>112340.23</v>
          </cell>
          <cell r="O932">
            <v>126200</v>
          </cell>
          <cell r="Q932">
            <v>0</v>
          </cell>
          <cell r="T932">
            <v>156806.39000000001</v>
          </cell>
          <cell r="U932">
            <v>176500</v>
          </cell>
          <cell r="W932">
            <v>0</v>
          </cell>
          <cell r="Y932">
            <v>117482.83</v>
          </cell>
          <cell r="AA932">
            <v>126200</v>
          </cell>
          <cell r="AG932">
            <v>176500</v>
          </cell>
          <cell r="AI932">
            <v>0</v>
          </cell>
          <cell r="AL932">
            <v>8163</v>
          </cell>
        </row>
        <row r="933">
          <cell r="A933" t="str">
            <v>8165</v>
          </cell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  <cell r="G933">
            <v>0</v>
          </cell>
          <cell r="H933">
            <v>5149.3599999999997</v>
          </cell>
          <cell r="I933">
            <v>900</v>
          </cell>
          <cell r="K933">
            <v>0</v>
          </cell>
          <cell r="M933">
            <v>3722.16</v>
          </cell>
          <cell r="N933">
            <v>9354.16</v>
          </cell>
          <cell r="O933">
            <v>7500</v>
          </cell>
          <cell r="Q933">
            <v>0</v>
          </cell>
          <cell r="T933">
            <v>27453.4</v>
          </cell>
          <cell r="U933">
            <v>10000</v>
          </cell>
          <cell r="W933">
            <v>0</v>
          </cell>
          <cell r="Y933">
            <v>3722.16</v>
          </cell>
          <cell r="AA933">
            <v>7500</v>
          </cell>
          <cell r="AG933">
            <v>10000</v>
          </cell>
          <cell r="AI933">
            <v>0</v>
          </cell>
          <cell r="AL933">
            <v>8165</v>
          </cell>
        </row>
        <row r="934">
          <cell r="A934" t="str">
            <v>8166</v>
          </cell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  <cell r="G934">
            <v>-391450.56</v>
          </cell>
          <cell r="H934">
            <v>-311926.67</v>
          </cell>
          <cell r="I934">
            <v>-391400</v>
          </cell>
          <cell r="K934">
            <v>0</v>
          </cell>
          <cell r="M934">
            <v>-52401.78</v>
          </cell>
          <cell r="N934">
            <v>-9337.5300000000007</v>
          </cell>
          <cell r="O934">
            <v>-52400</v>
          </cell>
          <cell r="Q934">
            <v>0</v>
          </cell>
          <cell r="T934">
            <v>80110.7</v>
          </cell>
          <cell r="U934">
            <v>45000</v>
          </cell>
          <cell r="W934">
            <v>0</v>
          </cell>
          <cell r="Y934">
            <v>-52401.78</v>
          </cell>
          <cell r="AA934">
            <v>-52400</v>
          </cell>
          <cell r="AG934">
            <v>45000</v>
          </cell>
          <cell r="AI934">
            <v>0</v>
          </cell>
          <cell r="AL934">
            <v>8166</v>
          </cell>
        </row>
        <row r="935">
          <cell r="A935" t="str">
            <v>8201</v>
          </cell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  <cell r="G935">
            <v>208</v>
          </cell>
          <cell r="H935">
            <v>13</v>
          </cell>
          <cell r="I935">
            <v>100</v>
          </cell>
          <cell r="K935">
            <v>0</v>
          </cell>
          <cell r="M935">
            <v>2756</v>
          </cell>
          <cell r="N935">
            <v>14</v>
          </cell>
          <cell r="O935">
            <v>900</v>
          </cell>
          <cell r="Q935">
            <v>0</v>
          </cell>
          <cell r="T935">
            <v>391</v>
          </cell>
          <cell r="U935">
            <v>1100</v>
          </cell>
          <cell r="W935">
            <v>0</v>
          </cell>
          <cell r="Y935">
            <v>2756</v>
          </cell>
          <cell r="AA935">
            <v>900</v>
          </cell>
          <cell r="AG935">
            <v>1100</v>
          </cell>
          <cell r="AI935">
            <v>0</v>
          </cell>
          <cell r="AL935">
            <v>8201</v>
          </cell>
        </row>
        <row r="936">
          <cell r="A936" t="str">
            <v>8201</v>
          </cell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  <cell r="G936">
            <v>0</v>
          </cell>
          <cell r="H936">
            <v>0</v>
          </cell>
          <cell r="I936">
            <v>100</v>
          </cell>
          <cell r="K936">
            <v>0</v>
          </cell>
          <cell r="M936">
            <v>26</v>
          </cell>
          <cell r="N936">
            <v>104</v>
          </cell>
          <cell r="O936">
            <v>400</v>
          </cell>
          <cell r="Q936">
            <v>0</v>
          </cell>
          <cell r="T936">
            <v>130.78</v>
          </cell>
          <cell r="U936">
            <v>500</v>
          </cell>
          <cell r="W936">
            <v>0</v>
          </cell>
          <cell r="Y936">
            <v>26</v>
          </cell>
          <cell r="AA936">
            <v>400</v>
          </cell>
          <cell r="AG936">
            <v>500</v>
          </cell>
          <cell r="AI936">
            <v>0</v>
          </cell>
          <cell r="AL936">
            <v>8201</v>
          </cell>
        </row>
        <row r="937">
          <cell r="A937" t="str">
            <v>8201</v>
          </cell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  <cell r="G937">
            <v>2223</v>
          </cell>
          <cell r="H937">
            <v>1261</v>
          </cell>
          <cell r="I937">
            <v>2500</v>
          </cell>
          <cell r="K937">
            <v>0</v>
          </cell>
          <cell r="M937">
            <v>15646.69</v>
          </cell>
          <cell r="N937">
            <v>14741</v>
          </cell>
          <cell r="O937">
            <v>19600</v>
          </cell>
          <cell r="Q937">
            <v>0</v>
          </cell>
          <cell r="T937">
            <v>21511.96</v>
          </cell>
          <cell r="U937">
            <v>26100</v>
          </cell>
          <cell r="W937">
            <v>0</v>
          </cell>
          <cell r="Y937">
            <v>15646.69</v>
          </cell>
          <cell r="AA937">
            <v>19600</v>
          </cell>
          <cell r="AG937">
            <v>26100</v>
          </cell>
          <cell r="AI937">
            <v>0</v>
          </cell>
          <cell r="AL937">
            <v>8201</v>
          </cell>
        </row>
        <row r="938">
          <cell r="A938" t="str">
            <v>8201</v>
          </cell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  <cell r="G938">
            <v>0</v>
          </cell>
          <cell r="H938">
            <v>0</v>
          </cell>
          <cell r="I938">
            <v>100</v>
          </cell>
          <cell r="K938">
            <v>0</v>
          </cell>
          <cell r="M938">
            <v>0</v>
          </cell>
          <cell r="N938">
            <v>416</v>
          </cell>
          <cell r="O938">
            <v>200</v>
          </cell>
          <cell r="Q938">
            <v>0</v>
          </cell>
          <cell r="T938">
            <v>407.51</v>
          </cell>
          <cell r="U938">
            <v>400</v>
          </cell>
          <cell r="W938">
            <v>0</v>
          </cell>
          <cell r="Y938">
            <v>0</v>
          </cell>
          <cell r="AA938">
            <v>200</v>
          </cell>
          <cell r="AG938">
            <v>400</v>
          </cell>
          <cell r="AI938">
            <v>0</v>
          </cell>
          <cell r="AL938">
            <v>8201</v>
          </cell>
        </row>
        <row r="939">
          <cell r="A939" t="str">
            <v>8201</v>
          </cell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  <cell r="G939">
            <v>416</v>
          </cell>
          <cell r="H939">
            <v>234</v>
          </cell>
          <cell r="I939">
            <v>200</v>
          </cell>
          <cell r="K939">
            <v>0</v>
          </cell>
          <cell r="M939">
            <v>2717</v>
          </cell>
          <cell r="N939">
            <v>1963</v>
          </cell>
          <cell r="O939">
            <v>2100</v>
          </cell>
          <cell r="Q939">
            <v>0</v>
          </cell>
          <cell r="T939">
            <v>2615.71</v>
          </cell>
          <cell r="U939">
            <v>2900</v>
          </cell>
          <cell r="W939">
            <v>0</v>
          </cell>
          <cell r="Y939">
            <v>2717</v>
          </cell>
          <cell r="AA939">
            <v>2100</v>
          </cell>
          <cell r="AG939">
            <v>2900</v>
          </cell>
          <cell r="AI939">
            <v>0</v>
          </cell>
          <cell r="AL939">
            <v>8201</v>
          </cell>
        </row>
        <row r="940">
          <cell r="A940" t="str">
            <v>8201</v>
          </cell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  <cell r="G940">
            <v>13</v>
          </cell>
          <cell r="H940">
            <v>0</v>
          </cell>
          <cell r="I940">
            <v>100</v>
          </cell>
          <cell r="K940">
            <v>0</v>
          </cell>
          <cell r="M940">
            <v>507</v>
          </cell>
          <cell r="N940">
            <v>130</v>
          </cell>
          <cell r="O940">
            <v>900</v>
          </cell>
          <cell r="Q940">
            <v>0</v>
          </cell>
          <cell r="T940">
            <v>221.51</v>
          </cell>
          <cell r="U940">
            <v>1100</v>
          </cell>
          <cell r="W940">
            <v>0</v>
          </cell>
          <cell r="Y940">
            <v>507</v>
          </cell>
          <cell r="AA940">
            <v>900</v>
          </cell>
          <cell r="AG940">
            <v>1100</v>
          </cell>
          <cell r="AI940">
            <v>0</v>
          </cell>
          <cell r="AL940">
            <v>8201</v>
          </cell>
        </row>
        <row r="941">
          <cell r="A941" t="str">
            <v>8202</v>
          </cell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  <cell r="G941">
            <v>0</v>
          </cell>
          <cell r="H941">
            <v>0</v>
          </cell>
          <cell r="I941">
            <v>200</v>
          </cell>
          <cell r="K941">
            <v>0</v>
          </cell>
          <cell r="M941">
            <v>0</v>
          </cell>
          <cell r="N941">
            <v>0</v>
          </cell>
          <cell r="O941">
            <v>1800</v>
          </cell>
          <cell r="Q941">
            <v>0</v>
          </cell>
          <cell r="T941">
            <v>0</v>
          </cell>
          <cell r="U941">
            <v>2400</v>
          </cell>
          <cell r="W941">
            <v>0</v>
          </cell>
          <cell r="Y941">
            <v>0</v>
          </cell>
          <cell r="AA941">
            <v>1800</v>
          </cell>
          <cell r="AG941">
            <v>2400</v>
          </cell>
          <cell r="AI941">
            <v>0</v>
          </cell>
          <cell r="AL941">
            <v>8202</v>
          </cell>
        </row>
        <row r="942">
          <cell r="A942" t="str">
            <v>8202</v>
          </cell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  <cell r="G942">
            <v>600</v>
          </cell>
          <cell r="H942">
            <v>600</v>
          </cell>
          <cell r="I942">
            <v>700</v>
          </cell>
          <cell r="K942">
            <v>0</v>
          </cell>
          <cell r="M942">
            <v>5400</v>
          </cell>
          <cell r="N942">
            <v>6400</v>
          </cell>
          <cell r="O942">
            <v>6300</v>
          </cell>
          <cell r="Q942">
            <v>0</v>
          </cell>
          <cell r="T942">
            <v>8200</v>
          </cell>
          <cell r="U942">
            <v>8500</v>
          </cell>
          <cell r="W942">
            <v>0</v>
          </cell>
          <cell r="Y942">
            <v>5400</v>
          </cell>
          <cell r="AA942">
            <v>6300</v>
          </cell>
          <cell r="AG942">
            <v>8500</v>
          </cell>
          <cell r="AI942">
            <v>0</v>
          </cell>
          <cell r="AL942">
            <v>8202</v>
          </cell>
        </row>
        <row r="943">
          <cell r="A943" t="str">
            <v>8202</v>
          </cell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  <cell r="G943">
            <v>1700</v>
          </cell>
          <cell r="H943">
            <v>1500</v>
          </cell>
          <cell r="I943">
            <v>1700</v>
          </cell>
          <cell r="K943">
            <v>0</v>
          </cell>
          <cell r="M943">
            <v>17700</v>
          </cell>
          <cell r="N943">
            <v>13900</v>
          </cell>
          <cell r="O943">
            <v>15300</v>
          </cell>
          <cell r="Q943">
            <v>0</v>
          </cell>
          <cell r="T943">
            <v>18400</v>
          </cell>
          <cell r="U943">
            <v>20400</v>
          </cell>
          <cell r="W943">
            <v>0</v>
          </cell>
          <cell r="Y943">
            <v>17700</v>
          </cell>
          <cell r="AA943">
            <v>15300</v>
          </cell>
          <cell r="AG943">
            <v>20400</v>
          </cell>
          <cell r="AI943">
            <v>0</v>
          </cell>
          <cell r="AL943">
            <v>8202</v>
          </cell>
        </row>
        <row r="944">
          <cell r="A944" t="str">
            <v>8202</v>
          </cell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  <cell r="G944">
            <v>400</v>
          </cell>
          <cell r="H944">
            <v>400</v>
          </cell>
          <cell r="I944">
            <v>400</v>
          </cell>
          <cell r="K944">
            <v>0</v>
          </cell>
          <cell r="M944">
            <v>3600</v>
          </cell>
          <cell r="N944">
            <v>3600</v>
          </cell>
          <cell r="O944">
            <v>3600</v>
          </cell>
          <cell r="Q944">
            <v>0</v>
          </cell>
          <cell r="T944">
            <v>4800</v>
          </cell>
          <cell r="U944">
            <v>4800</v>
          </cell>
          <cell r="W944">
            <v>0</v>
          </cell>
          <cell r="Y944">
            <v>3600</v>
          </cell>
          <cell r="AA944">
            <v>3600</v>
          </cell>
          <cell r="AG944">
            <v>4800</v>
          </cell>
          <cell r="AI944">
            <v>0</v>
          </cell>
          <cell r="AL944">
            <v>8202</v>
          </cell>
        </row>
        <row r="945">
          <cell r="A945" t="str">
            <v>8202</v>
          </cell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  <cell r="G945">
            <v>100</v>
          </cell>
          <cell r="H945">
            <v>100</v>
          </cell>
          <cell r="I945">
            <v>100</v>
          </cell>
          <cell r="K945">
            <v>0</v>
          </cell>
          <cell r="M945">
            <v>922.29</v>
          </cell>
          <cell r="N945">
            <v>900</v>
          </cell>
          <cell r="O945">
            <v>900</v>
          </cell>
          <cell r="Q945">
            <v>0</v>
          </cell>
          <cell r="T945">
            <v>1200</v>
          </cell>
          <cell r="U945">
            <v>1200</v>
          </cell>
          <cell r="W945">
            <v>0</v>
          </cell>
          <cell r="Y945">
            <v>922.29</v>
          </cell>
          <cell r="AA945">
            <v>900</v>
          </cell>
          <cell r="AG945">
            <v>1200</v>
          </cell>
          <cell r="AI945">
            <v>0</v>
          </cell>
          <cell r="AL945">
            <v>8202</v>
          </cell>
        </row>
        <row r="946">
          <cell r="A946" t="str">
            <v>8202</v>
          </cell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  <cell r="G946">
            <v>500</v>
          </cell>
          <cell r="H946">
            <v>500</v>
          </cell>
          <cell r="I946">
            <v>500</v>
          </cell>
          <cell r="K946">
            <v>0</v>
          </cell>
          <cell r="M946">
            <v>4500</v>
          </cell>
          <cell r="N946">
            <v>4500</v>
          </cell>
          <cell r="O946">
            <v>4500</v>
          </cell>
          <cell r="Q946">
            <v>0</v>
          </cell>
          <cell r="T946">
            <v>6000</v>
          </cell>
          <cell r="U946">
            <v>6000</v>
          </cell>
          <cell r="W946">
            <v>0</v>
          </cell>
          <cell r="Y946">
            <v>4500</v>
          </cell>
          <cell r="AA946">
            <v>4500</v>
          </cell>
          <cell r="AG946">
            <v>6000</v>
          </cell>
          <cell r="AI946">
            <v>0</v>
          </cell>
          <cell r="AL946">
            <v>8202</v>
          </cell>
        </row>
        <row r="947">
          <cell r="A947" t="str">
            <v>8202</v>
          </cell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  <cell r="G947">
            <v>100</v>
          </cell>
          <cell r="H947">
            <v>100</v>
          </cell>
          <cell r="I947">
            <v>100</v>
          </cell>
          <cell r="K947">
            <v>0</v>
          </cell>
          <cell r="M947">
            <v>900</v>
          </cell>
          <cell r="N947">
            <v>900</v>
          </cell>
          <cell r="O947">
            <v>800</v>
          </cell>
          <cell r="Q947">
            <v>0</v>
          </cell>
          <cell r="T947">
            <v>1200</v>
          </cell>
          <cell r="U947">
            <v>1000</v>
          </cell>
          <cell r="W947">
            <v>0</v>
          </cell>
          <cell r="Y947">
            <v>900</v>
          </cell>
          <cell r="AA947">
            <v>800</v>
          </cell>
          <cell r="AG947">
            <v>1000</v>
          </cell>
          <cell r="AI947">
            <v>0</v>
          </cell>
          <cell r="AL947">
            <v>8202</v>
          </cell>
        </row>
        <row r="948">
          <cell r="A948" t="str">
            <v>8203</v>
          </cell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  <cell r="G948">
            <v>0</v>
          </cell>
          <cell r="H948">
            <v>0</v>
          </cell>
          <cell r="I948">
            <v>0</v>
          </cell>
          <cell r="K948">
            <v>0</v>
          </cell>
          <cell r="M948">
            <v>0</v>
          </cell>
          <cell r="N948">
            <v>0</v>
          </cell>
          <cell r="O948">
            <v>0</v>
          </cell>
          <cell r="Q948">
            <v>0</v>
          </cell>
          <cell r="T948">
            <v>89.1</v>
          </cell>
          <cell r="U948">
            <v>0</v>
          </cell>
          <cell r="W948">
            <v>0</v>
          </cell>
          <cell r="Y948">
            <v>0</v>
          </cell>
          <cell r="AA948">
            <v>0</v>
          </cell>
          <cell r="AG948">
            <v>0</v>
          </cell>
          <cell r="AI948">
            <v>0</v>
          </cell>
          <cell r="AL948">
            <v>8203</v>
          </cell>
        </row>
        <row r="949">
          <cell r="A949" t="str">
            <v>8203</v>
          </cell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  <cell r="G949">
            <v>0</v>
          </cell>
          <cell r="H949">
            <v>0</v>
          </cell>
          <cell r="I949">
            <v>100</v>
          </cell>
          <cell r="K949">
            <v>0</v>
          </cell>
          <cell r="M949">
            <v>191.16</v>
          </cell>
          <cell r="N949">
            <v>0</v>
          </cell>
          <cell r="O949">
            <v>900</v>
          </cell>
          <cell r="Q949">
            <v>0</v>
          </cell>
          <cell r="T949">
            <v>463.05</v>
          </cell>
          <cell r="U949">
            <v>1000</v>
          </cell>
          <cell r="W949">
            <v>0</v>
          </cell>
          <cell r="Y949">
            <v>191.16</v>
          </cell>
          <cell r="AA949">
            <v>900</v>
          </cell>
          <cell r="AG949">
            <v>1000</v>
          </cell>
          <cell r="AI949">
            <v>0</v>
          </cell>
          <cell r="AL949">
            <v>8203</v>
          </cell>
        </row>
        <row r="950">
          <cell r="A950" t="str">
            <v>8203</v>
          </cell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  <cell r="G950">
            <v>0</v>
          </cell>
          <cell r="H950">
            <v>0</v>
          </cell>
          <cell r="I950">
            <v>100</v>
          </cell>
          <cell r="K950">
            <v>0</v>
          </cell>
          <cell r="M950">
            <v>18.010000000000002</v>
          </cell>
          <cell r="N950">
            <v>183.69</v>
          </cell>
          <cell r="O950">
            <v>100</v>
          </cell>
          <cell r="Q950">
            <v>0</v>
          </cell>
          <cell r="T950">
            <v>184.66</v>
          </cell>
          <cell r="U950">
            <v>200</v>
          </cell>
          <cell r="W950">
            <v>0</v>
          </cell>
          <cell r="Y950">
            <v>18.010000000000002</v>
          </cell>
          <cell r="AA950">
            <v>100</v>
          </cell>
          <cell r="AG950">
            <v>200</v>
          </cell>
          <cell r="AI950">
            <v>0</v>
          </cell>
          <cell r="AL950">
            <v>8203</v>
          </cell>
        </row>
        <row r="951">
          <cell r="A951" t="str">
            <v>8203</v>
          </cell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  <cell r="G951">
            <v>4154.16</v>
          </cell>
          <cell r="H951">
            <v>1078.31</v>
          </cell>
          <cell r="I951">
            <v>4300</v>
          </cell>
          <cell r="K951">
            <v>0</v>
          </cell>
          <cell r="M951">
            <v>41285.35</v>
          </cell>
          <cell r="N951">
            <v>16565.73</v>
          </cell>
          <cell r="O951">
            <v>39900</v>
          </cell>
          <cell r="Q951">
            <v>0</v>
          </cell>
          <cell r="T951">
            <v>44397.77</v>
          </cell>
          <cell r="U951">
            <v>54800</v>
          </cell>
          <cell r="W951">
            <v>0</v>
          </cell>
          <cell r="Y951">
            <v>41285.35</v>
          </cell>
          <cell r="AA951">
            <v>39900</v>
          </cell>
          <cell r="AG951">
            <v>54800</v>
          </cell>
          <cell r="AI951">
            <v>0</v>
          </cell>
          <cell r="AL951">
            <v>8203</v>
          </cell>
        </row>
        <row r="952">
          <cell r="A952" t="str">
            <v>8203</v>
          </cell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  <cell r="G952">
            <v>0</v>
          </cell>
          <cell r="H952">
            <v>0</v>
          </cell>
          <cell r="I952">
            <v>100</v>
          </cell>
          <cell r="K952">
            <v>0</v>
          </cell>
          <cell r="M952">
            <v>759.67</v>
          </cell>
          <cell r="N952">
            <v>252.25</v>
          </cell>
          <cell r="O952">
            <v>900</v>
          </cell>
          <cell r="Q952">
            <v>0</v>
          </cell>
          <cell r="T952">
            <v>1516.84</v>
          </cell>
          <cell r="U952">
            <v>1400</v>
          </cell>
          <cell r="W952">
            <v>0</v>
          </cell>
          <cell r="Y952">
            <v>759.67</v>
          </cell>
          <cell r="AA952">
            <v>900</v>
          </cell>
          <cell r="AG952">
            <v>1400</v>
          </cell>
          <cell r="AI952">
            <v>0</v>
          </cell>
          <cell r="AL952">
            <v>8203</v>
          </cell>
        </row>
        <row r="953">
          <cell r="A953" t="str">
            <v>8203</v>
          </cell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  <cell r="G953">
            <v>459.19</v>
          </cell>
          <cell r="H953">
            <v>0</v>
          </cell>
          <cell r="I953">
            <v>700</v>
          </cell>
          <cell r="K953">
            <v>0</v>
          </cell>
          <cell r="M953">
            <v>7242.94</v>
          </cell>
          <cell r="N953">
            <v>2646.51</v>
          </cell>
          <cell r="O953">
            <v>6300</v>
          </cell>
          <cell r="Q953">
            <v>0</v>
          </cell>
          <cell r="T953">
            <v>4130.17</v>
          </cell>
          <cell r="U953">
            <v>8500</v>
          </cell>
          <cell r="W953">
            <v>0</v>
          </cell>
          <cell r="Y953">
            <v>7242.94</v>
          </cell>
          <cell r="AA953">
            <v>6300</v>
          </cell>
          <cell r="AG953">
            <v>8500</v>
          </cell>
          <cell r="AI953">
            <v>0</v>
          </cell>
          <cell r="AL953">
            <v>8203</v>
          </cell>
        </row>
        <row r="954">
          <cell r="A954" t="str">
            <v>8203</v>
          </cell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  <cell r="G954">
            <v>0</v>
          </cell>
          <cell r="H954">
            <v>0</v>
          </cell>
          <cell r="I954">
            <v>0</v>
          </cell>
          <cell r="K954">
            <v>0</v>
          </cell>
          <cell r="M954">
            <v>36.32</v>
          </cell>
          <cell r="N954">
            <v>0</v>
          </cell>
          <cell r="O954">
            <v>0</v>
          </cell>
          <cell r="Q954">
            <v>0</v>
          </cell>
          <cell r="T954">
            <v>0</v>
          </cell>
          <cell r="U954">
            <v>0</v>
          </cell>
          <cell r="W954">
            <v>0</v>
          </cell>
          <cell r="Y954">
            <v>36.32</v>
          </cell>
          <cell r="AA954">
            <v>0</v>
          </cell>
          <cell r="AG954">
            <v>0</v>
          </cell>
          <cell r="AI954">
            <v>0</v>
          </cell>
          <cell r="AL954">
            <v>8203</v>
          </cell>
        </row>
        <row r="955">
          <cell r="A955" t="str">
            <v>8203</v>
          </cell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  <cell r="G955">
            <v>0</v>
          </cell>
          <cell r="H955">
            <v>0</v>
          </cell>
          <cell r="I955">
            <v>0</v>
          </cell>
          <cell r="K955">
            <v>0</v>
          </cell>
          <cell r="M955">
            <v>177.12</v>
          </cell>
          <cell r="N955">
            <v>1202.18</v>
          </cell>
          <cell r="O955">
            <v>0</v>
          </cell>
          <cell r="Q955">
            <v>0</v>
          </cell>
          <cell r="T955">
            <v>1202.18</v>
          </cell>
          <cell r="U955">
            <v>0</v>
          </cell>
          <cell r="W955">
            <v>0</v>
          </cell>
          <cell r="Y955">
            <v>177.12</v>
          </cell>
          <cell r="AA955">
            <v>0</v>
          </cell>
          <cell r="AG955">
            <v>0</v>
          </cell>
          <cell r="AI955">
            <v>0</v>
          </cell>
          <cell r="AL955">
            <v>8203</v>
          </cell>
        </row>
        <row r="956">
          <cell r="A956" t="str">
            <v>8203</v>
          </cell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  <cell r="G956">
            <v>0</v>
          </cell>
          <cell r="H956">
            <v>0</v>
          </cell>
          <cell r="I956">
            <v>0</v>
          </cell>
          <cell r="K956">
            <v>0</v>
          </cell>
          <cell r="M956">
            <v>53.52</v>
          </cell>
          <cell r="N956">
            <v>2595.62</v>
          </cell>
          <cell r="O956">
            <v>0</v>
          </cell>
          <cell r="Q956">
            <v>0</v>
          </cell>
          <cell r="T956">
            <v>2595.62</v>
          </cell>
          <cell r="U956">
            <v>100</v>
          </cell>
          <cell r="W956">
            <v>0</v>
          </cell>
          <cell r="Y956">
            <v>53.52</v>
          </cell>
          <cell r="AA956">
            <v>0</v>
          </cell>
          <cell r="AG956">
            <v>100</v>
          </cell>
          <cell r="AI956">
            <v>0</v>
          </cell>
          <cell r="AL956">
            <v>8203</v>
          </cell>
        </row>
        <row r="957">
          <cell r="A957" t="str">
            <v>8204</v>
          </cell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  <cell r="G957">
            <v>0</v>
          </cell>
          <cell r="H957">
            <v>0</v>
          </cell>
          <cell r="I957">
            <v>0</v>
          </cell>
          <cell r="K957">
            <v>0</v>
          </cell>
          <cell r="M957">
            <v>950</v>
          </cell>
          <cell r="N957">
            <v>1260</v>
          </cell>
          <cell r="O957">
            <v>1600</v>
          </cell>
          <cell r="Q957">
            <v>0</v>
          </cell>
          <cell r="T957">
            <v>1297.19</v>
          </cell>
          <cell r="U957">
            <v>1600</v>
          </cell>
          <cell r="W957">
            <v>0</v>
          </cell>
          <cell r="Y957">
            <v>950</v>
          </cell>
          <cell r="AA957">
            <v>1600</v>
          </cell>
          <cell r="AG957">
            <v>1600</v>
          </cell>
          <cell r="AI957">
            <v>0</v>
          </cell>
          <cell r="AL957">
            <v>8204</v>
          </cell>
        </row>
        <row r="958">
          <cell r="A958" t="str">
            <v>8204</v>
          </cell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  <cell r="G958">
            <v>0</v>
          </cell>
          <cell r="H958">
            <v>0</v>
          </cell>
          <cell r="I958">
            <v>0</v>
          </cell>
          <cell r="K958">
            <v>0</v>
          </cell>
          <cell r="M958">
            <v>2660</v>
          </cell>
          <cell r="N958">
            <v>2520</v>
          </cell>
          <cell r="O958">
            <v>2500</v>
          </cell>
          <cell r="Q958">
            <v>0</v>
          </cell>
          <cell r="T958">
            <v>2400</v>
          </cell>
          <cell r="U958">
            <v>2500</v>
          </cell>
          <cell r="W958">
            <v>0</v>
          </cell>
          <cell r="Y958">
            <v>2660</v>
          </cell>
          <cell r="AA958">
            <v>2500</v>
          </cell>
          <cell r="AG958">
            <v>2500</v>
          </cell>
          <cell r="AI958">
            <v>0</v>
          </cell>
          <cell r="AL958">
            <v>8204</v>
          </cell>
        </row>
        <row r="959">
          <cell r="A959" t="str">
            <v>8204</v>
          </cell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  <cell r="G959">
            <v>0</v>
          </cell>
          <cell r="H959">
            <v>0</v>
          </cell>
          <cell r="I959">
            <v>0</v>
          </cell>
          <cell r="K959">
            <v>0</v>
          </cell>
          <cell r="M959">
            <v>28415</v>
          </cell>
          <cell r="N959">
            <v>26360</v>
          </cell>
          <cell r="O959">
            <v>29900</v>
          </cell>
          <cell r="Q959">
            <v>0</v>
          </cell>
          <cell r="T959">
            <v>25104.77</v>
          </cell>
          <cell r="U959">
            <v>29900</v>
          </cell>
          <cell r="W959">
            <v>0</v>
          </cell>
          <cell r="Y959">
            <v>28415</v>
          </cell>
          <cell r="AA959">
            <v>29900</v>
          </cell>
          <cell r="AG959">
            <v>29900</v>
          </cell>
          <cell r="AI959">
            <v>0</v>
          </cell>
          <cell r="AL959">
            <v>8204</v>
          </cell>
        </row>
        <row r="960">
          <cell r="A960" t="str">
            <v>8204</v>
          </cell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  <cell r="G960">
            <v>0</v>
          </cell>
          <cell r="H960">
            <v>0</v>
          </cell>
          <cell r="I960">
            <v>0</v>
          </cell>
          <cell r="K960">
            <v>0</v>
          </cell>
          <cell r="M960">
            <v>1585</v>
          </cell>
          <cell r="N960">
            <v>1677.58</v>
          </cell>
          <cell r="O960">
            <v>1600</v>
          </cell>
          <cell r="Q960">
            <v>0</v>
          </cell>
          <cell r="T960">
            <v>1609.01</v>
          </cell>
          <cell r="U960">
            <v>1600</v>
          </cell>
          <cell r="W960">
            <v>0</v>
          </cell>
          <cell r="Y960">
            <v>1585</v>
          </cell>
          <cell r="AA960">
            <v>1600</v>
          </cell>
          <cell r="AG960">
            <v>1600</v>
          </cell>
          <cell r="AI960">
            <v>0</v>
          </cell>
          <cell r="AL960">
            <v>8204</v>
          </cell>
        </row>
        <row r="961">
          <cell r="A961" t="str">
            <v>8204</v>
          </cell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  <cell r="G961">
            <v>0</v>
          </cell>
          <cell r="H961">
            <v>151.19</v>
          </cell>
          <cell r="I961">
            <v>0</v>
          </cell>
          <cell r="K961">
            <v>0</v>
          </cell>
          <cell r="M961">
            <v>5110</v>
          </cell>
          <cell r="N961">
            <v>5369.81</v>
          </cell>
          <cell r="O961">
            <v>5800</v>
          </cell>
          <cell r="Q961">
            <v>0</v>
          </cell>
          <cell r="T961">
            <v>5126.96</v>
          </cell>
          <cell r="U961">
            <v>5800</v>
          </cell>
          <cell r="W961">
            <v>0</v>
          </cell>
          <cell r="Y961">
            <v>5110</v>
          </cell>
          <cell r="AA961">
            <v>5800</v>
          </cell>
          <cell r="AG961">
            <v>5800</v>
          </cell>
          <cell r="AI961">
            <v>0</v>
          </cell>
          <cell r="AL961">
            <v>8204</v>
          </cell>
        </row>
        <row r="962">
          <cell r="A962" t="str">
            <v>8204</v>
          </cell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  <cell r="G962">
            <v>0</v>
          </cell>
          <cell r="H962">
            <v>0</v>
          </cell>
          <cell r="I962">
            <v>0</v>
          </cell>
          <cell r="K962">
            <v>0</v>
          </cell>
          <cell r="M962">
            <v>380</v>
          </cell>
          <cell r="N962">
            <v>540</v>
          </cell>
          <cell r="O962">
            <v>700</v>
          </cell>
          <cell r="Q962">
            <v>0</v>
          </cell>
          <cell r="T962">
            <v>514.29</v>
          </cell>
          <cell r="U962">
            <v>700</v>
          </cell>
          <cell r="W962">
            <v>0</v>
          </cell>
          <cell r="Y962">
            <v>380</v>
          </cell>
          <cell r="AA962">
            <v>700</v>
          </cell>
          <cell r="AG962">
            <v>700</v>
          </cell>
          <cell r="AI962">
            <v>0</v>
          </cell>
          <cell r="AL962">
            <v>8204</v>
          </cell>
        </row>
        <row r="963">
          <cell r="A963" t="str">
            <v>8205</v>
          </cell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  <cell r="G963">
            <v>220</v>
          </cell>
          <cell r="H963">
            <v>0</v>
          </cell>
          <cell r="I963">
            <v>100</v>
          </cell>
          <cell r="K963">
            <v>0</v>
          </cell>
          <cell r="M963">
            <v>220</v>
          </cell>
          <cell r="N963">
            <v>435</v>
          </cell>
          <cell r="O963">
            <v>400</v>
          </cell>
          <cell r="Q963">
            <v>0</v>
          </cell>
          <cell r="T963">
            <v>675.58</v>
          </cell>
          <cell r="U963">
            <v>600</v>
          </cell>
          <cell r="W963">
            <v>0</v>
          </cell>
          <cell r="Y963">
            <v>220</v>
          </cell>
          <cell r="AA963">
            <v>400</v>
          </cell>
          <cell r="AG963">
            <v>600</v>
          </cell>
          <cell r="AI963">
            <v>0</v>
          </cell>
          <cell r="AL963">
            <v>8205</v>
          </cell>
        </row>
        <row r="964">
          <cell r="A964" t="str">
            <v>8205</v>
          </cell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  <cell r="G964">
            <v>0</v>
          </cell>
          <cell r="H964">
            <v>409.11</v>
          </cell>
          <cell r="I964">
            <v>100</v>
          </cell>
          <cell r="K964">
            <v>0</v>
          </cell>
          <cell r="M964">
            <v>745</v>
          </cell>
          <cell r="N964">
            <v>809.77</v>
          </cell>
          <cell r="O964">
            <v>700</v>
          </cell>
          <cell r="Q964">
            <v>0</v>
          </cell>
          <cell r="T964">
            <v>1959.68</v>
          </cell>
          <cell r="U964">
            <v>3000</v>
          </cell>
          <cell r="W964">
            <v>0</v>
          </cell>
          <cell r="Y964">
            <v>745</v>
          </cell>
          <cell r="AA964">
            <v>700</v>
          </cell>
          <cell r="AG964">
            <v>3000</v>
          </cell>
          <cell r="AI964">
            <v>0</v>
          </cell>
          <cell r="AL964">
            <v>8205</v>
          </cell>
        </row>
        <row r="965">
          <cell r="A965" t="str">
            <v>8205</v>
          </cell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  <cell r="G965">
            <v>359.73</v>
          </cell>
          <cell r="H965">
            <v>371.29</v>
          </cell>
          <cell r="I965">
            <v>300</v>
          </cell>
          <cell r="K965">
            <v>0</v>
          </cell>
          <cell r="M965">
            <v>1570.93</v>
          </cell>
          <cell r="N965">
            <v>1987.69</v>
          </cell>
          <cell r="O965">
            <v>2200</v>
          </cell>
          <cell r="Q965">
            <v>0</v>
          </cell>
          <cell r="T965">
            <v>3384.25</v>
          </cell>
          <cell r="U965">
            <v>3000</v>
          </cell>
          <cell r="W965">
            <v>0</v>
          </cell>
          <cell r="Y965">
            <v>1570.93</v>
          </cell>
          <cell r="AA965">
            <v>2200</v>
          </cell>
          <cell r="AG965">
            <v>3000</v>
          </cell>
          <cell r="AI965">
            <v>0</v>
          </cell>
          <cell r="AL965">
            <v>8205</v>
          </cell>
        </row>
        <row r="966">
          <cell r="A966" t="str">
            <v>8205</v>
          </cell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  <cell r="G966">
            <v>0</v>
          </cell>
          <cell r="H966">
            <v>0</v>
          </cell>
          <cell r="I966">
            <v>0</v>
          </cell>
          <cell r="K966">
            <v>0</v>
          </cell>
          <cell r="M966">
            <v>1200.56</v>
          </cell>
          <cell r="N966">
            <v>980.4</v>
          </cell>
          <cell r="O966">
            <v>1100</v>
          </cell>
          <cell r="Q966">
            <v>0</v>
          </cell>
          <cell r="T966">
            <v>2118.65</v>
          </cell>
          <cell r="U966">
            <v>1400</v>
          </cell>
          <cell r="W966">
            <v>0</v>
          </cell>
          <cell r="Y966">
            <v>1200.56</v>
          </cell>
          <cell r="AA966">
            <v>1100</v>
          </cell>
          <cell r="AG966">
            <v>1400</v>
          </cell>
          <cell r="AI966">
            <v>0</v>
          </cell>
          <cell r="AL966">
            <v>8205</v>
          </cell>
        </row>
        <row r="967">
          <cell r="A967" t="str">
            <v>8205</v>
          </cell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  <cell r="G967">
            <v>501</v>
          </cell>
          <cell r="H967">
            <v>0</v>
          </cell>
          <cell r="I967">
            <v>100</v>
          </cell>
          <cell r="K967">
            <v>0</v>
          </cell>
          <cell r="M967">
            <v>701</v>
          </cell>
          <cell r="N967">
            <v>549.11</v>
          </cell>
          <cell r="O967">
            <v>1000</v>
          </cell>
          <cell r="Q967">
            <v>0</v>
          </cell>
          <cell r="T967">
            <v>959.92</v>
          </cell>
          <cell r="U967">
            <v>1600</v>
          </cell>
          <cell r="W967">
            <v>0</v>
          </cell>
          <cell r="Y967">
            <v>701</v>
          </cell>
          <cell r="AA967">
            <v>1000</v>
          </cell>
          <cell r="AG967">
            <v>1600</v>
          </cell>
          <cell r="AI967">
            <v>0</v>
          </cell>
          <cell r="AL967">
            <v>8205</v>
          </cell>
        </row>
        <row r="968">
          <cell r="A968" t="str">
            <v>8205</v>
          </cell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  <cell r="G968">
            <v>0</v>
          </cell>
          <cell r="H968">
            <v>220</v>
          </cell>
          <cell r="I968">
            <v>100</v>
          </cell>
          <cell r="K968">
            <v>0</v>
          </cell>
          <cell r="M968">
            <v>839.3</v>
          </cell>
          <cell r="N968">
            <v>1175.8699999999999</v>
          </cell>
          <cell r="O968">
            <v>1100</v>
          </cell>
          <cell r="Q968">
            <v>0</v>
          </cell>
          <cell r="T968">
            <v>1603.8</v>
          </cell>
          <cell r="U968">
            <v>1400</v>
          </cell>
          <cell r="W968">
            <v>0</v>
          </cell>
          <cell r="Y968">
            <v>839.3</v>
          </cell>
          <cell r="AA968">
            <v>1100</v>
          </cell>
          <cell r="AG968">
            <v>1400</v>
          </cell>
          <cell r="AI968">
            <v>0</v>
          </cell>
          <cell r="AL968">
            <v>8205</v>
          </cell>
        </row>
        <row r="969">
          <cell r="A969" t="str">
            <v>8205</v>
          </cell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  <cell r="G969">
            <v>0</v>
          </cell>
          <cell r="H969">
            <v>0</v>
          </cell>
          <cell r="I969">
            <v>0</v>
          </cell>
          <cell r="K969">
            <v>0</v>
          </cell>
          <cell r="M969">
            <v>5075.1899999999996</v>
          </cell>
          <cell r="N969">
            <v>5901.68</v>
          </cell>
          <cell r="O969">
            <v>6600</v>
          </cell>
          <cell r="Q969">
            <v>0</v>
          </cell>
          <cell r="T969">
            <v>5901.68</v>
          </cell>
          <cell r="U969">
            <v>6600</v>
          </cell>
          <cell r="W969">
            <v>0</v>
          </cell>
          <cell r="Y969">
            <v>5075.1899999999996</v>
          </cell>
          <cell r="AA969">
            <v>6600</v>
          </cell>
          <cell r="AG969">
            <v>6600</v>
          </cell>
          <cell r="AI969">
            <v>0</v>
          </cell>
          <cell r="AL969">
            <v>8205</v>
          </cell>
        </row>
        <row r="970">
          <cell r="A970" t="str">
            <v>8205</v>
          </cell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  <cell r="G970">
            <v>0</v>
          </cell>
          <cell r="H970">
            <v>0</v>
          </cell>
          <cell r="I970">
            <v>700</v>
          </cell>
          <cell r="K970">
            <v>0</v>
          </cell>
          <cell r="M970">
            <v>1560.49</v>
          </cell>
          <cell r="N970">
            <v>1318.92</v>
          </cell>
          <cell r="O970">
            <v>2700</v>
          </cell>
          <cell r="Q970">
            <v>0</v>
          </cell>
          <cell r="T970">
            <v>1318.92</v>
          </cell>
          <cell r="U970">
            <v>3100</v>
          </cell>
          <cell r="W970">
            <v>0</v>
          </cell>
          <cell r="Y970">
            <v>1560.49</v>
          </cell>
          <cell r="AA970">
            <v>2700</v>
          </cell>
          <cell r="AG970">
            <v>3100</v>
          </cell>
          <cell r="AI970">
            <v>0</v>
          </cell>
          <cell r="AL970">
            <v>8205</v>
          </cell>
        </row>
        <row r="971">
          <cell r="A971" t="str">
            <v>8205</v>
          </cell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  <cell r="G971">
            <v>0</v>
          </cell>
          <cell r="H971">
            <v>0</v>
          </cell>
          <cell r="I971">
            <v>100</v>
          </cell>
          <cell r="K971">
            <v>0</v>
          </cell>
          <cell r="M971">
            <v>220</v>
          </cell>
          <cell r="N971">
            <v>553.99</v>
          </cell>
          <cell r="O971">
            <v>100</v>
          </cell>
          <cell r="Q971">
            <v>0</v>
          </cell>
          <cell r="T971">
            <v>553.99</v>
          </cell>
          <cell r="U971">
            <v>200</v>
          </cell>
          <cell r="W971">
            <v>0</v>
          </cell>
          <cell r="Y971">
            <v>220</v>
          </cell>
          <cell r="AA971">
            <v>100</v>
          </cell>
          <cell r="AG971">
            <v>200</v>
          </cell>
          <cell r="AI971">
            <v>0</v>
          </cell>
          <cell r="AL971">
            <v>8205</v>
          </cell>
        </row>
        <row r="972">
          <cell r="A972" t="str">
            <v>8206</v>
          </cell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  <cell r="G972">
            <v>0</v>
          </cell>
          <cell r="H972">
            <v>0</v>
          </cell>
          <cell r="I972">
            <v>100</v>
          </cell>
          <cell r="K972">
            <v>0</v>
          </cell>
          <cell r="M972">
            <v>0</v>
          </cell>
          <cell r="N972">
            <v>0</v>
          </cell>
          <cell r="O972">
            <v>300</v>
          </cell>
          <cell r="Q972">
            <v>0</v>
          </cell>
          <cell r="T972">
            <v>0</v>
          </cell>
          <cell r="U972">
            <v>400</v>
          </cell>
          <cell r="W972">
            <v>0</v>
          </cell>
          <cell r="Y972">
            <v>0</v>
          </cell>
          <cell r="AA972">
            <v>300</v>
          </cell>
          <cell r="AG972">
            <v>400</v>
          </cell>
          <cell r="AI972">
            <v>0</v>
          </cell>
          <cell r="AL972">
            <v>8206</v>
          </cell>
        </row>
        <row r="973">
          <cell r="A973" t="str">
            <v>8206</v>
          </cell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  <cell r="G973">
            <v>169.81</v>
          </cell>
          <cell r="H973">
            <v>11.24</v>
          </cell>
          <cell r="I973">
            <v>100</v>
          </cell>
          <cell r="K973">
            <v>0</v>
          </cell>
          <cell r="M973">
            <v>717.71</v>
          </cell>
          <cell r="N973">
            <v>384.87</v>
          </cell>
          <cell r="O973">
            <v>400</v>
          </cell>
          <cell r="Q973">
            <v>0</v>
          </cell>
          <cell r="T973">
            <v>533.94000000000005</v>
          </cell>
          <cell r="U973">
            <v>600</v>
          </cell>
          <cell r="W973">
            <v>0</v>
          </cell>
          <cell r="Y973">
            <v>717.71</v>
          </cell>
          <cell r="AA973">
            <v>400</v>
          </cell>
          <cell r="AG973">
            <v>600</v>
          </cell>
          <cell r="AI973">
            <v>0</v>
          </cell>
          <cell r="AL973">
            <v>8206</v>
          </cell>
        </row>
        <row r="974">
          <cell r="A974" t="str">
            <v>8206</v>
          </cell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  <cell r="G974">
            <v>0</v>
          </cell>
          <cell r="H974">
            <v>0</v>
          </cell>
          <cell r="I974">
            <v>100</v>
          </cell>
          <cell r="K974">
            <v>0</v>
          </cell>
          <cell r="M974">
            <v>0</v>
          </cell>
          <cell r="N974">
            <v>0</v>
          </cell>
          <cell r="O974">
            <v>100</v>
          </cell>
          <cell r="Q974">
            <v>0</v>
          </cell>
          <cell r="T974">
            <v>0</v>
          </cell>
          <cell r="U974">
            <v>200</v>
          </cell>
          <cell r="W974">
            <v>0</v>
          </cell>
          <cell r="Y974">
            <v>0</v>
          </cell>
          <cell r="AA974">
            <v>100</v>
          </cell>
          <cell r="AG974">
            <v>200</v>
          </cell>
          <cell r="AI974">
            <v>0</v>
          </cell>
          <cell r="AL974">
            <v>8206</v>
          </cell>
        </row>
        <row r="975">
          <cell r="A975" t="str">
            <v>8206</v>
          </cell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  <cell r="G975">
            <v>0</v>
          </cell>
          <cell r="H975">
            <v>0</v>
          </cell>
          <cell r="I975">
            <v>300</v>
          </cell>
          <cell r="K975">
            <v>0</v>
          </cell>
          <cell r="M975">
            <v>0</v>
          </cell>
          <cell r="N975">
            <v>100</v>
          </cell>
          <cell r="O975">
            <v>1700</v>
          </cell>
          <cell r="Q975">
            <v>0</v>
          </cell>
          <cell r="T975">
            <v>100</v>
          </cell>
          <cell r="U975">
            <v>2200</v>
          </cell>
          <cell r="W975">
            <v>0</v>
          </cell>
          <cell r="Y975">
            <v>0</v>
          </cell>
          <cell r="AA975">
            <v>1700</v>
          </cell>
          <cell r="AG975">
            <v>2200</v>
          </cell>
          <cell r="AI975">
            <v>0</v>
          </cell>
          <cell r="AL975">
            <v>8206</v>
          </cell>
        </row>
        <row r="976">
          <cell r="A976" t="str">
            <v>8207</v>
          </cell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  <cell r="G976">
            <v>0</v>
          </cell>
          <cell r="H976">
            <v>0</v>
          </cell>
          <cell r="I976">
            <v>100</v>
          </cell>
          <cell r="K976">
            <v>0</v>
          </cell>
          <cell r="M976">
            <v>1005</v>
          </cell>
          <cell r="N976">
            <v>75</v>
          </cell>
          <cell r="O976">
            <v>500</v>
          </cell>
          <cell r="Q976">
            <v>0</v>
          </cell>
          <cell r="T976">
            <v>90</v>
          </cell>
          <cell r="U976">
            <v>600</v>
          </cell>
          <cell r="W976">
            <v>0</v>
          </cell>
          <cell r="Y976">
            <v>1005</v>
          </cell>
          <cell r="AA976">
            <v>500</v>
          </cell>
          <cell r="AG976">
            <v>600</v>
          </cell>
          <cell r="AI976">
            <v>0</v>
          </cell>
          <cell r="AL976">
            <v>8207</v>
          </cell>
        </row>
        <row r="977">
          <cell r="A977" t="str">
            <v>8207</v>
          </cell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  <cell r="G977">
            <v>0</v>
          </cell>
          <cell r="H977">
            <v>0</v>
          </cell>
          <cell r="I977">
            <v>0</v>
          </cell>
          <cell r="K977">
            <v>0</v>
          </cell>
          <cell r="M977">
            <v>60</v>
          </cell>
          <cell r="N977">
            <v>80</v>
          </cell>
          <cell r="O977">
            <v>0</v>
          </cell>
          <cell r="Q977">
            <v>0</v>
          </cell>
          <cell r="T977">
            <v>110</v>
          </cell>
          <cell r="U977">
            <v>100</v>
          </cell>
          <cell r="W977">
            <v>0</v>
          </cell>
          <cell r="Y977">
            <v>60</v>
          </cell>
          <cell r="AA977">
            <v>0</v>
          </cell>
          <cell r="AG977">
            <v>100</v>
          </cell>
          <cell r="AI977">
            <v>0</v>
          </cell>
          <cell r="AL977">
            <v>8207</v>
          </cell>
        </row>
        <row r="978">
          <cell r="A978" t="str">
            <v>8207</v>
          </cell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  <cell r="G978">
            <v>155</v>
          </cell>
          <cell r="H978">
            <v>25</v>
          </cell>
          <cell r="I978">
            <v>500</v>
          </cell>
          <cell r="K978">
            <v>0</v>
          </cell>
          <cell r="M978">
            <v>1538.7</v>
          </cell>
          <cell r="N978">
            <v>1090</v>
          </cell>
          <cell r="O978">
            <v>2800</v>
          </cell>
          <cell r="Q978">
            <v>0</v>
          </cell>
          <cell r="T978">
            <v>1470</v>
          </cell>
          <cell r="U978">
            <v>3600</v>
          </cell>
          <cell r="W978">
            <v>0</v>
          </cell>
          <cell r="Y978">
            <v>1538.7</v>
          </cell>
          <cell r="AA978">
            <v>2800</v>
          </cell>
          <cell r="AG978">
            <v>3600</v>
          </cell>
          <cell r="AI978">
            <v>0</v>
          </cell>
          <cell r="AL978">
            <v>8207</v>
          </cell>
        </row>
        <row r="979">
          <cell r="A979" t="str">
            <v>8207</v>
          </cell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  <cell r="G979">
            <v>0</v>
          </cell>
          <cell r="H979">
            <v>0</v>
          </cell>
          <cell r="I979">
            <v>100</v>
          </cell>
          <cell r="K979">
            <v>0</v>
          </cell>
          <cell r="M979">
            <v>0</v>
          </cell>
          <cell r="N979">
            <v>0</v>
          </cell>
          <cell r="O979">
            <v>100</v>
          </cell>
          <cell r="Q979">
            <v>0</v>
          </cell>
          <cell r="T979">
            <v>0</v>
          </cell>
          <cell r="U979">
            <v>200</v>
          </cell>
          <cell r="W979">
            <v>0</v>
          </cell>
          <cell r="Y979">
            <v>0</v>
          </cell>
          <cell r="AA979">
            <v>100</v>
          </cell>
          <cell r="AG979">
            <v>200</v>
          </cell>
          <cell r="AI979">
            <v>0</v>
          </cell>
          <cell r="AL979">
            <v>8207</v>
          </cell>
        </row>
        <row r="980">
          <cell r="A980" t="str">
            <v>8207</v>
          </cell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  <cell r="G980">
            <v>0</v>
          </cell>
          <cell r="H980">
            <v>0</v>
          </cell>
          <cell r="I980">
            <v>100</v>
          </cell>
          <cell r="K980">
            <v>0</v>
          </cell>
          <cell r="M980">
            <v>85</v>
          </cell>
          <cell r="N980">
            <v>200</v>
          </cell>
          <cell r="O980">
            <v>300</v>
          </cell>
          <cell r="Q980">
            <v>0</v>
          </cell>
          <cell r="T980">
            <v>200</v>
          </cell>
          <cell r="U980">
            <v>500</v>
          </cell>
          <cell r="W980">
            <v>0</v>
          </cell>
          <cell r="Y980">
            <v>85</v>
          </cell>
          <cell r="AA980">
            <v>300</v>
          </cell>
          <cell r="AG980">
            <v>500</v>
          </cell>
          <cell r="AI980">
            <v>0</v>
          </cell>
          <cell r="AL980">
            <v>8207</v>
          </cell>
        </row>
        <row r="981">
          <cell r="A981" t="str">
            <v>8207</v>
          </cell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  <cell r="G981">
            <v>35</v>
          </cell>
          <cell r="H981">
            <v>0</v>
          </cell>
          <cell r="I981">
            <v>100</v>
          </cell>
          <cell r="K981">
            <v>0</v>
          </cell>
          <cell r="M981">
            <v>35</v>
          </cell>
          <cell r="N981">
            <v>130</v>
          </cell>
          <cell r="O981">
            <v>800</v>
          </cell>
          <cell r="Q981">
            <v>0</v>
          </cell>
          <cell r="T981">
            <v>130</v>
          </cell>
          <cell r="U981">
            <v>1000</v>
          </cell>
          <cell r="W981">
            <v>0</v>
          </cell>
          <cell r="Y981">
            <v>35</v>
          </cell>
          <cell r="AA981">
            <v>800</v>
          </cell>
          <cell r="AG981">
            <v>1000</v>
          </cell>
          <cell r="AI981">
            <v>0</v>
          </cell>
          <cell r="AL981">
            <v>8207</v>
          </cell>
        </row>
        <row r="982">
          <cell r="A982" t="str">
            <v>8208</v>
          </cell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  <cell r="G982">
            <v>0</v>
          </cell>
          <cell r="H982">
            <v>0</v>
          </cell>
          <cell r="I982">
            <v>0</v>
          </cell>
          <cell r="K982">
            <v>0</v>
          </cell>
          <cell r="M982">
            <v>15.62</v>
          </cell>
          <cell r="N982">
            <v>4.8499999999999996</v>
          </cell>
          <cell r="O982">
            <v>0</v>
          </cell>
          <cell r="Q982">
            <v>0</v>
          </cell>
          <cell r="T982">
            <v>127.21</v>
          </cell>
          <cell r="U982">
            <v>0</v>
          </cell>
          <cell r="W982">
            <v>0</v>
          </cell>
          <cell r="Y982">
            <v>15.62</v>
          </cell>
          <cell r="AA982">
            <v>0</v>
          </cell>
          <cell r="AG982">
            <v>0</v>
          </cell>
          <cell r="AI982">
            <v>0</v>
          </cell>
          <cell r="AL982">
            <v>8208</v>
          </cell>
        </row>
        <row r="983">
          <cell r="A983" t="str">
            <v>8208</v>
          </cell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  <cell r="G983">
            <v>163.04</v>
          </cell>
          <cell r="H983">
            <v>106.02</v>
          </cell>
          <cell r="I983">
            <v>200</v>
          </cell>
          <cell r="K983">
            <v>0</v>
          </cell>
          <cell r="M983">
            <v>353.4</v>
          </cell>
          <cell r="N983">
            <v>519.13</v>
          </cell>
          <cell r="O983">
            <v>600</v>
          </cell>
          <cell r="Q983">
            <v>0</v>
          </cell>
          <cell r="T983">
            <v>519.13</v>
          </cell>
          <cell r="U983">
            <v>1000</v>
          </cell>
          <cell r="W983">
            <v>0</v>
          </cell>
          <cell r="Y983">
            <v>353.4</v>
          </cell>
          <cell r="AA983">
            <v>600</v>
          </cell>
          <cell r="AG983">
            <v>1000</v>
          </cell>
          <cell r="AI983">
            <v>0</v>
          </cell>
          <cell r="AL983">
            <v>8208</v>
          </cell>
        </row>
        <row r="984">
          <cell r="A984" t="str">
            <v>8208</v>
          </cell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  <cell r="G984">
            <v>30.1</v>
          </cell>
          <cell r="H984">
            <v>14.77</v>
          </cell>
          <cell r="I984">
            <v>100</v>
          </cell>
          <cell r="K984">
            <v>0</v>
          </cell>
          <cell r="M984">
            <v>298.45</v>
          </cell>
          <cell r="N984">
            <v>310.07</v>
          </cell>
          <cell r="O984">
            <v>100</v>
          </cell>
          <cell r="Q984">
            <v>0</v>
          </cell>
          <cell r="T984">
            <v>619.67999999999995</v>
          </cell>
          <cell r="U984">
            <v>200</v>
          </cell>
          <cell r="W984">
            <v>0</v>
          </cell>
          <cell r="Y984">
            <v>298.45</v>
          </cell>
          <cell r="AA984">
            <v>100</v>
          </cell>
          <cell r="AG984">
            <v>200</v>
          </cell>
          <cell r="AI984">
            <v>0</v>
          </cell>
          <cell r="AL984">
            <v>8208</v>
          </cell>
        </row>
        <row r="985">
          <cell r="A985" t="str">
            <v>8208</v>
          </cell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  <cell r="G985">
            <v>6877.42</v>
          </cell>
          <cell r="H985">
            <v>16886.8</v>
          </cell>
          <cell r="I985">
            <v>6300</v>
          </cell>
          <cell r="K985">
            <v>0</v>
          </cell>
          <cell r="M985">
            <v>67440.25</v>
          </cell>
          <cell r="N985">
            <v>68908.42</v>
          </cell>
          <cell r="O985">
            <v>58500</v>
          </cell>
          <cell r="Q985">
            <v>0</v>
          </cell>
          <cell r="T985">
            <v>76702.3</v>
          </cell>
          <cell r="U985">
            <v>80600</v>
          </cell>
          <cell r="W985">
            <v>0</v>
          </cell>
          <cell r="Y985">
            <v>67440.25</v>
          </cell>
          <cell r="AA985">
            <v>58500</v>
          </cell>
          <cell r="AG985">
            <v>80600</v>
          </cell>
          <cell r="AI985">
            <v>0</v>
          </cell>
          <cell r="AL985">
            <v>8208</v>
          </cell>
        </row>
        <row r="986">
          <cell r="A986" t="str">
            <v>8208</v>
          </cell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  <cell r="G986">
            <v>70.430000000000007</v>
          </cell>
          <cell r="H986">
            <v>170.2</v>
          </cell>
          <cell r="I986">
            <v>200</v>
          </cell>
          <cell r="K986">
            <v>0</v>
          </cell>
          <cell r="M986">
            <v>2675.14</v>
          </cell>
          <cell r="N986">
            <v>2197.12</v>
          </cell>
          <cell r="O986">
            <v>1300</v>
          </cell>
          <cell r="Q986">
            <v>0</v>
          </cell>
          <cell r="T986">
            <v>2310.17</v>
          </cell>
          <cell r="U986">
            <v>1900</v>
          </cell>
          <cell r="W986">
            <v>0</v>
          </cell>
          <cell r="Y986">
            <v>2675.14</v>
          </cell>
          <cell r="AA986">
            <v>1300</v>
          </cell>
          <cell r="AG986">
            <v>1900</v>
          </cell>
          <cell r="AI986">
            <v>0</v>
          </cell>
          <cell r="AL986">
            <v>8208</v>
          </cell>
        </row>
        <row r="987">
          <cell r="A987" t="str">
            <v>8208</v>
          </cell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  <cell r="G987">
            <v>492.52</v>
          </cell>
          <cell r="H987">
            <v>1126.52</v>
          </cell>
          <cell r="I987">
            <v>800</v>
          </cell>
          <cell r="K987">
            <v>0</v>
          </cell>
          <cell r="M987">
            <v>7501.86</v>
          </cell>
          <cell r="N987">
            <v>4780.16</v>
          </cell>
          <cell r="O987">
            <v>6200</v>
          </cell>
          <cell r="Q987">
            <v>0</v>
          </cell>
          <cell r="T987">
            <v>5875.49</v>
          </cell>
          <cell r="U987">
            <v>8700</v>
          </cell>
          <cell r="W987">
            <v>0</v>
          </cell>
          <cell r="Y987">
            <v>7501.86</v>
          </cell>
          <cell r="AA987">
            <v>6200</v>
          </cell>
          <cell r="AG987">
            <v>8700</v>
          </cell>
          <cell r="AI987">
            <v>0</v>
          </cell>
          <cell r="AL987">
            <v>8208</v>
          </cell>
        </row>
        <row r="988">
          <cell r="A988" t="str">
            <v>8208</v>
          </cell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  <cell r="G988">
            <v>0</v>
          </cell>
          <cell r="H988">
            <v>0</v>
          </cell>
          <cell r="I988">
            <v>0</v>
          </cell>
          <cell r="K988">
            <v>0</v>
          </cell>
          <cell r="M988">
            <v>9.76</v>
          </cell>
          <cell r="N988">
            <v>0</v>
          </cell>
          <cell r="O988">
            <v>0</v>
          </cell>
          <cell r="Q988">
            <v>0</v>
          </cell>
          <cell r="T988">
            <v>76.209999999999994</v>
          </cell>
          <cell r="U988">
            <v>0</v>
          </cell>
          <cell r="W988">
            <v>0</v>
          </cell>
          <cell r="Y988">
            <v>9.76</v>
          </cell>
          <cell r="AA988">
            <v>0</v>
          </cell>
          <cell r="AG988">
            <v>0</v>
          </cell>
          <cell r="AI988">
            <v>0</v>
          </cell>
          <cell r="AL988">
            <v>8208</v>
          </cell>
        </row>
        <row r="989">
          <cell r="A989" t="str">
            <v>8208</v>
          </cell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  <cell r="G989">
            <v>1526.15</v>
          </cell>
          <cell r="H989">
            <v>884.15</v>
          </cell>
          <cell r="I989">
            <v>500</v>
          </cell>
          <cell r="K989">
            <v>0</v>
          </cell>
          <cell r="M989">
            <v>5170.2299999999996</v>
          </cell>
          <cell r="N989">
            <v>1172.8</v>
          </cell>
          <cell r="O989">
            <v>5300</v>
          </cell>
          <cell r="Q989">
            <v>0</v>
          </cell>
          <cell r="T989">
            <v>1540.25</v>
          </cell>
          <cell r="U989">
            <v>7100</v>
          </cell>
          <cell r="W989">
            <v>0</v>
          </cell>
          <cell r="Y989">
            <v>5170.2299999999996</v>
          </cell>
          <cell r="AA989">
            <v>5300</v>
          </cell>
          <cell r="AG989">
            <v>7100</v>
          </cell>
          <cell r="AI989">
            <v>0</v>
          </cell>
          <cell r="AL989">
            <v>8208</v>
          </cell>
        </row>
        <row r="990">
          <cell r="A990" t="str">
            <v>8208</v>
          </cell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  <cell r="G990">
            <v>7.2</v>
          </cell>
          <cell r="H990">
            <v>0</v>
          </cell>
          <cell r="I990">
            <v>0</v>
          </cell>
          <cell r="K990">
            <v>0</v>
          </cell>
          <cell r="M990">
            <v>33.950000000000003</v>
          </cell>
          <cell r="N990">
            <v>34.32</v>
          </cell>
          <cell r="O990">
            <v>0</v>
          </cell>
          <cell r="Q990">
            <v>0</v>
          </cell>
          <cell r="T990">
            <v>34.32</v>
          </cell>
          <cell r="U990">
            <v>0</v>
          </cell>
          <cell r="W990">
            <v>0</v>
          </cell>
          <cell r="Y990">
            <v>33.950000000000003</v>
          </cell>
          <cell r="AA990">
            <v>0</v>
          </cell>
          <cell r="AG990">
            <v>0</v>
          </cell>
          <cell r="AI990">
            <v>0</v>
          </cell>
          <cell r="AL990">
            <v>8208</v>
          </cell>
        </row>
        <row r="991">
          <cell r="A991" t="str">
            <v>8251</v>
          </cell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  <cell r="G991">
            <v>197.1</v>
          </cell>
          <cell r="H991">
            <v>203.41</v>
          </cell>
          <cell r="I991">
            <v>1900</v>
          </cell>
          <cell r="K991">
            <v>0</v>
          </cell>
          <cell r="M991">
            <v>460.84</v>
          </cell>
          <cell r="N991">
            <v>657.83</v>
          </cell>
          <cell r="O991">
            <v>3300</v>
          </cell>
          <cell r="Q991">
            <v>0</v>
          </cell>
          <cell r="T991">
            <v>1597.54</v>
          </cell>
          <cell r="U991">
            <v>4100</v>
          </cell>
          <cell r="W991">
            <v>0</v>
          </cell>
          <cell r="Y991">
            <v>460.84</v>
          </cell>
          <cell r="AA991">
            <v>3300</v>
          </cell>
          <cell r="AG991">
            <v>4100</v>
          </cell>
          <cell r="AI991">
            <v>0</v>
          </cell>
          <cell r="AL991">
            <v>8251</v>
          </cell>
        </row>
        <row r="992">
          <cell r="A992" t="str">
            <v>8252</v>
          </cell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  <cell r="G992">
            <v>0</v>
          </cell>
          <cell r="H992">
            <v>0</v>
          </cell>
          <cell r="I992">
            <v>5000</v>
          </cell>
          <cell r="K992">
            <v>0</v>
          </cell>
          <cell r="M992">
            <v>17577.29</v>
          </cell>
          <cell r="N992">
            <v>4789.29</v>
          </cell>
          <cell r="O992">
            <v>26500</v>
          </cell>
          <cell r="Q992">
            <v>0</v>
          </cell>
          <cell r="T992">
            <v>25987.19</v>
          </cell>
          <cell r="U992">
            <v>30600</v>
          </cell>
          <cell r="W992">
            <v>0</v>
          </cell>
          <cell r="Y992">
            <v>17577.29</v>
          </cell>
          <cell r="AA992">
            <v>26500</v>
          </cell>
          <cell r="AG992">
            <v>30600</v>
          </cell>
          <cell r="AI992">
            <v>0</v>
          </cell>
          <cell r="AL992">
            <v>8252</v>
          </cell>
        </row>
        <row r="993">
          <cell r="A993" t="str">
            <v>8253</v>
          </cell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  <cell r="G993">
            <v>120</v>
          </cell>
          <cell r="H993">
            <v>3034.75</v>
          </cell>
          <cell r="I993">
            <v>700</v>
          </cell>
          <cell r="K993">
            <v>0</v>
          </cell>
          <cell r="M993">
            <v>5684.05</v>
          </cell>
          <cell r="N993">
            <v>7790.04</v>
          </cell>
          <cell r="O993">
            <v>7400</v>
          </cell>
          <cell r="Q993">
            <v>0</v>
          </cell>
          <cell r="T993">
            <v>8633.5400000000009</v>
          </cell>
          <cell r="U993">
            <v>10000</v>
          </cell>
          <cell r="W993">
            <v>0</v>
          </cell>
          <cell r="Y993">
            <v>5684.05</v>
          </cell>
          <cell r="AA993">
            <v>7400</v>
          </cell>
          <cell r="AG993">
            <v>10000</v>
          </cell>
          <cell r="AI993">
            <v>0</v>
          </cell>
          <cell r="AL993">
            <v>8253</v>
          </cell>
        </row>
        <row r="994">
          <cell r="A994" t="str">
            <v>8255</v>
          </cell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  <cell r="G994">
            <v>2916.5</v>
          </cell>
          <cell r="H994">
            <v>1666.5</v>
          </cell>
          <cell r="I994">
            <v>3300</v>
          </cell>
          <cell r="K994">
            <v>0</v>
          </cell>
          <cell r="M994">
            <v>18749</v>
          </cell>
          <cell r="N994">
            <v>14998.5</v>
          </cell>
          <cell r="O994">
            <v>22500</v>
          </cell>
          <cell r="Q994">
            <v>0</v>
          </cell>
          <cell r="T994">
            <v>24703</v>
          </cell>
          <cell r="U994">
            <v>32500</v>
          </cell>
          <cell r="W994">
            <v>0</v>
          </cell>
          <cell r="Y994">
            <v>18749</v>
          </cell>
          <cell r="AA994">
            <v>22500</v>
          </cell>
          <cell r="AG994">
            <v>32500</v>
          </cell>
          <cell r="AI994">
            <v>0</v>
          </cell>
          <cell r="AL994">
            <v>8255</v>
          </cell>
        </row>
        <row r="995">
          <cell r="A995" t="str">
            <v>8256</v>
          </cell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  <cell r="G995">
            <v>205.47</v>
          </cell>
          <cell r="H995">
            <v>8800.44</v>
          </cell>
          <cell r="I995">
            <v>0</v>
          </cell>
          <cell r="K995">
            <v>0</v>
          </cell>
          <cell r="M995">
            <v>6003.14</v>
          </cell>
          <cell r="N995">
            <v>16491.189999999999</v>
          </cell>
          <cell r="O995">
            <v>8100</v>
          </cell>
          <cell r="Q995">
            <v>0</v>
          </cell>
          <cell r="T995">
            <v>22136.54</v>
          </cell>
          <cell r="U995">
            <v>26700</v>
          </cell>
          <cell r="W995">
            <v>0</v>
          </cell>
          <cell r="Y995">
            <v>6003.14</v>
          </cell>
          <cell r="AA995">
            <v>8100</v>
          </cell>
          <cell r="AG995">
            <v>26700</v>
          </cell>
          <cell r="AI995">
            <v>0</v>
          </cell>
          <cell r="AL995">
            <v>8256</v>
          </cell>
        </row>
        <row r="996">
          <cell r="A996" t="str">
            <v>8301</v>
          </cell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  <cell r="G996">
            <v>0</v>
          </cell>
          <cell r="H996">
            <v>0</v>
          </cell>
          <cell r="I996">
            <v>100</v>
          </cell>
          <cell r="K996">
            <v>0</v>
          </cell>
          <cell r="M996">
            <v>416.53</v>
          </cell>
          <cell r="N996">
            <v>0</v>
          </cell>
          <cell r="O996">
            <v>700</v>
          </cell>
          <cell r="Q996">
            <v>0</v>
          </cell>
          <cell r="T996">
            <v>40</v>
          </cell>
          <cell r="U996">
            <v>1000</v>
          </cell>
          <cell r="W996">
            <v>0</v>
          </cell>
          <cell r="Y996">
            <v>416.53</v>
          </cell>
          <cell r="AA996">
            <v>700</v>
          </cell>
          <cell r="AG996">
            <v>1000</v>
          </cell>
          <cell r="AI996">
            <v>0</v>
          </cell>
          <cell r="AL996">
            <v>8301</v>
          </cell>
        </row>
        <row r="997">
          <cell r="A997" t="str">
            <v>8301</v>
          </cell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  <cell r="G997">
            <v>0</v>
          </cell>
          <cell r="H997">
            <v>0</v>
          </cell>
          <cell r="I997">
            <v>5200</v>
          </cell>
          <cell r="K997">
            <v>0</v>
          </cell>
          <cell r="M997">
            <v>2478.96</v>
          </cell>
          <cell r="N997">
            <v>5195.8999999999996</v>
          </cell>
          <cell r="O997">
            <v>25400</v>
          </cell>
          <cell r="Q997">
            <v>0</v>
          </cell>
          <cell r="T997">
            <v>5195.8999999999996</v>
          </cell>
          <cell r="U997">
            <v>28500</v>
          </cell>
          <cell r="W997">
            <v>0</v>
          </cell>
          <cell r="Y997">
            <v>2478.96</v>
          </cell>
          <cell r="AA997">
            <v>25400</v>
          </cell>
          <cell r="AG997">
            <v>28500</v>
          </cell>
          <cell r="AI997">
            <v>0</v>
          </cell>
          <cell r="AL997">
            <v>8301</v>
          </cell>
        </row>
        <row r="998">
          <cell r="A998" t="str">
            <v>8301</v>
          </cell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  <cell r="G998">
            <v>0</v>
          </cell>
          <cell r="H998">
            <v>0</v>
          </cell>
          <cell r="I998">
            <v>1300</v>
          </cell>
          <cell r="K998">
            <v>0</v>
          </cell>
          <cell r="M998">
            <v>18112.66</v>
          </cell>
          <cell r="N998">
            <v>12103.24</v>
          </cell>
          <cell r="O998">
            <v>14000</v>
          </cell>
          <cell r="Q998">
            <v>0</v>
          </cell>
          <cell r="T998">
            <v>13441.55</v>
          </cell>
          <cell r="U998">
            <v>16700</v>
          </cell>
          <cell r="W998">
            <v>0</v>
          </cell>
          <cell r="Y998">
            <v>18112.66</v>
          </cell>
          <cell r="AA998">
            <v>14000</v>
          </cell>
          <cell r="AG998">
            <v>16700</v>
          </cell>
          <cell r="AI998">
            <v>0</v>
          </cell>
          <cell r="AL998">
            <v>8301</v>
          </cell>
        </row>
        <row r="999">
          <cell r="A999" t="str">
            <v>8301</v>
          </cell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  <cell r="G999">
            <v>12851</v>
          </cell>
          <cell r="H999">
            <v>21077</v>
          </cell>
          <cell r="I999">
            <v>1100</v>
          </cell>
          <cell r="K999">
            <v>0</v>
          </cell>
          <cell r="M999">
            <v>73234.31</v>
          </cell>
          <cell r="N999">
            <v>55073.21</v>
          </cell>
          <cell r="O999">
            <v>57400</v>
          </cell>
          <cell r="Q999">
            <v>0</v>
          </cell>
          <cell r="T999">
            <v>70676.13</v>
          </cell>
          <cell r="U999">
            <v>75700</v>
          </cell>
          <cell r="W999">
            <v>0</v>
          </cell>
          <cell r="Y999">
            <v>73234.31</v>
          </cell>
          <cell r="AA999">
            <v>57400</v>
          </cell>
          <cell r="AG999">
            <v>75700</v>
          </cell>
          <cell r="AI999">
            <v>0</v>
          </cell>
          <cell r="AL999">
            <v>8301</v>
          </cell>
        </row>
        <row r="1000">
          <cell r="A1000" t="str">
            <v>8301</v>
          </cell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  <cell r="G1000">
            <v>0</v>
          </cell>
          <cell r="H1000">
            <v>1095</v>
          </cell>
          <cell r="I1000">
            <v>900</v>
          </cell>
          <cell r="K1000">
            <v>0</v>
          </cell>
          <cell r="M1000">
            <v>1631.95</v>
          </cell>
          <cell r="N1000">
            <v>3350.4</v>
          </cell>
          <cell r="O1000">
            <v>6900</v>
          </cell>
          <cell r="Q1000">
            <v>0</v>
          </cell>
          <cell r="T1000">
            <v>5059.8599999999997</v>
          </cell>
          <cell r="U1000">
            <v>9300</v>
          </cell>
          <cell r="W1000">
            <v>0</v>
          </cell>
          <cell r="Y1000">
            <v>1631.95</v>
          </cell>
          <cell r="AA1000">
            <v>6900</v>
          </cell>
          <cell r="AG1000">
            <v>9300</v>
          </cell>
          <cell r="AI1000">
            <v>0</v>
          </cell>
          <cell r="AL1000">
            <v>8301</v>
          </cell>
        </row>
        <row r="1001">
          <cell r="A1001" t="str">
            <v>8301</v>
          </cell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  <cell r="G1001">
            <v>109.01</v>
          </cell>
          <cell r="H1001">
            <v>3193</v>
          </cell>
          <cell r="I1001">
            <v>5200</v>
          </cell>
          <cell r="K1001">
            <v>0</v>
          </cell>
          <cell r="M1001">
            <v>14022.68</v>
          </cell>
          <cell r="N1001">
            <v>12452.2</v>
          </cell>
          <cell r="O1001">
            <v>25800</v>
          </cell>
          <cell r="Q1001">
            <v>0</v>
          </cell>
          <cell r="T1001">
            <v>16017.85</v>
          </cell>
          <cell r="U1001">
            <v>29400</v>
          </cell>
          <cell r="W1001">
            <v>0</v>
          </cell>
          <cell r="Y1001">
            <v>14022.68</v>
          </cell>
          <cell r="AA1001">
            <v>25800</v>
          </cell>
          <cell r="AG1001">
            <v>29400</v>
          </cell>
          <cell r="AI1001">
            <v>0</v>
          </cell>
          <cell r="AL1001">
            <v>8301</v>
          </cell>
        </row>
        <row r="1002">
          <cell r="A1002" t="str">
            <v>8301</v>
          </cell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  <cell r="G1002">
            <v>0</v>
          </cell>
          <cell r="H1002">
            <v>182.7</v>
          </cell>
          <cell r="I1002">
            <v>500</v>
          </cell>
          <cell r="K1002">
            <v>0</v>
          </cell>
          <cell r="M1002">
            <v>535.20000000000005</v>
          </cell>
          <cell r="N1002">
            <v>2112.4499999999998</v>
          </cell>
          <cell r="O1002">
            <v>3700</v>
          </cell>
          <cell r="Q1002">
            <v>0</v>
          </cell>
          <cell r="T1002">
            <v>3822.45</v>
          </cell>
          <cell r="U1002">
            <v>5100</v>
          </cell>
          <cell r="W1002">
            <v>0</v>
          </cell>
          <cell r="Y1002">
            <v>535.20000000000005</v>
          </cell>
          <cell r="AA1002">
            <v>3700</v>
          </cell>
          <cell r="AG1002">
            <v>5100</v>
          </cell>
          <cell r="AI1002">
            <v>0</v>
          </cell>
          <cell r="AL1002">
            <v>8301</v>
          </cell>
        </row>
        <row r="1003">
          <cell r="A1003" t="str">
            <v>8301</v>
          </cell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  <cell r="G1003">
            <v>998.79</v>
          </cell>
          <cell r="H1003">
            <v>360</v>
          </cell>
          <cell r="I1003">
            <v>500</v>
          </cell>
          <cell r="K1003">
            <v>0</v>
          </cell>
          <cell r="M1003">
            <v>3398.79</v>
          </cell>
          <cell r="N1003">
            <v>580</v>
          </cell>
          <cell r="O1003">
            <v>5400</v>
          </cell>
          <cell r="Q1003">
            <v>0</v>
          </cell>
          <cell r="T1003">
            <v>8664.7199999999993</v>
          </cell>
          <cell r="U1003">
            <v>8200</v>
          </cell>
          <cell r="W1003">
            <v>0</v>
          </cell>
          <cell r="Y1003">
            <v>3398.79</v>
          </cell>
          <cell r="AA1003">
            <v>5400</v>
          </cell>
          <cell r="AG1003">
            <v>8200</v>
          </cell>
          <cell r="AI1003">
            <v>0</v>
          </cell>
          <cell r="AL1003">
            <v>8301</v>
          </cell>
        </row>
        <row r="1004">
          <cell r="A1004" t="str">
            <v>8301</v>
          </cell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  <cell r="G1004">
            <v>0</v>
          </cell>
          <cell r="H1004">
            <v>0</v>
          </cell>
          <cell r="I1004">
            <v>4600</v>
          </cell>
          <cell r="K1004">
            <v>0</v>
          </cell>
          <cell r="M1004">
            <v>13287.05</v>
          </cell>
          <cell r="N1004">
            <v>41147.43</v>
          </cell>
          <cell r="O1004">
            <v>41100</v>
          </cell>
          <cell r="Q1004">
            <v>0</v>
          </cell>
          <cell r="T1004">
            <v>45051.39</v>
          </cell>
          <cell r="U1004">
            <v>54700</v>
          </cell>
          <cell r="W1004">
            <v>0</v>
          </cell>
          <cell r="Y1004">
            <v>13287.05</v>
          </cell>
          <cell r="AA1004">
            <v>41100</v>
          </cell>
          <cell r="AG1004">
            <v>54700</v>
          </cell>
          <cell r="AI1004">
            <v>0</v>
          </cell>
          <cell r="AL1004">
            <v>8301</v>
          </cell>
        </row>
        <row r="1005">
          <cell r="A1005" t="str">
            <v>8302</v>
          </cell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  <cell r="G1005">
            <v>0</v>
          </cell>
          <cell r="H1005">
            <v>0</v>
          </cell>
          <cell r="I1005">
            <v>200</v>
          </cell>
          <cell r="K1005">
            <v>0</v>
          </cell>
          <cell r="M1005">
            <v>1192.9000000000001</v>
          </cell>
          <cell r="N1005">
            <v>1586.61</v>
          </cell>
          <cell r="O1005">
            <v>1400</v>
          </cell>
          <cell r="Q1005">
            <v>0</v>
          </cell>
          <cell r="T1005">
            <v>1586.61</v>
          </cell>
          <cell r="U1005">
            <v>2000</v>
          </cell>
          <cell r="W1005">
            <v>0</v>
          </cell>
          <cell r="Y1005">
            <v>1192.9000000000001</v>
          </cell>
          <cell r="AA1005">
            <v>1400</v>
          </cell>
          <cell r="AG1005">
            <v>2000</v>
          </cell>
          <cell r="AI1005">
            <v>0</v>
          </cell>
          <cell r="AL1005">
            <v>8302</v>
          </cell>
        </row>
        <row r="1006">
          <cell r="A1006" t="str">
            <v>8302</v>
          </cell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  <cell r="G1006">
            <v>0</v>
          </cell>
          <cell r="H1006">
            <v>0</v>
          </cell>
          <cell r="I1006">
            <v>2000</v>
          </cell>
          <cell r="K1006">
            <v>0</v>
          </cell>
          <cell r="M1006">
            <v>7778.56</v>
          </cell>
          <cell r="N1006">
            <v>2356.19</v>
          </cell>
          <cell r="O1006">
            <v>6100</v>
          </cell>
          <cell r="Q1006">
            <v>0</v>
          </cell>
          <cell r="T1006">
            <v>6214.19</v>
          </cell>
          <cell r="U1006">
            <v>6100</v>
          </cell>
          <cell r="W1006">
            <v>0</v>
          </cell>
          <cell r="Y1006">
            <v>7778.56</v>
          </cell>
          <cell r="AA1006">
            <v>6100</v>
          </cell>
          <cell r="AG1006">
            <v>6100</v>
          </cell>
          <cell r="AI1006">
            <v>0</v>
          </cell>
          <cell r="AL1006">
            <v>8302</v>
          </cell>
        </row>
        <row r="1007">
          <cell r="A1007" t="str">
            <v>8302</v>
          </cell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  <cell r="G1007">
            <v>0</v>
          </cell>
          <cell r="H1007">
            <v>374.85</v>
          </cell>
          <cell r="I1007">
            <v>300</v>
          </cell>
          <cell r="K1007">
            <v>0</v>
          </cell>
          <cell r="M1007">
            <v>1401.25</v>
          </cell>
          <cell r="N1007">
            <v>2115.0700000000002</v>
          </cell>
          <cell r="O1007">
            <v>2600</v>
          </cell>
          <cell r="Q1007">
            <v>0</v>
          </cell>
          <cell r="T1007">
            <v>3463.28</v>
          </cell>
          <cell r="U1007">
            <v>3100</v>
          </cell>
          <cell r="W1007">
            <v>0</v>
          </cell>
          <cell r="Y1007">
            <v>1401.25</v>
          </cell>
          <cell r="AA1007">
            <v>2600</v>
          </cell>
          <cell r="AG1007">
            <v>3100</v>
          </cell>
          <cell r="AI1007">
            <v>0</v>
          </cell>
          <cell r="AL1007">
            <v>8302</v>
          </cell>
        </row>
        <row r="1008">
          <cell r="A1008" t="str">
            <v>8302</v>
          </cell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  <cell r="G1008">
            <v>197.98</v>
          </cell>
          <cell r="H1008">
            <v>4423.21</v>
          </cell>
          <cell r="I1008">
            <v>100</v>
          </cell>
          <cell r="K1008">
            <v>0</v>
          </cell>
          <cell r="M1008">
            <v>8709.16</v>
          </cell>
          <cell r="N1008">
            <v>10707.23</v>
          </cell>
          <cell r="O1008">
            <v>10800</v>
          </cell>
          <cell r="Q1008">
            <v>0</v>
          </cell>
          <cell r="T1008">
            <v>16624.759999999998</v>
          </cell>
          <cell r="U1008">
            <v>14600</v>
          </cell>
          <cell r="W1008">
            <v>0</v>
          </cell>
          <cell r="Y1008">
            <v>8709.16</v>
          </cell>
          <cell r="AA1008">
            <v>10800</v>
          </cell>
          <cell r="AG1008">
            <v>14600</v>
          </cell>
          <cell r="AI1008">
            <v>0</v>
          </cell>
          <cell r="AL1008">
            <v>8302</v>
          </cell>
        </row>
        <row r="1009">
          <cell r="A1009" t="str">
            <v>8302</v>
          </cell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  <cell r="G1009">
            <v>0</v>
          </cell>
          <cell r="H1009">
            <v>0</v>
          </cell>
          <cell r="I1009">
            <v>400</v>
          </cell>
          <cell r="K1009">
            <v>0</v>
          </cell>
          <cell r="M1009">
            <v>1004.2</v>
          </cell>
          <cell r="N1009">
            <v>210.31</v>
          </cell>
          <cell r="O1009">
            <v>2700</v>
          </cell>
          <cell r="Q1009">
            <v>0</v>
          </cell>
          <cell r="T1009">
            <v>210.31</v>
          </cell>
          <cell r="U1009">
            <v>3400</v>
          </cell>
          <cell r="W1009">
            <v>0</v>
          </cell>
          <cell r="Y1009">
            <v>1004.2</v>
          </cell>
          <cell r="AA1009">
            <v>2700</v>
          </cell>
          <cell r="AG1009">
            <v>3400</v>
          </cell>
          <cell r="AI1009">
            <v>0</v>
          </cell>
          <cell r="AL1009">
            <v>8302</v>
          </cell>
        </row>
        <row r="1010">
          <cell r="A1010" t="str">
            <v>8302</v>
          </cell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  <cell r="G1010">
            <v>0</v>
          </cell>
          <cell r="H1010">
            <v>2792.95</v>
          </cell>
          <cell r="I1010">
            <v>1300</v>
          </cell>
          <cell r="K1010">
            <v>0</v>
          </cell>
          <cell r="M1010">
            <v>4948.7299999999996</v>
          </cell>
          <cell r="N1010">
            <v>4736.4399999999996</v>
          </cell>
          <cell r="O1010">
            <v>5000</v>
          </cell>
          <cell r="Q1010">
            <v>0</v>
          </cell>
          <cell r="T1010">
            <v>5003.24</v>
          </cell>
          <cell r="U1010">
            <v>6200</v>
          </cell>
          <cell r="W1010">
            <v>0</v>
          </cell>
          <cell r="Y1010">
            <v>4948.7299999999996</v>
          </cell>
          <cell r="AA1010">
            <v>5000</v>
          </cell>
          <cell r="AG1010">
            <v>6200</v>
          </cell>
          <cell r="AI1010">
            <v>0</v>
          </cell>
          <cell r="AL1010">
            <v>8302</v>
          </cell>
        </row>
        <row r="1011">
          <cell r="A1011" t="str">
            <v>8302</v>
          </cell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  <cell r="G1011">
            <v>0</v>
          </cell>
          <cell r="H1011">
            <v>0</v>
          </cell>
          <cell r="I1011">
            <v>300</v>
          </cell>
          <cell r="K1011">
            <v>0</v>
          </cell>
          <cell r="M1011">
            <v>0</v>
          </cell>
          <cell r="N1011">
            <v>0</v>
          </cell>
          <cell r="O1011">
            <v>2300</v>
          </cell>
          <cell r="Q1011">
            <v>0</v>
          </cell>
          <cell r="T1011">
            <v>0</v>
          </cell>
          <cell r="U1011">
            <v>3100</v>
          </cell>
          <cell r="W1011">
            <v>0</v>
          </cell>
          <cell r="Y1011">
            <v>0</v>
          </cell>
          <cell r="AA1011">
            <v>2300</v>
          </cell>
          <cell r="AG1011">
            <v>3100</v>
          </cell>
          <cell r="AI1011">
            <v>0</v>
          </cell>
          <cell r="AL1011">
            <v>8302</v>
          </cell>
        </row>
        <row r="1012">
          <cell r="A1012" t="str">
            <v>8302</v>
          </cell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  <cell r="G1012">
            <v>0</v>
          </cell>
          <cell r="H1012">
            <v>0</v>
          </cell>
          <cell r="I1012">
            <v>300</v>
          </cell>
          <cell r="K1012">
            <v>0</v>
          </cell>
          <cell r="M1012">
            <v>1850.43</v>
          </cell>
          <cell r="N1012">
            <v>1923.33</v>
          </cell>
          <cell r="O1012">
            <v>3800</v>
          </cell>
          <cell r="Q1012">
            <v>0</v>
          </cell>
          <cell r="T1012">
            <v>4662.13</v>
          </cell>
          <cell r="U1012">
            <v>6200</v>
          </cell>
          <cell r="W1012">
            <v>0</v>
          </cell>
          <cell r="Y1012">
            <v>1850.43</v>
          </cell>
          <cell r="AA1012">
            <v>3800</v>
          </cell>
          <cell r="AG1012">
            <v>6200</v>
          </cell>
          <cell r="AI1012">
            <v>0</v>
          </cell>
          <cell r="AL1012">
            <v>8302</v>
          </cell>
        </row>
        <row r="1013">
          <cell r="A1013" t="str">
            <v>8302</v>
          </cell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  <cell r="G1013">
            <v>0</v>
          </cell>
          <cell r="H1013">
            <v>0</v>
          </cell>
          <cell r="I1013">
            <v>2000</v>
          </cell>
          <cell r="K1013">
            <v>0</v>
          </cell>
          <cell r="M1013">
            <v>2546.14</v>
          </cell>
          <cell r="N1013">
            <v>2807.96</v>
          </cell>
          <cell r="O1013">
            <v>17500</v>
          </cell>
          <cell r="Q1013">
            <v>0</v>
          </cell>
          <cell r="T1013">
            <v>4361.3999999999996</v>
          </cell>
          <cell r="U1013">
            <v>23100</v>
          </cell>
          <cell r="W1013">
            <v>0</v>
          </cell>
          <cell r="Y1013">
            <v>2546.14</v>
          </cell>
          <cell r="AA1013">
            <v>17500</v>
          </cell>
          <cell r="AG1013">
            <v>23100</v>
          </cell>
          <cell r="AI1013">
            <v>0</v>
          </cell>
          <cell r="AL1013">
            <v>8302</v>
          </cell>
        </row>
        <row r="1014">
          <cell r="A1014" t="str">
            <v>8303</v>
          </cell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  <cell r="G1014">
            <v>541.1</v>
          </cell>
          <cell r="H1014">
            <v>47.64</v>
          </cell>
          <cell r="I1014">
            <v>100</v>
          </cell>
          <cell r="K1014">
            <v>0</v>
          </cell>
          <cell r="M1014">
            <v>1034.44</v>
          </cell>
          <cell r="N1014">
            <v>1584.07</v>
          </cell>
          <cell r="O1014">
            <v>400</v>
          </cell>
          <cell r="Q1014">
            <v>0</v>
          </cell>
          <cell r="T1014">
            <v>1584.07</v>
          </cell>
          <cell r="U1014">
            <v>600</v>
          </cell>
          <cell r="W1014">
            <v>0</v>
          </cell>
          <cell r="Y1014">
            <v>1034.44</v>
          </cell>
          <cell r="AA1014">
            <v>400</v>
          </cell>
          <cell r="AG1014">
            <v>600</v>
          </cell>
          <cell r="AI1014">
            <v>0</v>
          </cell>
          <cell r="AL1014">
            <v>8303</v>
          </cell>
        </row>
        <row r="1015">
          <cell r="A1015" t="str">
            <v>8303</v>
          </cell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  <cell r="G1015">
            <v>3043.62</v>
          </cell>
          <cell r="H1015">
            <v>0</v>
          </cell>
          <cell r="I1015">
            <v>400</v>
          </cell>
          <cell r="K1015">
            <v>0</v>
          </cell>
          <cell r="M1015">
            <v>9611.98</v>
          </cell>
          <cell r="N1015">
            <v>2514.5700000000002</v>
          </cell>
          <cell r="O1015">
            <v>1300</v>
          </cell>
          <cell r="Q1015">
            <v>0</v>
          </cell>
          <cell r="T1015">
            <v>4132.54</v>
          </cell>
          <cell r="U1015">
            <v>1300</v>
          </cell>
          <cell r="W1015">
            <v>0</v>
          </cell>
          <cell r="Y1015">
            <v>9611.98</v>
          </cell>
          <cell r="AA1015">
            <v>1300</v>
          </cell>
          <cell r="AG1015">
            <v>1300</v>
          </cell>
          <cell r="AI1015">
            <v>0</v>
          </cell>
          <cell r="AL1015">
            <v>8303</v>
          </cell>
        </row>
        <row r="1016">
          <cell r="A1016" t="str">
            <v>8303</v>
          </cell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  <cell r="G1016">
            <v>0</v>
          </cell>
          <cell r="H1016">
            <v>0</v>
          </cell>
          <cell r="I1016">
            <v>200</v>
          </cell>
          <cell r="K1016">
            <v>0</v>
          </cell>
          <cell r="M1016">
            <v>0</v>
          </cell>
          <cell r="N1016">
            <v>544.92999999999995</v>
          </cell>
          <cell r="O1016">
            <v>2000</v>
          </cell>
          <cell r="Q1016">
            <v>0</v>
          </cell>
          <cell r="T1016">
            <v>1224.7</v>
          </cell>
          <cell r="U1016">
            <v>2300</v>
          </cell>
          <cell r="W1016">
            <v>0</v>
          </cell>
          <cell r="Y1016">
            <v>0</v>
          </cell>
          <cell r="AA1016">
            <v>2000</v>
          </cell>
          <cell r="AG1016">
            <v>2300</v>
          </cell>
          <cell r="AI1016">
            <v>0</v>
          </cell>
          <cell r="AL1016">
            <v>8303</v>
          </cell>
        </row>
        <row r="1017">
          <cell r="A1017" t="str">
            <v>8303</v>
          </cell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  <cell r="G1017">
            <v>0</v>
          </cell>
          <cell r="H1017">
            <v>0</v>
          </cell>
          <cell r="I1017">
            <v>100</v>
          </cell>
          <cell r="K1017">
            <v>0</v>
          </cell>
          <cell r="M1017">
            <v>1215.3399999999999</v>
          </cell>
          <cell r="N1017">
            <v>525.86</v>
          </cell>
          <cell r="O1017">
            <v>600</v>
          </cell>
          <cell r="Q1017">
            <v>0</v>
          </cell>
          <cell r="T1017">
            <v>525.86</v>
          </cell>
          <cell r="U1017">
            <v>1100</v>
          </cell>
          <cell r="W1017">
            <v>0</v>
          </cell>
          <cell r="Y1017">
            <v>1215.3399999999999</v>
          </cell>
          <cell r="AA1017">
            <v>600</v>
          </cell>
          <cell r="AG1017">
            <v>1100</v>
          </cell>
          <cell r="AI1017">
            <v>0</v>
          </cell>
          <cell r="AL1017">
            <v>8303</v>
          </cell>
        </row>
        <row r="1018">
          <cell r="A1018" t="str">
            <v>8303</v>
          </cell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  <cell r="G1018">
            <v>0</v>
          </cell>
          <cell r="H1018">
            <v>0</v>
          </cell>
          <cell r="I1018">
            <v>400</v>
          </cell>
          <cell r="K1018">
            <v>0</v>
          </cell>
          <cell r="M1018">
            <v>731.76</v>
          </cell>
          <cell r="N1018">
            <v>1119.5899999999999</v>
          </cell>
          <cell r="O1018">
            <v>1900</v>
          </cell>
          <cell r="Q1018">
            <v>0</v>
          </cell>
          <cell r="T1018">
            <v>1119.5899999999999</v>
          </cell>
          <cell r="U1018">
            <v>2600</v>
          </cell>
          <cell r="W1018">
            <v>0</v>
          </cell>
          <cell r="Y1018">
            <v>731.76</v>
          </cell>
          <cell r="AA1018">
            <v>1900</v>
          </cell>
          <cell r="AG1018">
            <v>2600</v>
          </cell>
          <cell r="AI1018">
            <v>0</v>
          </cell>
          <cell r="AL1018">
            <v>8303</v>
          </cell>
        </row>
        <row r="1019">
          <cell r="A1019" t="str">
            <v>8303</v>
          </cell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  <cell r="G1019">
            <v>0</v>
          </cell>
          <cell r="H1019">
            <v>420.45</v>
          </cell>
          <cell r="I1019">
            <v>400</v>
          </cell>
          <cell r="K1019">
            <v>0</v>
          </cell>
          <cell r="M1019">
            <v>2561.94</v>
          </cell>
          <cell r="N1019">
            <v>1896.44</v>
          </cell>
          <cell r="O1019">
            <v>2100</v>
          </cell>
          <cell r="Q1019">
            <v>0</v>
          </cell>
          <cell r="T1019">
            <v>1896.44</v>
          </cell>
          <cell r="U1019">
            <v>2400</v>
          </cell>
          <cell r="W1019">
            <v>0</v>
          </cell>
          <cell r="Y1019">
            <v>2561.94</v>
          </cell>
          <cell r="AA1019">
            <v>2100</v>
          </cell>
          <cell r="AG1019">
            <v>2400</v>
          </cell>
          <cell r="AI1019">
            <v>0</v>
          </cell>
          <cell r="AL1019">
            <v>8303</v>
          </cell>
        </row>
        <row r="1020">
          <cell r="A1020" t="str">
            <v>8303</v>
          </cell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  <cell r="G1020">
            <v>0</v>
          </cell>
          <cell r="H1020">
            <v>128.19</v>
          </cell>
          <cell r="I1020">
            <v>200</v>
          </cell>
          <cell r="K1020">
            <v>0</v>
          </cell>
          <cell r="M1020">
            <v>163.38</v>
          </cell>
          <cell r="N1020">
            <v>337.65</v>
          </cell>
          <cell r="O1020">
            <v>1400</v>
          </cell>
          <cell r="Q1020">
            <v>0</v>
          </cell>
          <cell r="T1020">
            <v>642.41</v>
          </cell>
          <cell r="U1020">
            <v>2000</v>
          </cell>
          <cell r="W1020">
            <v>0</v>
          </cell>
          <cell r="Y1020">
            <v>163.38</v>
          </cell>
          <cell r="AA1020">
            <v>1400</v>
          </cell>
          <cell r="AG1020">
            <v>2000</v>
          </cell>
          <cell r="AI1020">
            <v>0</v>
          </cell>
          <cell r="AL1020">
            <v>8303</v>
          </cell>
        </row>
        <row r="1021">
          <cell r="A1021" t="str">
            <v>8303</v>
          </cell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  <cell r="G1021">
            <v>0</v>
          </cell>
          <cell r="H1021">
            <v>0</v>
          </cell>
          <cell r="I1021">
            <v>100</v>
          </cell>
          <cell r="K1021">
            <v>0</v>
          </cell>
          <cell r="M1021">
            <v>107.12</v>
          </cell>
          <cell r="N1021">
            <v>20.079999999999998</v>
          </cell>
          <cell r="O1021">
            <v>1000</v>
          </cell>
          <cell r="Q1021">
            <v>0</v>
          </cell>
          <cell r="T1021">
            <v>200.83</v>
          </cell>
          <cell r="U1021">
            <v>1500</v>
          </cell>
          <cell r="W1021">
            <v>0</v>
          </cell>
          <cell r="Y1021">
            <v>107.12</v>
          </cell>
          <cell r="AA1021">
            <v>1000</v>
          </cell>
          <cell r="AG1021">
            <v>1500</v>
          </cell>
          <cell r="AI1021">
            <v>0</v>
          </cell>
          <cell r="AL1021">
            <v>8303</v>
          </cell>
        </row>
        <row r="1022">
          <cell r="A1022" t="str">
            <v>8303</v>
          </cell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  <cell r="G1022">
            <v>0</v>
          </cell>
          <cell r="H1022">
            <v>0</v>
          </cell>
          <cell r="I1022">
            <v>1000</v>
          </cell>
          <cell r="K1022">
            <v>0</v>
          </cell>
          <cell r="M1022">
            <v>126</v>
          </cell>
          <cell r="N1022">
            <v>213.53</v>
          </cell>
          <cell r="O1022">
            <v>8200</v>
          </cell>
          <cell r="Q1022">
            <v>0</v>
          </cell>
          <cell r="T1022">
            <v>213.53</v>
          </cell>
          <cell r="U1022">
            <v>10800</v>
          </cell>
          <cell r="W1022">
            <v>0</v>
          </cell>
          <cell r="Y1022">
            <v>126</v>
          </cell>
          <cell r="AA1022">
            <v>8200</v>
          </cell>
          <cell r="AG1022">
            <v>10800</v>
          </cell>
          <cell r="AI1022">
            <v>0</v>
          </cell>
          <cell r="AL1022">
            <v>8303</v>
          </cell>
        </row>
        <row r="1023">
          <cell r="A1023" t="str">
            <v>8304</v>
          </cell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  <cell r="G1023">
            <v>0</v>
          </cell>
          <cell r="H1023">
            <v>0</v>
          </cell>
          <cell r="I1023">
            <v>0</v>
          </cell>
          <cell r="K1023">
            <v>0</v>
          </cell>
          <cell r="M1023">
            <v>78.67</v>
          </cell>
          <cell r="N1023">
            <v>55.29</v>
          </cell>
          <cell r="O1023">
            <v>0</v>
          </cell>
          <cell r="Q1023">
            <v>0</v>
          </cell>
          <cell r="T1023">
            <v>55.29</v>
          </cell>
          <cell r="U1023">
            <v>0</v>
          </cell>
          <cell r="W1023">
            <v>0</v>
          </cell>
          <cell r="Y1023">
            <v>78.67</v>
          </cell>
          <cell r="AA1023">
            <v>0</v>
          </cell>
          <cell r="AG1023">
            <v>0</v>
          </cell>
          <cell r="AI1023">
            <v>0</v>
          </cell>
          <cell r="AL1023">
            <v>8304</v>
          </cell>
        </row>
        <row r="1024">
          <cell r="A1024" t="str">
            <v>8304</v>
          </cell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  <cell r="G1024">
            <v>0</v>
          </cell>
          <cell r="H1024">
            <v>0</v>
          </cell>
          <cell r="I1024">
            <v>200</v>
          </cell>
          <cell r="K1024">
            <v>0</v>
          </cell>
          <cell r="M1024">
            <v>2122.5300000000002</v>
          </cell>
          <cell r="N1024">
            <v>36</v>
          </cell>
          <cell r="O1024">
            <v>700</v>
          </cell>
          <cell r="Q1024">
            <v>0</v>
          </cell>
          <cell r="T1024">
            <v>274.10000000000002</v>
          </cell>
          <cell r="U1024">
            <v>700</v>
          </cell>
          <cell r="W1024">
            <v>0</v>
          </cell>
          <cell r="Y1024">
            <v>2122.5300000000002</v>
          </cell>
          <cell r="AA1024">
            <v>700</v>
          </cell>
          <cell r="AG1024">
            <v>700</v>
          </cell>
          <cell r="AI1024">
            <v>0</v>
          </cell>
          <cell r="AL1024">
            <v>8304</v>
          </cell>
        </row>
        <row r="1025">
          <cell r="A1025" t="str">
            <v>8304</v>
          </cell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  <cell r="G1025">
            <v>0</v>
          </cell>
          <cell r="H1025">
            <v>177.62</v>
          </cell>
          <cell r="I1025">
            <v>0</v>
          </cell>
          <cell r="K1025">
            <v>0</v>
          </cell>
          <cell r="M1025">
            <v>186.21</v>
          </cell>
          <cell r="N1025">
            <v>177.62</v>
          </cell>
          <cell r="O1025">
            <v>0</v>
          </cell>
          <cell r="Q1025">
            <v>0</v>
          </cell>
          <cell r="T1025">
            <v>177.62</v>
          </cell>
          <cell r="U1025">
            <v>0</v>
          </cell>
          <cell r="W1025">
            <v>0</v>
          </cell>
          <cell r="Y1025">
            <v>186.21</v>
          </cell>
          <cell r="AA1025">
            <v>0</v>
          </cell>
          <cell r="AG1025">
            <v>0</v>
          </cell>
          <cell r="AI1025">
            <v>0</v>
          </cell>
          <cell r="AL1025">
            <v>8304</v>
          </cell>
        </row>
        <row r="1026">
          <cell r="A1026" t="str">
            <v>8304</v>
          </cell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  <cell r="G1026">
            <v>0</v>
          </cell>
          <cell r="H1026">
            <v>1803.34</v>
          </cell>
          <cell r="I1026">
            <v>0</v>
          </cell>
          <cell r="K1026">
            <v>0</v>
          </cell>
          <cell r="M1026">
            <v>1779.21</v>
          </cell>
          <cell r="N1026">
            <v>4235.3599999999997</v>
          </cell>
          <cell r="O1026">
            <v>3500</v>
          </cell>
          <cell r="Q1026">
            <v>0</v>
          </cell>
          <cell r="T1026">
            <v>4735.3599999999997</v>
          </cell>
          <cell r="U1026">
            <v>4700</v>
          </cell>
          <cell r="W1026">
            <v>0</v>
          </cell>
          <cell r="Y1026">
            <v>1779.21</v>
          </cell>
          <cell r="AA1026">
            <v>3500</v>
          </cell>
          <cell r="AG1026">
            <v>4700</v>
          </cell>
          <cell r="AI1026">
            <v>0</v>
          </cell>
          <cell r="AL1026">
            <v>8304</v>
          </cell>
        </row>
        <row r="1027">
          <cell r="A1027" t="str">
            <v>8304</v>
          </cell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  <cell r="G1027">
            <v>0</v>
          </cell>
          <cell r="H1027">
            <v>611.42999999999995</v>
          </cell>
          <cell r="I1027">
            <v>100</v>
          </cell>
          <cell r="K1027">
            <v>0</v>
          </cell>
          <cell r="M1027">
            <v>380.35</v>
          </cell>
          <cell r="N1027">
            <v>611.42999999999995</v>
          </cell>
          <cell r="O1027">
            <v>400</v>
          </cell>
          <cell r="Q1027">
            <v>0</v>
          </cell>
          <cell r="T1027">
            <v>611.42999999999995</v>
          </cell>
          <cell r="U1027">
            <v>600</v>
          </cell>
          <cell r="W1027">
            <v>0</v>
          </cell>
          <cell r="Y1027">
            <v>380.35</v>
          </cell>
          <cell r="AA1027">
            <v>400</v>
          </cell>
          <cell r="AG1027">
            <v>600</v>
          </cell>
          <cell r="AI1027">
            <v>0</v>
          </cell>
          <cell r="AL1027">
            <v>8304</v>
          </cell>
        </row>
        <row r="1028">
          <cell r="A1028" t="str">
            <v>8304</v>
          </cell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  <cell r="G1028">
            <v>0</v>
          </cell>
          <cell r="H1028">
            <v>3.25</v>
          </cell>
          <cell r="I1028">
            <v>100</v>
          </cell>
          <cell r="K1028">
            <v>0</v>
          </cell>
          <cell r="M1028">
            <v>0</v>
          </cell>
          <cell r="N1028">
            <v>815.63</v>
          </cell>
          <cell r="O1028">
            <v>200</v>
          </cell>
          <cell r="Q1028">
            <v>0</v>
          </cell>
          <cell r="T1028">
            <v>1003.73</v>
          </cell>
          <cell r="U1028">
            <v>300</v>
          </cell>
          <cell r="W1028">
            <v>0</v>
          </cell>
          <cell r="Y1028">
            <v>0</v>
          </cell>
          <cell r="AA1028">
            <v>200</v>
          </cell>
          <cell r="AG1028">
            <v>300</v>
          </cell>
          <cell r="AI1028">
            <v>0</v>
          </cell>
          <cell r="AL1028">
            <v>8304</v>
          </cell>
        </row>
        <row r="1029">
          <cell r="A1029" t="str">
            <v>8304</v>
          </cell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  <cell r="G1029">
            <v>0</v>
          </cell>
          <cell r="H1029">
            <v>0</v>
          </cell>
          <cell r="I1029">
            <v>100</v>
          </cell>
          <cell r="K1029">
            <v>0</v>
          </cell>
          <cell r="M1029">
            <v>0</v>
          </cell>
          <cell r="N1029">
            <v>0</v>
          </cell>
          <cell r="O1029">
            <v>1100</v>
          </cell>
          <cell r="Q1029">
            <v>0</v>
          </cell>
          <cell r="T1029">
            <v>210.95</v>
          </cell>
          <cell r="U1029">
            <v>1600</v>
          </cell>
          <cell r="W1029">
            <v>0</v>
          </cell>
          <cell r="Y1029">
            <v>0</v>
          </cell>
          <cell r="AA1029">
            <v>1100</v>
          </cell>
          <cell r="AG1029">
            <v>1600</v>
          </cell>
          <cell r="AI1029">
            <v>0</v>
          </cell>
          <cell r="AL1029">
            <v>8304</v>
          </cell>
        </row>
        <row r="1030">
          <cell r="A1030" t="str">
            <v>8304</v>
          </cell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  <cell r="G1030">
            <v>0</v>
          </cell>
          <cell r="H1030">
            <v>0</v>
          </cell>
          <cell r="I1030">
            <v>700</v>
          </cell>
          <cell r="K1030">
            <v>0</v>
          </cell>
          <cell r="M1030">
            <v>1164.8</v>
          </cell>
          <cell r="N1030">
            <v>607.45000000000005</v>
          </cell>
          <cell r="O1030">
            <v>5200</v>
          </cell>
          <cell r="Q1030">
            <v>0</v>
          </cell>
          <cell r="T1030">
            <v>1186.8800000000001</v>
          </cell>
          <cell r="U1030">
            <v>6900</v>
          </cell>
          <cell r="W1030">
            <v>0</v>
          </cell>
          <cell r="Y1030">
            <v>1164.8</v>
          </cell>
          <cell r="AA1030">
            <v>5200</v>
          </cell>
          <cell r="AG1030">
            <v>6900</v>
          </cell>
          <cell r="AI1030">
            <v>0</v>
          </cell>
          <cell r="AL1030">
            <v>8304</v>
          </cell>
        </row>
        <row r="1031">
          <cell r="A1031" t="str">
            <v>8305</v>
          </cell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  <cell r="G1031">
            <v>0</v>
          </cell>
          <cell r="H1031">
            <v>45.56</v>
          </cell>
          <cell r="I1031">
            <v>100</v>
          </cell>
          <cell r="K1031">
            <v>0</v>
          </cell>
          <cell r="M1031">
            <v>285.70999999999998</v>
          </cell>
          <cell r="N1031">
            <v>331.27</v>
          </cell>
          <cell r="O1031">
            <v>400</v>
          </cell>
          <cell r="Q1031">
            <v>0</v>
          </cell>
          <cell r="T1031">
            <v>353.26</v>
          </cell>
          <cell r="U1031">
            <v>600</v>
          </cell>
          <cell r="W1031">
            <v>0</v>
          </cell>
          <cell r="Y1031">
            <v>285.70999999999998</v>
          </cell>
          <cell r="AA1031">
            <v>400</v>
          </cell>
          <cell r="AG1031">
            <v>600</v>
          </cell>
          <cell r="AI1031">
            <v>0</v>
          </cell>
          <cell r="AL1031">
            <v>8305</v>
          </cell>
        </row>
        <row r="1032">
          <cell r="A1032" t="str">
            <v>8305</v>
          </cell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  <cell r="G1032">
            <v>300.24</v>
          </cell>
          <cell r="H1032">
            <v>44.31</v>
          </cell>
          <cell r="I1032">
            <v>700</v>
          </cell>
          <cell r="K1032">
            <v>0</v>
          </cell>
          <cell r="M1032">
            <v>3581.13</v>
          </cell>
          <cell r="N1032">
            <v>678.75</v>
          </cell>
          <cell r="O1032">
            <v>2000</v>
          </cell>
          <cell r="Q1032">
            <v>0</v>
          </cell>
          <cell r="T1032">
            <v>1203.3900000000001</v>
          </cell>
          <cell r="U1032">
            <v>2000</v>
          </cell>
          <cell r="W1032">
            <v>0</v>
          </cell>
          <cell r="Y1032">
            <v>3581.13</v>
          </cell>
          <cell r="AA1032">
            <v>2000</v>
          </cell>
          <cell r="AG1032">
            <v>2000</v>
          </cell>
          <cell r="AI1032">
            <v>0</v>
          </cell>
          <cell r="AL1032">
            <v>8305</v>
          </cell>
        </row>
        <row r="1033">
          <cell r="A1033" t="str">
            <v>8305</v>
          </cell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  <cell r="G1033">
            <v>0</v>
          </cell>
          <cell r="H1033">
            <v>142.86000000000001</v>
          </cell>
          <cell r="I1033">
            <v>100</v>
          </cell>
          <cell r="K1033">
            <v>0</v>
          </cell>
          <cell r="M1033">
            <v>285.72000000000003</v>
          </cell>
          <cell r="N1033">
            <v>278.83999999999997</v>
          </cell>
          <cell r="O1033">
            <v>400</v>
          </cell>
          <cell r="Q1033">
            <v>0</v>
          </cell>
          <cell r="T1033">
            <v>491.85</v>
          </cell>
          <cell r="U1033">
            <v>500</v>
          </cell>
          <cell r="W1033">
            <v>0</v>
          </cell>
          <cell r="Y1033">
            <v>285.72000000000003</v>
          </cell>
          <cell r="AA1033">
            <v>400</v>
          </cell>
          <cell r="AG1033">
            <v>500</v>
          </cell>
          <cell r="AI1033">
            <v>0</v>
          </cell>
          <cell r="AL1033">
            <v>8305</v>
          </cell>
        </row>
        <row r="1034">
          <cell r="A1034" t="str">
            <v>8305</v>
          </cell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  <cell r="G1034">
            <v>100</v>
          </cell>
          <cell r="H1034">
            <v>1652.45</v>
          </cell>
          <cell r="I1034">
            <v>100</v>
          </cell>
          <cell r="K1034">
            <v>0</v>
          </cell>
          <cell r="M1034">
            <v>2672.6</v>
          </cell>
          <cell r="N1034">
            <v>4160.82</v>
          </cell>
          <cell r="O1034">
            <v>4200</v>
          </cell>
          <cell r="Q1034">
            <v>0</v>
          </cell>
          <cell r="T1034">
            <v>7778.94</v>
          </cell>
          <cell r="U1034">
            <v>5500</v>
          </cell>
          <cell r="W1034">
            <v>0</v>
          </cell>
          <cell r="Y1034">
            <v>2672.6</v>
          </cell>
          <cell r="AA1034">
            <v>4200</v>
          </cell>
          <cell r="AG1034">
            <v>5500</v>
          </cell>
          <cell r="AI1034">
            <v>0</v>
          </cell>
          <cell r="AL1034">
            <v>8305</v>
          </cell>
        </row>
        <row r="1035">
          <cell r="A1035" t="str">
            <v>8305</v>
          </cell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  <cell r="G1035">
            <v>0</v>
          </cell>
          <cell r="H1035">
            <v>0</v>
          </cell>
          <cell r="I1035">
            <v>300</v>
          </cell>
          <cell r="K1035">
            <v>0</v>
          </cell>
          <cell r="M1035">
            <v>209.67</v>
          </cell>
          <cell r="N1035">
            <v>37.72</v>
          </cell>
          <cell r="O1035">
            <v>900</v>
          </cell>
          <cell r="Q1035">
            <v>0</v>
          </cell>
          <cell r="T1035">
            <v>56.54</v>
          </cell>
          <cell r="U1035">
            <v>1300</v>
          </cell>
          <cell r="W1035">
            <v>0</v>
          </cell>
          <cell r="Y1035">
            <v>209.67</v>
          </cell>
          <cell r="AA1035">
            <v>900</v>
          </cell>
          <cell r="AG1035">
            <v>1300</v>
          </cell>
          <cell r="AI1035">
            <v>0</v>
          </cell>
          <cell r="AL1035">
            <v>8305</v>
          </cell>
        </row>
        <row r="1036">
          <cell r="A1036" t="str">
            <v>8305</v>
          </cell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  <cell r="G1036">
            <v>0</v>
          </cell>
          <cell r="H1036">
            <v>1047.6300000000001</v>
          </cell>
          <cell r="I1036">
            <v>300</v>
          </cell>
          <cell r="K1036">
            <v>0</v>
          </cell>
          <cell r="M1036">
            <v>1251.75</v>
          </cell>
          <cell r="N1036">
            <v>1941.99</v>
          </cell>
          <cell r="O1036">
            <v>1300</v>
          </cell>
          <cell r="Q1036">
            <v>0</v>
          </cell>
          <cell r="T1036">
            <v>2206.06</v>
          </cell>
          <cell r="U1036">
            <v>1600</v>
          </cell>
          <cell r="W1036">
            <v>0</v>
          </cell>
          <cell r="Y1036">
            <v>1251.75</v>
          </cell>
          <cell r="AA1036">
            <v>1300</v>
          </cell>
          <cell r="AG1036">
            <v>1600</v>
          </cell>
          <cell r="AI1036">
            <v>0</v>
          </cell>
          <cell r="AL1036">
            <v>8305</v>
          </cell>
        </row>
        <row r="1037">
          <cell r="A1037" t="str">
            <v>8305</v>
          </cell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  <cell r="G1037">
            <v>0</v>
          </cell>
          <cell r="H1037">
            <v>0</v>
          </cell>
          <cell r="I1037">
            <v>100</v>
          </cell>
          <cell r="K1037">
            <v>0</v>
          </cell>
          <cell r="M1037">
            <v>255.03</v>
          </cell>
          <cell r="N1037">
            <v>47.62</v>
          </cell>
          <cell r="O1037">
            <v>200</v>
          </cell>
          <cell r="Q1037">
            <v>0</v>
          </cell>
          <cell r="T1037">
            <v>55.04</v>
          </cell>
          <cell r="U1037">
            <v>300</v>
          </cell>
          <cell r="W1037">
            <v>0</v>
          </cell>
          <cell r="Y1037">
            <v>255.03</v>
          </cell>
          <cell r="AA1037">
            <v>200</v>
          </cell>
          <cell r="AG1037">
            <v>300</v>
          </cell>
          <cell r="AI1037">
            <v>0</v>
          </cell>
          <cell r="AL1037">
            <v>8305</v>
          </cell>
        </row>
        <row r="1038">
          <cell r="A1038" t="str">
            <v>8305</v>
          </cell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  <cell r="G1038">
            <v>0</v>
          </cell>
          <cell r="H1038">
            <v>0</v>
          </cell>
          <cell r="I1038">
            <v>200</v>
          </cell>
          <cell r="K1038">
            <v>0</v>
          </cell>
          <cell r="M1038">
            <v>676.2</v>
          </cell>
          <cell r="N1038">
            <v>0</v>
          </cell>
          <cell r="O1038">
            <v>2200</v>
          </cell>
          <cell r="Q1038">
            <v>0</v>
          </cell>
          <cell r="T1038">
            <v>510.21</v>
          </cell>
          <cell r="U1038">
            <v>3500</v>
          </cell>
          <cell r="W1038">
            <v>0</v>
          </cell>
          <cell r="Y1038">
            <v>676.2</v>
          </cell>
          <cell r="AA1038">
            <v>2200</v>
          </cell>
          <cell r="AG1038">
            <v>3500</v>
          </cell>
          <cell r="AI1038">
            <v>0</v>
          </cell>
          <cell r="AL1038">
            <v>8305</v>
          </cell>
        </row>
        <row r="1039">
          <cell r="A1039" t="str">
            <v>8305</v>
          </cell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  <cell r="G1039">
            <v>0</v>
          </cell>
          <cell r="H1039">
            <v>0</v>
          </cell>
          <cell r="I1039">
            <v>600</v>
          </cell>
          <cell r="K1039">
            <v>0</v>
          </cell>
          <cell r="M1039">
            <v>619.05999999999995</v>
          </cell>
          <cell r="N1039">
            <v>905.16</v>
          </cell>
          <cell r="O1039">
            <v>4400</v>
          </cell>
          <cell r="Q1039">
            <v>0</v>
          </cell>
          <cell r="T1039">
            <v>1482.27</v>
          </cell>
          <cell r="U1039">
            <v>5800</v>
          </cell>
          <cell r="W1039">
            <v>0</v>
          </cell>
          <cell r="Y1039">
            <v>619.05999999999995</v>
          </cell>
          <cell r="AA1039">
            <v>4400</v>
          </cell>
          <cell r="AG1039">
            <v>5800</v>
          </cell>
          <cell r="AI1039">
            <v>0</v>
          </cell>
          <cell r="AL1039">
            <v>8305</v>
          </cell>
        </row>
        <row r="1040">
          <cell r="A1040" t="str">
            <v>8307</v>
          </cell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  <cell r="G1040">
            <v>200</v>
          </cell>
          <cell r="H1040">
            <v>0</v>
          </cell>
          <cell r="I1040">
            <v>1200</v>
          </cell>
          <cell r="K1040">
            <v>0</v>
          </cell>
          <cell r="M1040">
            <v>1930.62</v>
          </cell>
          <cell r="N1040">
            <v>1500</v>
          </cell>
          <cell r="O1040">
            <v>8500</v>
          </cell>
          <cell r="Q1040">
            <v>0</v>
          </cell>
          <cell r="T1040">
            <v>2056</v>
          </cell>
          <cell r="U1040">
            <v>11900</v>
          </cell>
          <cell r="W1040">
            <v>0</v>
          </cell>
          <cell r="Y1040">
            <v>1930.62</v>
          </cell>
          <cell r="AA1040">
            <v>8500</v>
          </cell>
          <cell r="AG1040">
            <v>11900</v>
          </cell>
          <cell r="AI1040">
            <v>0</v>
          </cell>
          <cell r="AL1040">
            <v>8307</v>
          </cell>
        </row>
        <row r="1041">
          <cell r="A1041" t="str">
            <v>8307</v>
          </cell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  <cell r="G1041">
            <v>3484.65</v>
          </cell>
          <cell r="H1041">
            <v>100</v>
          </cell>
          <cell r="I1041">
            <v>5100</v>
          </cell>
          <cell r="K1041">
            <v>0</v>
          </cell>
          <cell r="M1041">
            <v>13406.4</v>
          </cell>
          <cell r="N1041">
            <v>2575</v>
          </cell>
          <cell r="O1041">
            <v>38700</v>
          </cell>
          <cell r="Q1041">
            <v>0</v>
          </cell>
          <cell r="T1041">
            <v>5688.65</v>
          </cell>
          <cell r="U1041">
            <v>48500</v>
          </cell>
          <cell r="W1041">
            <v>0</v>
          </cell>
          <cell r="Y1041">
            <v>13406.4</v>
          </cell>
          <cell r="AA1041">
            <v>38700</v>
          </cell>
          <cell r="AG1041">
            <v>48500</v>
          </cell>
          <cell r="AI1041">
            <v>0</v>
          </cell>
          <cell r="AL1041">
            <v>8307</v>
          </cell>
        </row>
        <row r="1042">
          <cell r="A1042" t="str">
            <v>8307</v>
          </cell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  <cell r="G1042">
            <v>0</v>
          </cell>
          <cell r="H1042">
            <v>0</v>
          </cell>
          <cell r="I1042">
            <v>200</v>
          </cell>
          <cell r="K1042">
            <v>0</v>
          </cell>
          <cell r="M1042">
            <v>0</v>
          </cell>
          <cell r="N1042">
            <v>680.9</v>
          </cell>
          <cell r="O1042">
            <v>2100</v>
          </cell>
          <cell r="Q1042">
            <v>0</v>
          </cell>
          <cell r="T1042">
            <v>3352.87</v>
          </cell>
          <cell r="U1042">
            <v>2600</v>
          </cell>
          <cell r="W1042">
            <v>0</v>
          </cell>
          <cell r="Y1042">
            <v>0</v>
          </cell>
          <cell r="AA1042">
            <v>2100</v>
          </cell>
          <cell r="AG1042">
            <v>2600</v>
          </cell>
          <cell r="AI1042">
            <v>0</v>
          </cell>
          <cell r="AL1042">
            <v>8307</v>
          </cell>
        </row>
        <row r="1043">
          <cell r="A1043" t="str">
            <v>8307</v>
          </cell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  <cell r="G1043">
            <v>0</v>
          </cell>
          <cell r="H1043">
            <v>0</v>
          </cell>
          <cell r="I1043">
            <v>100</v>
          </cell>
          <cell r="K1043">
            <v>0</v>
          </cell>
          <cell r="M1043">
            <v>2275.1</v>
          </cell>
          <cell r="N1043">
            <v>1045.73</v>
          </cell>
          <cell r="O1043">
            <v>3400</v>
          </cell>
          <cell r="Q1043">
            <v>0</v>
          </cell>
          <cell r="T1043">
            <v>1045.73</v>
          </cell>
          <cell r="U1043">
            <v>4600</v>
          </cell>
          <cell r="W1043">
            <v>0</v>
          </cell>
          <cell r="Y1043">
            <v>2275.1</v>
          </cell>
          <cell r="AA1043">
            <v>3400</v>
          </cell>
          <cell r="AG1043">
            <v>4600</v>
          </cell>
          <cell r="AI1043">
            <v>0</v>
          </cell>
          <cell r="AL1043">
            <v>8307</v>
          </cell>
        </row>
        <row r="1044">
          <cell r="A1044" t="str">
            <v>8307</v>
          </cell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  <cell r="G1044">
            <v>0</v>
          </cell>
          <cell r="H1044">
            <v>299</v>
          </cell>
          <cell r="I1044">
            <v>300</v>
          </cell>
          <cell r="K1044">
            <v>0</v>
          </cell>
          <cell r="M1044">
            <v>5761.82</v>
          </cell>
          <cell r="N1044">
            <v>1128.5</v>
          </cell>
          <cell r="O1044">
            <v>1600</v>
          </cell>
          <cell r="Q1044">
            <v>0</v>
          </cell>
          <cell r="T1044">
            <v>1246.55</v>
          </cell>
          <cell r="U1044">
            <v>2000</v>
          </cell>
          <cell r="W1044">
            <v>0</v>
          </cell>
          <cell r="Y1044">
            <v>5761.82</v>
          </cell>
          <cell r="AA1044">
            <v>1600</v>
          </cell>
          <cell r="AG1044">
            <v>2000</v>
          </cell>
          <cell r="AI1044">
            <v>0</v>
          </cell>
          <cell r="AL1044">
            <v>8307</v>
          </cell>
        </row>
        <row r="1045">
          <cell r="A1045" t="str">
            <v>8307</v>
          </cell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  <cell r="G1045">
            <v>0</v>
          </cell>
          <cell r="H1045">
            <v>50</v>
          </cell>
          <cell r="I1045">
            <v>100</v>
          </cell>
          <cell r="K1045">
            <v>0</v>
          </cell>
          <cell r="M1045">
            <v>0</v>
          </cell>
          <cell r="N1045">
            <v>50</v>
          </cell>
          <cell r="O1045">
            <v>300</v>
          </cell>
          <cell r="Q1045">
            <v>0</v>
          </cell>
          <cell r="T1045">
            <v>2570</v>
          </cell>
          <cell r="U1045">
            <v>400</v>
          </cell>
          <cell r="W1045">
            <v>0</v>
          </cell>
          <cell r="Y1045">
            <v>0</v>
          </cell>
          <cell r="AA1045">
            <v>300</v>
          </cell>
          <cell r="AG1045">
            <v>400</v>
          </cell>
          <cell r="AI1045">
            <v>0</v>
          </cell>
          <cell r="AL1045">
            <v>8307</v>
          </cell>
        </row>
        <row r="1046">
          <cell r="A1046" t="str">
            <v>8307</v>
          </cell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  <cell r="G1046">
            <v>0</v>
          </cell>
          <cell r="H1046">
            <v>-1695</v>
          </cell>
          <cell r="I1046">
            <v>300</v>
          </cell>
          <cell r="K1046">
            <v>0</v>
          </cell>
          <cell r="M1046">
            <v>0</v>
          </cell>
          <cell r="N1046">
            <v>305.77999999999997</v>
          </cell>
          <cell r="O1046">
            <v>2300</v>
          </cell>
          <cell r="Q1046">
            <v>0</v>
          </cell>
          <cell r="T1046">
            <v>505.78</v>
          </cell>
          <cell r="U1046">
            <v>3100</v>
          </cell>
          <cell r="W1046">
            <v>0</v>
          </cell>
          <cell r="Y1046">
            <v>0</v>
          </cell>
          <cell r="AA1046">
            <v>2300</v>
          </cell>
          <cell r="AG1046">
            <v>3100</v>
          </cell>
          <cell r="AI1046">
            <v>0</v>
          </cell>
          <cell r="AL1046">
            <v>8307</v>
          </cell>
        </row>
        <row r="1047">
          <cell r="A1047" t="str">
            <v>8307</v>
          </cell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  <cell r="G1047">
            <v>0</v>
          </cell>
          <cell r="H1047">
            <v>350.43</v>
          </cell>
          <cell r="I1047">
            <v>900</v>
          </cell>
          <cell r="K1047">
            <v>0</v>
          </cell>
          <cell r="M1047">
            <v>2445.0700000000002</v>
          </cell>
          <cell r="N1047">
            <v>944.43</v>
          </cell>
          <cell r="O1047">
            <v>8800</v>
          </cell>
          <cell r="Q1047">
            <v>0</v>
          </cell>
          <cell r="T1047">
            <v>4169.43</v>
          </cell>
          <cell r="U1047">
            <v>13200</v>
          </cell>
          <cell r="W1047">
            <v>0</v>
          </cell>
          <cell r="Y1047">
            <v>2445.0700000000002</v>
          </cell>
          <cell r="AA1047">
            <v>8800</v>
          </cell>
          <cell r="AG1047">
            <v>13200</v>
          </cell>
          <cell r="AI1047">
            <v>0</v>
          </cell>
          <cell r="AL1047">
            <v>8307</v>
          </cell>
        </row>
        <row r="1048">
          <cell r="A1048" t="str">
            <v>8307</v>
          </cell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  <cell r="G1048">
            <v>0</v>
          </cell>
          <cell r="H1048">
            <v>50</v>
          </cell>
          <cell r="I1048">
            <v>400</v>
          </cell>
          <cell r="K1048">
            <v>0</v>
          </cell>
          <cell r="M1048">
            <v>299</v>
          </cell>
          <cell r="N1048">
            <v>50</v>
          </cell>
          <cell r="O1048">
            <v>3100</v>
          </cell>
          <cell r="Q1048">
            <v>0</v>
          </cell>
          <cell r="T1048">
            <v>50</v>
          </cell>
          <cell r="U1048">
            <v>4100</v>
          </cell>
          <cell r="W1048">
            <v>0</v>
          </cell>
          <cell r="Y1048">
            <v>299</v>
          </cell>
          <cell r="AA1048">
            <v>3100</v>
          </cell>
          <cell r="AG1048">
            <v>4100</v>
          </cell>
          <cell r="AI1048">
            <v>0</v>
          </cell>
          <cell r="AL1048">
            <v>8307</v>
          </cell>
        </row>
        <row r="1049">
          <cell r="A1049" t="str">
            <v>8326</v>
          </cell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  <cell r="G1049">
            <v>8327.5</v>
          </cell>
          <cell r="H1049">
            <v>0</v>
          </cell>
          <cell r="I1049">
            <v>8200</v>
          </cell>
          <cell r="K1049">
            <v>0</v>
          </cell>
          <cell r="M1049">
            <v>19409.900000000001</v>
          </cell>
          <cell r="N1049">
            <v>13560.5</v>
          </cell>
          <cell r="O1049">
            <v>47500</v>
          </cell>
          <cell r="Q1049">
            <v>0</v>
          </cell>
          <cell r="T1049">
            <v>27760.5</v>
          </cell>
          <cell r="U1049">
            <v>62800</v>
          </cell>
          <cell r="W1049">
            <v>0</v>
          </cell>
          <cell r="Y1049">
            <v>19409.900000000001</v>
          </cell>
          <cell r="AA1049">
            <v>47500</v>
          </cell>
          <cell r="AG1049">
            <v>62800</v>
          </cell>
          <cell r="AI1049">
            <v>0</v>
          </cell>
          <cell r="AL1049">
            <v>8326</v>
          </cell>
        </row>
        <row r="1050">
          <cell r="A1050" t="str">
            <v>8351</v>
          </cell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  <cell r="G1050">
            <v>152.56</v>
          </cell>
          <cell r="H1050">
            <v>0</v>
          </cell>
          <cell r="I1050">
            <v>100</v>
          </cell>
          <cell r="K1050">
            <v>0</v>
          </cell>
          <cell r="M1050">
            <v>2931.9</v>
          </cell>
          <cell r="N1050">
            <v>2583.1799999999998</v>
          </cell>
          <cell r="O1050">
            <v>2700</v>
          </cell>
          <cell r="Q1050">
            <v>0</v>
          </cell>
          <cell r="T1050">
            <v>2583.1799999999998</v>
          </cell>
          <cell r="U1050">
            <v>5300</v>
          </cell>
          <cell r="W1050">
            <v>0</v>
          </cell>
          <cell r="Y1050">
            <v>2931.9</v>
          </cell>
          <cell r="AA1050">
            <v>2700</v>
          </cell>
          <cell r="AG1050">
            <v>5300</v>
          </cell>
          <cell r="AI1050">
            <v>0</v>
          </cell>
          <cell r="AL1050">
            <v>8351</v>
          </cell>
        </row>
        <row r="1051">
          <cell r="A1051" t="str">
            <v>8351</v>
          </cell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  <cell r="G1051">
            <v>0</v>
          </cell>
          <cell r="H1051">
            <v>259.2</v>
          </cell>
          <cell r="I1051">
            <v>1000</v>
          </cell>
          <cell r="K1051">
            <v>0</v>
          </cell>
          <cell r="M1051">
            <v>5078.22</v>
          </cell>
          <cell r="N1051">
            <v>3411.92</v>
          </cell>
          <cell r="O1051">
            <v>5300</v>
          </cell>
          <cell r="Q1051">
            <v>0</v>
          </cell>
          <cell r="T1051">
            <v>3411.92</v>
          </cell>
          <cell r="U1051">
            <v>6800</v>
          </cell>
          <cell r="W1051">
            <v>0</v>
          </cell>
          <cell r="Y1051">
            <v>5078.22</v>
          </cell>
          <cell r="AA1051">
            <v>5300</v>
          </cell>
          <cell r="AG1051">
            <v>6800</v>
          </cell>
          <cell r="AI1051">
            <v>0</v>
          </cell>
          <cell r="AL1051">
            <v>8351</v>
          </cell>
        </row>
        <row r="1052">
          <cell r="A1052" t="str">
            <v>8351</v>
          </cell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  <cell r="G1052">
            <v>0</v>
          </cell>
          <cell r="H1052">
            <v>299.86</v>
          </cell>
          <cell r="I1052">
            <v>0</v>
          </cell>
          <cell r="K1052">
            <v>0</v>
          </cell>
          <cell r="M1052">
            <v>0</v>
          </cell>
          <cell r="N1052">
            <v>299.86</v>
          </cell>
          <cell r="O1052">
            <v>0</v>
          </cell>
          <cell r="Q1052">
            <v>0</v>
          </cell>
          <cell r="T1052">
            <v>849.36</v>
          </cell>
          <cell r="U1052">
            <v>0</v>
          </cell>
          <cell r="W1052">
            <v>0</v>
          </cell>
          <cell r="Y1052">
            <v>0</v>
          </cell>
          <cell r="AA1052">
            <v>0</v>
          </cell>
          <cell r="AG1052">
            <v>0</v>
          </cell>
          <cell r="AI1052">
            <v>0</v>
          </cell>
          <cell r="AL1052">
            <v>8351</v>
          </cell>
        </row>
        <row r="1053">
          <cell r="A1053" t="str">
            <v>8351</v>
          </cell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  <cell r="G1053">
            <v>1026.77</v>
          </cell>
          <cell r="H1053">
            <v>0</v>
          </cell>
          <cell r="I1053">
            <v>200</v>
          </cell>
          <cell r="K1053">
            <v>0</v>
          </cell>
          <cell r="M1053">
            <v>1365.22</v>
          </cell>
          <cell r="N1053">
            <v>2516.89</v>
          </cell>
          <cell r="O1053">
            <v>1400</v>
          </cell>
          <cell r="Q1053">
            <v>0</v>
          </cell>
          <cell r="T1053">
            <v>3363.41</v>
          </cell>
          <cell r="U1053">
            <v>2200</v>
          </cell>
          <cell r="W1053">
            <v>0</v>
          </cell>
          <cell r="Y1053">
            <v>1365.22</v>
          </cell>
          <cell r="AA1053">
            <v>1400</v>
          </cell>
          <cell r="AG1053">
            <v>2200</v>
          </cell>
          <cell r="AI1053">
            <v>0</v>
          </cell>
          <cell r="AL1053">
            <v>8351</v>
          </cell>
        </row>
        <row r="1054">
          <cell r="A1054" t="str">
            <v>8351</v>
          </cell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  <cell r="G1054">
            <v>0</v>
          </cell>
          <cell r="H1054">
            <v>0</v>
          </cell>
          <cell r="I1054">
            <v>200</v>
          </cell>
          <cell r="K1054">
            <v>0</v>
          </cell>
          <cell r="M1054">
            <v>404.54</v>
          </cell>
          <cell r="N1054">
            <v>0</v>
          </cell>
          <cell r="O1054">
            <v>700</v>
          </cell>
          <cell r="Q1054">
            <v>0</v>
          </cell>
          <cell r="T1054">
            <v>0</v>
          </cell>
          <cell r="U1054">
            <v>1300</v>
          </cell>
          <cell r="W1054">
            <v>0</v>
          </cell>
          <cell r="Y1054">
            <v>404.54</v>
          </cell>
          <cell r="AA1054">
            <v>700</v>
          </cell>
          <cell r="AG1054">
            <v>1300</v>
          </cell>
          <cell r="AI1054">
            <v>0</v>
          </cell>
          <cell r="AL1054">
            <v>8351</v>
          </cell>
        </row>
        <row r="1055">
          <cell r="A1055" t="str">
            <v>8351</v>
          </cell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  <cell r="G1055">
            <v>0</v>
          </cell>
          <cell r="H1055">
            <v>0</v>
          </cell>
          <cell r="I1055">
            <v>0</v>
          </cell>
          <cell r="K1055">
            <v>0</v>
          </cell>
          <cell r="M1055">
            <v>1029.92</v>
          </cell>
          <cell r="N1055">
            <v>0</v>
          </cell>
          <cell r="O1055">
            <v>100</v>
          </cell>
          <cell r="Q1055">
            <v>0</v>
          </cell>
          <cell r="T1055">
            <v>714.33</v>
          </cell>
          <cell r="U1055">
            <v>300</v>
          </cell>
          <cell r="W1055">
            <v>0</v>
          </cell>
          <cell r="Y1055">
            <v>1029.92</v>
          </cell>
          <cell r="AA1055">
            <v>100</v>
          </cell>
          <cell r="AG1055">
            <v>300</v>
          </cell>
          <cell r="AI1055">
            <v>0</v>
          </cell>
          <cell r="AL1055">
            <v>8351</v>
          </cell>
        </row>
        <row r="1056">
          <cell r="A1056" t="str">
            <v>8351</v>
          </cell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  <cell r="G1056">
            <v>179.67</v>
          </cell>
          <cell r="H1056">
            <v>99.75</v>
          </cell>
          <cell r="I1056">
            <v>300</v>
          </cell>
          <cell r="K1056">
            <v>0</v>
          </cell>
          <cell r="M1056">
            <v>364.47</v>
          </cell>
          <cell r="N1056">
            <v>401.21</v>
          </cell>
          <cell r="O1056">
            <v>3800</v>
          </cell>
          <cell r="Q1056">
            <v>0</v>
          </cell>
          <cell r="T1056">
            <v>2067.9499999999998</v>
          </cell>
          <cell r="U1056">
            <v>5100</v>
          </cell>
          <cell r="W1056">
            <v>0</v>
          </cell>
          <cell r="Y1056">
            <v>364.47</v>
          </cell>
          <cell r="AA1056">
            <v>3800</v>
          </cell>
          <cell r="AG1056">
            <v>5100</v>
          </cell>
          <cell r="AI1056">
            <v>0</v>
          </cell>
          <cell r="AL1056">
            <v>8351</v>
          </cell>
        </row>
        <row r="1057">
          <cell r="A1057" t="str">
            <v>8351</v>
          </cell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  <cell r="G1057">
            <v>168.37</v>
          </cell>
          <cell r="H1057">
            <v>0</v>
          </cell>
          <cell r="I1057">
            <v>200</v>
          </cell>
          <cell r="K1057">
            <v>0</v>
          </cell>
          <cell r="M1057">
            <v>1999.19</v>
          </cell>
          <cell r="N1057">
            <v>0</v>
          </cell>
          <cell r="O1057">
            <v>800</v>
          </cell>
          <cell r="Q1057">
            <v>0</v>
          </cell>
          <cell r="T1057">
            <v>0</v>
          </cell>
          <cell r="U1057">
            <v>1000</v>
          </cell>
          <cell r="W1057">
            <v>0</v>
          </cell>
          <cell r="Y1057">
            <v>1999.19</v>
          </cell>
          <cell r="AA1057">
            <v>800</v>
          </cell>
          <cell r="AG1057">
            <v>1000</v>
          </cell>
          <cell r="AI1057">
            <v>0</v>
          </cell>
          <cell r="AL1057">
            <v>8351</v>
          </cell>
        </row>
        <row r="1058">
          <cell r="A1058" t="str">
            <v>8352</v>
          </cell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  <cell r="G1058">
            <v>307.04000000000002</v>
          </cell>
          <cell r="H1058">
            <v>100.4</v>
          </cell>
          <cell r="I1058">
            <v>0</v>
          </cell>
          <cell r="K1058">
            <v>0</v>
          </cell>
          <cell r="M1058">
            <v>2588.35</v>
          </cell>
          <cell r="N1058">
            <v>553.46</v>
          </cell>
          <cell r="O1058">
            <v>900</v>
          </cell>
          <cell r="Q1058">
            <v>0</v>
          </cell>
          <cell r="T1058">
            <v>1221.95</v>
          </cell>
          <cell r="U1058">
            <v>2000</v>
          </cell>
          <cell r="W1058">
            <v>0</v>
          </cell>
          <cell r="Y1058">
            <v>2588.35</v>
          </cell>
          <cell r="AA1058">
            <v>900</v>
          </cell>
          <cell r="AG1058">
            <v>2000</v>
          </cell>
          <cell r="AI1058">
            <v>0</v>
          </cell>
          <cell r="AL1058">
            <v>8352</v>
          </cell>
        </row>
        <row r="1059">
          <cell r="A1059" t="str">
            <v>8352</v>
          </cell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  <cell r="G1059">
            <v>31.93</v>
          </cell>
          <cell r="H1059">
            <v>5</v>
          </cell>
          <cell r="I1059">
            <v>1000</v>
          </cell>
          <cell r="K1059">
            <v>0</v>
          </cell>
          <cell r="M1059">
            <v>2020.85</v>
          </cell>
          <cell r="N1059">
            <v>836.05</v>
          </cell>
          <cell r="O1059">
            <v>4900</v>
          </cell>
          <cell r="Q1059">
            <v>0</v>
          </cell>
          <cell r="T1059">
            <v>1107.42</v>
          </cell>
          <cell r="U1059">
            <v>6300</v>
          </cell>
          <cell r="W1059">
            <v>0</v>
          </cell>
          <cell r="Y1059">
            <v>2020.85</v>
          </cell>
          <cell r="AA1059">
            <v>4900</v>
          </cell>
          <cell r="AG1059">
            <v>6300</v>
          </cell>
          <cell r="AI1059">
            <v>0</v>
          </cell>
          <cell r="AL1059">
            <v>8352</v>
          </cell>
        </row>
        <row r="1060">
          <cell r="A1060" t="str">
            <v>8352</v>
          </cell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  <cell r="G1060">
            <v>0</v>
          </cell>
          <cell r="H1060">
            <v>0</v>
          </cell>
          <cell r="I1060">
            <v>100</v>
          </cell>
          <cell r="K1060">
            <v>0</v>
          </cell>
          <cell r="M1060">
            <v>84</v>
          </cell>
          <cell r="N1060">
            <v>47.01</v>
          </cell>
          <cell r="O1060">
            <v>400</v>
          </cell>
          <cell r="Q1060">
            <v>0</v>
          </cell>
          <cell r="T1060">
            <v>47.01</v>
          </cell>
          <cell r="U1060">
            <v>500</v>
          </cell>
          <cell r="W1060">
            <v>0</v>
          </cell>
          <cell r="Y1060">
            <v>84</v>
          </cell>
          <cell r="AA1060">
            <v>400</v>
          </cell>
          <cell r="AG1060">
            <v>500</v>
          </cell>
          <cell r="AI1060">
            <v>0</v>
          </cell>
          <cell r="AL1060">
            <v>8352</v>
          </cell>
        </row>
        <row r="1061">
          <cell r="A1061" t="str">
            <v>8352</v>
          </cell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  <cell r="G1061">
            <v>19</v>
          </cell>
          <cell r="H1061">
            <v>181.4</v>
          </cell>
          <cell r="I1061">
            <v>200</v>
          </cell>
          <cell r="K1061">
            <v>0</v>
          </cell>
          <cell r="M1061">
            <v>171.9</v>
          </cell>
          <cell r="N1061">
            <v>1582.81</v>
          </cell>
          <cell r="O1061">
            <v>1200</v>
          </cell>
          <cell r="Q1061">
            <v>0</v>
          </cell>
          <cell r="T1061">
            <v>2522.0500000000002</v>
          </cell>
          <cell r="U1061">
            <v>1800</v>
          </cell>
          <cell r="W1061">
            <v>0</v>
          </cell>
          <cell r="Y1061">
            <v>171.9</v>
          </cell>
          <cell r="AA1061">
            <v>1200</v>
          </cell>
          <cell r="AG1061">
            <v>1800</v>
          </cell>
          <cell r="AI1061">
            <v>0</v>
          </cell>
          <cell r="AL1061">
            <v>8352</v>
          </cell>
        </row>
        <row r="1062">
          <cell r="A1062" t="str">
            <v>8352</v>
          </cell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  <cell r="G1062">
            <v>0</v>
          </cell>
          <cell r="H1062">
            <v>27.2</v>
          </cell>
          <cell r="I1062">
            <v>200</v>
          </cell>
          <cell r="K1062">
            <v>0</v>
          </cell>
          <cell r="M1062">
            <v>102.41</v>
          </cell>
          <cell r="N1062">
            <v>27.2</v>
          </cell>
          <cell r="O1062">
            <v>600</v>
          </cell>
          <cell r="Q1062">
            <v>0</v>
          </cell>
          <cell r="T1062">
            <v>67.19</v>
          </cell>
          <cell r="U1062">
            <v>1200</v>
          </cell>
          <cell r="W1062">
            <v>0</v>
          </cell>
          <cell r="Y1062">
            <v>102.41</v>
          </cell>
          <cell r="AA1062">
            <v>600</v>
          </cell>
          <cell r="AG1062">
            <v>1200</v>
          </cell>
          <cell r="AI1062">
            <v>0</v>
          </cell>
          <cell r="AL1062">
            <v>8352</v>
          </cell>
        </row>
        <row r="1063">
          <cell r="A1063" t="str">
            <v>8352</v>
          </cell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  <cell r="G1063">
            <v>6</v>
          </cell>
          <cell r="H1063">
            <v>13.38</v>
          </cell>
          <cell r="I1063">
            <v>0</v>
          </cell>
          <cell r="K1063">
            <v>0</v>
          </cell>
          <cell r="M1063">
            <v>66</v>
          </cell>
          <cell r="N1063">
            <v>13.38</v>
          </cell>
          <cell r="O1063">
            <v>500</v>
          </cell>
          <cell r="Q1063">
            <v>0</v>
          </cell>
          <cell r="T1063">
            <v>811.95</v>
          </cell>
          <cell r="U1063">
            <v>800</v>
          </cell>
          <cell r="W1063">
            <v>0</v>
          </cell>
          <cell r="Y1063">
            <v>66</v>
          </cell>
          <cell r="AA1063">
            <v>500</v>
          </cell>
          <cell r="AG1063">
            <v>800</v>
          </cell>
          <cell r="AI1063">
            <v>0</v>
          </cell>
          <cell r="AL1063">
            <v>8352</v>
          </cell>
        </row>
        <row r="1064">
          <cell r="A1064" t="str">
            <v>8352</v>
          </cell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  <cell r="G1064">
            <v>0</v>
          </cell>
          <cell r="H1064">
            <v>0</v>
          </cell>
          <cell r="I1064">
            <v>0</v>
          </cell>
          <cell r="K1064">
            <v>0</v>
          </cell>
          <cell r="M1064">
            <v>0</v>
          </cell>
          <cell r="N1064">
            <v>0</v>
          </cell>
          <cell r="O1064">
            <v>100</v>
          </cell>
          <cell r="Q1064">
            <v>0</v>
          </cell>
          <cell r="T1064">
            <v>0</v>
          </cell>
          <cell r="U1064">
            <v>300</v>
          </cell>
          <cell r="W1064">
            <v>0</v>
          </cell>
          <cell r="Y1064">
            <v>0</v>
          </cell>
          <cell r="AA1064">
            <v>100</v>
          </cell>
          <cell r="AG1064">
            <v>300</v>
          </cell>
          <cell r="AI1064">
            <v>0</v>
          </cell>
          <cell r="AL1064">
            <v>8352</v>
          </cell>
        </row>
        <row r="1065">
          <cell r="A1065" t="str">
            <v>8352</v>
          </cell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  <cell r="G1065">
            <v>0</v>
          </cell>
          <cell r="H1065">
            <v>0</v>
          </cell>
          <cell r="I1065">
            <v>100</v>
          </cell>
          <cell r="K1065">
            <v>0</v>
          </cell>
          <cell r="M1065">
            <v>40.94</v>
          </cell>
          <cell r="N1065">
            <v>6</v>
          </cell>
          <cell r="O1065">
            <v>1500</v>
          </cell>
          <cell r="Q1065">
            <v>0</v>
          </cell>
          <cell r="T1065">
            <v>64.13</v>
          </cell>
          <cell r="U1065">
            <v>2000</v>
          </cell>
          <cell r="W1065">
            <v>0</v>
          </cell>
          <cell r="Y1065">
            <v>40.94</v>
          </cell>
          <cell r="AA1065">
            <v>1500</v>
          </cell>
          <cell r="AG1065">
            <v>2000</v>
          </cell>
          <cell r="AI1065">
            <v>0</v>
          </cell>
          <cell r="AL1065">
            <v>8352</v>
          </cell>
        </row>
        <row r="1066">
          <cell r="A1066" t="str">
            <v>8352</v>
          </cell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  <cell r="G1066">
            <v>0</v>
          </cell>
          <cell r="H1066">
            <v>0</v>
          </cell>
          <cell r="I1066">
            <v>100</v>
          </cell>
          <cell r="K1066">
            <v>0</v>
          </cell>
          <cell r="M1066">
            <v>16.649999999999999</v>
          </cell>
          <cell r="N1066">
            <v>306.98</v>
          </cell>
          <cell r="O1066">
            <v>900</v>
          </cell>
          <cell r="Q1066">
            <v>0</v>
          </cell>
          <cell r="T1066">
            <v>306.98</v>
          </cell>
          <cell r="U1066">
            <v>1000</v>
          </cell>
          <cell r="W1066">
            <v>0</v>
          </cell>
          <cell r="Y1066">
            <v>16.649999999999999</v>
          </cell>
          <cell r="AA1066">
            <v>900</v>
          </cell>
          <cell r="AG1066">
            <v>1000</v>
          </cell>
          <cell r="AI1066">
            <v>0</v>
          </cell>
          <cell r="AL1066">
            <v>8352</v>
          </cell>
        </row>
        <row r="1067">
          <cell r="A1067" t="str">
            <v>8353</v>
          </cell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  <cell r="G1067">
            <v>0</v>
          </cell>
          <cell r="H1067">
            <v>2.95</v>
          </cell>
          <cell r="I1067">
            <v>0</v>
          </cell>
          <cell r="K1067">
            <v>0</v>
          </cell>
          <cell r="M1067">
            <v>1389.39</v>
          </cell>
          <cell r="N1067">
            <v>449.3</v>
          </cell>
          <cell r="O1067">
            <v>1900</v>
          </cell>
          <cell r="Q1067">
            <v>0</v>
          </cell>
          <cell r="T1067">
            <v>521.21</v>
          </cell>
          <cell r="U1067">
            <v>5200</v>
          </cell>
          <cell r="W1067">
            <v>0</v>
          </cell>
          <cell r="Y1067">
            <v>1389.39</v>
          </cell>
          <cell r="AA1067">
            <v>1900</v>
          </cell>
          <cell r="AG1067">
            <v>5200</v>
          </cell>
          <cell r="AI1067">
            <v>0</v>
          </cell>
          <cell r="AL1067">
            <v>8353</v>
          </cell>
        </row>
        <row r="1068">
          <cell r="A1068" t="str">
            <v>8353</v>
          </cell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  <cell r="G1068">
            <v>0</v>
          </cell>
          <cell r="H1068">
            <v>387.24</v>
          </cell>
          <cell r="I1068">
            <v>1000</v>
          </cell>
          <cell r="K1068">
            <v>0</v>
          </cell>
          <cell r="M1068">
            <v>3449.32</v>
          </cell>
          <cell r="N1068">
            <v>3506.83</v>
          </cell>
          <cell r="O1068">
            <v>3600</v>
          </cell>
          <cell r="Q1068">
            <v>0</v>
          </cell>
          <cell r="T1068">
            <v>4478.07</v>
          </cell>
          <cell r="U1068">
            <v>4500</v>
          </cell>
          <cell r="W1068">
            <v>0</v>
          </cell>
          <cell r="Y1068">
            <v>3449.32</v>
          </cell>
          <cell r="AA1068">
            <v>3600</v>
          </cell>
          <cell r="AG1068">
            <v>4500</v>
          </cell>
          <cell r="AI1068">
            <v>0</v>
          </cell>
          <cell r="AL1068">
            <v>8353</v>
          </cell>
        </row>
        <row r="1069">
          <cell r="A1069" t="str">
            <v>8353</v>
          </cell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  <cell r="G1069">
            <v>0</v>
          </cell>
          <cell r="H1069">
            <v>0</v>
          </cell>
          <cell r="I1069">
            <v>0</v>
          </cell>
          <cell r="K1069">
            <v>0</v>
          </cell>
          <cell r="M1069">
            <v>410.47</v>
          </cell>
          <cell r="N1069">
            <v>324.29000000000002</v>
          </cell>
          <cell r="O1069">
            <v>0</v>
          </cell>
          <cell r="Q1069">
            <v>0</v>
          </cell>
          <cell r="T1069">
            <v>324.29000000000002</v>
          </cell>
          <cell r="U1069">
            <v>0</v>
          </cell>
          <cell r="W1069">
            <v>0</v>
          </cell>
          <cell r="Y1069">
            <v>410.47</v>
          </cell>
          <cell r="AA1069">
            <v>0</v>
          </cell>
          <cell r="AG1069">
            <v>0</v>
          </cell>
          <cell r="AI1069">
            <v>0</v>
          </cell>
          <cell r="AL1069">
            <v>8353</v>
          </cell>
        </row>
        <row r="1070">
          <cell r="A1070" t="str">
            <v>8353</v>
          </cell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  <cell r="G1070">
            <v>261.64999999999998</v>
          </cell>
          <cell r="H1070">
            <v>0</v>
          </cell>
          <cell r="I1070">
            <v>100</v>
          </cell>
          <cell r="K1070">
            <v>0</v>
          </cell>
          <cell r="M1070">
            <v>350.79</v>
          </cell>
          <cell r="N1070">
            <v>346.66</v>
          </cell>
          <cell r="O1070">
            <v>1000</v>
          </cell>
          <cell r="Q1070">
            <v>0</v>
          </cell>
          <cell r="T1070">
            <v>770.84</v>
          </cell>
          <cell r="U1070">
            <v>1500</v>
          </cell>
          <cell r="W1070">
            <v>0</v>
          </cell>
          <cell r="Y1070">
            <v>350.79</v>
          </cell>
          <cell r="AA1070">
            <v>1000</v>
          </cell>
          <cell r="AG1070">
            <v>1500</v>
          </cell>
          <cell r="AI1070">
            <v>0</v>
          </cell>
          <cell r="AL1070">
            <v>8353</v>
          </cell>
        </row>
        <row r="1071">
          <cell r="A1071" t="str">
            <v>8353</v>
          </cell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  <cell r="G1071">
            <v>61.43</v>
          </cell>
          <cell r="H1071">
            <v>0</v>
          </cell>
          <cell r="I1071">
            <v>0</v>
          </cell>
          <cell r="K1071">
            <v>0</v>
          </cell>
          <cell r="M1071">
            <v>61.43</v>
          </cell>
          <cell r="N1071">
            <v>0</v>
          </cell>
          <cell r="O1071">
            <v>0</v>
          </cell>
          <cell r="Q1071">
            <v>0</v>
          </cell>
          <cell r="T1071">
            <v>0</v>
          </cell>
          <cell r="U1071">
            <v>0</v>
          </cell>
          <cell r="W1071">
            <v>0</v>
          </cell>
          <cell r="Y1071">
            <v>61.43</v>
          </cell>
          <cell r="AA1071">
            <v>0</v>
          </cell>
          <cell r="AG1071">
            <v>0</v>
          </cell>
          <cell r="AI1071">
            <v>0</v>
          </cell>
          <cell r="AL1071">
            <v>8353</v>
          </cell>
        </row>
        <row r="1072">
          <cell r="A1072" t="str">
            <v>8353</v>
          </cell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  <cell r="G1072">
            <v>0</v>
          </cell>
          <cell r="H1072">
            <v>0</v>
          </cell>
          <cell r="I1072">
            <v>0</v>
          </cell>
          <cell r="K1072">
            <v>0</v>
          </cell>
          <cell r="M1072">
            <v>0</v>
          </cell>
          <cell r="N1072">
            <v>0</v>
          </cell>
          <cell r="O1072">
            <v>0</v>
          </cell>
          <cell r="Q1072">
            <v>0</v>
          </cell>
          <cell r="T1072">
            <v>0</v>
          </cell>
          <cell r="U1072">
            <v>100</v>
          </cell>
          <cell r="W1072">
            <v>0</v>
          </cell>
          <cell r="Y1072">
            <v>0</v>
          </cell>
          <cell r="AA1072">
            <v>0</v>
          </cell>
          <cell r="AG1072">
            <v>100</v>
          </cell>
          <cell r="AI1072">
            <v>0</v>
          </cell>
          <cell r="AL1072">
            <v>8353</v>
          </cell>
        </row>
        <row r="1073">
          <cell r="A1073" t="str">
            <v>8353</v>
          </cell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  <cell r="G1073">
            <v>0</v>
          </cell>
          <cell r="H1073">
            <v>0</v>
          </cell>
          <cell r="I1073">
            <v>0</v>
          </cell>
          <cell r="K1073">
            <v>0</v>
          </cell>
          <cell r="M1073">
            <v>182.92</v>
          </cell>
          <cell r="N1073">
            <v>0</v>
          </cell>
          <cell r="O1073">
            <v>0</v>
          </cell>
          <cell r="Q1073">
            <v>0</v>
          </cell>
          <cell r="T1073">
            <v>0</v>
          </cell>
          <cell r="U1073">
            <v>0</v>
          </cell>
          <cell r="W1073">
            <v>0</v>
          </cell>
          <cell r="Y1073">
            <v>182.92</v>
          </cell>
          <cell r="AA1073">
            <v>0</v>
          </cell>
          <cell r="AG1073">
            <v>0</v>
          </cell>
          <cell r="AI1073">
            <v>0</v>
          </cell>
          <cell r="AL1073">
            <v>8353</v>
          </cell>
        </row>
        <row r="1074">
          <cell r="A1074" t="str">
            <v>8353</v>
          </cell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  <cell r="G1074">
            <v>0</v>
          </cell>
          <cell r="H1074">
            <v>0</v>
          </cell>
          <cell r="I1074">
            <v>0</v>
          </cell>
          <cell r="K1074">
            <v>0</v>
          </cell>
          <cell r="M1074">
            <v>35.450000000000003</v>
          </cell>
          <cell r="N1074">
            <v>162.86000000000001</v>
          </cell>
          <cell r="O1074">
            <v>600</v>
          </cell>
          <cell r="Q1074">
            <v>0</v>
          </cell>
          <cell r="T1074">
            <v>226.68</v>
          </cell>
          <cell r="U1074">
            <v>1000</v>
          </cell>
          <cell r="W1074">
            <v>0</v>
          </cell>
          <cell r="Y1074">
            <v>35.450000000000003</v>
          </cell>
          <cell r="AA1074">
            <v>600</v>
          </cell>
          <cell r="AG1074">
            <v>1000</v>
          </cell>
          <cell r="AI1074">
            <v>0</v>
          </cell>
          <cell r="AL1074">
            <v>8353</v>
          </cell>
        </row>
        <row r="1075">
          <cell r="A1075" t="str">
            <v>8353</v>
          </cell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  <cell r="G1075">
            <v>242.67</v>
          </cell>
          <cell r="H1075">
            <v>0</v>
          </cell>
          <cell r="I1075">
            <v>100</v>
          </cell>
          <cell r="K1075">
            <v>0</v>
          </cell>
          <cell r="M1075">
            <v>1584.27</v>
          </cell>
          <cell r="N1075">
            <v>150.1</v>
          </cell>
          <cell r="O1075">
            <v>200</v>
          </cell>
          <cell r="Q1075">
            <v>0</v>
          </cell>
          <cell r="T1075">
            <v>150.1</v>
          </cell>
          <cell r="U1075">
            <v>300</v>
          </cell>
          <cell r="W1075">
            <v>0</v>
          </cell>
          <cell r="Y1075">
            <v>1584.27</v>
          </cell>
          <cell r="AA1075">
            <v>200</v>
          </cell>
          <cell r="AG1075">
            <v>300</v>
          </cell>
          <cell r="AI1075">
            <v>0</v>
          </cell>
          <cell r="AL1075">
            <v>8353</v>
          </cell>
        </row>
        <row r="1076">
          <cell r="A1076" t="str">
            <v>8354</v>
          </cell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  <cell r="G1076">
            <v>108</v>
          </cell>
          <cell r="H1076">
            <v>144.11000000000001</v>
          </cell>
          <cell r="I1076">
            <v>0</v>
          </cell>
          <cell r="K1076">
            <v>0</v>
          </cell>
          <cell r="M1076">
            <v>3434.75</v>
          </cell>
          <cell r="N1076">
            <v>1203.92</v>
          </cell>
          <cell r="O1076">
            <v>1300</v>
          </cell>
          <cell r="Q1076">
            <v>0</v>
          </cell>
          <cell r="T1076">
            <v>2257.98</v>
          </cell>
          <cell r="U1076">
            <v>2800</v>
          </cell>
          <cell r="W1076">
            <v>0</v>
          </cell>
          <cell r="Y1076">
            <v>3434.75</v>
          </cell>
          <cell r="AA1076">
            <v>1300</v>
          </cell>
          <cell r="AG1076">
            <v>2800</v>
          </cell>
          <cell r="AI1076">
            <v>0</v>
          </cell>
          <cell r="AL1076">
            <v>8354</v>
          </cell>
        </row>
        <row r="1077">
          <cell r="A1077" t="str">
            <v>8354</v>
          </cell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  <cell r="G1077">
            <v>91.54</v>
          </cell>
          <cell r="H1077">
            <v>667.46</v>
          </cell>
          <cell r="I1077">
            <v>1600</v>
          </cell>
          <cell r="K1077">
            <v>0</v>
          </cell>
          <cell r="M1077">
            <v>9214.27</v>
          </cell>
          <cell r="N1077">
            <v>11932.54</v>
          </cell>
          <cell r="O1077">
            <v>6400</v>
          </cell>
          <cell r="Q1077">
            <v>0</v>
          </cell>
          <cell r="T1077">
            <v>16130.98</v>
          </cell>
          <cell r="U1077">
            <v>8200</v>
          </cell>
          <cell r="W1077">
            <v>0</v>
          </cell>
          <cell r="Y1077">
            <v>9214.27</v>
          </cell>
          <cell r="AA1077">
            <v>6400</v>
          </cell>
          <cell r="AG1077">
            <v>8200</v>
          </cell>
          <cell r="AI1077">
            <v>0</v>
          </cell>
          <cell r="AL1077">
            <v>8354</v>
          </cell>
        </row>
        <row r="1078">
          <cell r="A1078" t="str">
            <v>8354</v>
          </cell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  <cell r="G1078">
            <v>0</v>
          </cell>
          <cell r="H1078">
            <v>28.81</v>
          </cell>
          <cell r="I1078">
            <v>100</v>
          </cell>
          <cell r="K1078">
            <v>0</v>
          </cell>
          <cell r="M1078">
            <v>43.26</v>
          </cell>
          <cell r="N1078">
            <v>351.27</v>
          </cell>
          <cell r="O1078">
            <v>400</v>
          </cell>
          <cell r="Q1078">
            <v>0</v>
          </cell>
          <cell r="T1078">
            <v>485.73</v>
          </cell>
          <cell r="U1078">
            <v>500</v>
          </cell>
          <cell r="W1078">
            <v>0</v>
          </cell>
          <cell r="Y1078">
            <v>43.26</v>
          </cell>
          <cell r="AA1078">
            <v>400</v>
          </cell>
          <cell r="AG1078">
            <v>500</v>
          </cell>
          <cell r="AI1078">
            <v>0</v>
          </cell>
          <cell r="AL1078">
            <v>8354</v>
          </cell>
        </row>
        <row r="1079">
          <cell r="A1079" t="str">
            <v>8354</v>
          </cell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  <cell r="G1079">
            <v>272</v>
          </cell>
          <cell r="H1079">
            <v>0</v>
          </cell>
          <cell r="I1079">
            <v>200</v>
          </cell>
          <cell r="K1079">
            <v>0</v>
          </cell>
          <cell r="M1079">
            <v>702.62</v>
          </cell>
          <cell r="N1079">
            <v>485.48</v>
          </cell>
          <cell r="O1079">
            <v>800</v>
          </cell>
          <cell r="Q1079">
            <v>0</v>
          </cell>
          <cell r="T1079">
            <v>669.43</v>
          </cell>
          <cell r="U1079">
            <v>1400</v>
          </cell>
          <cell r="W1079">
            <v>0</v>
          </cell>
          <cell r="Y1079">
            <v>702.62</v>
          </cell>
          <cell r="AA1079">
            <v>800</v>
          </cell>
          <cell r="AG1079">
            <v>1400</v>
          </cell>
          <cell r="AI1079">
            <v>0</v>
          </cell>
          <cell r="AL1079">
            <v>8354</v>
          </cell>
        </row>
        <row r="1080">
          <cell r="A1080" t="str">
            <v>8354</v>
          </cell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  <cell r="G1080">
            <v>74.88</v>
          </cell>
          <cell r="H1080">
            <v>290.72000000000003</v>
          </cell>
          <cell r="I1080">
            <v>100</v>
          </cell>
          <cell r="K1080">
            <v>0</v>
          </cell>
          <cell r="M1080">
            <v>715.41</v>
          </cell>
          <cell r="N1080">
            <v>557.54999999999995</v>
          </cell>
          <cell r="O1080">
            <v>400</v>
          </cell>
          <cell r="Q1080">
            <v>0</v>
          </cell>
          <cell r="T1080">
            <v>1380.31</v>
          </cell>
          <cell r="U1080">
            <v>1000</v>
          </cell>
          <cell r="W1080">
            <v>0</v>
          </cell>
          <cell r="Y1080">
            <v>715.41</v>
          </cell>
          <cell r="AA1080">
            <v>400</v>
          </cell>
          <cell r="AG1080">
            <v>1000</v>
          </cell>
          <cell r="AI1080">
            <v>0</v>
          </cell>
          <cell r="AL1080">
            <v>8354</v>
          </cell>
        </row>
        <row r="1081">
          <cell r="A1081" t="str">
            <v>8354</v>
          </cell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  <cell r="G1081">
            <v>107.68</v>
          </cell>
          <cell r="H1081">
            <v>0</v>
          </cell>
          <cell r="I1081">
            <v>0</v>
          </cell>
          <cell r="K1081">
            <v>0</v>
          </cell>
          <cell r="M1081">
            <v>998.95</v>
          </cell>
          <cell r="N1081">
            <v>0</v>
          </cell>
          <cell r="O1081">
            <v>0</v>
          </cell>
          <cell r="Q1081">
            <v>0</v>
          </cell>
          <cell r="T1081">
            <v>540.21</v>
          </cell>
          <cell r="U1081">
            <v>200</v>
          </cell>
          <cell r="W1081">
            <v>0</v>
          </cell>
          <cell r="Y1081">
            <v>998.95</v>
          </cell>
          <cell r="AA1081">
            <v>0</v>
          </cell>
          <cell r="AG1081">
            <v>200</v>
          </cell>
          <cell r="AI1081">
            <v>0</v>
          </cell>
          <cell r="AL1081">
            <v>8354</v>
          </cell>
        </row>
        <row r="1082">
          <cell r="A1082" t="str">
            <v>8354</v>
          </cell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  <cell r="G1082">
            <v>0</v>
          </cell>
          <cell r="H1082">
            <v>54.6</v>
          </cell>
          <cell r="I1082">
            <v>0</v>
          </cell>
          <cell r="K1082">
            <v>0</v>
          </cell>
          <cell r="M1082">
            <v>0</v>
          </cell>
          <cell r="N1082">
            <v>220.82</v>
          </cell>
          <cell r="O1082">
            <v>300</v>
          </cell>
          <cell r="Q1082">
            <v>0</v>
          </cell>
          <cell r="T1082">
            <v>707.94</v>
          </cell>
          <cell r="U1082">
            <v>500</v>
          </cell>
          <cell r="W1082">
            <v>0</v>
          </cell>
          <cell r="Y1082">
            <v>0</v>
          </cell>
          <cell r="AA1082">
            <v>300</v>
          </cell>
          <cell r="AG1082">
            <v>500</v>
          </cell>
          <cell r="AI1082">
            <v>0</v>
          </cell>
          <cell r="AL1082">
            <v>8354</v>
          </cell>
        </row>
        <row r="1083">
          <cell r="A1083" t="str">
            <v>8354</v>
          </cell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  <cell r="G1083">
            <v>141.97999999999999</v>
          </cell>
          <cell r="H1083">
            <v>47.62</v>
          </cell>
          <cell r="I1083">
            <v>100</v>
          </cell>
          <cell r="K1083">
            <v>0</v>
          </cell>
          <cell r="M1083">
            <v>622.30999999999995</v>
          </cell>
          <cell r="N1083">
            <v>1114.48</v>
          </cell>
          <cell r="O1083">
            <v>1100</v>
          </cell>
          <cell r="Q1083">
            <v>0</v>
          </cell>
          <cell r="T1083">
            <v>2829.17</v>
          </cell>
          <cell r="U1083">
            <v>1500</v>
          </cell>
          <cell r="W1083">
            <v>0</v>
          </cell>
          <cell r="Y1083">
            <v>622.30999999999995</v>
          </cell>
          <cell r="AA1083">
            <v>1100</v>
          </cell>
          <cell r="AG1083">
            <v>1500</v>
          </cell>
          <cell r="AI1083">
            <v>0</v>
          </cell>
          <cell r="AL1083">
            <v>8354</v>
          </cell>
        </row>
        <row r="1084">
          <cell r="A1084" t="str">
            <v>8354</v>
          </cell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  <cell r="G1084">
            <v>0</v>
          </cell>
          <cell r="H1084">
            <v>152.25</v>
          </cell>
          <cell r="I1084">
            <v>300</v>
          </cell>
          <cell r="K1084">
            <v>0</v>
          </cell>
          <cell r="M1084">
            <v>2727.3</v>
          </cell>
          <cell r="N1084">
            <v>1938.03</v>
          </cell>
          <cell r="O1084">
            <v>1300</v>
          </cell>
          <cell r="Q1084">
            <v>0</v>
          </cell>
          <cell r="T1084">
            <v>2352</v>
          </cell>
          <cell r="U1084">
            <v>1800</v>
          </cell>
          <cell r="W1084">
            <v>0</v>
          </cell>
          <cell r="Y1084">
            <v>2727.3</v>
          </cell>
          <cell r="AA1084">
            <v>1300</v>
          </cell>
          <cell r="AG1084">
            <v>1800</v>
          </cell>
          <cell r="AI1084">
            <v>0</v>
          </cell>
          <cell r="AL1084">
            <v>8354</v>
          </cell>
        </row>
        <row r="1085">
          <cell r="A1085" t="str">
            <v>8356</v>
          </cell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  <cell r="G1085">
            <v>0</v>
          </cell>
          <cell r="H1085">
            <v>0</v>
          </cell>
          <cell r="I1085">
            <v>200</v>
          </cell>
          <cell r="K1085">
            <v>0</v>
          </cell>
          <cell r="M1085">
            <v>0</v>
          </cell>
          <cell r="N1085">
            <v>0</v>
          </cell>
          <cell r="O1085">
            <v>3700</v>
          </cell>
          <cell r="Q1085">
            <v>0</v>
          </cell>
          <cell r="T1085">
            <v>0</v>
          </cell>
          <cell r="U1085">
            <v>5300</v>
          </cell>
          <cell r="W1085">
            <v>0</v>
          </cell>
          <cell r="Y1085">
            <v>0</v>
          </cell>
          <cell r="AA1085">
            <v>3700</v>
          </cell>
          <cell r="AG1085">
            <v>5300</v>
          </cell>
          <cell r="AI1085">
            <v>0</v>
          </cell>
          <cell r="AL1085">
            <v>8356</v>
          </cell>
        </row>
        <row r="1086">
          <cell r="A1086" t="str">
            <v>8356</v>
          </cell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  <cell r="G1086">
            <v>0</v>
          </cell>
          <cell r="H1086">
            <v>0</v>
          </cell>
          <cell r="I1086">
            <v>0</v>
          </cell>
          <cell r="K1086">
            <v>0</v>
          </cell>
          <cell r="M1086">
            <v>75</v>
          </cell>
          <cell r="N1086">
            <v>45</v>
          </cell>
          <cell r="O1086">
            <v>0</v>
          </cell>
          <cell r="Q1086">
            <v>0</v>
          </cell>
          <cell r="T1086">
            <v>45</v>
          </cell>
          <cell r="U1086">
            <v>0</v>
          </cell>
          <cell r="W1086">
            <v>0</v>
          </cell>
          <cell r="Y1086">
            <v>75</v>
          </cell>
          <cell r="AA1086">
            <v>0</v>
          </cell>
          <cell r="AG1086">
            <v>0</v>
          </cell>
          <cell r="AI1086">
            <v>0</v>
          </cell>
          <cell r="AL1086">
            <v>8356</v>
          </cell>
        </row>
        <row r="1087">
          <cell r="A1087" t="str">
            <v>8356</v>
          </cell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  <cell r="G1087">
            <v>0</v>
          </cell>
          <cell r="H1087">
            <v>0</v>
          </cell>
          <cell r="I1087">
            <v>200</v>
          </cell>
          <cell r="K1087">
            <v>0</v>
          </cell>
          <cell r="M1087">
            <v>0</v>
          </cell>
          <cell r="N1087">
            <v>1097.8699999999999</v>
          </cell>
          <cell r="O1087">
            <v>1100</v>
          </cell>
          <cell r="Q1087">
            <v>0</v>
          </cell>
          <cell r="T1087">
            <v>1097.8699999999999</v>
          </cell>
          <cell r="U1087">
            <v>1700</v>
          </cell>
          <cell r="W1087">
            <v>0</v>
          </cell>
          <cell r="Y1087">
            <v>0</v>
          </cell>
          <cell r="AA1087">
            <v>1100</v>
          </cell>
          <cell r="AG1087">
            <v>1700</v>
          </cell>
          <cell r="AI1087">
            <v>0</v>
          </cell>
          <cell r="AL1087">
            <v>8356</v>
          </cell>
        </row>
        <row r="1088">
          <cell r="A1088" t="str">
            <v>8401</v>
          </cell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  <cell r="G1088">
            <v>0</v>
          </cell>
          <cell r="H1088">
            <v>0</v>
          </cell>
          <cell r="I1088">
            <v>0</v>
          </cell>
          <cell r="K1088">
            <v>0</v>
          </cell>
          <cell r="M1088">
            <v>10319.879999999999</v>
          </cell>
          <cell r="N1088">
            <v>10275.26</v>
          </cell>
          <cell r="O1088">
            <v>10400</v>
          </cell>
          <cell r="Q1088">
            <v>0</v>
          </cell>
          <cell r="T1088">
            <v>14881.81</v>
          </cell>
          <cell r="U1088">
            <v>13800</v>
          </cell>
          <cell r="W1088">
            <v>0</v>
          </cell>
          <cell r="Y1088">
            <v>10319.879999999999</v>
          </cell>
          <cell r="AA1088">
            <v>10400</v>
          </cell>
          <cell r="AG1088">
            <v>13800</v>
          </cell>
          <cell r="AI1088">
            <v>0</v>
          </cell>
          <cell r="AL1088">
            <v>8401</v>
          </cell>
        </row>
        <row r="1089">
          <cell r="A1089" t="str">
            <v>8401</v>
          </cell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  <cell r="G1089">
            <v>74.650000000000006</v>
          </cell>
          <cell r="H1089">
            <v>0</v>
          </cell>
          <cell r="I1089">
            <v>600</v>
          </cell>
          <cell r="K1089">
            <v>0</v>
          </cell>
          <cell r="M1089">
            <v>23492.38</v>
          </cell>
          <cell r="N1089">
            <v>21071.25</v>
          </cell>
          <cell r="O1089">
            <v>23400</v>
          </cell>
          <cell r="Q1089">
            <v>0</v>
          </cell>
          <cell r="T1089">
            <v>32903.81</v>
          </cell>
          <cell r="U1089">
            <v>30900</v>
          </cell>
          <cell r="W1089">
            <v>0</v>
          </cell>
          <cell r="Y1089">
            <v>23492.38</v>
          </cell>
          <cell r="AA1089">
            <v>23400</v>
          </cell>
          <cell r="AG1089">
            <v>30900</v>
          </cell>
          <cell r="AI1089">
            <v>0</v>
          </cell>
          <cell r="AL1089">
            <v>8401</v>
          </cell>
        </row>
        <row r="1090">
          <cell r="A1090" t="str">
            <v>8401</v>
          </cell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  <cell r="G1090">
            <v>0</v>
          </cell>
          <cell r="H1090">
            <v>0</v>
          </cell>
          <cell r="I1090">
            <v>0</v>
          </cell>
          <cell r="K1090">
            <v>0</v>
          </cell>
          <cell r="M1090">
            <v>9638.06</v>
          </cell>
          <cell r="N1090">
            <v>8367.5499999999993</v>
          </cell>
          <cell r="O1090">
            <v>9100</v>
          </cell>
          <cell r="Q1090">
            <v>0</v>
          </cell>
          <cell r="T1090">
            <v>12662.4</v>
          </cell>
          <cell r="U1090">
            <v>14400</v>
          </cell>
          <cell r="W1090">
            <v>0</v>
          </cell>
          <cell r="Y1090">
            <v>9638.06</v>
          </cell>
          <cell r="AA1090">
            <v>9100</v>
          </cell>
          <cell r="AG1090">
            <v>14400</v>
          </cell>
          <cell r="AI1090">
            <v>0</v>
          </cell>
          <cell r="AL1090">
            <v>8401</v>
          </cell>
        </row>
        <row r="1091">
          <cell r="A1091" t="str">
            <v>8401</v>
          </cell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  <cell r="G1091">
            <v>0</v>
          </cell>
          <cell r="H1091">
            <v>0</v>
          </cell>
          <cell r="I1091">
            <v>0</v>
          </cell>
          <cell r="K1091">
            <v>0</v>
          </cell>
          <cell r="M1091">
            <v>13323.79</v>
          </cell>
          <cell r="N1091">
            <v>12922.11</v>
          </cell>
          <cell r="O1091">
            <v>12000</v>
          </cell>
          <cell r="Q1091">
            <v>0</v>
          </cell>
          <cell r="T1091">
            <v>19142.53</v>
          </cell>
          <cell r="U1091">
            <v>18900</v>
          </cell>
          <cell r="W1091">
            <v>0</v>
          </cell>
          <cell r="Y1091">
            <v>13323.79</v>
          </cell>
          <cell r="AA1091">
            <v>12000</v>
          </cell>
          <cell r="AG1091">
            <v>18900</v>
          </cell>
          <cell r="AI1091">
            <v>0</v>
          </cell>
          <cell r="AL1091">
            <v>8401</v>
          </cell>
        </row>
        <row r="1092">
          <cell r="A1092" t="str">
            <v>8401</v>
          </cell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  <cell r="G1092">
            <v>0</v>
          </cell>
          <cell r="H1092">
            <v>30.01</v>
          </cell>
          <cell r="I1092">
            <v>0</v>
          </cell>
          <cell r="K1092">
            <v>0</v>
          </cell>
          <cell r="M1092">
            <v>5940.42</v>
          </cell>
          <cell r="N1092">
            <v>5869.01</v>
          </cell>
          <cell r="O1092">
            <v>4600</v>
          </cell>
          <cell r="Q1092">
            <v>0</v>
          </cell>
          <cell r="T1092">
            <v>9965.68</v>
          </cell>
          <cell r="U1092">
            <v>7200</v>
          </cell>
          <cell r="W1092">
            <v>0</v>
          </cell>
          <cell r="Y1092">
            <v>5940.42</v>
          </cell>
          <cell r="AA1092">
            <v>4600</v>
          </cell>
          <cell r="AG1092">
            <v>7200</v>
          </cell>
          <cell r="AI1092">
            <v>0</v>
          </cell>
          <cell r="AL1092">
            <v>8401</v>
          </cell>
        </row>
        <row r="1093">
          <cell r="A1093" t="str">
            <v>8401</v>
          </cell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  <cell r="G1093">
            <v>0</v>
          </cell>
          <cell r="H1093">
            <v>30.02</v>
          </cell>
          <cell r="I1093">
            <v>0</v>
          </cell>
          <cell r="K1093">
            <v>0</v>
          </cell>
          <cell r="M1093">
            <v>4871.67</v>
          </cell>
          <cell r="N1093">
            <v>4581.2700000000004</v>
          </cell>
          <cell r="O1093">
            <v>3000</v>
          </cell>
          <cell r="Q1093">
            <v>0</v>
          </cell>
          <cell r="T1093">
            <v>6338.52</v>
          </cell>
          <cell r="U1093">
            <v>4700</v>
          </cell>
          <cell r="W1093">
            <v>0</v>
          </cell>
          <cell r="Y1093">
            <v>4871.67</v>
          </cell>
          <cell r="AA1093">
            <v>3000</v>
          </cell>
          <cell r="AG1093">
            <v>4700</v>
          </cell>
          <cell r="AI1093">
            <v>0</v>
          </cell>
          <cell r="AL1093">
            <v>8401</v>
          </cell>
        </row>
        <row r="1094">
          <cell r="A1094" t="str">
            <v>8401</v>
          </cell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  <cell r="G1094">
            <v>0</v>
          </cell>
          <cell r="H1094">
            <v>0</v>
          </cell>
          <cell r="I1094">
            <v>0</v>
          </cell>
          <cell r="K1094">
            <v>0</v>
          </cell>
          <cell r="M1094">
            <v>5939.75</v>
          </cell>
          <cell r="N1094">
            <v>8195.32</v>
          </cell>
          <cell r="O1094">
            <v>6400</v>
          </cell>
          <cell r="Q1094">
            <v>0</v>
          </cell>
          <cell r="T1094">
            <v>14139.79</v>
          </cell>
          <cell r="U1094">
            <v>8500</v>
          </cell>
          <cell r="W1094">
            <v>0</v>
          </cell>
          <cell r="Y1094">
            <v>5939.75</v>
          </cell>
          <cell r="AA1094">
            <v>6400</v>
          </cell>
          <cell r="AG1094">
            <v>8500</v>
          </cell>
          <cell r="AI1094">
            <v>0</v>
          </cell>
          <cell r="AL1094">
            <v>8401</v>
          </cell>
        </row>
        <row r="1095">
          <cell r="A1095" t="str">
            <v>8401</v>
          </cell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  <cell r="G1095">
            <v>0</v>
          </cell>
          <cell r="H1095">
            <v>0</v>
          </cell>
          <cell r="I1095">
            <v>0</v>
          </cell>
          <cell r="K1095">
            <v>0</v>
          </cell>
          <cell r="M1095">
            <v>5301.34</v>
          </cell>
          <cell r="N1095">
            <v>5877.2</v>
          </cell>
          <cell r="O1095">
            <v>7300</v>
          </cell>
          <cell r="Q1095">
            <v>0</v>
          </cell>
          <cell r="T1095">
            <v>8512.2999999999993</v>
          </cell>
          <cell r="U1095">
            <v>9700</v>
          </cell>
          <cell r="W1095">
            <v>0</v>
          </cell>
          <cell r="Y1095">
            <v>5301.34</v>
          </cell>
          <cell r="AA1095">
            <v>7300</v>
          </cell>
          <cell r="AG1095">
            <v>9700</v>
          </cell>
          <cell r="AI1095">
            <v>0</v>
          </cell>
          <cell r="AL1095">
            <v>8401</v>
          </cell>
        </row>
        <row r="1096">
          <cell r="A1096" t="str">
            <v>8401</v>
          </cell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  <cell r="G1096">
            <v>0</v>
          </cell>
          <cell r="H1096">
            <v>0</v>
          </cell>
          <cell r="I1096">
            <v>0</v>
          </cell>
          <cell r="K1096">
            <v>0</v>
          </cell>
          <cell r="M1096">
            <v>6752.1</v>
          </cell>
          <cell r="N1096">
            <v>7258.28</v>
          </cell>
          <cell r="O1096">
            <v>6300</v>
          </cell>
          <cell r="Q1096">
            <v>0</v>
          </cell>
          <cell r="T1096">
            <v>10135.49</v>
          </cell>
          <cell r="U1096">
            <v>8300</v>
          </cell>
          <cell r="W1096">
            <v>0</v>
          </cell>
          <cell r="Y1096">
            <v>6752.1</v>
          </cell>
          <cell r="AA1096">
            <v>6300</v>
          </cell>
          <cell r="AG1096">
            <v>8300</v>
          </cell>
          <cell r="AI1096">
            <v>0</v>
          </cell>
          <cell r="AL1096">
            <v>8401</v>
          </cell>
        </row>
        <row r="1097">
          <cell r="A1097" t="str">
            <v>8403</v>
          </cell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  <cell r="G1097">
            <v>720.83</v>
          </cell>
          <cell r="H1097">
            <v>720.83</v>
          </cell>
          <cell r="I1097">
            <v>1000</v>
          </cell>
          <cell r="K1097">
            <v>0</v>
          </cell>
          <cell r="M1097">
            <v>6487.47</v>
          </cell>
          <cell r="N1097">
            <v>720.83</v>
          </cell>
          <cell r="O1097">
            <v>8600</v>
          </cell>
          <cell r="Q1097">
            <v>0</v>
          </cell>
          <cell r="T1097">
            <v>2883.32</v>
          </cell>
          <cell r="U1097">
            <v>11400</v>
          </cell>
          <cell r="W1097">
            <v>0</v>
          </cell>
          <cell r="Y1097">
            <v>6487.47</v>
          </cell>
          <cell r="AA1097">
            <v>8600</v>
          </cell>
          <cell r="AG1097">
            <v>11400</v>
          </cell>
          <cell r="AI1097">
            <v>0</v>
          </cell>
          <cell r="AL1097">
            <v>8403</v>
          </cell>
        </row>
        <row r="1098">
          <cell r="A1098" t="str">
            <v>8403</v>
          </cell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  <cell r="G1098">
            <v>0</v>
          </cell>
          <cell r="H1098">
            <v>0</v>
          </cell>
          <cell r="I1098">
            <v>100</v>
          </cell>
          <cell r="K1098">
            <v>0</v>
          </cell>
          <cell r="M1098">
            <v>0</v>
          </cell>
          <cell r="N1098">
            <v>437.4</v>
          </cell>
          <cell r="O1098">
            <v>500</v>
          </cell>
          <cell r="Q1098">
            <v>0</v>
          </cell>
          <cell r="T1098">
            <v>486</v>
          </cell>
          <cell r="U1098">
            <v>600</v>
          </cell>
          <cell r="W1098">
            <v>0</v>
          </cell>
          <cell r="Y1098">
            <v>0</v>
          </cell>
          <cell r="AA1098">
            <v>500</v>
          </cell>
          <cell r="AG1098">
            <v>600</v>
          </cell>
          <cell r="AI1098">
            <v>0</v>
          </cell>
          <cell r="AL1098">
            <v>8403</v>
          </cell>
        </row>
        <row r="1099">
          <cell r="A1099" t="str">
            <v>8403</v>
          </cell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  <cell r="G1099">
            <v>0</v>
          </cell>
          <cell r="H1099">
            <v>0</v>
          </cell>
          <cell r="I1099">
            <v>100</v>
          </cell>
          <cell r="K1099">
            <v>0</v>
          </cell>
          <cell r="M1099">
            <v>0</v>
          </cell>
          <cell r="N1099">
            <v>0</v>
          </cell>
          <cell r="O1099">
            <v>100</v>
          </cell>
          <cell r="Q1099">
            <v>0</v>
          </cell>
          <cell r="T1099">
            <v>0</v>
          </cell>
          <cell r="U1099">
            <v>200</v>
          </cell>
          <cell r="W1099">
            <v>0</v>
          </cell>
          <cell r="Y1099">
            <v>0</v>
          </cell>
          <cell r="AA1099">
            <v>100</v>
          </cell>
          <cell r="AG1099">
            <v>200</v>
          </cell>
          <cell r="AI1099">
            <v>0</v>
          </cell>
          <cell r="AL1099">
            <v>8403</v>
          </cell>
        </row>
        <row r="1100">
          <cell r="A1100" t="str">
            <v>8404</v>
          </cell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  <cell r="G1100">
            <v>13390.32</v>
          </cell>
          <cell r="H1100">
            <v>11741.89</v>
          </cell>
          <cell r="I1100">
            <v>8200</v>
          </cell>
          <cell r="K1100">
            <v>0</v>
          </cell>
          <cell r="M1100">
            <v>107610.87</v>
          </cell>
          <cell r="N1100">
            <v>91508.44</v>
          </cell>
          <cell r="O1100">
            <v>73400</v>
          </cell>
          <cell r="Q1100">
            <v>0</v>
          </cell>
          <cell r="T1100">
            <v>124948.78</v>
          </cell>
          <cell r="U1100">
            <v>97600</v>
          </cell>
          <cell r="W1100">
            <v>0</v>
          </cell>
          <cell r="Y1100">
            <v>107610.87</v>
          </cell>
          <cell r="AA1100">
            <v>73400</v>
          </cell>
          <cell r="AG1100">
            <v>97600</v>
          </cell>
          <cell r="AI1100">
            <v>0</v>
          </cell>
          <cell r="AL1100">
            <v>8404</v>
          </cell>
        </row>
        <row r="1101">
          <cell r="A1101" t="str">
            <v>8404</v>
          </cell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  <cell r="G1101">
            <v>120.72</v>
          </cell>
          <cell r="H1101">
            <v>791.13</v>
          </cell>
          <cell r="I1101">
            <v>800</v>
          </cell>
          <cell r="K1101">
            <v>0</v>
          </cell>
          <cell r="M1101">
            <v>3547.39</v>
          </cell>
          <cell r="N1101">
            <v>3963.46</v>
          </cell>
          <cell r="O1101">
            <v>6500</v>
          </cell>
          <cell r="Q1101">
            <v>0</v>
          </cell>
          <cell r="T1101">
            <v>5641.46</v>
          </cell>
          <cell r="U1101">
            <v>8800</v>
          </cell>
          <cell r="W1101">
            <v>0</v>
          </cell>
          <cell r="Y1101">
            <v>3547.39</v>
          </cell>
          <cell r="AA1101">
            <v>6500</v>
          </cell>
          <cell r="AG1101">
            <v>8800</v>
          </cell>
          <cell r="AI1101">
            <v>0</v>
          </cell>
          <cell r="AL1101">
            <v>8404</v>
          </cell>
        </row>
        <row r="1102">
          <cell r="A1102" t="str">
            <v>8404</v>
          </cell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  <cell r="G1102">
            <v>66.47</v>
          </cell>
          <cell r="H1102">
            <v>65.52</v>
          </cell>
          <cell r="I1102">
            <v>100</v>
          </cell>
          <cell r="K1102">
            <v>0</v>
          </cell>
          <cell r="M1102">
            <v>586.03</v>
          </cell>
          <cell r="N1102">
            <v>550.13</v>
          </cell>
          <cell r="O1102">
            <v>600</v>
          </cell>
          <cell r="Q1102">
            <v>0</v>
          </cell>
          <cell r="T1102">
            <v>738.81</v>
          </cell>
          <cell r="U1102">
            <v>700</v>
          </cell>
          <cell r="W1102">
            <v>0</v>
          </cell>
          <cell r="Y1102">
            <v>586.03</v>
          </cell>
          <cell r="AA1102">
            <v>600</v>
          </cell>
          <cell r="AG1102">
            <v>700</v>
          </cell>
          <cell r="AI1102">
            <v>0</v>
          </cell>
          <cell r="AL1102">
            <v>8404</v>
          </cell>
        </row>
        <row r="1103">
          <cell r="A1103" t="str">
            <v>8404</v>
          </cell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  <cell r="G1103">
            <v>7416.8</v>
          </cell>
          <cell r="H1103">
            <v>6407.02</v>
          </cell>
          <cell r="I1103">
            <v>5800</v>
          </cell>
          <cell r="K1103">
            <v>0</v>
          </cell>
          <cell r="M1103">
            <v>59934.94</v>
          </cell>
          <cell r="N1103">
            <v>53522.27</v>
          </cell>
          <cell r="O1103">
            <v>51000</v>
          </cell>
          <cell r="Q1103">
            <v>0</v>
          </cell>
          <cell r="T1103">
            <v>72576.37</v>
          </cell>
          <cell r="U1103">
            <v>67400</v>
          </cell>
          <cell r="W1103">
            <v>0</v>
          </cell>
          <cell r="Y1103">
            <v>59934.94</v>
          </cell>
          <cell r="AA1103">
            <v>51000</v>
          </cell>
          <cell r="AG1103">
            <v>67400</v>
          </cell>
          <cell r="AI1103">
            <v>0</v>
          </cell>
          <cell r="AL1103">
            <v>8404</v>
          </cell>
        </row>
        <row r="1104">
          <cell r="A1104" t="str">
            <v>8404</v>
          </cell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  <cell r="G1104">
            <v>284.27999999999997</v>
          </cell>
          <cell r="H1104">
            <v>117.89</v>
          </cell>
          <cell r="I1104">
            <v>500</v>
          </cell>
          <cell r="K1104">
            <v>0</v>
          </cell>
          <cell r="M1104">
            <v>3864.83</v>
          </cell>
          <cell r="N1104">
            <v>3084.81</v>
          </cell>
          <cell r="O1104">
            <v>3500</v>
          </cell>
          <cell r="Q1104">
            <v>0</v>
          </cell>
          <cell r="T1104">
            <v>4531.46</v>
          </cell>
          <cell r="U1104">
            <v>4600</v>
          </cell>
          <cell r="W1104">
            <v>0</v>
          </cell>
          <cell r="Y1104">
            <v>3864.83</v>
          </cell>
          <cell r="AA1104">
            <v>3500</v>
          </cell>
          <cell r="AG1104">
            <v>4600</v>
          </cell>
          <cell r="AI1104">
            <v>0</v>
          </cell>
          <cell r="AL1104">
            <v>8404</v>
          </cell>
        </row>
        <row r="1105">
          <cell r="A1105" t="str">
            <v>8404</v>
          </cell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  <cell r="G1105">
            <v>132.52000000000001</v>
          </cell>
          <cell r="H1105">
            <v>0</v>
          </cell>
          <cell r="I1105">
            <v>300</v>
          </cell>
          <cell r="K1105">
            <v>0</v>
          </cell>
          <cell r="M1105">
            <v>520.09</v>
          </cell>
          <cell r="N1105">
            <v>1319.62</v>
          </cell>
          <cell r="O1105">
            <v>2400</v>
          </cell>
          <cell r="Q1105">
            <v>0</v>
          </cell>
          <cell r="T1105">
            <v>1509.34</v>
          </cell>
          <cell r="U1105">
            <v>3100</v>
          </cell>
          <cell r="W1105">
            <v>0</v>
          </cell>
          <cell r="Y1105">
            <v>520.09</v>
          </cell>
          <cell r="AA1105">
            <v>2400</v>
          </cell>
          <cell r="AG1105">
            <v>3100</v>
          </cell>
          <cell r="AI1105">
            <v>0</v>
          </cell>
          <cell r="AL1105">
            <v>8404</v>
          </cell>
        </row>
        <row r="1106">
          <cell r="A1106" t="str">
            <v>8404</v>
          </cell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  <cell r="G1106">
            <v>580.80999999999995</v>
          </cell>
          <cell r="H1106">
            <v>548.46</v>
          </cell>
          <cell r="I1106">
            <v>500</v>
          </cell>
          <cell r="K1106">
            <v>0</v>
          </cell>
          <cell r="M1106">
            <v>5030.83</v>
          </cell>
          <cell r="N1106">
            <v>4788.51</v>
          </cell>
          <cell r="O1106">
            <v>4500</v>
          </cell>
          <cell r="Q1106">
            <v>0</v>
          </cell>
          <cell r="T1106">
            <v>6404.13</v>
          </cell>
          <cell r="U1106">
            <v>6100</v>
          </cell>
          <cell r="W1106">
            <v>0</v>
          </cell>
          <cell r="Y1106">
            <v>5030.83</v>
          </cell>
          <cell r="AA1106">
            <v>4500</v>
          </cell>
          <cell r="AG1106">
            <v>6100</v>
          </cell>
          <cell r="AI1106">
            <v>0</v>
          </cell>
          <cell r="AL1106">
            <v>8404</v>
          </cell>
        </row>
        <row r="1107">
          <cell r="A1107" t="str">
            <v>8404</v>
          </cell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  <cell r="G1107">
            <v>66.5</v>
          </cell>
          <cell r="H1107">
            <v>0</v>
          </cell>
          <cell r="I1107">
            <v>200</v>
          </cell>
          <cell r="K1107">
            <v>0</v>
          </cell>
          <cell r="M1107">
            <v>1047.92</v>
          </cell>
          <cell r="N1107">
            <v>482.68</v>
          </cell>
          <cell r="O1107">
            <v>1100</v>
          </cell>
          <cell r="Q1107">
            <v>0</v>
          </cell>
          <cell r="T1107">
            <v>737.78</v>
          </cell>
          <cell r="U1107">
            <v>1300</v>
          </cell>
          <cell r="W1107">
            <v>0</v>
          </cell>
          <cell r="Y1107">
            <v>1047.92</v>
          </cell>
          <cell r="AA1107">
            <v>1100</v>
          </cell>
          <cell r="AG1107">
            <v>1300</v>
          </cell>
          <cell r="AI1107">
            <v>0</v>
          </cell>
          <cell r="AL1107">
            <v>8404</v>
          </cell>
        </row>
        <row r="1108">
          <cell r="A1108" t="str">
            <v>8404</v>
          </cell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  <cell r="G1108">
            <v>1179.1300000000001</v>
          </cell>
          <cell r="H1108">
            <v>741.01</v>
          </cell>
          <cell r="I1108">
            <v>700</v>
          </cell>
          <cell r="K1108">
            <v>0</v>
          </cell>
          <cell r="M1108">
            <v>13031.19</v>
          </cell>
          <cell r="N1108">
            <v>7277.91</v>
          </cell>
          <cell r="O1108">
            <v>6300</v>
          </cell>
          <cell r="Q1108">
            <v>0</v>
          </cell>
          <cell r="T1108">
            <v>9418.65</v>
          </cell>
          <cell r="U1108">
            <v>8500</v>
          </cell>
          <cell r="W1108">
            <v>0</v>
          </cell>
          <cell r="Y1108">
            <v>13031.19</v>
          </cell>
          <cell r="AA1108">
            <v>6300</v>
          </cell>
          <cell r="AG1108">
            <v>8500</v>
          </cell>
          <cell r="AI1108">
            <v>0</v>
          </cell>
          <cell r="AL1108">
            <v>8404</v>
          </cell>
        </row>
        <row r="1109">
          <cell r="A1109" t="str">
            <v>8406</v>
          </cell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  <cell r="G1109">
            <v>471.98</v>
          </cell>
          <cell r="H1109">
            <v>231.01</v>
          </cell>
          <cell r="I1109">
            <v>600</v>
          </cell>
          <cell r="K1109">
            <v>0</v>
          </cell>
          <cell r="M1109">
            <v>3013.2</v>
          </cell>
          <cell r="N1109">
            <v>3964.67</v>
          </cell>
          <cell r="O1109">
            <v>4700</v>
          </cell>
          <cell r="Q1109">
            <v>0</v>
          </cell>
          <cell r="T1109">
            <v>5731.19</v>
          </cell>
          <cell r="U1109">
            <v>6100</v>
          </cell>
          <cell r="W1109">
            <v>0</v>
          </cell>
          <cell r="Y1109">
            <v>3013.2</v>
          </cell>
          <cell r="AA1109">
            <v>4700</v>
          </cell>
          <cell r="AG1109">
            <v>6100</v>
          </cell>
          <cell r="AI1109">
            <v>0</v>
          </cell>
          <cell r="AL1109">
            <v>8406</v>
          </cell>
        </row>
        <row r="1110">
          <cell r="A1110" t="str">
            <v>8406</v>
          </cell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  <cell r="G1110">
            <v>1699.05</v>
          </cell>
          <cell r="H1110">
            <v>881.55</v>
          </cell>
          <cell r="I1110">
            <v>1500</v>
          </cell>
          <cell r="K1110">
            <v>0</v>
          </cell>
          <cell r="M1110">
            <v>12855.14</v>
          </cell>
          <cell r="N1110">
            <v>9004.34</v>
          </cell>
          <cell r="O1110">
            <v>10800</v>
          </cell>
          <cell r="Q1110">
            <v>0</v>
          </cell>
          <cell r="T1110">
            <v>14241</v>
          </cell>
          <cell r="U1110">
            <v>13900</v>
          </cell>
          <cell r="W1110">
            <v>0</v>
          </cell>
          <cell r="Y1110">
            <v>12855.14</v>
          </cell>
          <cell r="AA1110">
            <v>10800</v>
          </cell>
          <cell r="AG1110">
            <v>13900</v>
          </cell>
          <cell r="AI1110">
            <v>0</v>
          </cell>
          <cell r="AL1110">
            <v>8406</v>
          </cell>
        </row>
        <row r="1111">
          <cell r="A1111" t="str">
            <v>8406</v>
          </cell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  <cell r="G1111">
            <v>491.68</v>
          </cell>
          <cell r="H1111">
            <v>498.3</v>
          </cell>
          <cell r="I1111">
            <v>600</v>
          </cell>
          <cell r="K1111">
            <v>0</v>
          </cell>
          <cell r="M1111">
            <v>4583.1099999999997</v>
          </cell>
          <cell r="N1111">
            <v>5327.9</v>
          </cell>
          <cell r="O1111">
            <v>5400</v>
          </cell>
          <cell r="Q1111">
            <v>0</v>
          </cell>
          <cell r="T1111">
            <v>6868.41</v>
          </cell>
          <cell r="U1111">
            <v>7000</v>
          </cell>
          <cell r="W1111">
            <v>0</v>
          </cell>
          <cell r="Y1111">
            <v>4583.1099999999997</v>
          </cell>
          <cell r="AA1111">
            <v>5400</v>
          </cell>
          <cell r="AG1111">
            <v>7000</v>
          </cell>
          <cell r="AI1111">
            <v>0</v>
          </cell>
          <cell r="AL1111">
            <v>8406</v>
          </cell>
        </row>
        <row r="1112">
          <cell r="A1112" t="str">
            <v>8406</v>
          </cell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  <cell r="G1112">
            <v>3175.23</v>
          </cell>
          <cell r="H1112">
            <v>2151.23</v>
          </cell>
          <cell r="I1112">
            <v>3000</v>
          </cell>
          <cell r="K1112">
            <v>0</v>
          </cell>
          <cell r="M1112">
            <v>35461.33</v>
          </cell>
          <cell r="N1112">
            <v>22252.51</v>
          </cell>
          <cell r="O1112">
            <v>24100</v>
          </cell>
          <cell r="Q1112">
            <v>0</v>
          </cell>
          <cell r="T1112">
            <v>30646.93</v>
          </cell>
          <cell r="U1112">
            <v>31700</v>
          </cell>
          <cell r="W1112">
            <v>0</v>
          </cell>
          <cell r="Y1112">
            <v>35461.33</v>
          </cell>
          <cell r="AA1112">
            <v>24100</v>
          </cell>
          <cell r="AG1112">
            <v>31700</v>
          </cell>
          <cell r="AI1112">
            <v>0</v>
          </cell>
          <cell r="AL1112">
            <v>8406</v>
          </cell>
        </row>
        <row r="1113">
          <cell r="A1113" t="str">
            <v>8406</v>
          </cell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  <cell r="G1113">
            <v>601.21</v>
          </cell>
          <cell r="H1113">
            <v>382.23</v>
          </cell>
          <cell r="I1113">
            <v>700</v>
          </cell>
          <cell r="K1113">
            <v>0</v>
          </cell>
          <cell r="M1113">
            <v>3718.5</v>
          </cell>
          <cell r="N1113">
            <v>4074.46</v>
          </cell>
          <cell r="O1113">
            <v>5500</v>
          </cell>
          <cell r="Q1113">
            <v>0</v>
          </cell>
          <cell r="T1113">
            <v>5483.67</v>
          </cell>
          <cell r="U1113">
            <v>7000</v>
          </cell>
          <cell r="W1113">
            <v>0</v>
          </cell>
          <cell r="Y1113">
            <v>3718.5</v>
          </cell>
          <cell r="AA1113">
            <v>5500</v>
          </cell>
          <cell r="AG1113">
            <v>7000</v>
          </cell>
          <cell r="AI1113">
            <v>0</v>
          </cell>
          <cell r="AL1113">
            <v>8406</v>
          </cell>
        </row>
        <row r="1114">
          <cell r="A1114" t="str">
            <v>8406</v>
          </cell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  <cell r="G1114">
            <v>633.44000000000005</v>
          </cell>
          <cell r="H1114">
            <v>509.2</v>
          </cell>
          <cell r="I1114">
            <v>800</v>
          </cell>
          <cell r="K1114">
            <v>0</v>
          </cell>
          <cell r="M1114">
            <v>5631.57</v>
          </cell>
          <cell r="N1114">
            <v>4938.37</v>
          </cell>
          <cell r="O1114">
            <v>6000</v>
          </cell>
          <cell r="Q1114">
            <v>0</v>
          </cell>
          <cell r="T1114">
            <v>6646.92</v>
          </cell>
          <cell r="U1114">
            <v>7900</v>
          </cell>
          <cell r="W1114">
            <v>0</v>
          </cell>
          <cell r="Y1114">
            <v>5631.57</v>
          </cell>
          <cell r="AA1114">
            <v>6000</v>
          </cell>
          <cell r="AG1114">
            <v>7900</v>
          </cell>
          <cell r="AI1114">
            <v>0</v>
          </cell>
          <cell r="AL1114">
            <v>8406</v>
          </cell>
        </row>
        <row r="1115">
          <cell r="A1115" t="str">
            <v>8406</v>
          </cell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  <cell r="G1115">
            <v>378.08</v>
          </cell>
          <cell r="H1115">
            <v>122.19</v>
          </cell>
          <cell r="I1115">
            <v>500</v>
          </cell>
          <cell r="K1115">
            <v>0</v>
          </cell>
          <cell r="M1115">
            <v>2764.25</v>
          </cell>
          <cell r="N1115">
            <v>2324.63</v>
          </cell>
          <cell r="O1115">
            <v>3800</v>
          </cell>
          <cell r="Q1115">
            <v>0</v>
          </cell>
          <cell r="T1115">
            <v>2682.39</v>
          </cell>
          <cell r="U1115">
            <v>5100</v>
          </cell>
          <cell r="W1115">
            <v>0</v>
          </cell>
          <cell r="Y1115">
            <v>2764.25</v>
          </cell>
          <cell r="AA1115">
            <v>3800</v>
          </cell>
          <cell r="AG1115">
            <v>5100</v>
          </cell>
          <cell r="AI1115">
            <v>0</v>
          </cell>
          <cell r="AL1115">
            <v>8406</v>
          </cell>
        </row>
        <row r="1116">
          <cell r="A1116" t="str">
            <v>8406</v>
          </cell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  <cell r="G1116">
            <v>340.38</v>
          </cell>
          <cell r="H1116">
            <v>165.71</v>
          </cell>
          <cell r="I1116">
            <v>500</v>
          </cell>
          <cell r="K1116">
            <v>0</v>
          </cell>
          <cell r="M1116">
            <v>2634.43</v>
          </cell>
          <cell r="N1116">
            <v>1928.76</v>
          </cell>
          <cell r="O1116">
            <v>3500</v>
          </cell>
          <cell r="Q1116">
            <v>0</v>
          </cell>
          <cell r="T1116">
            <v>2441.2800000000002</v>
          </cell>
          <cell r="U1116">
            <v>4600</v>
          </cell>
          <cell r="W1116">
            <v>0</v>
          </cell>
          <cell r="Y1116">
            <v>2634.43</v>
          </cell>
          <cell r="AA1116">
            <v>3500</v>
          </cell>
          <cell r="AG1116">
            <v>4600</v>
          </cell>
          <cell r="AI1116">
            <v>0</v>
          </cell>
          <cell r="AL1116">
            <v>8406</v>
          </cell>
        </row>
        <row r="1117">
          <cell r="A1117" t="str">
            <v>8406</v>
          </cell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  <cell r="G1117">
            <v>1220.6300000000001</v>
          </cell>
          <cell r="H1117">
            <v>1016.71</v>
          </cell>
          <cell r="I1117">
            <v>1000</v>
          </cell>
          <cell r="K1117">
            <v>0</v>
          </cell>
          <cell r="M1117">
            <v>9343.84</v>
          </cell>
          <cell r="N1117">
            <v>7675.21</v>
          </cell>
          <cell r="O1117">
            <v>7600</v>
          </cell>
          <cell r="Q1117">
            <v>0</v>
          </cell>
          <cell r="T1117">
            <v>10105.25</v>
          </cell>
          <cell r="U1117">
            <v>10200</v>
          </cell>
          <cell r="W1117">
            <v>0</v>
          </cell>
          <cell r="Y1117">
            <v>9343.84</v>
          </cell>
          <cell r="AA1117">
            <v>7600</v>
          </cell>
          <cell r="AG1117">
            <v>10200</v>
          </cell>
          <cell r="AI1117">
            <v>0</v>
          </cell>
          <cell r="AL1117">
            <v>8406</v>
          </cell>
        </row>
        <row r="1118">
          <cell r="A1118" t="str">
            <v>8407</v>
          </cell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  <cell r="G1118">
            <v>0</v>
          </cell>
          <cell r="H1118">
            <v>0</v>
          </cell>
          <cell r="I1118">
            <v>100</v>
          </cell>
          <cell r="K1118">
            <v>0</v>
          </cell>
          <cell r="M1118">
            <v>0</v>
          </cell>
          <cell r="N1118">
            <v>0</v>
          </cell>
          <cell r="O1118">
            <v>400</v>
          </cell>
          <cell r="Q1118">
            <v>0</v>
          </cell>
          <cell r="T1118">
            <v>0</v>
          </cell>
          <cell r="U1118">
            <v>500</v>
          </cell>
          <cell r="W1118">
            <v>0</v>
          </cell>
          <cell r="Y1118">
            <v>0</v>
          </cell>
          <cell r="AA1118">
            <v>400</v>
          </cell>
          <cell r="AG1118">
            <v>500</v>
          </cell>
          <cell r="AI1118">
            <v>0</v>
          </cell>
          <cell r="AL1118">
            <v>8407</v>
          </cell>
        </row>
        <row r="1119">
          <cell r="A1119" t="str">
            <v>8407</v>
          </cell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  <cell r="G1119">
            <v>0</v>
          </cell>
          <cell r="H1119">
            <v>0</v>
          </cell>
          <cell r="I1119">
            <v>100</v>
          </cell>
          <cell r="K1119">
            <v>0</v>
          </cell>
          <cell r="M1119">
            <v>393.12</v>
          </cell>
          <cell r="N1119">
            <v>0</v>
          </cell>
          <cell r="O1119">
            <v>400</v>
          </cell>
          <cell r="Q1119">
            <v>0</v>
          </cell>
          <cell r="T1119">
            <v>0</v>
          </cell>
          <cell r="U1119">
            <v>600</v>
          </cell>
          <cell r="W1119">
            <v>0</v>
          </cell>
          <cell r="Y1119">
            <v>393.12</v>
          </cell>
          <cell r="AA1119">
            <v>400</v>
          </cell>
          <cell r="AG1119">
            <v>600</v>
          </cell>
          <cell r="AI1119">
            <v>0</v>
          </cell>
          <cell r="AL1119">
            <v>8407</v>
          </cell>
        </row>
        <row r="1120">
          <cell r="A1120" t="str">
            <v>8407</v>
          </cell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  <cell r="G1120">
            <v>0</v>
          </cell>
          <cell r="H1120">
            <v>0</v>
          </cell>
          <cell r="I1120">
            <v>100</v>
          </cell>
          <cell r="K1120">
            <v>0</v>
          </cell>
          <cell r="M1120">
            <v>0</v>
          </cell>
          <cell r="N1120">
            <v>10.220000000000001</v>
          </cell>
          <cell r="O1120">
            <v>300</v>
          </cell>
          <cell r="Q1120">
            <v>0</v>
          </cell>
          <cell r="T1120">
            <v>10.220000000000001</v>
          </cell>
          <cell r="U1120">
            <v>400</v>
          </cell>
          <cell r="W1120">
            <v>0</v>
          </cell>
          <cell r="Y1120">
            <v>0</v>
          </cell>
          <cell r="AA1120">
            <v>300</v>
          </cell>
          <cell r="AG1120">
            <v>400</v>
          </cell>
          <cell r="AI1120">
            <v>0</v>
          </cell>
          <cell r="AL1120">
            <v>8407</v>
          </cell>
        </row>
        <row r="1121">
          <cell r="A1121" t="str">
            <v>8407</v>
          </cell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  <cell r="G1121">
            <v>0</v>
          </cell>
          <cell r="H1121">
            <v>0</v>
          </cell>
          <cell r="I1121">
            <v>200</v>
          </cell>
          <cell r="K1121">
            <v>0</v>
          </cell>
          <cell r="M1121">
            <v>0</v>
          </cell>
          <cell r="N1121">
            <v>279.72000000000003</v>
          </cell>
          <cell r="O1121">
            <v>300</v>
          </cell>
          <cell r="Q1121">
            <v>0</v>
          </cell>
          <cell r="T1121">
            <v>279.72000000000003</v>
          </cell>
          <cell r="U1121">
            <v>500</v>
          </cell>
          <cell r="W1121">
            <v>0</v>
          </cell>
          <cell r="Y1121">
            <v>0</v>
          </cell>
          <cell r="AA1121">
            <v>300</v>
          </cell>
          <cell r="AG1121">
            <v>500</v>
          </cell>
          <cell r="AI1121">
            <v>0</v>
          </cell>
          <cell r="AL1121">
            <v>8407</v>
          </cell>
        </row>
        <row r="1122">
          <cell r="A1122" t="str">
            <v>8407</v>
          </cell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  <cell r="G1122">
            <v>0</v>
          </cell>
          <cell r="H1122">
            <v>0</v>
          </cell>
          <cell r="I1122">
            <v>100</v>
          </cell>
          <cell r="K1122">
            <v>0</v>
          </cell>
          <cell r="M1122">
            <v>0</v>
          </cell>
          <cell r="N1122">
            <v>0</v>
          </cell>
          <cell r="O1122">
            <v>900</v>
          </cell>
          <cell r="Q1122">
            <v>0</v>
          </cell>
          <cell r="T1122">
            <v>0</v>
          </cell>
          <cell r="U1122">
            <v>1000</v>
          </cell>
          <cell r="W1122">
            <v>0</v>
          </cell>
          <cell r="Y1122">
            <v>0</v>
          </cell>
          <cell r="AA1122">
            <v>900</v>
          </cell>
          <cell r="AG1122">
            <v>1000</v>
          </cell>
          <cell r="AI1122">
            <v>0</v>
          </cell>
          <cell r="AL1122">
            <v>8407</v>
          </cell>
        </row>
        <row r="1123">
          <cell r="A1123" t="str">
            <v>8408</v>
          </cell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  <cell r="G1123">
            <v>39858.410000000003</v>
          </cell>
          <cell r="H1123">
            <v>20878.060000000001</v>
          </cell>
          <cell r="I1123">
            <v>44500</v>
          </cell>
          <cell r="K1123">
            <v>0</v>
          </cell>
          <cell r="M1123">
            <v>292836.5</v>
          </cell>
          <cell r="N1123">
            <v>199910.37</v>
          </cell>
          <cell r="O1123">
            <v>333100</v>
          </cell>
          <cell r="Q1123">
            <v>0</v>
          </cell>
          <cell r="T1123">
            <v>296076.43</v>
          </cell>
          <cell r="U1123">
            <v>509100</v>
          </cell>
          <cell r="W1123">
            <v>0</v>
          </cell>
          <cell r="Y1123">
            <v>292836.5</v>
          </cell>
          <cell r="AA1123">
            <v>333100</v>
          </cell>
          <cell r="AG1123">
            <v>509100</v>
          </cell>
          <cell r="AI1123">
            <v>0</v>
          </cell>
          <cell r="AL1123">
            <v>8408</v>
          </cell>
        </row>
        <row r="1124">
          <cell r="A1124" t="str">
            <v>8408</v>
          </cell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  <cell r="G1124">
            <v>5577.49</v>
          </cell>
          <cell r="H1124">
            <v>4452.3</v>
          </cell>
          <cell r="I1124">
            <v>6000</v>
          </cell>
          <cell r="K1124">
            <v>0</v>
          </cell>
          <cell r="M1124">
            <v>48176.84</v>
          </cell>
          <cell r="N1124">
            <v>42624.01</v>
          </cell>
          <cell r="O1124">
            <v>54000</v>
          </cell>
          <cell r="Q1124">
            <v>0</v>
          </cell>
          <cell r="T1124">
            <v>60667.3</v>
          </cell>
          <cell r="U1124">
            <v>73700</v>
          </cell>
          <cell r="W1124">
            <v>0</v>
          </cell>
          <cell r="Y1124">
            <v>48176.84</v>
          </cell>
          <cell r="AA1124">
            <v>54000</v>
          </cell>
          <cell r="AG1124">
            <v>73700</v>
          </cell>
          <cell r="AI1124">
            <v>0</v>
          </cell>
          <cell r="AL1124">
            <v>8408</v>
          </cell>
        </row>
        <row r="1125">
          <cell r="A1125" t="str">
            <v>8408</v>
          </cell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  <cell r="G1125">
            <v>3476.22</v>
          </cell>
          <cell r="H1125">
            <v>4041.63</v>
          </cell>
          <cell r="I1125">
            <v>4200</v>
          </cell>
          <cell r="K1125">
            <v>0</v>
          </cell>
          <cell r="M1125">
            <v>38250.47</v>
          </cell>
          <cell r="N1125">
            <v>18441.28</v>
          </cell>
          <cell r="O1125">
            <v>37800</v>
          </cell>
          <cell r="Q1125">
            <v>0</v>
          </cell>
          <cell r="T1125">
            <v>30566.17</v>
          </cell>
          <cell r="U1125">
            <v>50200</v>
          </cell>
          <cell r="W1125">
            <v>0</v>
          </cell>
          <cell r="Y1125">
            <v>38250.47</v>
          </cell>
          <cell r="AA1125">
            <v>37800</v>
          </cell>
          <cell r="AG1125">
            <v>50200</v>
          </cell>
          <cell r="AI1125">
            <v>0</v>
          </cell>
          <cell r="AL1125">
            <v>8408</v>
          </cell>
        </row>
        <row r="1126">
          <cell r="A1126" t="str">
            <v>8408</v>
          </cell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  <cell r="G1126">
            <v>2507.77</v>
          </cell>
          <cell r="H1126">
            <v>1792.76</v>
          </cell>
          <cell r="I1126">
            <v>1900</v>
          </cell>
          <cell r="K1126">
            <v>0</v>
          </cell>
          <cell r="M1126">
            <v>18089.580000000002</v>
          </cell>
          <cell r="N1126">
            <v>15231.92</v>
          </cell>
          <cell r="O1126">
            <v>17100</v>
          </cell>
          <cell r="Q1126">
            <v>0</v>
          </cell>
          <cell r="T1126">
            <v>20610.2</v>
          </cell>
          <cell r="U1126">
            <v>22700</v>
          </cell>
          <cell r="W1126">
            <v>0</v>
          </cell>
          <cell r="Y1126">
            <v>18089.580000000002</v>
          </cell>
          <cell r="AA1126">
            <v>17100</v>
          </cell>
          <cell r="AG1126">
            <v>22700</v>
          </cell>
          <cell r="AI1126">
            <v>0</v>
          </cell>
          <cell r="AL1126">
            <v>8408</v>
          </cell>
        </row>
        <row r="1127">
          <cell r="A1127" t="str">
            <v>8408</v>
          </cell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  <cell r="G1127">
            <v>0</v>
          </cell>
          <cell r="H1127">
            <v>188.99</v>
          </cell>
          <cell r="I1127">
            <v>100</v>
          </cell>
          <cell r="K1127">
            <v>0</v>
          </cell>
          <cell r="M1127">
            <v>0</v>
          </cell>
          <cell r="N1127">
            <v>287.99</v>
          </cell>
          <cell r="O1127">
            <v>700</v>
          </cell>
          <cell r="Q1127">
            <v>0</v>
          </cell>
          <cell r="T1127">
            <v>287.99</v>
          </cell>
          <cell r="U1127">
            <v>800</v>
          </cell>
          <cell r="W1127">
            <v>0</v>
          </cell>
          <cell r="Y1127">
            <v>0</v>
          </cell>
          <cell r="AA1127">
            <v>700</v>
          </cell>
          <cell r="AG1127">
            <v>800</v>
          </cell>
          <cell r="AI1127">
            <v>0</v>
          </cell>
          <cell r="AL1127">
            <v>8408</v>
          </cell>
        </row>
        <row r="1128">
          <cell r="A1128" t="str">
            <v>8408</v>
          </cell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  <cell r="G1128">
            <v>516.38</v>
          </cell>
          <cell r="H1128">
            <v>516.38</v>
          </cell>
          <cell r="I1128">
            <v>700</v>
          </cell>
          <cell r="K1128">
            <v>0</v>
          </cell>
          <cell r="M1128">
            <v>4647.3599999999997</v>
          </cell>
          <cell r="N1128">
            <v>4723.63</v>
          </cell>
          <cell r="O1128">
            <v>6300</v>
          </cell>
          <cell r="Q1128">
            <v>0</v>
          </cell>
          <cell r="T1128">
            <v>6272.77</v>
          </cell>
          <cell r="U1128">
            <v>8200</v>
          </cell>
          <cell r="W1128">
            <v>0</v>
          </cell>
          <cell r="Y1128">
            <v>4647.3599999999997</v>
          </cell>
          <cell r="AA1128">
            <v>6300</v>
          </cell>
          <cell r="AG1128">
            <v>8200</v>
          </cell>
          <cell r="AI1128">
            <v>0</v>
          </cell>
          <cell r="AL1128">
            <v>8408</v>
          </cell>
        </row>
        <row r="1129">
          <cell r="A1129" t="str">
            <v>8408</v>
          </cell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  <cell r="G1129">
            <v>7319.11</v>
          </cell>
          <cell r="H1129">
            <v>7154.08</v>
          </cell>
          <cell r="I1129">
            <v>7300</v>
          </cell>
          <cell r="K1129">
            <v>0</v>
          </cell>
          <cell r="M1129">
            <v>64881.81</v>
          </cell>
          <cell r="N1129">
            <v>63425.34</v>
          </cell>
          <cell r="O1129">
            <v>65700</v>
          </cell>
          <cell r="Q1129">
            <v>0</v>
          </cell>
          <cell r="T1129">
            <v>84887.58</v>
          </cell>
          <cell r="U1129">
            <v>87600</v>
          </cell>
          <cell r="W1129">
            <v>0</v>
          </cell>
          <cell r="Y1129">
            <v>64881.81</v>
          </cell>
          <cell r="AA1129">
            <v>65700</v>
          </cell>
          <cell r="AG1129">
            <v>87600</v>
          </cell>
          <cell r="AI1129">
            <v>0</v>
          </cell>
          <cell r="AL1129">
            <v>8408</v>
          </cell>
        </row>
        <row r="1130">
          <cell r="A1130" t="str">
            <v>8408</v>
          </cell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  <cell r="G1130">
            <v>189</v>
          </cell>
          <cell r="H1130">
            <v>1200.5999999999999</v>
          </cell>
          <cell r="I1130">
            <v>500</v>
          </cell>
          <cell r="K1130">
            <v>0</v>
          </cell>
          <cell r="M1130">
            <v>7502.4</v>
          </cell>
          <cell r="N1130">
            <v>7850</v>
          </cell>
          <cell r="O1130">
            <v>9200</v>
          </cell>
          <cell r="Q1130">
            <v>0</v>
          </cell>
          <cell r="T1130">
            <v>9920.9</v>
          </cell>
          <cell r="U1130">
            <v>12300</v>
          </cell>
          <cell r="W1130">
            <v>0</v>
          </cell>
          <cell r="Y1130">
            <v>7502.4</v>
          </cell>
          <cell r="AA1130">
            <v>9200</v>
          </cell>
          <cell r="AG1130">
            <v>12300</v>
          </cell>
          <cell r="AI1130">
            <v>0</v>
          </cell>
          <cell r="AL1130">
            <v>8408</v>
          </cell>
        </row>
        <row r="1131">
          <cell r="A1131" t="str">
            <v>8408</v>
          </cell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  <cell r="G1131">
            <v>1150.31</v>
          </cell>
          <cell r="H1131">
            <v>1990.98</v>
          </cell>
          <cell r="I1131">
            <v>2200</v>
          </cell>
          <cell r="K1131">
            <v>0</v>
          </cell>
          <cell r="M1131">
            <v>14917.52</v>
          </cell>
          <cell r="N1131">
            <v>14064.08</v>
          </cell>
          <cell r="O1131">
            <v>19600</v>
          </cell>
          <cell r="Q1131">
            <v>0</v>
          </cell>
          <cell r="T1131">
            <v>19490.349999999999</v>
          </cell>
          <cell r="U1131">
            <v>26000</v>
          </cell>
          <cell r="W1131">
            <v>0</v>
          </cell>
          <cell r="Y1131">
            <v>14917.52</v>
          </cell>
          <cell r="AA1131">
            <v>19600</v>
          </cell>
          <cell r="AG1131">
            <v>26000</v>
          </cell>
          <cell r="AI1131">
            <v>0</v>
          </cell>
          <cell r="AL1131">
            <v>8408</v>
          </cell>
        </row>
        <row r="1132">
          <cell r="A1132" t="str">
            <v>8409</v>
          </cell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  <cell r="G1132">
            <v>8632.34</v>
          </cell>
          <cell r="H1132">
            <v>6201.43</v>
          </cell>
          <cell r="I1132">
            <v>6700</v>
          </cell>
          <cell r="K1132">
            <v>0</v>
          </cell>
          <cell r="M1132">
            <v>67075.55</v>
          </cell>
          <cell r="N1132">
            <v>26182.42</v>
          </cell>
          <cell r="O1132">
            <v>60300</v>
          </cell>
          <cell r="Q1132">
            <v>0</v>
          </cell>
          <cell r="T1132">
            <v>44213.84</v>
          </cell>
          <cell r="U1132">
            <v>80500</v>
          </cell>
          <cell r="W1132">
            <v>0</v>
          </cell>
          <cell r="Y1132">
            <v>67075.55</v>
          </cell>
          <cell r="AA1132">
            <v>60300</v>
          </cell>
          <cell r="AG1132">
            <v>80500</v>
          </cell>
          <cell r="AI1132">
            <v>0</v>
          </cell>
          <cell r="AL1132">
            <v>8409</v>
          </cell>
        </row>
        <row r="1133">
          <cell r="A1133" t="str">
            <v>8409</v>
          </cell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  <cell r="G1133">
            <v>0</v>
          </cell>
          <cell r="H1133">
            <v>0</v>
          </cell>
          <cell r="I1133">
            <v>0</v>
          </cell>
          <cell r="K1133">
            <v>0</v>
          </cell>
          <cell r="M1133">
            <v>111.45</v>
          </cell>
          <cell r="N1133">
            <v>258.39</v>
          </cell>
          <cell r="O1133">
            <v>0</v>
          </cell>
          <cell r="Q1133">
            <v>0</v>
          </cell>
          <cell r="T1133">
            <v>436.59</v>
          </cell>
          <cell r="U1133">
            <v>0</v>
          </cell>
          <cell r="W1133">
            <v>0</v>
          </cell>
          <cell r="Y1133">
            <v>111.45</v>
          </cell>
          <cell r="AA1133">
            <v>0</v>
          </cell>
          <cell r="AG1133">
            <v>0</v>
          </cell>
          <cell r="AI1133">
            <v>0</v>
          </cell>
          <cell r="AL1133">
            <v>8409</v>
          </cell>
        </row>
        <row r="1134">
          <cell r="A1134" t="str">
            <v>8409</v>
          </cell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  <cell r="G1134">
            <v>0</v>
          </cell>
          <cell r="H1134">
            <v>0</v>
          </cell>
          <cell r="I1134">
            <v>0</v>
          </cell>
          <cell r="K1134">
            <v>0</v>
          </cell>
          <cell r="M1134">
            <v>0</v>
          </cell>
          <cell r="N1134">
            <v>561.70000000000005</v>
          </cell>
          <cell r="O1134">
            <v>0</v>
          </cell>
          <cell r="Q1134">
            <v>0</v>
          </cell>
          <cell r="T1134">
            <v>561.70000000000005</v>
          </cell>
          <cell r="U1134">
            <v>0</v>
          </cell>
          <cell r="W1134">
            <v>0</v>
          </cell>
          <cell r="Y1134">
            <v>0</v>
          </cell>
          <cell r="AA1134">
            <v>0</v>
          </cell>
          <cell r="AG1134">
            <v>0</v>
          </cell>
          <cell r="AI1134">
            <v>0</v>
          </cell>
          <cell r="AL1134">
            <v>8409</v>
          </cell>
        </row>
        <row r="1135">
          <cell r="A1135" t="str">
            <v>8409</v>
          </cell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  <cell r="G1135">
            <v>0</v>
          </cell>
          <cell r="H1135">
            <v>0</v>
          </cell>
          <cell r="I1135">
            <v>200</v>
          </cell>
          <cell r="K1135">
            <v>0</v>
          </cell>
          <cell r="M1135">
            <v>505.8</v>
          </cell>
          <cell r="N1135">
            <v>0</v>
          </cell>
          <cell r="O1135">
            <v>1700</v>
          </cell>
          <cell r="Q1135">
            <v>0</v>
          </cell>
          <cell r="T1135">
            <v>1444.66</v>
          </cell>
          <cell r="U1135">
            <v>2100</v>
          </cell>
          <cell r="W1135">
            <v>0</v>
          </cell>
          <cell r="Y1135">
            <v>505.8</v>
          </cell>
          <cell r="AA1135">
            <v>1700</v>
          </cell>
          <cell r="AG1135">
            <v>2100</v>
          </cell>
          <cell r="AI1135">
            <v>0</v>
          </cell>
          <cell r="AL1135">
            <v>8409</v>
          </cell>
        </row>
        <row r="1136">
          <cell r="A1136" t="str">
            <v>8409</v>
          </cell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  <cell r="G1136">
            <v>0</v>
          </cell>
          <cell r="H1136">
            <v>0</v>
          </cell>
          <cell r="I1136">
            <v>0</v>
          </cell>
          <cell r="K1136">
            <v>0</v>
          </cell>
          <cell r="M1136">
            <v>32.369999999999997</v>
          </cell>
          <cell r="N1136">
            <v>0</v>
          </cell>
          <cell r="O1136">
            <v>0</v>
          </cell>
          <cell r="Q1136">
            <v>0</v>
          </cell>
          <cell r="T1136">
            <v>511.83</v>
          </cell>
          <cell r="U1136">
            <v>0</v>
          </cell>
          <cell r="W1136">
            <v>0</v>
          </cell>
          <cell r="Y1136">
            <v>32.369999999999997</v>
          </cell>
          <cell r="AA1136">
            <v>0</v>
          </cell>
          <cell r="AG1136">
            <v>0</v>
          </cell>
          <cell r="AI1136">
            <v>0</v>
          </cell>
          <cell r="AL1136">
            <v>8409</v>
          </cell>
        </row>
        <row r="1137">
          <cell r="A1137" t="str">
            <v>8409</v>
          </cell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  <cell r="G1137">
            <v>0</v>
          </cell>
          <cell r="H1137">
            <v>0</v>
          </cell>
          <cell r="I1137">
            <v>0</v>
          </cell>
          <cell r="K1137">
            <v>0</v>
          </cell>
          <cell r="M1137">
            <v>113.4</v>
          </cell>
          <cell r="N1137">
            <v>0</v>
          </cell>
          <cell r="O1137">
            <v>0</v>
          </cell>
          <cell r="Q1137">
            <v>0</v>
          </cell>
          <cell r="T1137">
            <v>131.21</v>
          </cell>
          <cell r="U1137">
            <v>0</v>
          </cell>
          <cell r="W1137">
            <v>0</v>
          </cell>
          <cell r="Y1137">
            <v>113.4</v>
          </cell>
          <cell r="AA1137">
            <v>0</v>
          </cell>
          <cell r="AG1137">
            <v>0</v>
          </cell>
          <cell r="AI1137">
            <v>0</v>
          </cell>
          <cell r="AL1137">
            <v>8409</v>
          </cell>
        </row>
        <row r="1138">
          <cell r="A1138" t="str">
            <v>8409</v>
          </cell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  <cell r="G1138">
            <v>0</v>
          </cell>
          <cell r="H1138">
            <v>0</v>
          </cell>
          <cell r="I1138">
            <v>0</v>
          </cell>
          <cell r="K1138">
            <v>0</v>
          </cell>
          <cell r="M1138">
            <v>36.71</v>
          </cell>
          <cell r="N1138">
            <v>92.85</v>
          </cell>
          <cell r="O1138">
            <v>0</v>
          </cell>
          <cell r="Q1138">
            <v>0</v>
          </cell>
          <cell r="T1138">
            <v>92.85</v>
          </cell>
          <cell r="U1138">
            <v>0</v>
          </cell>
          <cell r="W1138">
            <v>0</v>
          </cell>
          <cell r="Y1138">
            <v>36.71</v>
          </cell>
          <cell r="AA1138">
            <v>0</v>
          </cell>
          <cell r="AG1138">
            <v>0</v>
          </cell>
          <cell r="AI1138">
            <v>0</v>
          </cell>
          <cell r="AL1138">
            <v>8409</v>
          </cell>
        </row>
        <row r="1139">
          <cell r="A1139" t="str">
            <v>8409</v>
          </cell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  <cell r="G1139">
            <v>0</v>
          </cell>
          <cell r="H1139">
            <v>-74.89</v>
          </cell>
          <cell r="I1139">
            <v>1000</v>
          </cell>
          <cell r="K1139">
            <v>0</v>
          </cell>
          <cell r="M1139">
            <v>5641.97</v>
          </cell>
          <cell r="N1139">
            <v>5435.45</v>
          </cell>
          <cell r="O1139">
            <v>8500</v>
          </cell>
          <cell r="Q1139">
            <v>0</v>
          </cell>
          <cell r="T1139">
            <v>7104.67</v>
          </cell>
          <cell r="U1139">
            <v>11300</v>
          </cell>
          <cell r="W1139">
            <v>0</v>
          </cell>
          <cell r="Y1139">
            <v>5641.97</v>
          </cell>
          <cell r="AA1139">
            <v>8500</v>
          </cell>
          <cell r="AG1139">
            <v>11300</v>
          </cell>
          <cell r="AI1139">
            <v>0</v>
          </cell>
          <cell r="AL1139">
            <v>8409</v>
          </cell>
        </row>
        <row r="1140">
          <cell r="A1140" t="str">
            <v>8410</v>
          </cell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  <cell r="G1140">
            <v>77675.009999999995</v>
          </cell>
          <cell r="H1140">
            <v>71932.03</v>
          </cell>
          <cell r="I1140">
            <v>81900</v>
          </cell>
          <cell r="K1140">
            <v>0</v>
          </cell>
          <cell r="M1140">
            <v>659231.06000000006</v>
          </cell>
          <cell r="N1140">
            <v>665170.52</v>
          </cell>
          <cell r="O1140">
            <v>729700</v>
          </cell>
          <cell r="Q1140">
            <v>0</v>
          </cell>
          <cell r="T1140">
            <v>884579.28</v>
          </cell>
          <cell r="U1140">
            <v>975000</v>
          </cell>
          <cell r="W1140">
            <v>0</v>
          </cell>
          <cell r="Y1140">
            <v>659231.06000000006</v>
          </cell>
          <cell r="AA1140">
            <v>729700</v>
          </cell>
          <cell r="AG1140">
            <v>975000</v>
          </cell>
          <cell r="AI1140">
            <v>0</v>
          </cell>
          <cell r="AL1140">
            <v>8410</v>
          </cell>
        </row>
        <row r="1141">
          <cell r="A1141" t="str">
            <v>8411</v>
          </cell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  <cell r="G1141">
            <v>622.91999999999996</v>
          </cell>
          <cell r="H1141">
            <v>698.97</v>
          </cell>
          <cell r="I1141">
            <v>800</v>
          </cell>
          <cell r="K1141">
            <v>0</v>
          </cell>
          <cell r="M1141">
            <v>4342.32</v>
          </cell>
          <cell r="N1141">
            <v>5222.63</v>
          </cell>
          <cell r="O1141">
            <v>5800</v>
          </cell>
          <cell r="Q1141">
            <v>0</v>
          </cell>
          <cell r="T1141">
            <v>6833.79</v>
          </cell>
          <cell r="U1141">
            <v>7900</v>
          </cell>
          <cell r="W1141">
            <v>0</v>
          </cell>
          <cell r="Y1141">
            <v>4342.32</v>
          </cell>
          <cell r="AA1141">
            <v>5800</v>
          </cell>
          <cell r="AG1141">
            <v>7900</v>
          </cell>
          <cell r="AI1141">
            <v>0</v>
          </cell>
          <cell r="AL1141">
            <v>8411</v>
          </cell>
        </row>
        <row r="1142">
          <cell r="A1142" t="str">
            <v>8411</v>
          </cell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  <cell r="G1142">
            <v>1285.1300000000001</v>
          </cell>
          <cell r="H1142">
            <v>1161.28</v>
          </cell>
          <cell r="I1142">
            <v>1000</v>
          </cell>
          <cell r="K1142">
            <v>0</v>
          </cell>
          <cell r="M1142">
            <v>9997.73</v>
          </cell>
          <cell r="N1142">
            <v>9314.5300000000007</v>
          </cell>
          <cell r="O1142">
            <v>8300</v>
          </cell>
          <cell r="Q1142">
            <v>0</v>
          </cell>
          <cell r="T1142">
            <v>12719.94</v>
          </cell>
          <cell r="U1142">
            <v>11200</v>
          </cell>
          <cell r="W1142">
            <v>0</v>
          </cell>
          <cell r="Y1142">
            <v>9997.73</v>
          </cell>
          <cell r="AA1142">
            <v>8300</v>
          </cell>
          <cell r="AG1142">
            <v>11200</v>
          </cell>
          <cell r="AI1142">
            <v>0</v>
          </cell>
          <cell r="AL1142">
            <v>8411</v>
          </cell>
        </row>
        <row r="1143">
          <cell r="A1143" t="str">
            <v>8411</v>
          </cell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  <cell r="G1143">
            <v>0</v>
          </cell>
          <cell r="H1143">
            <v>5.05</v>
          </cell>
          <cell r="I1143">
            <v>0</v>
          </cell>
          <cell r="K1143">
            <v>0</v>
          </cell>
          <cell r="M1143">
            <v>54.13</v>
          </cell>
          <cell r="N1143">
            <v>10.55</v>
          </cell>
          <cell r="O1143">
            <v>0</v>
          </cell>
          <cell r="Q1143">
            <v>0</v>
          </cell>
          <cell r="T1143">
            <v>14.6</v>
          </cell>
          <cell r="U1143">
            <v>0</v>
          </cell>
          <cell r="W1143">
            <v>0</v>
          </cell>
          <cell r="Y1143">
            <v>54.13</v>
          </cell>
          <cell r="AA1143">
            <v>0</v>
          </cell>
          <cell r="AG1143">
            <v>0</v>
          </cell>
          <cell r="AI1143">
            <v>0</v>
          </cell>
          <cell r="AL1143">
            <v>8411</v>
          </cell>
        </row>
        <row r="1144">
          <cell r="A1144" t="str">
            <v>8411</v>
          </cell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  <cell r="G1144">
            <v>9.84</v>
          </cell>
          <cell r="H1144">
            <v>152.9</v>
          </cell>
          <cell r="I1144">
            <v>400</v>
          </cell>
          <cell r="K1144">
            <v>0</v>
          </cell>
          <cell r="M1144">
            <v>1730.47</v>
          </cell>
          <cell r="N1144">
            <v>1902.3</v>
          </cell>
          <cell r="O1144">
            <v>1400</v>
          </cell>
          <cell r="Q1144">
            <v>0</v>
          </cell>
          <cell r="T1144">
            <v>2092.85</v>
          </cell>
          <cell r="U1144">
            <v>1900</v>
          </cell>
          <cell r="W1144">
            <v>0</v>
          </cell>
          <cell r="Y1144">
            <v>1730.47</v>
          </cell>
          <cell r="AA1144">
            <v>1400</v>
          </cell>
          <cell r="AG1144">
            <v>1900</v>
          </cell>
          <cell r="AI1144">
            <v>0</v>
          </cell>
          <cell r="AL1144">
            <v>8411</v>
          </cell>
        </row>
        <row r="1145">
          <cell r="A1145" t="str">
            <v>8411</v>
          </cell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  <cell r="G1145">
            <v>1142.67</v>
          </cell>
          <cell r="H1145">
            <v>2645.13</v>
          </cell>
          <cell r="I1145">
            <v>1200</v>
          </cell>
          <cell r="K1145">
            <v>0</v>
          </cell>
          <cell r="M1145">
            <v>6576.59</v>
          </cell>
          <cell r="N1145">
            <v>8670.41</v>
          </cell>
          <cell r="O1145">
            <v>10000</v>
          </cell>
          <cell r="Q1145">
            <v>0</v>
          </cell>
          <cell r="T1145">
            <v>11808.79</v>
          </cell>
          <cell r="U1145">
            <v>13500</v>
          </cell>
          <cell r="W1145">
            <v>0</v>
          </cell>
          <cell r="Y1145">
            <v>6576.59</v>
          </cell>
          <cell r="AA1145">
            <v>10000</v>
          </cell>
          <cell r="AG1145">
            <v>13500</v>
          </cell>
          <cell r="AI1145">
            <v>0</v>
          </cell>
          <cell r="AL1145">
            <v>8411</v>
          </cell>
        </row>
        <row r="1146">
          <cell r="A1146" t="str">
            <v>8411</v>
          </cell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  <cell r="G1146">
            <v>0</v>
          </cell>
          <cell r="H1146">
            <v>394.88</v>
          </cell>
          <cell r="I1146">
            <v>100</v>
          </cell>
          <cell r="K1146">
            <v>0</v>
          </cell>
          <cell r="M1146">
            <v>278.64</v>
          </cell>
          <cell r="N1146">
            <v>571.76</v>
          </cell>
          <cell r="O1146">
            <v>400</v>
          </cell>
          <cell r="Q1146">
            <v>0</v>
          </cell>
          <cell r="T1146">
            <v>608.59</v>
          </cell>
          <cell r="U1146">
            <v>700</v>
          </cell>
          <cell r="W1146">
            <v>0</v>
          </cell>
          <cell r="Y1146">
            <v>278.64</v>
          </cell>
          <cell r="AA1146">
            <v>400</v>
          </cell>
          <cell r="AG1146">
            <v>700</v>
          </cell>
          <cell r="AI1146">
            <v>0</v>
          </cell>
          <cell r="AL1146">
            <v>8411</v>
          </cell>
        </row>
        <row r="1147">
          <cell r="A1147" t="str">
            <v>8411</v>
          </cell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  <cell r="G1147">
            <v>150.09</v>
          </cell>
          <cell r="H1147">
            <v>43.9</v>
          </cell>
          <cell r="I1147">
            <v>100</v>
          </cell>
          <cell r="K1147">
            <v>0</v>
          </cell>
          <cell r="M1147">
            <v>856.1</v>
          </cell>
          <cell r="N1147">
            <v>949.31</v>
          </cell>
          <cell r="O1147">
            <v>400</v>
          </cell>
          <cell r="Q1147">
            <v>0</v>
          </cell>
          <cell r="T1147">
            <v>1127.5899999999999</v>
          </cell>
          <cell r="U1147">
            <v>500</v>
          </cell>
          <cell r="W1147">
            <v>0</v>
          </cell>
          <cell r="Y1147">
            <v>856.1</v>
          </cell>
          <cell r="AA1147">
            <v>400</v>
          </cell>
          <cell r="AG1147">
            <v>500</v>
          </cell>
          <cell r="AI1147">
            <v>0</v>
          </cell>
          <cell r="AL1147">
            <v>8411</v>
          </cell>
        </row>
        <row r="1148">
          <cell r="A1148" t="str">
            <v>8411</v>
          </cell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  <cell r="G1148">
            <v>12.45</v>
          </cell>
          <cell r="H1148">
            <v>0</v>
          </cell>
          <cell r="I1148">
            <v>0</v>
          </cell>
          <cell r="K1148">
            <v>0</v>
          </cell>
          <cell r="M1148">
            <v>1005.03</v>
          </cell>
          <cell r="N1148">
            <v>37.53</v>
          </cell>
          <cell r="O1148">
            <v>0</v>
          </cell>
          <cell r="Q1148">
            <v>0</v>
          </cell>
          <cell r="T1148">
            <v>623.62</v>
          </cell>
          <cell r="U1148">
            <v>0</v>
          </cell>
          <cell r="W1148">
            <v>0</v>
          </cell>
          <cell r="Y1148">
            <v>1005.03</v>
          </cell>
          <cell r="AA1148">
            <v>0</v>
          </cell>
          <cell r="AG1148">
            <v>0</v>
          </cell>
          <cell r="AI1148">
            <v>0</v>
          </cell>
          <cell r="AL1148">
            <v>8411</v>
          </cell>
        </row>
        <row r="1149">
          <cell r="A1149" t="str">
            <v>8411</v>
          </cell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  <cell r="G1149">
            <v>0</v>
          </cell>
          <cell r="H1149">
            <v>24.2</v>
          </cell>
          <cell r="I1149">
            <v>200</v>
          </cell>
          <cell r="K1149">
            <v>0</v>
          </cell>
          <cell r="M1149">
            <v>84.58</v>
          </cell>
          <cell r="N1149">
            <v>179.91</v>
          </cell>
          <cell r="O1149">
            <v>400</v>
          </cell>
          <cell r="Q1149">
            <v>0</v>
          </cell>
          <cell r="T1149">
            <v>196.11</v>
          </cell>
          <cell r="U1149">
            <v>600</v>
          </cell>
          <cell r="W1149">
            <v>0</v>
          </cell>
          <cell r="Y1149">
            <v>84.58</v>
          </cell>
          <cell r="AA1149">
            <v>400</v>
          </cell>
          <cell r="AG1149">
            <v>600</v>
          </cell>
          <cell r="AI1149">
            <v>0</v>
          </cell>
          <cell r="AL1149">
            <v>8411</v>
          </cell>
        </row>
        <row r="1150">
          <cell r="A1150" t="str">
            <v>8451</v>
          </cell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  <cell r="G1150">
            <v>1007.26</v>
          </cell>
          <cell r="H1150">
            <v>649.76</v>
          </cell>
          <cell r="I1150">
            <v>1300</v>
          </cell>
          <cell r="K1150">
            <v>0</v>
          </cell>
          <cell r="M1150">
            <v>6540.84</v>
          </cell>
          <cell r="N1150">
            <v>8759.7800000000007</v>
          </cell>
          <cell r="O1150">
            <v>11700</v>
          </cell>
          <cell r="Q1150">
            <v>0</v>
          </cell>
          <cell r="T1150">
            <v>10980.81</v>
          </cell>
          <cell r="U1150">
            <v>15500</v>
          </cell>
          <cell r="W1150">
            <v>0</v>
          </cell>
          <cell r="Y1150">
            <v>6540.84</v>
          </cell>
          <cell r="AA1150">
            <v>11700</v>
          </cell>
          <cell r="AG1150">
            <v>15500</v>
          </cell>
          <cell r="AI1150">
            <v>0</v>
          </cell>
          <cell r="AL1150">
            <v>8451</v>
          </cell>
        </row>
        <row r="1151">
          <cell r="A1151" t="str">
            <v>8451</v>
          </cell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  <cell r="G1151">
            <v>2176.29</v>
          </cell>
          <cell r="H1151">
            <v>1626.23</v>
          </cell>
          <cell r="I1151">
            <v>2900</v>
          </cell>
          <cell r="K1151">
            <v>0</v>
          </cell>
          <cell r="M1151">
            <v>16409.41</v>
          </cell>
          <cell r="N1151">
            <v>16664.669999999998</v>
          </cell>
          <cell r="O1151">
            <v>23000</v>
          </cell>
          <cell r="Q1151">
            <v>0</v>
          </cell>
          <cell r="T1151">
            <v>22095.63</v>
          </cell>
          <cell r="U1151">
            <v>30500</v>
          </cell>
          <cell r="W1151">
            <v>0</v>
          </cell>
          <cell r="Y1151">
            <v>16409.41</v>
          </cell>
          <cell r="AA1151">
            <v>23000</v>
          </cell>
          <cell r="AG1151">
            <v>30500</v>
          </cell>
          <cell r="AI1151">
            <v>0</v>
          </cell>
          <cell r="AL1151">
            <v>8451</v>
          </cell>
        </row>
        <row r="1152">
          <cell r="A1152" t="str">
            <v>8451</v>
          </cell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  <cell r="G1152">
            <v>324.52</v>
          </cell>
          <cell r="H1152">
            <v>683.4</v>
          </cell>
          <cell r="I1152">
            <v>700</v>
          </cell>
          <cell r="K1152">
            <v>0</v>
          </cell>
          <cell r="M1152">
            <v>3203.77</v>
          </cell>
          <cell r="N1152">
            <v>4813.3900000000003</v>
          </cell>
          <cell r="O1152">
            <v>5300</v>
          </cell>
          <cell r="Q1152">
            <v>0</v>
          </cell>
          <cell r="T1152">
            <v>5768.93</v>
          </cell>
          <cell r="U1152">
            <v>7000</v>
          </cell>
          <cell r="W1152">
            <v>0</v>
          </cell>
          <cell r="Y1152">
            <v>3203.77</v>
          </cell>
          <cell r="AA1152">
            <v>5300</v>
          </cell>
          <cell r="AG1152">
            <v>7000</v>
          </cell>
          <cell r="AI1152">
            <v>0</v>
          </cell>
          <cell r="AL1152">
            <v>8451</v>
          </cell>
        </row>
        <row r="1153">
          <cell r="A1153" t="str">
            <v>8451</v>
          </cell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  <cell r="G1153">
            <v>6062.51</v>
          </cell>
          <cell r="H1153">
            <v>7132.89</v>
          </cell>
          <cell r="I1153">
            <v>8200</v>
          </cell>
          <cell r="K1153">
            <v>0</v>
          </cell>
          <cell r="M1153">
            <v>60706.64</v>
          </cell>
          <cell r="N1153">
            <v>62402.41</v>
          </cell>
          <cell r="O1153">
            <v>78200</v>
          </cell>
          <cell r="Q1153">
            <v>0</v>
          </cell>
          <cell r="T1153">
            <v>83825.78</v>
          </cell>
          <cell r="U1153">
            <v>101300</v>
          </cell>
          <cell r="W1153">
            <v>0</v>
          </cell>
          <cell r="Y1153">
            <v>60706.64</v>
          </cell>
          <cell r="AA1153">
            <v>78200</v>
          </cell>
          <cell r="AG1153">
            <v>101300</v>
          </cell>
          <cell r="AI1153">
            <v>0</v>
          </cell>
          <cell r="AL1153">
            <v>8451</v>
          </cell>
        </row>
        <row r="1154">
          <cell r="A1154" t="str">
            <v>8451</v>
          </cell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  <cell r="G1154">
            <v>2936.8</v>
          </cell>
          <cell r="H1154">
            <v>2320.58</v>
          </cell>
          <cell r="I1154">
            <v>3500</v>
          </cell>
          <cell r="K1154">
            <v>0</v>
          </cell>
          <cell r="M1154">
            <v>24470.83</v>
          </cell>
          <cell r="N1154">
            <v>25821.3</v>
          </cell>
          <cell r="O1154">
            <v>34200</v>
          </cell>
          <cell r="Q1154">
            <v>0</v>
          </cell>
          <cell r="T1154">
            <v>32085.35</v>
          </cell>
          <cell r="U1154">
            <v>45400</v>
          </cell>
          <cell r="W1154">
            <v>0</v>
          </cell>
          <cell r="Y1154">
            <v>24470.83</v>
          </cell>
          <cell r="AA1154">
            <v>34200</v>
          </cell>
          <cell r="AG1154">
            <v>45400</v>
          </cell>
          <cell r="AI1154">
            <v>0</v>
          </cell>
          <cell r="AL1154">
            <v>8451</v>
          </cell>
        </row>
        <row r="1155">
          <cell r="A1155" t="str">
            <v>8451</v>
          </cell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  <cell r="G1155">
            <v>514.25</v>
          </cell>
          <cell r="H1155">
            <v>291.5</v>
          </cell>
          <cell r="I1155">
            <v>700</v>
          </cell>
          <cell r="K1155">
            <v>0</v>
          </cell>
          <cell r="M1155">
            <v>3468.58</v>
          </cell>
          <cell r="N1155">
            <v>3098.67</v>
          </cell>
          <cell r="O1155">
            <v>6200</v>
          </cell>
          <cell r="Q1155">
            <v>0</v>
          </cell>
          <cell r="T1155">
            <v>4038.55</v>
          </cell>
          <cell r="U1155">
            <v>8100</v>
          </cell>
          <cell r="W1155">
            <v>0</v>
          </cell>
          <cell r="Y1155">
            <v>3468.58</v>
          </cell>
          <cell r="AA1155">
            <v>6200</v>
          </cell>
          <cell r="AG1155">
            <v>8100</v>
          </cell>
          <cell r="AI1155">
            <v>0</v>
          </cell>
          <cell r="AL1155">
            <v>8451</v>
          </cell>
        </row>
        <row r="1156">
          <cell r="A1156" t="str">
            <v>8451</v>
          </cell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  <cell r="G1156">
            <v>0</v>
          </cell>
          <cell r="H1156">
            <v>0</v>
          </cell>
          <cell r="I1156">
            <v>0</v>
          </cell>
          <cell r="K1156">
            <v>0</v>
          </cell>
          <cell r="M1156">
            <v>88</v>
          </cell>
          <cell r="N1156">
            <v>0</v>
          </cell>
          <cell r="O1156">
            <v>0</v>
          </cell>
          <cell r="Q1156">
            <v>0</v>
          </cell>
          <cell r="T1156">
            <v>0</v>
          </cell>
          <cell r="U1156">
            <v>0</v>
          </cell>
          <cell r="W1156">
            <v>0</v>
          </cell>
          <cell r="Y1156">
            <v>88</v>
          </cell>
          <cell r="AA1156">
            <v>0</v>
          </cell>
          <cell r="AG1156">
            <v>0</v>
          </cell>
          <cell r="AI1156">
            <v>0</v>
          </cell>
          <cell r="AL1156">
            <v>8451</v>
          </cell>
        </row>
        <row r="1157">
          <cell r="A1157" t="str">
            <v>8451</v>
          </cell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  <cell r="G1157">
            <v>1144</v>
          </cell>
          <cell r="H1157">
            <v>891</v>
          </cell>
          <cell r="I1157">
            <v>1000</v>
          </cell>
          <cell r="K1157">
            <v>0</v>
          </cell>
          <cell r="M1157">
            <v>8954</v>
          </cell>
          <cell r="N1157">
            <v>7612</v>
          </cell>
          <cell r="O1157">
            <v>10700</v>
          </cell>
          <cell r="Q1157">
            <v>0</v>
          </cell>
          <cell r="T1157">
            <v>10568.47</v>
          </cell>
          <cell r="U1157">
            <v>14400</v>
          </cell>
          <cell r="W1157">
            <v>0</v>
          </cell>
          <cell r="Y1157">
            <v>8954</v>
          </cell>
          <cell r="AA1157">
            <v>10700</v>
          </cell>
          <cell r="AG1157">
            <v>14400</v>
          </cell>
          <cell r="AI1157">
            <v>0</v>
          </cell>
          <cell r="AL1157">
            <v>8451</v>
          </cell>
        </row>
        <row r="1158">
          <cell r="A1158" t="str">
            <v>8451</v>
          </cell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  <cell r="G1158">
            <v>0</v>
          </cell>
          <cell r="H1158">
            <v>0</v>
          </cell>
          <cell r="I1158">
            <v>0</v>
          </cell>
          <cell r="K1158">
            <v>0</v>
          </cell>
          <cell r="M1158">
            <v>0</v>
          </cell>
          <cell r="N1158">
            <v>0</v>
          </cell>
          <cell r="O1158">
            <v>0</v>
          </cell>
          <cell r="Q1158">
            <v>0</v>
          </cell>
          <cell r="T1158">
            <v>13.56</v>
          </cell>
          <cell r="U1158">
            <v>100</v>
          </cell>
          <cell r="W1158">
            <v>0</v>
          </cell>
          <cell r="Y1158">
            <v>0</v>
          </cell>
          <cell r="AA1158">
            <v>0</v>
          </cell>
          <cell r="AG1158">
            <v>100</v>
          </cell>
          <cell r="AI1158">
            <v>0</v>
          </cell>
          <cell r="AL1158">
            <v>8451</v>
          </cell>
        </row>
        <row r="1159">
          <cell r="A1159" t="str">
            <v>8501</v>
          </cell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  <cell r="G1159">
            <v>8902.27</v>
          </cell>
          <cell r="H1159">
            <v>7247.11</v>
          </cell>
          <cell r="I1159">
            <v>7800</v>
          </cell>
          <cell r="K1159">
            <v>0</v>
          </cell>
          <cell r="M1159">
            <v>64541.8</v>
          </cell>
          <cell r="N1159">
            <v>32645.22</v>
          </cell>
          <cell r="O1159">
            <v>35700</v>
          </cell>
          <cell r="Q1159">
            <v>0</v>
          </cell>
          <cell r="T1159">
            <v>69182.820000000007</v>
          </cell>
          <cell r="U1159">
            <v>75800</v>
          </cell>
          <cell r="W1159">
            <v>0</v>
          </cell>
          <cell r="Y1159">
            <v>64541.8</v>
          </cell>
          <cell r="AA1159">
            <v>35700</v>
          </cell>
          <cell r="AG1159">
            <v>75800</v>
          </cell>
          <cell r="AI1159">
            <v>0</v>
          </cell>
          <cell r="AL1159">
            <v>8501</v>
          </cell>
        </row>
        <row r="1160">
          <cell r="A1160" t="str">
            <v>8501</v>
          </cell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  <cell r="G1160">
            <v>16092.84</v>
          </cell>
          <cell r="H1160">
            <v>0</v>
          </cell>
          <cell r="I1160">
            <v>11700</v>
          </cell>
          <cell r="K1160">
            <v>0</v>
          </cell>
          <cell r="M1160">
            <v>16092.84</v>
          </cell>
          <cell r="N1160">
            <v>0</v>
          </cell>
          <cell r="O1160">
            <v>11700</v>
          </cell>
          <cell r="Q1160">
            <v>0</v>
          </cell>
          <cell r="T1160">
            <v>0</v>
          </cell>
          <cell r="U1160">
            <v>15500</v>
          </cell>
          <cell r="W1160">
            <v>0</v>
          </cell>
          <cell r="Y1160">
            <v>16092.84</v>
          </cell>
          <cell r="AA1160">
            <v>11700</v>
          </cell>
          <cell r="AG1160">
            <v>15500</v>
          </cell>
          <cell r="AI1160">
            <v>0</v>
          </cell>
          <cell r="AL1160">
            <v>8501</v>
          </cell>
        </row>
        <row r="1161">
          <cell r="A1161" t="str">
            <v>8501</v>
          </cell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  <cell r="G1161">
            <v>-11428.89</v>
          </cell>
          <cell r="H1161">
            <v>2347.9699999999998</v>
          </cell>
          <cell r="I1161">
            <v>-10400</v>
          </cell>
          <cell r="K1161">
            <v>0</v>
          </cell>
          <cell r="M1161">
            <v>3337.95</v>
          </cell>
          <cell r="N1161">
            <v>13743.11</v>
          </cell>
          <cell r="O1161">
            <v>0</v>
          </cell>
          <cell r="Q1161">
            <v>0</v>
          </cell>
          <cell r="T1161">
            <v>28493.91</v>
          </cell>
          <cell r="U1161">
            <v>0</v>
          </cell>
          <cell r="W1161">
            <v>0</v>
          </cell>
          <cell r="Y1161">
            <v>3337.95</v>
          </cell>
          <cell r="AA1161">
            <v>0</v>
          </cell>
          <cell r="AG1161">
            <v>0</v>
          </cell>
          <cell r="AI1161">
            <v>0</v>
          </cell>
          <cell r="AL1161">
            <v>8501</v>
          </cell>
        </row>
        <row r="1162">
          <cell r="A1162" t="str">
            <v>8502</v>
          </cell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  <cell r="G1162">
            <v>4405.45</v>
          </cell>
          <cell r="H1162">
            <v>3658.07</v>
          </cell>
          <cell r="I1162">
            <v>4800</v>
          </cell>
          <cell r="K1162">
            <v>0</v>
          </cell>
          <cell r="M1162">
            <v>39441.86</v>
          </cell>
          <cell r="N1162">
            <v>38609.64</v>
          </cell>
          <cell r="O1162">
            <v>42500</v>
          </cell>
          <cell r="Q1162">
            <v>0</v>
          </cell>
          <cell r="T1162">
            <v>51686.84</v>
          </cell>
          <cell r="U1162">
            <v>56700</v>
          </cell>
          <cell r="W1162">
            <v>0</v>
          </cell>
          <cell r="Y1162">
            <v>39441.86</v>
          </cell>
          <cell r="AA1162">
            <v>42500</v>
          </cell>
          <cell r="AG1162">
            <v>56700</v>
          </cell>
          <cell r="AI1162">
            <v>0</v>
          </cell>
          <cell r="AL1162">
            <v>8502</v>
          </cell>
        </row>
        <row r="1163">
          <cell r="A1163" t="str">
            <v>8502</v>
          </cell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  <cell r="G1163">
            <v>209.24</v>
          </cell>
          <cell r="H1163">
            <v>205.35</v>
          </cell>
          <cell r="I1163">
            <v>400</v>
          </cell>
          <cell r="K1163">
            <v>0</v>
          </cell>
          <cell r="M1163">
            <v>2129.8200000000002</v>
          </cell>
          <cell r="N1163">
            <v>2400.21</v>
          </cell>
          <cell r="O1163">
            <v>3500</v>
          </cell>
          <cell r="Q1163">
            <v>0</v>
          </cell>
          <cell r="T1163">
            <v>3180.75</v>
          </cell>
          <cell r="U1163">
            <v>4500</v>
          </cell>
          <cell r="W1163">
            <v>0</v>
          </cell>
          <cell r="Y1163">
            <v>2129.8200000000002</v>
          </cell>
          <cell r="AA1163">
            <v>3500</v>
          </cell>
          <cell r="AG1163">
            <v>4500</v>
          </cell>
          <cell r="AI1163">
            <v>0</v>
          </cell>
          <cell r="AL1163">
            <v>8502</v>
          </cell>
        </row>
        <row r="1164">
          <cell r="A1164" t="str">
            <v>8503</v>
          </cell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  <cell r="G1164">
            <v>1544.22</v>
          </cell>
          <cell r="H1164">
            <v>12341.54</v>
          </cell>
          <cell r="I1164">
            <v>7700</v>
          </cell>
          <cell r="K1164">
            <v>0</v>
          </cell>
          <cell r="M1164">
            <v>9977.64</v>
          </cell>
          <cell r="N1164">
            <v>50850.07</v>
          </cell>
          <cell r="O1164">
            <v>38900</v>
          </cell>
          <cell r="Q1164">
            <v>0</v>
          </cell>
          <cell r="T1164">
            <v>51939.54</v>
          </cell>
          <cell r="U1164">
            <v>40200</v>
          </cell>
          <cell r="W1164">
            <v>0</v>
          </cell>
          <cell r="Y1164">
            <v>9977.64</v>
          </cell>
          <cell r="AA1164">
            <v>38900</v>
          </cell>
          <cell r="AG1164">
            <v>40200</v>
          </cell>
          <cell r="AI1164">
            <v>0</v>
          </cell>
          <cell r="AL1164">
            <v>8503</v>
          </cell>
        </row>
        <row r="1165">
          <cell r="A1165" t="str">
            <v>8503</v>
          </cell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  <cell r="G1165">
            <v>0</v>
          </cell>
          <cell r="H1165">
            <v>0</v>
          </cell>
          <cell r="I1165">
            <v>0</v>
          </cell>
          <cell r="K1165">
            <v>0</v>
          </cell>
          <cell r="M1165">
            <v>1645</v>
          </cell>
          <cell r="N1165">
            <v>2240</v>
          </cell>
          <cell r="O1165">
            <v>10300</v>
          </cell>
          <cell r="Q1165">
            <v>0</v>
          </cell>
          <cell r="T1165">
            <v>2935.79</v>
          </cell>
          <cell r="U1165">
            <v>15500</v>
          </cell>
          <cell r="W1165">
            <v>0</v>
          </cell>
          <cell r="Y1165">
            <v>1645</v>
          </cell>
          <cell r="AA1165">
            <v>10300</v>
          </cell>
          <cell r="AG1165">
            <v>15500</v>
          </cell>
          <cell r="AI1165">
            <v>0</v>
          </cell>
          <cell r="AL1165">
            <v>8503</v>
          </cell>
        </row>
        <row r="1166">
          <cell r="A1166" t="str">
            <v>8503</v>
          </cell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  <cell r="G1166">
            <v>2631.51</v>
          </cell>
          <cell r="H1166">
            <v>0</v>
          </cell>
          <cell r="I1166">
            <v>100</v>
          </cell>
          <cell r="K1166">
            <v>0</v>
          </cell>
          <cell r="M1166">
            <v>2794.51</v>
          </cell>
          <cell r="N1166">
            <v>1495</v>
          </cell>
          <cell r="O1166">
            <v>900</v>
          </cell>
          <cell r="Q1166">
            <v>0</v>
          </cell>
          <cell r="T1166">
            <v>1495</v>
          </cell>
          <cell r="U1166">
            <v>1000</v>
          </cell>
          <cell r="W1166">
            <v>0</v>
          </cell>
          <cell r="Y1166">
            <v>2794.51</v>
          </cell>
          <cell r="AA1166">
            <v>900</v>
          </cell>
          <cell r="AG1166">
            <v>1000</v>
          </cell>
          <cell r="AI1166">
            <v>0</v>
          </cell>
          <cell r="AL1166">
            <v>8503</v>
          </cell>
        </row>
        <row r="1167">
          <cell r="A1167" t="str">
            <v>8503</v>
          </cell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  <cell r="G1167">
            <v>0</v>
          </cell>
          <cell r="H1167">
            <v>0</v>
          </cell>
          <cell r="I1167">
            <v>1600</v>
          </cell>
          <cell r="K1167">
            <v>0</v>
          </cell>
          <cell r="M1167">
            <v>0</v>
          </cell>
          <cell r="N1167">
            <v>0</v>
          </cell>
          <cell r="O1167">
            <v>14100</v>
          </cell>
          <cell r="Q1167">
            <v>0</v>
          </cell>
          <cell r="T1167">
            <v>0</v>
          </cell>
          <cell r="U1167">
            <v>18600</v>
          </cell>
          <cell r="W1167">
            <v>0</v>
          </cell>
          <cell r="Y1167">
            <v>0</v>
          </cell>
          <cell r="AA1167">
            <v>14100</v>
          </cell>
          <cell r="AG1167">
            <v>18600</v>
          </cell>
          <cell r="AI1167">
            <v>0</v>
          </cell>
          <cell r="AL1167">
            <v>8503</v>
          </cell>
        </row>
        <row r="1168">
          <cell r="A1168" t="str">
            <v>8503</v>
          </cell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  <cell r="G1168">
            <v>15764.3</v>
          </cell>
          <cell r="H1168">
            <v>1197.5</v>
          </cell>
          <cell r="I1168">
            <v>6800</v>
          </cell>
          <cell r="K1168">
            <v>0</v>
          </cell>
          <cell r="M1168">
            <v>46752.81</v>
          </cell>
          <cell r="N1168">
            <v>57127.49</v>
          </cell>
          <cell r="O1168">
            <v>51800</v>
          </cell>
          <cell r="Q1168">
            <v>0</v>
          </cell>
          <cell r="T1168">
            <v>58412.5</v>
          </cell>
          <cell r="U1168">
            <v>71800</v>
          </cell>
          <cell r="W1168">
            <v>0</v>
          </cell>
          <cell r="Y1168">
            <v>46752.81</v>
          </cell>
          <cell r="AA1168">
            <v>51800</v>
          </cell>
          <cell r="AG1168">
            <v>71800</v>
          </cell>
          <cell r="AI1168">
            <v>0</v>
          </cell>
          <cell r="AL1168">
            <v>8503</v>
          </cell>
        </row>
        <row r="1169">
          <cell r="A1169" t="str">
            <v>8504</v>
          </cell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  <cell r="G1169">
            <v>2500</v>
          </cell>
          <cell r="H1169">
            <v>0</v>
          </cell>
          <cell r="I1169">
            <v>0</v>
          </cell>
          <cell r="K1169">
            <v>0</v>
          </cell>
          <cell r="M1169">
            <v>2500</v>
          </cell>
          <cell r="N1169">
            <v>1000</v>
          </cell>
          <cell r="O1169">
            <v>1000</v>
          </cell>
          <cell r="Q1169">
            <v>0</v>
          </cell>
          <cell r="T1169">
            <v>6054.8</v>
          </cell>
          <cell r="U1169">
            <v>6000</v>
          </cell>
          <cell r="W1169">
            <v>0</v>
          </cell>
          <cell r="Y1169">
            <v>2500</v>
          </cell>
          <cell r="AA1169">
            <v>1000</v>
          </cell>
          <cell r="AG1169">
            <v>6000</v>
          </cell>
          <cell r="AI1169">
            <v>0</v>
          </cell>
          <cell r="AL1169">
            <v>8504</v>
          </cell>
        </row>
        <row r="1170">
          <cell r="A1170" t="str">
            <v>8504</v>
          </cell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  <cell r="G1170">
            <v>0</v>
          </cell>
          <cell r="H1170">
            <v>0</v>
          </cell>
          <cell r="I1170">
            <v>1000</v>
          </cell>
          <cell r="K1170">
            <v>0</v>
          </cell>
          <cell r="M1170">
            <v>2500</v>
          </cell>
          <cell r="N1170">
            <v>-2250</v>
          </cell>
          <cell r="O1170">
            <v>3000</v>
          </cell>
          <cell r="Q1170">
            <v>0</v>
          </cell>
          <cell r="T1170">
            <v>29750</v>
          </cell>
          <cell r="U1170">
            <v>41200</v>
          </cell>
          <cell r="W1170">
            <v>0</v>
          </cell>
          <cell r="Y1170">
            <v>2500</v>
          </cell>
          <cell r="AA1170">
            <v>3000</v>
          </cell>
          <cell r="AG1170">
            <v>41200</v>
          </cell>
          <cell r="AI1170">
            <v>0</v>
          </cell>
          <cell r="AL1170">
            <v>8504</v>
          </cell>
        </row>
        <row r="1171">
          <cell r="A1171" t="str">
            <v>8505</v>
          </cell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  <cell r="G1171">
            <v>0</v>
          </cell>
          <cell r="H1171">
            <v>0</v>
          </cell>
          <cell r="I1171">
            <v>9300</v>
          </cell>
          <cell r="K1171">
            <v>0</v>
          </cell>
          <cell r="M1171">
            <v>70647.58</v>
          </cell>
          <cell r="N1171">
            <v>0</v>
          </cell>
          <cell r="O1171">
            <v>26900</v>
          </cell>
          <cell r="Q1171">
            <v>0</v>
          </cell>
          <cell r="T1171">
            <v>10440</v>
          </cell>
          <cell r="U1171">
            <v>36200</v>
          </cell>
          <cell r="W1171">
            <v>0</v>
          </cell>
          <cell r="Y1171">
            <v>70647.58</v>
          </cell>
          <cell r="AA1171">
            <v>26900</v>
          </cell>
          <cell r="AG1171">
            <v>36200</v>
          </cell>
          <cell r="AI1171">
            <v>0</v>
          </cell>
          <cell r="AL1171">
            <v>8505</v>
          </cell>
        </row>
        <row r="1172">
          <cell r="A1172" t="str">
            <v>8505</v>
          </cell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  <cell r="G1172">
            <v>0</v>
          </cell>
          <cell r="H1172">
            <v>0</v>
          </cell>
          <cell r="I1172">
            <v>0</v>
          </cell>
          <cell r="K1172">
            <v>0</v>
          </cell>
          <cell r="M1172">
            <v>6264</v>
          </cell>
          <cell r="N1172">
            <v>23998.36</v>
          </cell>
          <cell r="O1172">
            <v>15500</v>
          </cell>
          <cell r="Q1172">
            <v>0</v>
          </cell>
          <cell r="T1172">
            <v>23998.36</v>
          </cell>
          <cell r="U1172">
            <v>15500</v>
          </cell>
          <cell r="W1172">
            <v>0</v>
          </cell>
          <cell r="Y1172">
            <v>6264</v>
          </cell>
          <cell r="AA1172">
            <v>15500</v>
          </cell>
          <cell r="AG1172">
            <v>15500</v>
          </cell>
          <cell r="AI1172">
            <v>0</v>
          </cell>
          <cell r="AL1172">
            <v>8505</v>
          </cell>
        </row>
        <row r="1173">
          <cell r="A1173" t="str">
            <v>8505</v>
          </cell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  <cell r="G1173">
            <v>0</v>
          </cell>
          <cell r="H1173">
            <v>0</v>
          </cell>
          <cell r="I1173">
            <v>100</v>
          </cell>
          <cell r="K1173">
            <v>0</v>
          </cell>
          <cell r="M1173">
            <v>957.28</v>
          </cell>
          <cell r="N1173">
            <v>6285.62</v>
          </cell>
          <cell r="O1173">
            <v>400</v>
          </cell>
          <cell r="Q1173">
            <v>0</v>
          </cell>
          <cell r="T1173">
            <v>6285.62</v>
          </cell>
          <cell r="U1173">
            <v>500</v>
          </cell>
          <cell r="W1173">
            <v>0</v>
          </cell>
          <cell r="Y1173">
            <v>957.28</v>
          </cell>
          <cell r="AA1173">
            <v>400</v>
          </cell>
          <cell r="AG1173">
            <v>500</v>
          </cell>
          <cell r="AI1173">
            <v>0</v>
          </cell>
          <cell r="AL1173">
            <v>8505</v>
          </cell>
        </row>
        <row r="1174">
          <cell r="A1174" t="str">
            <v>8505</v>
          </cell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  <cell r="G1174">
            <v>0</v>
          </cell>
          <cell r="H1174">
            <v>0</v>
          </cell>
          <cell r="I1174">
            <v>5000</v>
          </cell>
          <cell r="K1174">
            <v>0</v>
          </cell>
          <cell r="M1174">
            <v>2824.3</v>
          </cell>
          <cell r="N1174">
            <v>2200</v>
          </cell>
          <cell r="O1174">
            <v>17400</v>
          </cell>
          <cell r="Q1174">
            <v>0</v>
          </cell>
          <cell r="T1174">
            <v>2200</v>
          </cell>
          <cell r="U1174">
            <v>22400</v>
          </cell>
          <cell r="W1174">
            <v>0</v>
          </cell>
          <cell r="Y1174">
            <v>2824.3</v>
          </cell>
          <cell r="AA1174">
            <v>17400</v>
          </cell>
          <cell r="AG1174">
            <v>22400</v>
          </cell>
          <cell r="AI1174">
            <v>0</v>
          </cell>
          <cell r="AL1174">
            <v>8505</v>
          </cell>
        </row>
        <row r="1175">
          <cell r="A1175" t="str">
            <v>8505</v>
          </cell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  <cell r="G1175">
            <v>-25916.67</v>
          </cell>
          <cell r="H1175">
            <v>3118.94</v>
          </cell>
          <cell r="I1175">
            <v>4300</v>
          </cell>
          <cell r="K1175">
            <v>0</v>
          </cell>
          <cell r="M1175">
            <v>47600.01</v>
          </cell>
          <cell r="N1175">
            <v>56620.87</v>
          </cell>
          <cell r="O1175">
            <v>119500</v>
          </cell>
          <cell r="Q1175">
            <v>0</v>
          </cell>
          <cell r="T1175">
            <v>43589.97</v>
          </cell>
          <cell r="U1175">
            <v>137300</v>
          </cell>
          <cell r="W1175">
            <v>0</v>
          </cell>
          <cell r="Y1175">
            <v>47600.01</v>
          </cell>
          <cell r="AA1175">
            <v>119500</v>
          </cell>
          <cell r="AG1175">
            <v>137300</v>
          </cell>
          <cell r="AI1175">
            <v>0</v>
          </cell>
          <cell r="AL1175">
            <v>8505</v>
          </cell>
        </row>
        <row r="1176">
          <cell r="A1176" t="str">
            <v>8505</v>
          </cell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  <cell r="G1176">
            <v>1350</v>
          </cell>
          <cell r="H1176">
            <v>0</v>
          </cell>
          <cell r="I1176">
            <v>0</v>
          </cell>
          <cell r="K1176">
            <v>0</v>
          </cell>
          <cell r="M1176">
            <v>6862.54</v>
          </cell>
          <cell r="N1176">
            <v>-5911.26</v>
          </cell>
          <cell r="O1176">
            <v>41100</v>
          </cell>
          <cell r="Q1176">
            <v>0</v>
          </cell>
          <cell r="T1176">
            <v>-1823.76</v>
          </cell>
          <cell r="U1176">
            <v>41100</v>
          </cell>
          <cell r="W1176">
            <v>0</v>
          </cell>
          <cell r="Y1176">
            <v>6862.54</v>
          </cell>
          <cell r="AA1176">
            <v>41100</v>
          </cell>
          <cell r="AG1176">
            <v>41100</v>
          </cell>
          <cell r="AI1176">
            <v>0</v>
          </cell>
          <cell r="AL1176">
            <v>8505</v>
          </cell>
        </row>
        <row r="1177">
          <cell r="A1177" t="str">
            <v>8505</v>
          </cell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  <cell r="G1177">
            <v>0</v>
          </cell>
          <cell r="H1177">
            <v>6935</v>
          </cell>
          <cell r="I1177">
            <v>2500</v>
          </cell>
          <cell r="K1177">
            <v>0</v>
          </cell>
          <cell r="M1177">
            <v>50298</v>
          </cell>
          <cell r="N1177">
            <v>101487.45</v>
          </cell>
          <cell r="O1177">
            <v>22400</v>
          </cell>
          <cell r="Q1177">
            <v>0</v>
          </cell>
          <cell r="T1177">
            <v>127752.45</v>
          </cell>
          <cell r="U1177">
            <v>29700</v>
          </cell>
          <cell r="W1177">
            <v>0</v>
          </cell>
          <cell r="Y1177">
            <v>50298</v>
          </cell>
          <cell r="AA1177">
            <v>22400</v>
          </cell>
          <cell r="AG1177">
            <v>29700</v>
          </cell>
          <cell r="AI1177">
            <v>0</v>
          </cell>
          <cell r="AL1177">
            <v>8505</v>
          </cell>
        </row>
        <row r="1178">
          <cell r="A1178" t="str">
            <v>8506</v>
          </cell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  <cell r="G1178">
            <v>19954.98</v>
          </cell>
          <cell r="H1178">
            <v>16852.650000000001</v>
          </cell>
          <cell r="I1178">
            <v>20200</v>
          </cell>
          <cell r="K1178">
            <v>0</v>
          </cell>
          <cell r="M1178">
            <v>172683.22</v>
          </cell>
          <cell r="N1178">
            <v>160780.45000000001</v>
          </cell>
          <cell r="O1178">
            <v>181100</v>
          </cell>
          <cell r="Q1178">
            <v>0</v>
          </cell>
          <cell r="T1178">
            <v>220248.26</v>
          </cell>
          <cell r="U1178">
            <v>241500</v>
          </cell>
          <cell r="W1178">
            <v>0</v>
          </cell>
          <cell r="Y1178">
            <v>172683.22</v>
          </cell>
          <cell r="AA1178">
            <v>181100</v>
          </cell>
          <cell r="AG1178">
            <v>241500</v>
          </cell>
          <cell r="AI1178">
            <v>0</v>
          </cell>
          <cell r="AL1178">
            <v>8506</v>
          </cell>
        </row>
        <row r="1179">
          <cell r="A1179" t="str">
            <v>8507</v>
          </cell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  <cell r="G1179">
            <v>2537.9699999999998</v>
          </cell>
          <cell r="H1179">
            <v>8459.09</v>
          </cell>
          <cell r="I1179">
            <v>7500</v>
          </cell>
          <cell r="K1179">
            <v>0</v>
          </cell>
          <cell r="M1179">
            <v>42123.839999999997</v>
          </cell>
          <cell r="N1179">
            <v>56868.89</v>
          </cell>
          <cell r="O1179">
            <v>67500</v>
          </cell>
          <cell r="Q1179">
            <v>0</v>
          </cell>
          <cell r="T1179">
            <v>86557.47</v>
          </cell>
          <cell r="U1179">
            <v>90000</v>
          </cell>
          <cell r="W1179">
            <v>0</v>
          </cell>
          <cell r="Y1179">
            <v>42123.839999999997</v>
          </cell>
          <cell r="AA1179">
            <v>67500</v>
          </cell>
          <cell r="AG1179">
            <v>90000</v>
          </cell>
          <cell r="AI1179">
            <v>0</v>
          </cell>
          <cell r="AL1179">
            <v>8507</v>
          </cell>
        </row>
        <row r="1180">
          <cell r="A1180" t="str">
            <v>8509</v>
          </cell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  <cell r="G1180">
            <v>0</v>
          </cell>
          <cell r="H1180">
            <v>0</v>
          </cell>
          <cell r="I1180">
            <v>200</v>
          </cell>
          <cell r="K1180">
            <v>0</v>
          </cell>
          <cell r="M1180">
            <v>0</v>
          </cell>
          <cell r="N1180">
            <v>0</v>
          </cell>
          <cell r="O1180">
            <v>1700</v>
          </cell>
          <cell r="Q1180">
            <v>0</v>
          </cell>
          <cell r="T1180">
            <v>1650</v>
          </cell>
          <cell r="U1180">
            <v>2100</v>
          </cell>
          <cell r="W1180">
            <v>0</v>
          </cell>
          <cell r="Y1180">
            <v>0</v>
          </cell>
          <cell r="AA1180">
            <v>1700</v>
          </cell>
          <cell r="AG1180">
            <v>2100</v>
          </cell>
          <cell r="AI1180">
            <v>0</v>
          </cell>
          <cell r="AL1180">
            <v>8509</v>
          </cell>
        </row>
        <row r="1181">
          <cell r="A1181" t="str">
            <v>8510</v>
          </cell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  <cell r="G1181">
            <v>1749.9</v>
          </cell>
          <cell r="H1181">
            <v>1778.81</v>
          </cell>
          <cell r="I1181">
            <v>2200</v>
          </cell>
          <cell r="K1181">
            <v>0</v>
          </cell>
          <cell r="M1181">
            <v>16146.28</v>
          </cell>
          <cell r="N1181">
            <v>16076.49</v>
          </cell>
          <cell r="O1181">
            <v>19400</v>
          </cell>
          <cell r="Q1181">
            <v>0</v>
          </cell>
          <cell r="T1181">
            <v>21330.720000000001</v>
          </cell>
          <cell r="U1181">
            <v>25800</v>
          </cell>
          <cell r="W1181">
            <v>0</v>
          </cell>
          <cell r="Y1181">
            <v>16146.28</v>
          </cell>
          <cell r="AA1181">
            <v>19400</v>
          </cell>
          <cell r="AG1181">
            <v>25800</v>
          </cell>
          <cell r="AI1181">
            <v>0</v>
          </cell>
          <cell r="AL1181">
            <v>8510</v>
          </cell>
        </row>
        <row r="1182">
          <cell r="A1182" t="str">
            <v>8511</v>
          </cell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  <cell r="G1182">
            <v>4962</v>
          </cell>
          <cell r="H1182">
            <v>4742</v>
          </cell>
          <cell r="I1182">
            <v>4300</v>
          </cell>
          <cell r="K1182">
            <v>0</v>
          </cell>
          <cell r="M1182">
            <v>43998</v>
          </cell>
          <cell r="N1182">
            <v>35131</v>
          </cell>
          <cell r="O1182">
            <v>38700</v>
          </cell>
          <cell r="Q1182">
            <v>0</v>
          </cell>
          <cell r="T1182">
            <v>49357</v>
          </cell>
          <cell r="U1182">
            <v>51500</v>
          </cell>
          <cell r="W1182">
            <v>0</v>
          </cell>
          <cell r="Y1182">
            <v>43998</v>
          </cell>
          <cell r="AA1182">
            <v>38700</v>
          </cell>
          <cell r="AG1182">
            <v>51500</v>
          </cell>
          <cell r="AI1182">
            <v>0</v>
          </cell>
          <cell r="AL1182">
            <v>8511</v>
          </cell>
        </row>
        <row r="1183">
          <cell r="A1183" t="str">
            <v>8512</v>
          </cell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  <cell r="G1183">
            <v>7141.4</v>
          </cell>
          <cell r="H1183">
            <v>6963.98</v>
          </cell>
          <cell r="I1183">
            <v>7800</v>
          </cell>
          <cell r="K1183">
            <v>0</v>
          </cell>
          <cell r="M1183">
            <v>63157.120000000003</v>
          </cell>
          <cell r="N1183">
            <v>67546.02</v>
          </cell>
          <cell r="O1183">
            <v>69300</v>
          </cell>
          <cell r="Q1183">
            <v>0</v>
          </cell>
          <cell r="T1183">
            <v>90261.5</v>
          </cell>
          <cell r="U1183">
            <v>92700</v>
          </cell>
          <cell r="W1183">
            <v>0</v>
          </cell>
          <cell r="Y1183">
            <v>63157.120000000003</v>
          </cell>
          <cell r="AA1183">
            <v>69300</v>
          </cell>
          <cell r="AG1183">
            <v>92700</v>
          </cell>
          <cell r="AI1183">
            <v>0</v>
          </cell>
          <cell r="AL1183">
            <v>8512</v>
          </cell>
        </row>
        <row r="1184">
          <cell r="A1184" t="str">
            <v>8513</v>
          </cell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  <cell r="G1184">
            <v>7031.16</v>
          </cell>
          <cell r="H1184">
            <v>4263.8500000000004</v>
          </cell>
          <cell r="I1184">
            <v>4600</v>
          </cell>
          <cell r="K1184">
            <v>0</v>
          </cell>
          <cell r="M1184">
            <v>44774.44</v>
          </cell>
          <cell r="N1184">
            <v>38016.14</v>
          </cell>
          <cell r="O1184">
            <v>40000</v>
          </cell>
          <cell r="Q1184">
            <v>0</v>
          </cell>
          <cell r="T1184">
            <v>50745.11</v>
          </cell>
          <cell r="U1184">
            <v>53600</v>
          </cell>
          <cell r="W1184">
            <v>0</v>
          </cell>
          <cell r="Y1184">
            <v>44774.44</v>
          </cell>
          <cell r="AA1184">
            <v>40000</v>
          </cell>
          <cell r="AG1184">
            <v>53600</v>
          </cell>
          <cell r="AI1184">
            <v>0</v>
          </cell>
          <cell r="AL1184">
            <v>8513</v>
          </cell>
        </row>
        <row r="1185">
          <cell r="A1185" t="str">
            <v>8514</v>
          </cell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  <cell r="G1185">
            <v>5346.17</v>
          </cell>
          <cell r="H1185">
            <v>9840.2000000000007</v>
          </cell>
          <cell r="I1185">
            <v>11500</v>
          </cell>
          <cell r="K1185">
            <v>0</v>
          </cell>
          <cell r="M1185">
            <v>84060.41</v>
          </cell>
          <cell r="N1185">
            <v>93927.98</v>
          </cell>
          <cell r="O1185">
            <v>93400</v>
          </cell>
          <cell r="Q1185">
            <v>0</v>
          </cell>
          <cell r="T1185">
            <v>145645.53</v>
          </cell>
          <cell r="U1185">
            <v>130000</v>
          </cell>
          <cell r="W1185">
            <v>0</v>
          </cell>
          <cell r="Y1185">
            <v>84060.41</v>
          </cell>
          <cell r="AA1185">
            <v>93400</v>
          </cell>
          <cell r="AG1185">
            <v>130000</v>
          </cell>
          <cell r="AI1185">
            <v>0</v>
          </cell>
          <cell r="AL1185">
            <v>8514</v>
          </cell>
        </row>
        <row r="1186">
          <cell r="A1186" t="str">
            <v>8515</v>
          </cell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  <cell r="G1186">
            <v>28517.45</v>
          </cell>
          <cell r="H1186">
            <v>30172.91</v>
          </cell>
          <cell r="I1186">
            <v>32600</v>
          </cell>
          <cell r="K1186">
            <v>0</v>
          </cell>
          <cell r="M1186">
            <v>256657</v>
          </cell>
          <cell r="N1186">
            <v>271556.19</v>
          </cell>
          <cell r="O1186">
            <v>293300</v>
          </cell>
          <cell r="Q1186">
            <v>0</v>
          </cell>
          <cell r="T1186">
            <v>362074.86</v>
          </cell>
          <cell r="U1186">
            <v>391000</v>
          </cell>
          <cell r="W1186">
            <v>0</v>
          </cell>
          <cell r="Y1186">
            <v>256657</v>
          </cell>
          <cell r="AA1186">
            <v>293300</v>
          </cell>
          <cell r="AG1186">
            <v>391000</v>
          </cell>
          <cell r="AI1186">
            <v>0</v>
          </cell>
          <cell r="AL1186">
            <v>8515</v>
          </cell>
        </row>
        <row r="1187">
          <cell r="A1187" t="str">
            <v>8515</v>
          </cell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  <cell r="G1187">
            <v>4762.67</v>
          </cell>
          <cell r="H1187">
            <v>5626.75</v>
          </cell>
          <cell r="I1187">
            <v>5200</v>
          </cell>
          <cell r="K1187">
            <v>0</v>
          </cell>
          <cell r="M1187">
            <v>42864.03</v>
          </cell>
          <cell r="N1187">
            <v>44824.75</v>
          </cell>
          <cell r="O1187">
            <v>46600</v>
          </cell>
          <cell r="Q1187">
            <v>0</v>
          </cell>
          <cell r="T1187">
            <v>59524</v>
          </cell>
          <cell r="U1187">
            <v>62000</v>
          </cell>
          <cell r="W1187">
            <v>0</v>
          </cell>
          <cell r="Y1187">
            <v>42864.03</v>
          </cell>
          <cell r="AA1187">
            <v>46600</v>
          </cell>
          <cell r="AG1187">
            <v>62000</v>
          </cell>
          <cell r="AI1187">
            <v>0</v>
          </cell>
          <cell r="AL1187">
            <v>8515</v>
          </cell>
        </row>
        <row r="1188">
          <cell r="A1188" t="str">
            <v>8515</v>
          </cell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  <cell r="G1188">
            <v>3699.27</v>
          </cell>
          <cell r="H1188">
            <v>3502.35</v>
          </cell>
          <cell r="I1188">
            <v>4000</v>
          </cell>
          <cell r="K1188">
            <v>0</v>
          </cell>
          <cell r="M1188">
            <v>33293.42</v>
          </cell>
          <cell r="N1188">
            <v>31923.99</v>
          </cell>
          <cell r="O1188">
            <v>36000</v>
          </cell>
          <cell r="Q1188">
            <v>0</v>
          </cell>
          <cell r="T1188">
            <v>42431.040000000001</v>
          </cell>
          <cell r="U1188">
            <v>48000</v>
          </cell>
          <cell r="W1188">
            <v>0</v>
          </cell>
          <cell r="Y1188">
            <v>33293.42</v>
          </cell>
          <cell r="AA1188">
            <v>36000</v>
          </cell>
          <cell r="AG1188">
            <v>48000</v>
          </cell>
          <cell r="AI1188">
            <v>0</v>
          </cell>
          <cell r="AL1188">
            <v>8515</v>
          </cell>
        </row>
        <row r="1189">
          <cell r="A1189" t="str">
            <v>8516</v>
          </cell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  <cell r="G1189">
            <v>0</v>
          </cell>
          <cell r="H1189">
            <v>0</v>
          </cell>
          <cell r="I1189">
            <v>0</v>
          </cell>
          <cell r="K1189">
            <v>0</v>
          </cell>
          <cell r="M1189">
            <v>0</v>
          </cell>
          <cell r="N1189">
            <v>256.5</v>
          </cell>
          <cell r="O1189">
            <v>0</v>
          </cell>
          <cell r="Q1189">
            <v>0</v>
          </cell>
          <cell r="T1189">
            <v>256.5</v>
          </cell>
          <cell r="U1189">
            <v>0</v>
          </cell>
          <cell r="W1189">
            <v>0</v>
          </cell>
          <cell r="Y1189">
            <v>0</v>
          </cell>
          <cell r="AA1189">
            <v>0</v>
          </cell>
          <cell r="AG1189">
            <v>0</v>
          </cell>
          <cell r="AI1189">
            <v>0</v>
          </cell>
          <cell r="AL1189">
            <v>8516</v>
          </cell>
        </row>
        <row r="1190">
          <cell r="A1190" t="str">
            <v>8516</v>
          </cell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  <cell r="G1190">
            <v>83687.83</v>
          </cell>
          <cell r="H1190">
            <v>600.25</v>
          </cell>
          <cell r="I1190">
            <v>600</v>
          </cell>
          <cell r="K1190">
            <v>0</v>
          </cell>
          <cell r="M1190">
            <v>247018.41</v>
          </cell>
          <cell r="N1190">
            <v>77533.5</v>
          </cell>
          <cell r="O1190">
            <v>5400</v>
          </cell>
          <cell r="Q1190">
            <v>0</v>
          </cell>
          <cell r="T1190">
            <v>79334.25</v>
          </cell>
          <cell r="U1190">
            <v>7200</v>
          </cell>
          <cell r="W1190">
            <v>0</v>
          </cell>
          <cell r="Y1190">
            <v>247018.41</v>
          </cell>
          <cell r="AA1190">
            <v>5400</v>
          </cell>
          <cell r="AG1190">
            <v>7200</v>
          </cell>
          <cell r="AI1190">
            <v>0</v>
          </cell>
          <cell r="AL1190">
            <v>8516</v>
          </cell>
        </row>
        <row r="1191">
          <cell r="A1191" t="str">
            <v>8516</v>
          </cell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  <cell r="G1191">
            <v>402.75</v>
          </cell>
          <cell r="H1191">
            <v>0</v>
          </cell>
          <cell r="I1191">
            <v>100</v>
          </cell>
          <cell r="K1191">
            <v>0</v>
          </cell>
          <cell r="M1191">
            <v>8362.65</v>
          </cell>
          <cell r="N1191">
            <v>3201.88</v>
          </cell>
          <cell r="O1191">
            <v>900</v>
          </cell>
          <cell r="Q1191">
            <v>0</v>
          </cell>
          <cell r="T1191">
            <v>3711.88</v>
          </cell>
          <cell r="U1191">
            <v>1200</v>
          </cell>
          <cell r="W1191">
            <v>0</v>
          </cell>
          <cell r="Y1191">
            <v>8362.65</v>
          </cell>
          <cell r="AA1191">
            <v>900</v>
          </cell>
          <cell r="AG1191">
            <v>1200</v>
          </cell>
          <cell r="AI1191">
            <v>0</v>
          </cell>
          <cell r="AL1191">
            <v>8516</v>
          </cell>
        </row>
        <row r="1192">
          <cell r="A1192" t="str">
            <v>8516</v>
          </cell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  <cell r="G1192">
            <v>36155.129999999997</v>
          </cell>
          <cell r="H1192">
            <v>34725.67</v>
          </cell>
          <cell r="I1192">
            <v>38900</v>
          </cell>
          <cell r="K1192">
            <v>0</v>
          </cell>
          <cell r="M1192">
            <v>281311.2</v>
          </cell>
          <cell r="N1192">
            <v>263751.55</v>
          </cell>
          <cell r="O1192">
            <v>282400</v>
          </cell>
          <cell r="Q1192">
            <v>0</v>
          </cell>
          <cell r="T1192">
            <v>319621.15000000002</v>
          </cell>
          <cell r="U1192">
            <v>338300</v>
          </cell>
          <cell r="W1192">
            <v>0</v>
          </cell>
          <cell r="Y1192">
            <v>281311.2</v>
          </cell>
          <cell r="AA1192">
            <v>282400</v>
          </cell>
          <cell r="AG1192">
            <v>338300</v>
          </cell>
          <cell r="AI1192">
            <v>0</v>
          </cell>
          <cell r="AL1192">
            <v>8516</v>
          </cell>
        </row>
        <row r="1193">
          <cell r="A1193" t="str">
            <v>8516</v>
          </cell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  <cell r="G1193">
            <v>3124.61</v>
          </cell>
          <cell r="H1193">
            <v>4475.25</v>
          </cell>
          <cell r="I1193">
            <v>5100</v>
          </cell>
          <cell r="K1193">
            <v>0</v>
          </cell>
          <cell r="M1193">
            <v>43018.67</v>
          </cell>
          <cell r="N1193">
            <v>47678.89</v>
          </cell>
          <cell r="O1193">
            <v>45900</v>
          </cell>
          <cell r="Q1193">
            <v>0</v>
          </cell>
          <cell r="T1193">
            <v>60961.51</v>
          </cell>
          <cell r="U1193">
            <v>61500</v>
          </cell>
          <cell r="W1193">
            <v>0</v>
          </cell>
          <cell r="Y1193">
            <v>43018.67</v>
          </cell>
          <cell r="AA1193">
            <v>45900</v>
          </cell>
          <cell r="AG1193">
            <v>61500</v>
          </cell>
          <cell r="AI1193">
            <v>0</v>
          </cell>
          <cell r="AL1193">
            <v>8516</v>
          </cell>
        </row>
        <row r="1194">
          <cell r="A1194" t="str">
            <v>8516</v>
          </cell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  <cell r="G1194">
            <v>2161.2800000000002</v>
          </cell>
          <cell r="H1194">
            <v>39.020000000000003</v>
          </cell>
          <cell r="I1194">
            <v>1100</v>
          </cell>
          <cell r="K1194">
            <v>0</v>
          </cell>
          <cell r="M1194">
            <v>5251.98</v>
          </cell>
          <cell r="N1194">
            <v>4527.1400000000003</v>
          </cell>
          <cell r="O1194">
            <v>12800</v>
          </cell>
          <cell r="Q1194">
            <v>0</v>
          </cell>
          <cell r="T1194">
            <v>8634.2199999999993</v>
          </cell>
          <cell r="U1194">
            <v>18000</v>
          </cell>
          <cell r="W1194">
            <v>0</v>
          </cell>
          <cell r="Y1194">
            <v>5251.98</v>
          </cell>
          <cell r="AA1194">
            <v>12800</v>
          </cell>
          <cell r="AG1194">
            <v>18000</v>
          </cell>
          <cell r="AI1194">
            <v>0</v>
          </cell>
          <cell r="AL1194">
            <v>8516</v>
          </cell>
        </row>
        <row r="1195">
          <cell r="A1195" t="str">
            <v>8516</v>
          </cell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  <cell r="G1195">
            <v>3809.79</v>
          </cell>
          <cell r="H1195">
            <v>2900.57</v>
          </cell>
          <cell r="I1195">
            <v>4000</v>
          </cell>
          <cell r="K1195">
            <v>0</v>
          </cell>
          <cell r="M1195">
            <v>35904.65</v>
          </cell>
          <cell r="N1195">
            <v>31165.14</v>
          </cell>
          <cell r="O1195">
            <v>34800</v>
          </cell>
          <cell r="Q1195">
            <v>0</v>
          </cell>
          <cell r="T1195">
            <v>44221.52</v>
          </cell>
          <cell r="U1195">
            <v>46400</v>
          </cell>
          <cell r="W1195">
            <v>0</v>
          </cell>
          <cell r="Y1195">
            <v>35904.65</v>
          </cell>
          <cell r="AA1195">
            <v>34800</v>
          </cell>
          <cell r="AG1195">
            <v>46400</v>
          </cell>
          <cell r="AI1195">
            <v>0</v>
          </cell>
          <cell r="AL1195">
            <v>8516</v>
          </cell>
        </row>
        <row r="1196">
          <cell r="A1196" t="str">
            <v>8516</v>
          </cell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  <cell r="G1196">
            <v>20079.86</v>
          </cell>
          <cell r="H1196">
            <v>0</v>
          </cell>
          <cell r="I1196">
            <v>41800</v>
          </cell>
          <cell r="K1196">
            <v>0</v>
          </cell>
          <cell r="M1196">
            <v>34579.86</v>
          </cell>
          <cell r="N1196">
            <v>192701.6</v>
          </cell>
          <cell r="O1196">
            <v>295200</v>
          </cell>
          <cell r="Q1196">
            <v>0</v>
          </cell>
          <cell r="T1196">
            <v>193601.6</v>
          </cell>
          <cell r="U1196">
            <v>480400</v>
          </cell>
          <cell r="W1196">
            <v>0</v>
          </cell>
          <cell r="Y1196">
            <v>34579.86</v>
          </cell>
          <cell r="AA1196">
            <v>295200</v>
          </cell>
          <cell r="AG1196">
            <v>480400</v>
          </cell>
          <cell r="AI1196">
            <v>0</v>
          </cell>
          <cell r="AL1196">
            <v>8516</v>
          </cell>
        </row>
        <row r="1197">
          <cell r="A1197" t="str">
            <v>8517</v>
          </cell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  <cell r="G1197">
            <v>154.68</v>
          </cell>
          <cell r="H1197">
            <v>154.68</v>
          </cell>
          <cell r="I1197">
            <v>500</v>
          </cell>
          <cell r="K1197">
            <v>0</v>
          </cell>
          <cell r="M1197">
            <v>2139.25</v>
          </cell>
          <cell r="N1197">
            <v>1405.51</v>
          </cell>
          <cell r="O1197">
            <v>3200</v>
          </cell>
          <cell r="Q1197">
            <v>0</v>
          </cell>
          <cell r="T1197">
            <v>1714.87</v>
          </cell>
          <cell r="U1197">
            <v>4100</v>
          </cell>
          <cell r="W1197">
            <v>0</v>
          </cell>
          <cell r="Y1197">
            <v>2139.25</v>
          </cell>
          <cell r="AA1197">
            <v>3200</v>
          </cell>
          <cell r="AG1197">
            <v>4100</v>
          </cell>
          <cell r="AI1197">
            <v>0</v>
          </cell>
          <cell r="AL1197">
            <v>8517</v>
          </cell>
        </row>
        <row r="1198">
          <cell r="A1198" t="str">
            <v>8517</v>
          </cell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  <cell r="G1198">
            <v>2263.9299999999998</v>
          </cell>
          <cell r="H1198">
            <v>2522.66</v>
          </cell>
          <cell r="I1198">
            <v>4400</v>
          </cell>
          <cell r="K1198">
            <v>0</v>
          </cell>
          <cell r="M1198">
            <v>33705.599999999999</v>
          </cell>
          <cell r="N1198">
            <v>29704.58</v>
          </cell>
          <cell r="O1198">
            <v>36000</v>
          </cell>
          <cell r="Q1198">
            <v>0</v>
          </cell>
          <cell r="T1198">
            <v>39824.239999999998</v>
          </cell>
          <cell r="U1198">
            <v>50900</v>
          </cell>
          <cell r="W1198">
            <v>0</v>
          </cell>
          <cell r="Y1198">
            <v>33705.599999999999</v>
          </cell>
          <cell r="AA1198">
            <v>36000</v>
          </cell>
          <cell r="AG1198">
            <v>50900</v>
          </cell>
          <cell r="AI1198">
            <v>0</v>
          </cell>
          <cell r="AL1198">
            <v>8517</v>
          </cell>
        </row>
        <row r="1199">
          <cell r="A1199" t="str">
            <v>8518</v>
          </cell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  <cell r="G1199">
            <v>1840</v>
          </cell>
          <cell r="H1199">
            <v>1306.6300000000001</v>
          </cell>
          <cell r="I1199">
            <v>2100</v>
          </cell>
          <cell r="K1199">
            <v>0</v>
          </cell>
          <cell r="M1199">
            <v>10393.15</v>
          </cell>
          <cell r="N1199">
            <v>6038.7</v>
          </cell>
          <cell r="O1199">
            <v>16100</v>
          </cell>
          <cell r="Q1199">
            <v>0</v>
          </cell>
          <cell r="T1199">
            <v>10507.59</v>
          </cell>
          <cell r="U1199">
            <v>23100</v>
          </cell>
          <cell r="W1199">
            <v>0</v>
          </cell>
          <cell r="Y1199">
            <v>10393.15</v>
          </cell>
          <cell r="AA1199">
            <v>16100</v>
          </cell>
          <cell r="AG1199">
            <v>23100</v>
          </cell>
          <cell r="AI1199">
            <v>0</v>
          </cell>
          <cell r="AL1199">
            <v>8518</v>
          </cell>
        </row>
        <row r="1200">
          <cell r="A1200" t="str">
            <v>8519</v>
          </cell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  <cell r="G1200">
            <v>3086.2</v>
          </cell>
          <cell r="H1200">
            <v>3050.89</v>
          </cell>
          <cell r="I1200">
            <v>4300</v>
          </cell>
          <cell r="K1200">
            <v>0</v>
          </cell>
          <cell r="M1200">
            <v>27644.73</v>
          </cell>
          <cell r="N1200">
            <v>28846.17</v>
          </cell>
          <cell r="O1200">
            <v>38700</v>
          </cell>
          <cell r="Q1200">
            <v>0</v>
          </cell>
          <cell r="T1200">
            <v>37940.39</v>
          </cell>
          <cell r="U1200">
            <v>51500</v>
          </cell>
          <cell r="W1200">
            <v>0</v>
          </cell>
          <cell r="Y1200">
            <v>27644.73</v>
          </cell>
          <cell r="AA1200">
            <v>38700</v>
          </cell>
          <cell r="AG1200">
            <v>51500</v>
          </cell>
          <cell r="AI1200">
            <v>0</v>
          </cell>
          <cell r="AL1200">
            <v>8519</v>
          </cell>
        </row>
        <row r="1201">
          <cell r="A1201" t="str">
            <v>8521</v>
          </cell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  <cell r="G1201">
            <v>19375.060000000001</v>
          </cell>
          <cell r="H1201">
            <v>5447.54</v>
          </cell>
          <cell r="I1201">
            <v>5100</v>
          </cell>
          <cell r="K1201">
            <v>0</v>
          </cell>
          <cell r="M1201">
            <v>91456.68</v>
          </cell>
          <cell r="N1201">
            <v>62507.77</v>
          </cell>
          <cell r="O1201">
            <v>44600</v>
          </cell>
          <cell r="Q1201">
            <v>0</v>
          </cell>
          <cell r="T1201">
            <v>78000.460000000006</v>
          </cell>
          <cell r="U1201">
            <v>59700</v>
          </cell>
          <cell r="W1201">
            <v>0</v>
          </cell>
          <cell r="Y1201">
            <v>91456.68</v>
          </cell>
          <cell r="AA1201">
            <v>44600</v>
          </cell>
          <cell r="AG1201">
            <v>59700</v>
          </cell>
          <cell r="AI1201">
            <v>0</v>
          </cell>
          <cell r="AL1201">
            <v>8521</v>
          </cell>
        </row>
        <row r="1202">
          <cell r="A1202" t="str">
            <v>8522</v>
          </cell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  <cell r="G1202">
            <v>3055.67</v>
          </cell>
          <cell r="H1202">
            <v>3165.42</v>
          </cell>
          <cell r="I1202">
            <v>3600</v>
          </cell>
          <cell r="K1202">
            <v>0</v>
          </cell>
          <cell r="M1202">
            <v>31499.13</v>
          </cell>
          <cell r="N1202">
            <v>30286.14</v>
          </cell>
          <cell r="O1202">
            <v>29100</v>
          </cell>
          <cell r="Q1202">
            <v>0</v>
          </cell>
          <cell r="T1202">
            <v>39340.230000000003</v>
          </cell>
          <cell r="U1202">
            <v>38600</v>
          </cell>
          <cell r="W1202">
            <v>0</v>
          </cell>
          <cell r="Y1202">
            <v>31499.13</v>
          </cell>
          <cell r="AA1202">
            <v>29100</v>
          </cell>
          <cell r="AG1202">
            <v>38600</v>
          </cell>
          <cell r="AI1202">
            <v>0</v>
          </cell>
          <cell r="AL1202">
            <v>8522</v>
          </cell>
        </row>
        <row r="1203">
          <cell r="A1203" t="str">
            <v>8523</v>
          </cell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  <cell r="G1203">
            <v>12151.9</v>
          </cell>
          <cell r="H1203">
            <v>15372.1</v>
          </cell>
          <cell r="I1203">
            <v>25000</v>
          </cell>
          <cell r="K1203">
            <v>0</v>
          </cell>
          <cell r="M1203">
            <v>122827.3</v>
          </cell>
          <cell r="N1203">
            <v>137258.25</v>
          </cell>
          <cell r="O1203">
            <v>185000</v>
          </cell>
          <cell r="Q1203">
            <v>0</v>
          </cell>
          <cell r="T1203">
            <v>176602.15</v>
          </cell>
          <cell r="U1203">
            <v>250000</v>
          </cell>
          <cell r="W1203">
            <v>0</v>
          </cell>
          <cell r="Y1203">
            <v>122827.3</v>
          </cell>
          <cell r="AA1203">
            <v>185000</v>
          </cell>
          <cell r="AG1203">
            <v>250000</v>
          </cell>
          <cell r="AI1203">
            <v>0</v>
          </cell>
          <cell r="AL1203">
            <v>8523</v>
          </cell>
        </row>
        <row r="1204">
          <cell r="A1204" t="str">
            <v>8524</v>
          </cell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  <cell r="G1204">
            <v>85000</v>
          </cell>
          <cell r="H1204">
            <v>85580.33</v>
          </cell>
          <cell r="I1204">
            <v>88500</v>
          </cell>
          <cell r="K1204">
            <v>0</v>
          </cell>
          <cell r="M1204">
            <v>724097.98</v>
          </cell>
          <cell r="N1204">
            <v>761269.74</v>
          </cell>
          <cell r="O1204">
            <v>795800</v>
          </cell>
          <cell r="Q1204">
            <v>0</v>
          </cell>
          <cell r="T1204">
            <v>1016086.73</v>
          </cell>
          <cell r="U1204">
            <v>1060900</v>
          </cell>
          <cell r="W1204">
            <v>0</v>
          </cell>
          <cell r="Y1204">
            <v>724097.98</v>
          </cell>
          <cell r="AA1204">
            <v>795800</v>
          </cell>
          <cell r="AG1204">
            <v>1060900</v>
          </cell>
          <cell r="AI1204">
            <v>0</v>
          </cell>
          <cell r="AL1204">
            <v>8524</v>
          </cell>
        </row>
        <row r="1205">
          <cell r="A1205" t="str">
            <v>8530</v>
          </cell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  <cell r="G1205">
            <v>70.2</v>
          </cell>
          <cell r="H1205">
            <v>10540.4</v>
          </cell>
          <cell r="I1205">
            <v>0</v>
          </cell>
          <cell r="K1205">
            <v>0</v>
          </cell>
          <cell r="M1205">
            <v>21319.200000000001</v>
          </cell>
          <cell r="N1205">
            <v>34393.279999999999</v>
          </cell>
          <cell r="O1205">
            <v>14900</v>
          </cell>
          <cell r="Q1205">
            <v>0</v>
          </cell>
          <cell r="T1205">
            <v>39393.279999999999</v>
          </cell>
          <cell r="U1205">
            <v>67100</v>
          </cell>
          <cell r="W1205">
            <v>0</v>
          </cell>
          <cell r="Y1205">
            <v>21319.200000000001</v>
          </cell>
          <cell r="AA1205">
            <v>14900</v>
          </cell>
          <cell r="AG1205">
            <v>67100</v>
          </cell>
          <cell r="AI1205">
            <v>0</v>
          </cell>
          <cell r="AL1205">
            <v>8530</v>
          </cell>
        </row>
        <row r="1206">
          <cell r="A1206" t="str">
            <v>8551</v>
          </cell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  <cell r="G1206">
            <v>7107.89</v>
          </cell>
          <cell r="H1206">
            <v>11207.91</v>
          </cell>
          <cell r="I1206">
            <v>8200</v>
          </cell>
          <cell r="K1206">
            <v>0</v>
          </cell>
          <cell r="M1206">
            <v>89272.94</v>
          </cell>
          <cell r="N1206">
            <v>106148.47</v>
          </cell>
          <cell r="O1206">
            <v>103200</v>
          </cell>
          <cell r="Q1206">
            <v>0</v>
          </cell>
          <cell r="T1206">
            <v>155390.79</v>
          </cell>
          <cell r="U1206">
            <v>138000</v>
          </cell>
          <cell r="W1206">
            <v>0</v>
          </cell>
          <cell r="Y1206">
            <v>89272.94</v>
          </cell>
          <cell r="AA1206">
            <v>103200</v>
          </cell>
          <cell r="AG1206">
            <v>138000</v>
          </cell>
          <cell r="AI1206">
            <v>0</v>
          </cell>
          <cell r="AL1206">
            <v>8551</v>
          </cell>
        </row>
        <row r="1207">
          <cell r="A1207" t="str">
            <v>8552</v>
          </cell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  <cell r="G1207">
            <v>72203.72</v>
          </cell>
          <cell r="H1207">
            <v>56954.559999999998</v>
          </cell>
          <cell r="I1207">
            <v>60100</v>
          </cell>
          <cell r="K1207">
            <v>0</v>
          </cell>
          <cell r="M1207">
            <v>524465.23</v>
          </cell>
          <cell r="N1207">
            <v>516048.17</v>
          </cell>
          <cell r="O1207">
            <v>540800</v>
          </cell>
          <cell r="Q1207">
            <v>0</v>
          </cell>
          <cell r="T1207">
            <v>688063.38</v>
          </cell>
          <cell r="U1207">
            <v>721000</v>
          </cell>
          <cell r="W1207">
            <v>0</v>
          </cell>
          <cell r="Y1207">
            <v>524465.23</v>
          </cell>
          <cell r="AA1207">
            <v>540800</v>
          </cell>
          <cell r="AG1207">
            <v>721000</v>
          </cell>
          <cell r="AI1207">
            <v>0</v>
          </cell>
          <cell r="AL1207">
            <v>8552</v>
          </cell>
        </row>
        <row r="1208">
          <cell r="A1208" t="str">
            <v>8553</v>
          </cell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  <cell r="G1208">
            <v>18150.64</v>
          </cell>
          <cell r="H1208">
            <v>11155.66</v>
          </cell>
          <cell r="I1208">
            <v>7000</v>
          </cell>
          <cell r="K1208">
            <v>0</v>
          </cell>
          <cell r="M1208">
            <v>104965.89</v>
          </cell>
          <cell r="N1208">
            <v>72182.710000000006</v>
          </cell>
          <cell r="O1208">
            <v>75000</v>
          </cell>
          <cell r="Q1208">
            <v>0</v>
          </cell>
          <cell r="T1208">
            <v>121311.32</v>
          </cell>
          <cell r="U1208">
            <v>100000</v>
          </cell>
          <cell r="W1208">
            <v>0</v>
          </cell>
          <cell r="Y1208">
            <v>104965.89</v>
          </cell>
          <cell r="AA1208">
            <v>75000</v>
          </cell>
          <cell r="AG1208">
            <v>100000</v>
          </cell>
          <cell r="AI1208">
            <v>0</v>
          </cell>
          <cell r="AL1208">
            <v>8553</v>
          </cell>
        </row>
        <row r="1209">
          <cell r="A1209" t="str">
            <v>8554</v>
          </cell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  <cell r="G1209">
            <v>25644.799999999999</v>
          </cell>
          <cell r="H1209">
            <v>25864.400000000001</v>
          </cell>
          <cell r="I1209">
            <v>29100</v>
          </cell>
          <cell r="K1209">
            <v>0</v>
          </cell>
          <cell r="M1209">
            <v>274674.57</v>
          </cell>
          <cell r="N1209">
            <v>271363.34999999998</v>
          </cell>
          <cell r="O1209">
            <v>293500</v>
          </cell>
          <cell r="Q1209">
            <v>0</v>
          </cell>
          <cell r="T1209">
            <v>376454.3</v>
          </cell>
          <cell r="U1209">
            <v>386300</v>
          </cell>
          <cell r="W1209">
            <v>0</v>
          </cell>
          <cell r="Y1209">
            <v>274674.57</v>
          </cell>
          <cell r="AA1209">
            <v>293500</v>
          </cell>
          <cell r="AG1209">
            <v>386300</v>
          </cell>
          <cell r="AI1209">
            <v>0</v>
          </cell>
          <cell r="AL1209">
            <v>8554</v>
          </cell>
        </row>
        <row r="1210">
          <cell r="A1210" t="str">
            <v>8555</v>
          </cell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  <cell r="G1210">
            <v>6183.68</v>
          </cell>
          <cell r="H1210">
            <v>10055.15</v>
          </cell>
          <cell r="I1210">
            <v>6000</v>
          </cell>
          <cell r="K1210">
            <v>0</v>
          </cell>
          <cell r="M1210">
            <v>103752.91</v>
          </cell>
          <cell r="N1210">
            <v>108479.71</v>
          </cell>
          <cell r="O1210">
            <v>60500</v>
          </cell>
          <cell r="Q1210">
            <v>0</v>
          </cell>
          <cell r="T1210">
            <v>150924.51</v>
          </cell>
          <cell r="U1210">
            <v>80000</v>
          </cell>
          <cell r="W1210">
            <v>0</v>
          </cell>
          <cell r="Y1210">
            <v>103752.91</v>
          </cell>
          <cell r="AA1210">
            <v>60500</v>
          </cell>
          <cell r="AG1210">
            <v>80000</v>
          </cell>
          <cell r="AI1210">
            <v>0</v>
          </cell>
          <cell r="AL1210">
            <v>8555</v>
          </cell>
        </row>
        <row r="1211">
          <cell r="A1211" t="str">
            <v>8556</v>
          </cell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  <cell r="G1211">
            <v>0</v>
          </cell>
          <cell r="H1211">
            <v>0</v>
          </cell>
          <cell r="I1211">
            <v>3300</v>
          </cell>
          <cell r="K1211">
            <v>0</v>
          </cell>
          <cell r="M1211">
            <v>34061.370000000003</v>
          </cell>
          <cell r="N1211">
            <v>17540</v>
          </cell>
          <cell r="O1211">
            <v>30000</v>
          </cell>
          <cell r="Q1211">
            <v>0</v>
          </cell>
          <cell r="T1211">
            <v>32825</v>
          </cell>
          <cell r="U1211">
            <v>40000</v>
          </cell>
          <cell r="W1211">
            <v>0</v>
          </cell>
          <cell r="Y1211">
            <v>34061.370000000003</v>
          </cell>
          <cell r="AA1211">
            <v>30000</v>
          </cell>
          <cell r="AG1211">
            <v>40000</v>
          </cell>
          <cell r="AI1211">
            <v>0</v>
          </cell>
          <cell r="AL1211">
            <v>8556</v>
          </cell>
        </row>
        <row r="1212">
          <cell r="A1212" t="str">
            <v>8557</v>
          </cell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  <cell r="G1212">
            <v>16975.93</v>
          </cell>
          <cell r="H1212">
            <v>16123.63</v>
          </cell>
          <cell r="I1212">
            <v>18400</v>
          </cell>
          <cell r="K1212">
            <v>0</v>
          </cell>
          <cell r="M1212">
            <v>157898.26999999999</v>
          </cell>
          <cell r="N1212">
            <v>154273.17000000001</v>
          </cell>
          <cell r="O1212">
            <v>165500</v>
          </cell>
          <cell r="Q1212">
            <v>0</v>
          </cell>
          <cell r="T1212">
            <v>204322.28</v>
          </cell>
          <cell r="U1212">
            <v>220500</v>
          </cell>
          <cell r="W1212">
            <v>0</v>
          </cell>
          <cell r="Y1212">
            <v>157898.26999999999</v>
          </cell>
          <cell r="AA1212">
            <v>165500</v>
          </cell>
          <cell r="AG1212">
            <v>220500</v>
          </cell>
          <cell r="AI1212">
            <v>0</v>
          </cell>
          <cell r="AL1212">
            <v>8557</v>
          </cell>
        </row>
        <row r="1213">
          <cell r="A1213" t="str">
            <v>8558</v>
          </cell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  <cell r="G1213">
            <v>11204</v>
          </cell>
          <cell r="H1213">
            <v>9336.16</v>
          </cell>
          <cell r="I1213">
            <v>13200</v>
          </cell>
          <cell r="K1213">
            <v>0</v>
          </cell>
          <cell r="M1213">
            <v>38747.550000000003</v>
          </cell>
          <cell r="N1213">
            <v>38748.81</v>
          </cell>
          <cell r="O1213">
            <v>56300</v>
          </cell>
          <cell r="Q1213">
            <v>0</v>
          </cell>
          <cell r="T1213">
            <v>50423.81</v>
          </cell>
          <cell r="U1213">
            <v>75000</v>
          </cell>
          <cell r="W1213">
            <v>0</v>
          </cell>
          <cell r="Y1213">
            <v>38747.550000000003</v>
          </cell>
          <cell r="AA1213">
            <v>56300</v>
          </cell>
          <cell r="AG1213">
            <v>75000</v>
          </cell>
          <cell r="AI1213">
            <v>0</v>
          </cell>
          <cell r="AL1213">
            <v>8558</v>
          </cell>
        </row>
        <row r="1214">
          <cell r="A1214" t="str">
            <v>8559</v>
          </cell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  <cell r="G1214">
            <v>0</v>
          </cell>
          <cell r="H1214">
            <v>0</v>
          </cell>
          <cell r="I1214">
            <v>0</v>
          </cell>
          <cell r="K1214">
            <v>0</v>
          </cell>
          <cell r="M1214">
            <v>46826</v>
          </cell>
          <cell r="N1214">
            <v>82000</v>
          </cell>
          <cell r="O1214">
            <v>48800</v>
          </cell>
          <cell r="Q1214">
            <v>0</v>
          </cell>
          <cell r="T1214">
            <v>152368.07999999999</v>
          </cell>
          <cell r="U1214">
            <v>90000</v>
          </cell>
          <cell r="W1214">
            <v>0</v>
          </cell>
          <cell r="Y1214">
            <v>46826</v>
          </cell>
          <cell r="AA1214">
            <v>48800</v>
          </cell>
          <cell r="AG1214">
            <v>90000</v>
          </cell>
          <cell r="AI1214">
            <v>0</v>
          </cell>
          <cell r="AL1214">
            <v>8559</v>
          </cell>
        </row>
        <row r="1215">
          <cell r="A1215" t="str">
            <v>8560</v>
          </cell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  <cell r="G1215">
            <v>100</v>
          </cell>
          <cell r="H1215">
            <v>0</v>
          </cell>
          <cell r="I1215">
            <v>1000</v>
          </cell>
          <cell r="K1215">
            <v>0</v>
          </cell>
          <cell r="M1215">
            <v>100</v>
          </cell>
          <cell r="N1215">
            <v>635</v>
          </cell>
          <cell r="O1215">
            <v>7000</v>
          </cell>
          <cell r="Q1215">
            <v>0</v>
          </cell>
          <cell r="T1215">
            <v>635</v>
          </cell>
          <cell r="U1215">
            <v>10000</v>
          </cell>
          <cell r="W1215">
            <v>0</v>
          </cell>
          <cell r="Y1215">
            <v>100</v>
          </cell>
          <cell r="AA1215">
            <v>7000</v>
          </cell>
          <cell r="AG1215">
            <v>10000</v>
          </cell>
          <cell r="AI1215">
            <v>0</v>
          </cell>
          <cell r="AL1215">
            <v>8560</v>
          </cell>
        </row>
        <row r="1216">
          <cell r="A1216" t="str">
            <v>8561</v>
          </cell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  <cell r="G1216">
            <v>683.6</v>
          </cell>
          <cell r="H1216">
            <v>1080.1400000000001</v>
          </cell>
          <cell r="I1216">
            <v>5600</v>
          </cell>
          <cell r="K1216">
            <v>0</v>
          </cell>
          <cell r="M1216">
            <v>21233.34</v>
          </cell>
          <cell r="N1216">
            <v>23151.7</v>
          </cell>
          <cell r="O1216">
            <v>43400</v>
          </cell>
          <cell r="Q1216">
            <v>0</v>
          </cell>
          <cell r="T1216">
            <v>48131.53</v>
          </cell>
          <cell r="U1216">
            <v>60000</v>
          </cell>
          <cell r="W1216">
            <v>0</v>
          </cell>
          <cell r="Y1216">
            <v>21233.34</v>
          </cell>
          <cell r="AA1216">
            <v>43400</v>
          </cell>
          <cell r="AG1216">
            <v>60000</v>
          </cell>
          <cell r="AI1216">
            <v>0</v>
          </cell>
          <cell r="AL1216">
            <v>8561</v>
          </cell>
        </row>
        <row r="1217">
          <cell r="A1217" t="str">
            <v>8563</v>
          </cell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  <cell r="G1217">
            <v>1990.27</v>
          </cell>
          <cell r="H1217">
            <v>2078.8200000000002</v>
          </cell>
          <cell r="I1217">
            <v>3700</v>
          </cell>
          <cell r="K1217">
            <v>0</v>
          </cell>
          <cell r="M1217">
            <v>25155.66</v>
          </cell>
          <cell r="N1217">
            <v>23324.32</v>
          </cell>
          <cell r="O1217">
            <v>26600</v>
          </cell>
          <cell r="Q1217">
            <v>0</v>
          </cell>
          <cell r="T1217">
            <v>40132.25</v>
          </cell>
          <cell r="U1217">
            <v>38000</v>
          </cell>
          <cell r="W1217">
            <v>0</v>
          </cell>
          <cell r="Y1217">
            <v>25155.66</v>
          </cell>
          <cell r="AA1217">
            <v>26600</v>
          </cell>
          <cell r="AG1217">
            <v>38000</v>
          </cell>
          <cell r="AI1217">
            <v>0</v>
          </cell>
          <cell r="AL1217">
            <v>8563</v>
          </cell>
        </row>
        <row r="1218">
          <cell r="A1218" t="str">
            <v>8564</v>
          </cell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  <cell r="G1218">
            <v>0</v>
          </cell>
          <cell r="H1218">
            <v>-419.8</v>
          </cell>
          <cell r="I1218">
            <v>0</v>
          </cell>
          <cell r="K1218">
            <v>0</v>
          </cell>
          <cell r="M1218">
            <v>577.20000000000005</v>
          </cell>
          <cell r="N1218">
            <v>8850</v>
          </cell>
          <cell r="O1218">
            <v>11400</v>
          </cell>
          <cell r="Q1218">
            <v>0</v>
          </cell>
          <cell r="T1218">
            <v>11678.49</v>
          </cell>
          <cell r="U1218">
            <v>14000</v>
          </cell>
          <cell r="W1218">
            <v>0</v>
          </cell>
          <cell r="Y1218">
            <v>577.20000000000005</v>
          </cell>
          <cell r="AA1218">
            <v>11400</v>
          </cell>
          <cell r="AG1218">
            <v>14000</v>
          </cell>
          <cell r="AI1218">
            <v>0</v>
          </cell>
          <cell r="AL1218">
            <v>8564</v>
          </cell>
        </row>
        <row r="1219">
          <cell r="A1219" t="str">
            <v>8565</v>
          </cell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  <cell r="G1219">
            <v>100</v>
          </cell>
          <cell r="H1219">
            <v>4136.62</v>
          </cell>
          <cell r="I1219">
            <v>1900</v>
          </cell>
          <cell r="K1219">
            <v>0</v>
          </cell>
          <cell r="M1219">
            <v>39156.629999999997</v>
          </cell>
          <cell r="N1219">
            <v>38448.21</v>
          </cell>
          <cell r="O1219">
            <v>24000</v>
          </cell>
          <cell r="Q1219">
            <v>0</v>
          </cell>
          <cell r="T1219">
            <v>75840.34</v>
          </cell>
          <cell r="U1219">
            <v>30000</v>
          </cell>
          <cell r="W1219">
            <v>0</v>
          </cell>
          <cell r="Y1219">
            <v>39156.629999999997</v>
          </cell>
          <cell r="AA1219">
            <v>24000</v>
          </cell>
          <cell r="AG1219">
            <v>30000</v>
          </cell>
          <cell r="AI1219">
            <v>0</v>
          </cell>
          <cell r="AL1219">
            <v>8565</v>
          </cell>
        </row>
        <row r="1220">
          <cell r="A1220" t="str">
            <v>8566</v>
          </cell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  <cell r="G1220">
            <v>1512</v>
          </cell>
          <cell r="H1220">
            <v>705.42</v>
          </cell>
          <cell r="I1220">
            <v>1300</v>
          </cell>
          <cell r="K1220">
            <v>0</v>
          </cell>
          <cell r="M1220">
            <v>16254</v>
          </cell>
          <cell r="N1220">
            <v>7008.33</v>
          </cell>
          <cell r="O1220">
            <v>11300</v>
          </cell>
          <cell r="Q1220">
            <v>0</v>
          </cell>
          <cell r="T1220">
            <v>8873.85</v>
          </cell>
          <cell r="U1220">
            <v>15000</v>
          </cell>
          <cell r="W1220">
            <v>0</v>
          </cell>
          <cell r="Y1220">
            <v>16254</v>
          </cell>
          <cell r="AA1220">
            <v>11300</v>
          </cell>
          <cell r="AG1220">
            <v>15000</v>
          </cell>
          <cell r="AI1220">
            <v>0</v>
          </cell>
          <cell r="AL1220">
            <v>8566</v>
          </cell>
        </row>
        <row r="1221">
          <cell r="A1221" t="str">
            <v>8567</v>
          </cell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  <cell r="G1221">
            <v>359.89</v>
          </cell>
          <cell r="H1221">
            <v>353.41</v>
          </cell>
          <cell r="I1221">
            <v>1000</v>
          </cell>
          <cell r="K1221">
            <v>0</v>
          </cell>
          <cell r="M1221">
            <v>9259.0400000000009</v>
          </cell>
          <cell r="N1221">
            <v>12666.95</v>
          </cell>
          <cell r="O1221">
            <v>18600</v>
          </cell>
          <cell r="Q1221">
            <v>0</v>
          </cell>
          <cell r="T1221">
            <v>16683.66</v>
          </cell>
          <cell r="U1221">
            <v>25000</v>
          </cell>
          <cell r="W1221">
            <v>0</v>
          </cell>
          <cell r="Y1221">
            <v>9259.0400000000009</v>
          </cell>
          <cell r="AA1221">
            <v>18600</v>
          </cell>
          <cell r="AG1221">
            <v>25000</v>
          </cell>
          <cell r="AI1221">
            <v>0</v>
          </cell>
          <cell r="AL1221">
            <v>8567</v>
          </cell>
        </row>
        <row r="1222">
          <cell r="A1222" t="str">
            <v>8568</v>
          </cell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  <cell r="G1222">
            <v>0</v>
          </cell>
          <cell r="H1222">
            <v>242.98</v>
          </cell>
          <cell r="I1222">
            <v>1900</v>
          </cell>
          <cell r="K1222">
            <v>0</v>
          </cell>
          <cell r="M1222">
            <v>9293.93</v>
          </cell>
          <cell r="N1222">
            <v>5189.3100000000004</v>
          </cell>
          <cell r="O1222">
            <v>13900</v>
          </cell>
          <cell r="Q1222">
            <v>0</v>
          </cell>
          <cell r="T1222">
            <v>11012.42</v>
          </cell>
          <cell r="U1222">
            <v>20000</v>
          </cell>
          <cell r="W1222">
            <v>0</v>
          </cell>
          <cell r="Y1222">
            <v>9293.93</v>
          </cell>
          <cell r="AA1222">
            <v>13900</v>
          </cell>
          <cell r="AG1222">
            <v>20000</v>
          </cell>
          <cell r="AI1222">
            <v>0</v>
          </cell>
          <cell r="AL1222">
            <v>8568</v>
          </cell>
        </row>
        <row r="1223">
          <cell r="A1223" t="str">
            <v>8569</v>
          </cell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  <cell r="G1223">
            <v>0</v>
          </cell>
          <cell r="H1223">
            <v>1741.04</v>
          </cell>
          <cell r="I1223">
            <v>3500</v>
          </cell>
          <cell r="K1223">
            <v>0</v>
          </cell>
          <cell r="M1223">
            <v>1262.26</v>
          </cell>
          <cell r="N1223">
            <v>5652.48</v>
          </cell>
          <cell r="O1223">
            <v>17900</v>
          </cell>
          <cell r="Q1223">
            <v>0</v>
          </cell>
          <cell r="T1223">
            <v>8449.52</v>
          </cell>
          <cell r="U1223">
            <v>25000</v>
          </cell>
          <cell r="W1223">
            <v>0</v>
          </cell>
          <cell r="Y1223">
            <v>1262.26</v>
          </cell>
          <cell r="AA1223">
            <v>17900</v>
          </cell>
          <cell r="AG1223">
            <v>25000</v>
          </cell>
          <cell r="AI1223">
            <v>0</v>
          </cell>
          <cell r="AL1223">
            <v>8569</v>
          </cell>
        </row>
        <row r="1224">
          <cell r="A1224" t="str">
            <v>8570</v>
          </cell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  <cell r="G1224">
            <v>0</v>
          </cell>
          <cell r="H1224">
            <v>0</v>
          </cell>
          <cell r="I1224">
            <v>0</v>
          </cell>
          <cell r="K1224">
            <v>0</v>
          </cell>
          <cell r="M1224">
            <v>8559</v>
          </cell>
          <cell r="N1224">
            <v>8732</v>
          </cell>
          <cell r="O1224">
            <v>9000</v>
          </cell>
          <cell r="Q1224">
            <v>0</v>
          </cell>
          <cell r="T1224">
            <v>11557</v>
          </cell>
          <cell r="U1224">
            <v>12000</v>
          </cell>
          <cell r="W1224">
            <v>0</v>
          </cell>
          <cell r="Y1224">
            <v>8559</v>
          </cell>
          <cell r="AA1224">
            <v>9000</v>
          </cell>
          <cell r="AG1224">
            <v>12000</v>
          </cell>
          <cell r="AI1224">
            <v>0</v>
          </cell>
          <cell r="AL1224">
            <v>8570</v>
          </cell>
        </row>
        <row r="1225">
          <cell r="A1225" t="str">
            <v>8571</v>
          </cell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  <cell r="G1225">
            <v>197.4</v>
          </cell>
          <cell r="H1225">
            <v>2427.25</v>
          </cell>
          <cell r="I1225">
            <v>1900</v>
          </cell>
          <cell r="K1225">
            <v>0</v>
          </cell>
          <cell r="M1225">
            <v>16219.54</v>
          </cell>
          <cell r="N1225">
            <v>12802.48</v>
          </cell>
          <cell r="O1225">
            <v>17000</v>
          </cell>
          <cell r="Q1225">
            <v>0</v>
          </cell>
          <cell r="T1225">
            <v>18345.830000000002</v>
          </cell>
          <cell r="U1225">
            <v>30000</v>
          </cell>
          <cell r="W1225">
            <v>0</v>
          </cell>
          <cell r="Y1225">
            <v>16219.54</v>
          </cell>
          <cell r="AA1225">
            <v>17000</v>
          </cell>
          <cell r="AG1225">
            <v>30000</v>
          </cell>
          <cell r="AI1225">
            <v>0</v>
          </cell>
          <cell r="AL1225">
            <v>8571</v>
          </cell>
        </row>
        <row r="1226">
          <cell r="A1226" t="str">
            <v>8572</v>
          </cell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  <cell r="G1226">
            <v>382.05</v>
          </cell>
          <cell r="H1226">
            <v>313.95999999999998</v>
          </cell>
          <cell r="I1226">
            <v>600</v>
          </cell>
          <cell r="K1226">
            <v>0</v>
          </cell>
          <cell r="M1226">
            <v>2751.61</v>
          </cell>
          <cell r="N1226">
            <v>2433.44</v>
          </cell>
          <cell r="O1226">
            <v>4200</v>
          </cell>
          <cell r="Q1226">
            <v>0</v>
          </cell>
          <cell r="T1226">
            <v>3886.6</v>
          </cell>
          <cell r="U1226">
            <v>6000</v>
          </cell>
          <cell r="W1226">
            <v>0</v>
          </cell>
          <cell r="Y1226">
            <v>2751.61</v>
          </cell>
          <cell r="AA1226">
            <v>4200</v>
          </cell>
          <cell r="AG1226">
            <v>6000</v>
          </cell>
          <cell r="AI1226">
            <v>0</v>
          </cell>
          <cell r="AL1226">
            <v>8572</v>
          </cell>
        </row>
        <row r="1227">
          <cell r="A1227" t="str">
            <v>8573</v>
          </cell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  <cell r="G1227">
            <v>0</v>
          </cell>
          <cell r="H1227">
            <v>0</v>
          </cell>
          <cell r="I1227">
            <v>0</v>
          </cell>
          <cell r="K1227">
            <v>0</v>
          </cell>
          <cell r="M1227">
            <v>3886.5</v>
          </cell>
          <cell r="N1227">
            <v>350</v>
          </cell>
          <cell r="O1227">
            <v>15000</v>
          </cell>
          <cell r="Q1227">
            <v>0</v>
          </cell>
          <cell r="T1227">
            <v>350</v>
          </cell>
          <cell r="U1227">
            <v>15000</v>
          </cell>
          <cell r="W1227">
            <v>0</v>
          </cell>
          <cell r="Y1227">
            <v>3886.5</v>
          </cell>
          <cell r="AA1227">
            <v>15000</v>
          </cell>
          <cell r="AG1227">
            <v>15000</v>
          </cell>
          <cell r="AI1227">
            <v>0</v>
          </cell>
          <cell r="AL1227">
            <v>8573</v>
          </cell>
        </row>
        <row r="1228">
          <cell r="A1228" t="str">
            <v>8578</v>
          </cell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  <cell r="G1228">
            <v>5113.3999999999996</v>
          </cell>
          <cell r="H1228">
            <v>1460</v>
          </cell>
          <cell r="I1228">
            <v>1900</v>
          </cell>
          <cell r="K1228">
            <v>0</v>
          </cell>
          <cell r="M1228">
            <v>22290.25</v>
          </cell>
          <cell r="N1228">
            <v>13140</v>
          </cell>
          <cell r="O1228">
            <v>16500</v>
          </cell>
          <cell r="Q1228">
            <v>0</v>
          </cell>
          <cell r="T1228">
            <v>28024.45</v>
          </cell>
          <cell r="U1228">
            <v>22000</v>
          </cell>
          <cell r="W1228">
            <v>0</v>
          </cell>
          <cell r="Y1228">
            <v>22290.25</v>
          </cell>
          <cell r="AA1228">
            <v>16500</v>
          </cell>
          <cell r="AG1228">
            <v>22000</v>
          </cell>
          <cell r="AI1228">
            <v>0</v>
          </cell>
          <cell r="AL1228">
            <v>8578</v>
          </cell>
        </row>
        <row r="1229">
          <cell r="A1229" t="str">
            <v>8579</v>
          </cell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  <cell r="G1229">
            <v>0</v>
          </cell>
          <cell r="H1229">
            <v>0</v>
          </cell>
          <cell r="I1229">
            <v>2700</v>
          </cell>
          <cell r="K1229">
            <v>0</v>
          </cell>
          <cell r="M1229">
            <v>70252.95</v>
          </cell>
          <cell r="N1229">
            <v>13839.64</v>
          </cell>
          <cell r="O1229">
            <v>72300</v>
          </cell>
          <cell r="Q1229">
            <v>0</v>
          </cell>
          <cell r="T1229">
            <v>74508.639999999999</v>
          </cell>
          <cell r="U1229">
            <v>80000</v>
          </cell>
          <cell r="W1229">
            <v>0</v>
          </cell>
          <cell r="Y1229">
            <v>70252.95</v>
          </cell>
          <cell r="AA1229">
            <v>72300</v>
          </cell>
          <cell r="AG1229">
            <v>80000</v>
          </cell>
          <cell r="AI1229">
            <v>0</v>
          </cell>
          <cell r="AL1229">
            <v>8579</v>
          </cell>
        </row>
        <row r="1230">
          <cell r="A1230" t="str">
            <v>8601</v>
          </cell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  <cell r="G1230">
            <v>0</v>
          </cell>
          <cell r="H1230">
            <v>0</v>
          </cell>
          <cell r="I1230">
            <v>200</v>
          </cell>
          <cell r="K1230">
            <v>0</v>
          </cell>
          <cell r="M1230">
            <v>20.99</v>
          </cell>
          <cell r="N1230">
            <v>19.559999999999999</v>
          </cell>
          <cell r="O1230">
            <v>1600</v>
          </cell>
          <cell r="Q1230">
            <v>0</v>
          </cell>
          <cell r="T1230">
            <v>1320.1</v>
          </cell>
          <cell r="U1230">
            <v>1800</v>
          </cell>
          <cell r="W1230">
            <v>0</v>
          </cell>
          <cell r="Y1230">
            <v>20.99</v>
          </cell>
          <cell r="AA1230">
            <v>1600</v>
          </cell>
          <cell r="AG1230">
            <v>1800</v>
          </cell>
          <cell r="AI1230">
            <v>0</v>
          </cell>
          <cell r="AL1230">
            <v>8601</v>
          </cell>
        </row>
        <row r="1231">
          <cell r="A1231" t="str">
            <v>8601</v>
          </cell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  <cell r="G1231">
            <v>0</v>
          </cell>
          <cell r="H1231">
            <v>0</v>
          </cell>
          <cell r="I1231">
            <v>100</v>
          </cell>
          <cell r="K1231">
            <v>0</v>
          </cell>
          <cell r="M1231">
            <v>0</v>
          </cell>
          <cell r="N1231">
            <v>13.5</v>
          </cell>
          <cell r="O1231">
            <v>200</v>
          </cell>
          <cell r="Q1231">
            <v>0</v>
          </cell>
          <cell r="T1231">
            <v>13.5</v>
          </cell>
          <cell r="U1231">
            <v>300</v>
          </cell>
          <cell r="W1231">
            <v>0</v>
          </cell>
          <cell r="Y1231">
            <v>0</v>
          </cell>
          <cell r="AA1231">
            <v>200</v>
          </cell>
          <cell r="AG1231">
            <v>300</v>
          </cell>
          <cell r="AI1231">
            <v>0</v>
          </cell>
          <cell r="AL1231">
            <v>8601</v>
          </cell>
        </row>
        <row r="1232">
          <cell r="A1232" t="str">
            <v>8601</v>
          </cell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  <cell r="G1232">
            <v>5733.66</v>
          </cell>
          <cell r="H1232">
            <v>11974.85</v>
          </cell>
          <cell r="I1232">
            <v>8300</v>
          </cell>
          <cell r="K1232">
            <v>0</v>
          </cell>
          <cell r="M1232">
            <v>71891.740000000005</v>
          </cell>
          <cell r="N1232">
            <v>92285.8</v>
          </cell>
          <cell r="O1232">
            <v>97900</v>
          </cell>
          <cell r="Q1232">
            <v>0</v>
          </cell>
          <cell r="T1232">
            <v>111891.79</v>
          </cell>
          <cell r="U1232">
            <v>123400</v>
          </cell>
          <cell r="W1232">
            <v>0</v>
          </cell>
          <cell r="Y1232">
            <v>71891.740000000005</v>
          </cell>
          <cell r="AA1232">
            <v>97900</v>
          </cell>
          <cell r="AG1232">
            <v>123400</v>
          </cell>
          <cell r="AI1232">
            <v>0</v>
          </cell>
          <cell r="AL1232">
            <v>8601</v>
          </cell>
        </row>
        <row r="1233">
          <cell r="A1233" t="str">
            <v>8601</v>
          </cell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  <cell r="G1233">
            <v>11.28</v>
          </cell>
          <cell r="H1233">
            <v>78.92</v>
          </cell>
          <cell r="I1233">
            <v>200</v>
          </cell>
          <cell r="K1233">
            <v>0</v>
          </cell>
          <cell r="M1233">
            <v>1140.71</v>
          </cell>
          <cell r="N1233">
            <v>1696.09</v>
          </cell>
          <cell r="O1233">
            <v>1500</v>
          </cell>
          <cell r="Q1233">
            <v>0</v>
          </cell>
          <cell r="T1233">
            <v>1456.52</v>
          </cell>
          <cell r="U1233">
            <v>2000</v>
          </cell>
          <cell r="W1233">
            <v>0</v>
          </cell>
          <cell r="Y1233">
            <v>1140.71</v>
          </cell>
          <cell r="AA1233">
            <v>1500</v>
          </cell>
          <cell r="AG1233">
            <v>2000</v>
          </cell>
          <cell r="AI1233">
            <v>0</v>
          </cell>
          <cell r="AL1233">
            <v>8601</v>
          </cell>
        </row>
        <row r="1234">
          <cell r="A1234" t="str">
            <v>8601</v>
          </cell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  <cell r="G1234">
            <v>1556.25</v>
          </cell>
          <cell r="H1234">
            <v>137.86000000000001</v>
          </cell>
          <cell r="I1234">
            <v>700</v>
          </cell>
          <cell r="K1234">
            <v>0</v>
          </cell>
          <cell r="M1234">
            <v>4099.74</v>
          </cell>
          <cell r="N1234">
            <v>3343.44</v>
          </cell>
          <cell r="O1234">
            <v>7600</v>
          </cell>
          <cell r="Q1234">
            <v>0</v>
          </cell>
          <cell r="T1234">
            <v>4968.95</v>
          </cell>
          <cell r="U1234">
            <v>9700</v>
          </cell>
          <cell r="W1234">
            <v>0</v>
          </cell>
          <cell r="Y1234">
            <v>4099.74</v>
          </cell>
          <cell r="AA1234">
            <v>7600</v>
          </cell>
          <cell r="AG1234">
            <v>9700</v>
          </cell>
          <cell r="AI1234">
            <v>0</v>
          </cell>
          <cell r="AL1234">
            <v>8601</v>
          </cell>
        </row>
        <row r="1235">
          <cell r="A1235" t="str">
            <v>8602</v>
          </cell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  <cell r="G1235">
            <v>0</v>
          </cell>
          <cell r="H1235">
            <v>4380.43</v>
          </cell>
          <cell r="I1235">
            <v>100</v>
          </cell>
          <cell r="K1235">
            <v>0</v>
          </cell>
          <cell r="M1235">
            <v>0</v>
          </cell>
          <cell r="N1235">
            <v>6648.42</v>
          </cell>
          <cell r="O1235">
            <v>700</v>
          </cell>
          <cell r="Q1235">
            <v>0</v>
          </cell>
          <cell r="T1235">
            <v>49.68</v>
          </cell>
          <cell r="U1235">
            <v>1000</v>
          </cell>
          <cell r="W1235">
            <v>0</v>
          </cell>
          <cell r="Y1235">
            <v>0</v>
          </cell>
          <cell r="AA1235">
            <v>700</v>
          </cell>
          <cell r="AG1235">
            <v>1000</v>
          </cell>
          <cell r="AI1235">
            <v>0</v>
          </cell>
          <cell r="AL1235">
            <v>8602</v>
          </cell>
        </row>
        <row r="1236">
          <cell r="A1236" t="str">
            <v>8602</v>
          </cell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  <cell r="G1236">
            <v>0</v>
          </cell>
          <cell r="H1236">
            <v>0</v>
          </cell>
          <cell r="I1236">
            <v>0</v>
          </cell>
          <cell r="K1236">
            <v>0</v>
          </cell>
          <cell r="M1236">
            <v>0</v>
          </cell>
          <cell r="N1236">
            <v>125.76</v>
          </cell>
          <cell r="O1236">
            <v>0</v>
          </cell>
          <cell r="Q1236">
            <v>0</v>
          </cell>
          <cell r="T1236">
            <v>125.76</v>
          </cell>
          <cell r="U1236">
            <v>0</v>
          </cell>
          <cell r="W1236">
            <v>0</v>
          </cell>
          <cell r="Y1236">
            <v>0</v>
          </cell>
          <cell r="AA1236">
            <v>0</v>
          </cell>
          <cell r="AG1236">
            <v>0</v>
          </cell>
          <cell r="AI1236">
            <v>0</v>
          </cell>
          <cell r="AL1236">
            <v>8602</v>
          </cell>
        </row>
        <row r="1237">
          <cell r="A1237" t="str">
            <v>8602</v>
          </cell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  <cell r="G1237">
            <v>0</v>
          </cell>
          <cell r="H1237">
            <v>0</v>
          </cell>
          <cell r="I1237">
            <v>0</v>
          </cell>
          <cell r="K1237">
            <v>0</v>
          </cell>
          <cell r="M1237">
            <v>0</v>
          </cell>
          <cell r="N1237">
            <v>465.48</v>
          </cell>
          <cell r="O1237">
            <v>0</v>
          </cell>
          <cell r="Q1237">
            <v>0</v>
          </cell>
          <cell r="T1237">
            <v>465.48</v>
          </cell>
          <cell r="U1237">
            <v>0</v>
          </cell>
          <cell r="W1237">
            <v>0</v>
          </cell>
          <cell r="Y1237">
            <v>0</v>
          </cell>
          <cell r="AA1237">
            <v>0</v>
          </cell>
          <cell r="AG1237">
            <v>0</v>
          </cell>
          <cell r="AI1237">
            <v>0</v>
          </cell>
          <cell r="AL1237">
            <v>8602</v>
          </cell>
        </row>
        <row r="1238">
          <cell r="A1238" t="str">
            <v>8602</v>
          </cell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  <cell r="G1238">
            <v>0</v>
          </cell>
          <cell r="H1238">
            <v>0</v>
          </cell>
          <cell r="I1238">
            <v>0</v>
          </cell>
          <cell r="K1238">
            <v>0</v>
          </cell>
          <cell r="M1238">
            <v>488.86</v>
          </cell>
          <cell r="N1238">
            <v>0</v>
          </cell>
          <cell r="O1238">
            <v>0</v>
          </cell>
          <cell r="Q1238">
            <v>0</v>
          </cell>
          <cell r="T1238">
            <v>0</v>
          </cell>
          <cell r="U1238">
            <v>200</v>
          </cell>
          <cell r="W1238">
            <v>0</v>
          </cell>
          <cell r="Y1238">
            <v>488.86</v>
          </cell>
          <cell r="AA1238">
            <v>0</v>
          </cell>
          <cell r="AG1238">
            <v>200</v>
          </cell>
          <cell r="AI1238">
            <v>0</v>
          </cell>
          <cell r="AL1238">
            <v>8602</v>
          </cell>
        </row>
        <row r="1239">
          <cell r="A1239" t="str">
            <v>8602</v>
          </cell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  <cell r="G1239">
            <v>0</v>
          </cell>
          <cell r="H1239">
            <v>0</v>
          </cell>
          <cell r="I1239">
            <v>0</v>
          </cell>
          <cell r="K1239">
            <v>0</v>
          </cell>
          <cell r="M1239">
            <v>0</v>
          </cell>
          <cell r="N1239">
            <v>0</v>
          </cell>
          <cell r="O1239">
            <v>300</v>
          </cell>
          <cell r="Q1239">
            <v>0</v>
          </cell>
          <cell r="T1239">
            <v>0</v>
          </cell>
          <cell r="U1239">
            <v>500</v>
          </cell>
          <cell r="W1239">
            <v>0</v>
          </cell>
          <cell r="Y1239">
            <v>0</v>
          </cell>
          <cell r="AA1239">
            <v>300</v>
          </cell>
          <cell r="AG1239">
            <v>500</v>
          </cell>
          <cell r="AI1239">
            <v>0</v>
          </cell>
          <cell r="AL1239">
            <v>8602</v>
          </cell>
        </row>
        <row r="1240">
          <cell r="A1240" t="str">
            <v>8602</v>
          </cell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  <cell r="G1240">
            <v>0</v>
          </cell>
          <cell r="H1240">
            <v>0</v>
          </cell>
          <cell r="I1240">
            <v>0</v>
          </cell>
          <cell r="K1240">
            <v>0</v>
          </cell>
          <cell r="M1240">
            <v>0</v>
          </cell>
          <cell r="N1240">
            <v>0</v>
          </cell>
          <cell r="O1240">
            <v>0</v>
          </cell>
          <cell r="Q1240">
            <v>0</v>
          </cell>
          <cell r="T1240">
            <v>0</v>
          </cell>
          <cell r="U1240">
            <v>200</v>
          </cell>
          <cell r="W1240">
            <v>0</v>
          </cell>
          <cell r="Y1240">
            <v>0</v>
          </cell>
          <cell r="AA1240">
            <v>0</v>
          </cell>
          <cell r="AG1240">
            <v>200</v>
          </cell>
          <cell r="AI1240">
            <v>0</v>
          </cell>
          <cell r="AL1240">
            <v>8602</v>
          </cell>
        </row>
        <row r="1241">
          <cell r="A1241" t="str">
            <v>8602</v>
          </cell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  <cell r="G1241">
            <v>0</v>
          </cell>
          <cell r="H1241">
            <v>1323</v>
          </cell>
          <cell r="I1241">
            <v>100</v>
          </cell>
          <cell r="K1241">
            <v>0</v>
          </cell>
          <cell r="M1241">
            <v>110.14</v>
          </cell>
          <cell r="N1241">
            <v>4228.18</v>
          </cell>
          <cell r="O1241">
            <v>800</v>
          </cell>
          <cell r="Q1241">
            <v>0</v>
          </cell>
          <cell r="T1241">
            <v>6628.97</v>
          </cell>
          <cell r="U1241">
            <v>1000</v>
          </cell>
          <cell r="W1241">
            <v>0</v>
          </cell>
          <cell r="Y1241">
            <v>110.14</v>
          </cell>
          <cell r="AA1241">
            <v>800</v>
          </cell>
          <cell r="AG1241">
            <v>1000</v>
          </cell>
          <cell r="AI1241">
            <v>0</v>
          </cell>
          <cell r="AL1241">
            <v>8602</v>
          </cell>
        </row>
        <row r="1242">
          <cell r="A1242" t="str">
            <v>8603</v>
          </cell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  <cell r="G1242">
            <v>582.54999999999995</v>
          </cell>
          <cell r="H1242">
            <v>265.60000000000002</v>
          </cell>
          <cell r="I1242">
            <v>1000</v>
          </cell>
          <cell r="K1242">
            <v>0</v>
          </cell>
          <cell r="M1242">
            <v>3856.37</v>
          </cell>
          <cell r="N1242">
            <v>11096.88</v>
          </cell>
          <cell r="O1242">
            <v>11800</v>
          </cell>
          <cell r="Q1242">
            <v>0</v>
          </cell>
          <cell r="T1242">
            <v>11769.57</v>
          </cell>
          <cell r="U1242">
            <v>16500</v>
          </cell>
          <cell r="W1242">
            <v>0</v>
          </cell>
          <cell r="Y1242">
            <v>3856.37</v>
          </cell>
          <cell r="AA1242">
            <v>11800</v>
          </cell>
          <cell r="AG1242">
            <v>16500</v>
          </cell>
          <cell r="AI1242">
            <v>0</v>
          </cell>
          <cell r="AL1242">
            <v>8603</v>
          </cell>
        </row>
        <row r="1243">
          <cell r="A1243" t="str">
            <v>8603</v>
          </cell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  <cell r="G1243">
            <v>0</v>
          </cell>
          <cell r="H1243">
            <v>0</v>
          </cell>
          <cell r="I1243">
            <v>0</v>
          </cell>
          <cell r="K1243">
            <v>0</v>
          </cell>
          <cell r="M1243">
            <v>67.2</v>
          </cell>
          <cell r="N1243">
            <v>473.67</v>
          </cell>
          <cell r="O1243">
            <v>0</v>
          </cell>
          <cell r="Q1243">
            <v>0</v>
          </cell>
          <cell r="T1243">
            <v>718.03</v>
          </cell>
          <cell r="U1243">
            <v>0</v>
          </cell>
          <cell r="W1243">
            <v>0</v>
          </cell>
          <cell r="Y1243">
            <v>67.2</v>
          </cell>
          <cell r="AA1243">
            <v>0</v>
          </cell>
          <cell r="AG1243">
            <v>0</v>
          </cell>
          <cell r="AI1243">
            <v>0</v>
          </cell>
          <cell r="AL1243">
            <v>8603</v>
          </cell>
        </row>
        <row r="1244">
          <cell r="A1244" t="str">
            <v>8603</v>
          </cell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  <cell r="G1244">
            <v>0</v>
          </cell>
          <cell r="H1244">
            <v>111.92</v>
          </cell>
          <cell r="I1244">
            <v>100</v>
          </cell>
          <cell r="K1244">
            <v>0</v>
          </cell>
          <cell r="M1244">
            <v>205</v>
          </cell>
          <cell r="N1244">
            <v>487.17</v>
          </cell>
          <cell r="O1244">
            <v>700</v>
          </cell>
          <cell r="Q1244">
            <v>0</v>
          </cell>
          <cell r="T1244">
            <v>505.61</v>
          </cell>
          <cell r="U1244">
            <v>800</v>
          </cell>
          <cell r="W1244">
            <v>0</v>
          </cell>
          <cell r="Y1244">
            <v>205</v>
          </cell>
          <cell r="AA1244">
            <v>700</v>
          </cell>
          <cell r="AG1244">
            <v>800</v>
          </cell>
          <cell r="AI1244">
            <v>0</v>
          </cell>
          <cell r="AL1244">
            <v>8603</v>
          </cell>
        </row>
        <row r="1245">
          <cell r="A1245" t="str">
            <v>8603</v>
          </cell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  <cell r="G1245">
            <v>-42.8</v>
          </cell>
          <cell r="H1245">
            <v>79.3</v>
          </cell>
          <cell r="I1245">
            <v>200</v>
          </cell>
          <cell r="K1245">
            <v>0</v>
          </cell>
          <cell r="M1245">
            <v>1490.72</v>
          </cell>
          <cell r="N1245">
            <v>1041.6600000000001</v>
          </cell>
          <cell r="O1245">
            <v>900</v>
          </cell>
          <cell r="Q1245">
            <v>0</v>
          </cell>
          <cell r="T1245">
            <v>1304.8499999999999</v>
          </cell>
          <cell r="U1245">
            <v>1700</v>
          </cell>
          <cell r="W1245">
            <v>0</v>
          </cell>
          <cell r="Y1245">
            <v>1490.72</v>
          </cell>
          <cell r="AA1245">
            <v>900</v>
          </cell>
          <cell r="AG1245">
            <v>1700</v>
          </cell>
          <cell r="AI1245">
            <v>0</v>
          </cell>
          <cell r="AL1245">
            <v>8603</v>
          </cell>
        </row>
        <row r="1246">
          <cell r="A1246" t="str">
            <v>8603</v>
          </cell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  <cell r="G1246">
            <v>158.6</v>
          </cell>
          <cell r="H1246">
            <v>19.89</v>
          </cell>
          <cell r="I1246">
            <v>0</v>
          </cell>
          <cell r="K1246">
            <v>0</v>
          </cell>
          <cell r="M1246">
            <v>409.59</v>
          </cell>
          <cell r="N1246">
            <v>1347.8</v>
          </cell>
          <cell r="O1246">
            <v>800</v>
          </cell>
          <cell r="Q1246">
            <v>0</v>
          </cell>
          <cell r="T1246">
            <v>1857.16</v>
          </cell>
          <cell r="U1246">
            <v>1100</v>
          </cell>
          <cell r="W1246">
            <v>0</v>
          </cell>
          <cell r="Y1246">
            <v>409.59</v>
          </cell>
          <cell r="AA1246">
            <v>800</v>
          </cell>
          <cell r="AG1246">
            <v>1100</v>
          </cell>
          <cell r="AI1246">
            <v>0</v>
          </cell>
          <cell r="AL1246">
            <v>8603</v>
          </cell>
        </row>
        <row r="1247">
          <cell r="A1247" t="str">
            <v>8603</v>
          </cell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  <cell r="G1247">
            <v>0</v>
          </cell>
          <cell r="H1247">
            <v>0</v>
          </cell>
          <cell r="I1247">
            <v>0</v>
          </cell>
          <cell r="K1247">
            <v>0</v>
          </cell>
          <cell r="M1247">
            <v>828.24</v>
          </cell>
          <cell r="N1247">
            <v>72.56</v>
          </cell>
          <cell r="O1247">
            <v>0</v>
          </cell>
          <cell r="Q1247">
            <v>0</v>
          </cell>
          <cell r="T1247">
            <v>72.56</v>
          </cell>
          <cell r="U1247">
            <v>200</v>
          </cell>
          <cell r="W1247">
            <v>0</v>
          </cell>
          <cell r="Y1247">
            <v>828.24</v>
          </cell>
          <cell r="AA1247">
            <v>0</v>
          </cell>
          <cell r="AG1247">
            <v>200</v>
          </cell>
          <cell r="AI1247">
            <v>0</v>
          </cell>
          <cell r="AL1247">
            <v>8603</v>
          </cell>
        </row>
        <row r="1248">
          <cell r="A1248" t="str">
            <v>8603</v>
          </cell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  <cell r="G1248">
            <v>0</v>
          </cell>
          <cell r="H1248">
            <v>-779.87</v>
          </cell>
          <cell r="I1248">
            <v>300</v>
          </cell>
          <cell r="K1248">
            <v>0</v>
          </cell>
          <cell r="M1248">
            <v>190</v>
          </cell>
          <cell r="N1248">
            <v>790.15</v>
          </cell>
          <cell r="O1248">
            <v>2700</v>
          </cell>
          <cell r="Q1248">
            <v>0</v>
          </cell>
          <cell r="T1248">
            <v>1606.09</v>
          </cell>
          <cell r="U1248">
            <v>3600</v>
          </cell>
          <cell r="W1248">
            <v>0</v>
          </cell>
          <cell r="Y1248">
            <v>190</v>
          </cell>
          <cell r="AA1248">
            <v>2700</v>
          </cell>
          <cell r="AG1248">
            <v>3600</v>
          </cell>
          <cell r="AI1248">
            <v>0</v>
          </cell>
          <cell r="AL1248">
            <v>8603</v>
          </cell>
        </row>
        <row r="1249">
          <cell r="A1249" t="str">
            <v>8603</v>
          </cell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  <cell r="G1249">
            <v>2899.84</v>
          </cell>
          <cell r="H1249">
            <v>1985.62</v>
          </cell>
          <cell r="I1249">
            <v>1000</v>
          </cell>
          <cell r="K1249">
            <v>0</v>
          </cell>
          <cell r="M1249">
            <v>10461.780000000001</v>
          </cell>
          <cell r="N1249">
            <v>8260.91</v>
          </cell>
          <cell r="O1249">
            <v>10200</v>
          </cell>
          <cell r="Q1249">
            <v>0</v>
          </cell>
          <cell r="T1249">
            <v>10997.5</v>
          </cell>
          <cell r="U1249">
            <v>13700</v>
          </cell>
          <cell r="W1249">
            <v>0</v>
          </cell>
          <cell r="Y1249">
            <v>10461.780000000001</v>
          </cell>
          <cell r="AA1249">
            <v>10200</v>
          </cell>
          <cell r="AG1249">
            <v>13700</v>
          </cell>
          <cell r="AI1249">
            <v>0</v>
          </cell>
          <cell r="AL1249">
            <v>8603</v>
          </cell>
        </row>
        <row r="1250">
          <cell r="A1250" t="str">
            <v>8603</v>
          </cell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  <cell r="G1250">
            <v>0</v>
          </cell>
          <cell r="H1250">
            <v>0</v>
          </cell>
          <cell r="I1250">
            <v>100</v>
          </cell>
          <cell r="K1250">
            <v>0</v>
          </cell>
          <cell r="M1250">
            <v>397.36</v>
          </cell>
          <cell r="N1250">
            <v>401.75</v>
          </cell>
          <cell r="O1250">
            <v>100</v>
          </cell>
          <cell r="Q1250">
            <v>0</v>
          </cell>
          <cell r="T1250">
            <v>401.75</v>
          </cell>
          <cell r="U1250">
            <v>200</v>
          </cell>
          <cell r="W1250">
            <v>0</v>
          </cell>
          <cell r="Y1250">
            <v>397.36</v>
          </cell>
          <cell r="AA1250">
            <v>100</v>
          </cell>
          <cell r="AG1250">
            <v>200</v>
          </cell>
          <cell r="AI1250">
            <v>0</v>
          </cell>
          <cell r="AL1250">
            <v>8603</v>
          </cell>
        </row>
        <row r="1251">
          <cell r="A1251" t="str">
            <v>8604</v>
          </cell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  <cell r="G1251">
            <v>138</v>
          </cell>
          <cell r="H1251">
            <v>210.05</v>
          </cell>
          <cell r="I1251">
            <v>300</v>
          </cell>
          <cell r="K1251">
            <v>0</v>
          </cell>
          <cell r="M1251">
            <v>3071.04</v>
          </cell>
          <cell r="N1251">
            <v>2528.9699999999998</v>
          </cell>
          <cell r="O1251">
            <v>3500</v>
          </cell>
          <cell r="Q1251">
            <v>0</v>
          </cell>
          <cell r="T1251">
            <v>3910.65</v>
          </cell>
          <cell r="U1251">
            <v>4900</v>
          </cell>
          <cell r="W1251">
            <v>0</v>
          </cell>
          <cell r="Y1251">
            <v>3071.04</v>
          </cell>
          <cell r="AA1251">
            <v>3500</v>
          </cell>
          <cell r="AG1251">
            <v>4900</v>
          </cell>
          <cell r="AI1251">
            <v>0</v>
          </cell>
          <cell r="AL1251">
            <v>8604</v>
          </cell>
        </row>
        <row r="1252">
          <cell r="A1252" t="str">
            <v>8604</v>
          </cell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  <cell r="G1252">
            <v>35.700000000000003</v>
          </cell>
          <cell r="H1252">
            <v>127.7</v>
          </cell>
          <cell r="I1252">
            <v>400</v>
          </cell>
          <cell r="K1252">
            <v>0</v>
          </cell>
          <cell r="M1252">
            <v>2107.9499999999998</v>
          </cell>
          <cell r="N1252">
            <v>2955.83</v>
          </cell>
          <cell r="O1252">
            <v>1700</v>
          </cell>
          <cell r="Q1252">
            <v>0</v>
          </cell>
          <cell r="T1252">
            <v>3516.18</v>
          </cell>
          <cell r="U1252">
            <v>2300</v>
          </cell>
          <cell r="W1252">
            <v>0</v>
          </cell>
          <cell r="Y1252">
            <v>2107.9499999999998</v>
          </cell>
          <cell r="AA1252">
            <v>1700</v>
          </cell>
          <cell r="AG1252">
            <v>2300</v>
          </cell>
          <cell r="AI1252">
            <v>0</v>
          </cell>
          <cell r="AL1252">
            <v>8604</v>
          </cell>
        </row>
        <row r="1253">
          <cell r="A1253" t="str">
            <v>8604</v>
          </cell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  <cell r="G1253">
            <v>15.2</v>
          </cell>
          <cell r="H1253">
            <v>0</v>
          </cell>
          <cell r="I1253">
            <v>0</v>
          </cell>
          <cell r="K1253">
            <v>0</v>
          </cell>
          <cell r="M1253">
            <v>1100.05</v>
          </cell>
          <cell r="N1253">
            <v>31.95</v>
          </cell>
          <cell r="O1253">
            <v>0</v>
          </cell>
          <cell r="Q1253">
            <v>0</v>
          </cell>
          <cell r="T1253">
            <v>75.650000000000006</v>
          </cell>
          <cell r="U1253">
            <v>100</v>
          </cell>
          <cell r="W1253">
            <v>0</v>
          </cell>
          <cell r="Y1253">
            <v>1100.05</v>
          </cell>
          <cell r="AA1253">
            <v>0</v>
          </cell>
          <cell r="AG1253">
            <v>100</v>
          </cell>
          <cell r="AI1253">
            <v>0</v>
          </cell>
          <cell r="AL1253">
            <v>8604</v>
          </cell>
        </row>
        <row r="1254">
          <cell r="A1254" t="str">
            <v>8604</v>
          </cell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  <cell r="G1254">
            <v>722.9</v>
          </cell>
          <cell r="H1254">
            <v>0</v>
          </cell>
          <cell r="I1254">
            <v>300</v>
          </cell>
          <cell r="K1254">
            <v>0</v>
          </cell>
          <cell r="M1254">
            <v>2079.6999999999998</v>
          </cell>
          <cell r="N1254">
            <v>1644.64</v>
          </cell>
          <cell r="O1254">
            <v>1500</v>
          </cell>
          <cell r="Q1254">
            <v>0</v>
          </cell>
          <cell r="T1254">
            <v>2169.4899999999998</v>
          </cell>
          <cell r="U1254">
            <v>2600</v>
          </cell>
          <cell r="W1254">
            <v>0</v>
          </cell>
          <cell r="Y1254">
            <v>2079.6999999999998</v>
          </cell>
          <cell r="AA1254">
            <v>1500</v>
          </cell>
          <cell r="AG1254">
            <v>2600</v>
          </cell>
          <cell r="AI1254">
            <v>0</v>
          </cell>
          <cell r="AL1254">
            <v>8604</v>
          </cell>
        </row>
        <row r="1255">
          <cell r="A1255" t="str">
            <v>8604</v>
          </cell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  <cell r="G1255">
            <v>93.6</v>
          </cell>
          <cell r="H1255">
            <v>117.15</v>
          </cell>
          <cell r="I1255">
            <v>200</v>
          </cell>
          <cell r="K1255">
            <v>0</v>
          </cell>
          <cell r="M1255">
            <v>1861.83</v>
          </cell>
          <cell r="N1255">
            <v>1353.65</v>
          </cell>
          <cell r="O1255">
            <v>1200</v>
          </cell>
          <cell r="Q1255">
            <v>0</v>
          </cell>
          <cell r="T1255">
            <v>1640.95</v>
          </cell>
          <cell r="U1255">
            <v>2100</v>
          </cell>
          <cell r="W1255">
            <v>0</v>
          </cell>
          <cell r="Y1255">
            <v>1861.83</v>
          </cell>
          <cell r="AA1255">
            <v>1200</v>
          </cell>
          <cell r="AG1255">
            <v>2100</v>
          </cell>
          <cell r="AI1255">
            <v>0</v>
          </cell>
          <cell r="AL1255">
            <v>8604</v>
          </cell>
        </row>
        <row r="1256">
          <cell r="A1256" t="str">
            <v>8604</v>
          </cell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  <cell r="G1256">
            <v>6.55</v>
          </cell>
          <cell r="H1256">
            <v>82.35</v>
          </cell>
          <cell r="I1256">
            <v>100</v>
          </cell>
          <cell r="K1256">
            <v>0</v>
          </cell>
          <cell r="M1256">
            <v>269.95</v>
          </cell>
          <cell r="N1256">
            <v>578.54999999999995</v>
          </cell>
          <cell r="O1256">
            <v>500</v>
          </cell>
          <cell r="Q1256">
            <v>0</v>
          </cell>
          <cell r="T1256">
            <v>740.54</v>
          </cell>
          <cell r="U1256">
            <v>900</v>
          </cell>
          <cell r="W1256">
            <v>0</v>
          </cell>
          <cell r="Y1256">
            <v>269.95</v>
          </cell>
          <cell r="AA1256">
            <v>500</v>
          </cell>
          <cell r="AG1256">
            <v>900</v>
          </cell>
          <cell r="AI1256">
            <v>0</v>
          </cell>
          <cell r="AL1256">
            <v>8604</v>
          </cell>
        </row>
        <row r="1257">
          <cell r="A1257" t="str">
            <v>8604</v>
          </cell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  <cell r="G1257">
            <v>137.5</v>
          </cell>
          <cell r="H1257">
            <v>0</v>
          </cell>
          <cell r="I1257">
            <v>0</v>
          </cell>
          <cell r="K1257">
            <v>0</v>
          </cell>
          <cell r="M1257">
            <v>299.75</v>
          </cell>
          <cell r="N1257">
            <v>394.7</v>
          </cell>
          <cell r="O1257">
            <v>0</v>
          </cell>
          <cell r="Q1257">
            <v>0</v>
          </cell>
          <cell r="T1257">
            <v>488.15</v>
          </cell>
          <cell r="U1257">
            <v>200</v>
          </cell>
          <cell r="W1257">
            <v>0</v>
          </cell>
          <cell r="Y1257">
            <v>299.75</v>
          </cell>
          <cell r="AA1257">
            <v>0</v>
          </cell>
          <cell r="AG1257">
            <v>200</v>
          </cell>
          <cell r="AI1257">
            <v>0</v>
          </cell>
          <cell r="AL1257">
            <v>8604</v>
          </cell>
        </row>
        <row r="1258">
          <cell r="A1258" t="str">
            <v>8604</v>
          </cell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  <cell r="G1258">
            <v>427.35</v>
          </cell>
          <cell r="H1258">
            <v>132.18</v>
          </cell>
          <cell r="I1258">
            <v>400</v>
          </cell>
          <cell r="K1258">
            <v>0</v>
          </cell>
          <cell r="M1258">
            <v>1379.57</v>
          </cell>
          <cell r="N1258">
            <v>1444.4</v>
          </cell>
          <cell r="O1258">
            <v>4600</v>
          </cell>
          <cell r="Q1258">
            <v>0</v>
          </cell>
          <cell r="T1258">
            <v>2331.3000000000002</v>
          </cell>
          <cell r="U1258">
            <v>6200</v>
          </cell>
          <cell r="W1258">
            <v>0</v>
          </cell>
          <cell r="Y1258">
            <v>1379.57</v>
          </cell>
          <cell r="AA1258">
            <v>4600</v>
          </cell>
          <cell r="AG1258">
            <v>6200</v>
          </cell>
          <cell r="AI1258">
            <v>0</v>
          </cell>
          <cell r="AL1258">
            <v>8604</v>
          </cell>
        </row>
        <row r="1259">
          <cell r="A1259" t="str">
            <v>8604</v>
          </cell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  <cell r="G1259">
            <v>0</v>
          </cell>
          <cell r="H1259">
            <v>46.2</v>
          </cell>
          <cell r="I1259">
            <v>600</v>
          </cell>
          <cell r="K1259">
            <v>0</v>
          </cell>
          <cell r="M1259">
            <v>157.55000000000001</v>
          </cell>
          <cell r="N1259">
            <v>1892.04</v>
          </cell>
          <cell r="O1259">
            <v>4100</v>
          </cell>
          <cell r="Q1259">
            <v>0</v>
          </cell>
          <cell r="T1259">
            <v>2015.44</v>
          </cell>
          <cell r="U1259">
            <v>5500</v>
          </cell>
          <cell r="W1259">
            <v>0</v>
          </cell>
          <cell r="Y1259">
            <v>157.55000000000001</v>
          </cell>
          <cell r="AA1259">
            <v>4100</v>
          </cell>
          <cell r="AG1259">
            <v>5500</v>
          </cell>
          <cell r="AI1259">
            <v>0</v>
          </cell>
          <cell r="AL1259">
            <v>8604</v>
          </cell>
        </row>
        <row r="1260">
          <cell r="A1260" t="str">
            <v>8605</v>
          </cell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  <cell r="G1260">
            <v>169.29</v>
          </cell>
          <cell r="H1260">
            <v>189.35</v>
          </cell>
          <cell r="I1260">
            <v>500</v>
          </cell>
          <cell r="K1260">
            <v>0</v>
          </cell>
          <cell r="M1260">
            <v>6465.88</v>
          </cell>
          <cell r="N1260">
            <v>4928.2</v>
          </cell>
          <cell r="O1260">
            <v>4600</v>
          </cell>
          <cell r="Q1260">
            <v>0</v>
          </cell>
          <cell r="T1260">
            <v>6586.27</v>
          </cell>
          <cell r="U1260">
            <v>6300</v>
          </cell>
          <cell r="W1260">
            <v>0</v>
          </cell>
          <cell r="Y1260">
            <v>6465.88</v>
          </cell>
          <cell r="AA1260">
            <v>4600</v>
          </cell>
          <cell r="AG1260">
            <v>6300</v>
          </cell>
          <cell r="AI1260">
            <v>0</v>
          </cell>
          <cell r="AL1260">
            <v>8605</v>
          </cell>
        </row>
        <row r="1261">
          <cell r="A1261" t="str">
            <v>8605</v>
          </cell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  <cell r="G1261">
            <v>-3935.69</v>
          </cell>
          <cell r="H1261">
            <v>2414.92</v>
          </cell>
          <cell r="I1261">
            <v>3300</v>
          </cell>
          <cell r="K1261">
            <v>0</v>
          </cell>
          <cell r="M1261">
            <v>25785.34</v>
          </cell>
          <cell r="N1261">
            <v>22608.47</v>
          </cell>
          <cell r="O1261">
            <v>24800</v>
          </cell>
          <cell r="Q1261">
            <v>0</v>
          </cell>
          <cell r="T1261">
            <v>27775.62</v>
          </cell>
          <cell r="U1261">
            <v>32500</v>
          </cell>
          <cell r="W1261">
            <v>0</v>
          </cell>
          <cell r="Y1261">
            <v>25785.34</v>
          </cell>
          <cell r="AA1261">
            <v>24800</v>
          </cell>
          <cell r="AG1261">
            <v>32500</v>
          </cell>
          <cell r="AI1261">
            <v>0</v>
          </cell>
          <cell r="AL1261">
            <v>8605</v>
          </cell>
        </row>
        <row r="1262">
          <cell r="A1262" t="str">
            <v>8605</v>
          </cell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  <cell r="G1262">
            <v>582.17999999999995</v>
          </cell>
          <cell r="H1262">
            <v>1771.46</v>
          </cell>
          <cell r="I1262">
            <v>1000</v>
          </cell>
          <cell r="K1262">
            <v>0</v>
          </cell>
          <cell r="M1262">
            <v>12282.86</v>
          </cell>
          <cell r="N1262">
            <v>9321.0400000000009</v>
          </cell>
          <cell r="O1262">
            <v>7000</v>
          </cell>
          <cell r="Q1262">
            <v>0</v>
          </cell>
          <cell r="T1262">
            <v>13574.14</v>
          </cell>
          <cell r="U1262">
            <v>9300</v>
          </cell>
          <cell r="W1262">
            <v>0</v>
          </cell>
          <cell r="Y1262">
            <v>12282.86</v>
          </cell>
          <cell r="AA1262">
            <v>7000</v>
          </cell>
          <cell r="AG1262">
            <v>9300</v>
          </cell>
          <cell r="AI1262">
            <v>0</v>
          </cell>
          <cell r="AL1262">
            <v>8605</v>
          </cell>
        </row>
        <row r="1263">
          <cell r="A1263" t="str">
            <v>8605</v>
          </cell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  <cell r="G1263">
            <v>616.69000000000005</v>
          </cell>
          <cell r="H1263">
            <v>1570.4</v>
          </cell>
          <cell r="I1263">
            <v>1300</v>
          </cell>
          <cell r="K1263">
            <v>0</v>
          </cell>
          <cell r="M1263">
            <v>9030.51</v>
          </cell>
          <cell r="N1263">
            <v>8676.68</v>
          </cell>
          <cell r="O1263">
            <v>10500</v>
          </cell>
          <cell r="Q1263">
            <v>0</v>
          </cell>
          <cell r="T1263">
            <v>12794.43</v>
          </cell>
          <cell r="U1263">
            <v>13800</v>
          </cell>
          <cell r="W1263">
            <v>0</v>
          </cell>
          <cell r="Y1263">
            <v>9030.51</v>
          </cell>
          <cell r="AA1263">
            <v>10500</v>
          </cell>
          <cell r="AG1263">
            <v>13800</v>
          </cell>
          <cell r="AI1263">
            <v>0</v>
          </cell>
          <cell r="AL1263">
            <v>8605</v>
          </cell>
        </row>
        <row r="1264">
          <cell r="A1264" t="str">
            <v>8605</v>
          </cell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  <cell r="G1264">
            <v>447.67</v>
          </cell>
          <cell r="H1264">
            <v>402.4</v>
          </cell>
          <cell r="I1264">
            <v>300</v>
          </cell>
          <cell r="K1264">
            <v>0</v>
          </cell>
          <cell r="M1264">
            <v>2955.47</v>
          </cell>
          <cell r="N1264">
            <v>3922.32</v>
          </cell>
          <cell r="O1264">
            <v>3700</v>
          </cell>
          <cell r="Q1264">
            <v>0</v>
          </cell>
          <cell r="T1264">
            <v>5047</v>
          </cell>
          <cell r="U1264">
            <v>5100</v>
          </cell>
          <cell r="W1264">
            <v>0</v>
          </cell>
          <cell r="Y1264">
            <v>2955.47</v>
          </cell>
          <cell r="AA1264">
            <v>3700</v>
          </cell>
          <cell r="AG1264">
            <v>5100</v>
          </cell>
          <cell r="AI1264">
            <v>0</v>
          </cell>
          <cell r="AL1264">
            <v>8605</v>
          </cell>
        </row>
        <row r="1265">
          <cell r="A1265" t="str">
            <v>8605</v>
          </cell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  <cell r="G1265">
            <v>118.56</v>
          </cell>
          <cell r="H1265">
            <v>57.8</v>
          </cell>
          <cell r="I1265">
            <v>300</v>
          </cell>
          <cell r="K1265">
            <v>0</v>
          </cell>
          <cell r="M1265">
            <v>2907.4</v>
          </cell>
          <cell r="N1265">
            <v>2260.2199999999998</v>
          </cell>
          <cell r="O1265">
            <v>2700</v>
          </cell>
          <cell r="Q1265">
            <v>0</v>
          </cell>
          <cell r="T1265">
            <v>3232.35</v>
          </cell>
          <cell r="U1265">
            <v>3400</v>
          </cell>
          <cell r="W1265">
            <v>0</v>
          </cell>
          <cell r="Y1265">
            <v>2907.4</v>
          </cell>
          <cell r="AA1265">
            <v>2700</v>
          </cell>
          <cell r="AG1265">
            <v>3400</v>
          </cell>
          <cell r="AI1265">
            <v>0</v>
          </cell>
          <cell r="AL1265">
            <v>8605</v>
          </cell>
        </row>
        <row r="1266">
          <cell r="A1266" t="str">
            <v>8605</v>
          </cell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  <cell r="G1266">
            <v>450.07</v>
          </cell>
          <cell r="H1266">
            <v>540.21</v>
          </cell>
          <cell r="I1266">
            <v>400</v>
          </cell>
          <cell r="K1266">
            <v>0</v>
          </cell>
          <cell r="M1266">
            <v>4667</v>
          </cell>
          <cell r="N1266">
            <v>2721.86</v>
          </cell>
          <cell r="O1266">
            <v>4200</v>
          </cell>
          <cell r="Q1266">
            <v>0</v>
          </cell>
          <cell r="T1266">
            <v>4831.3599999999997</v>
          </cell>
          <cell r="U1266">
            <v>5700</v>
          </cell>
          <cell r="W1266">
            <v>0</v>
          </cell>
          <cell r="Y1266">
            <v>4667</v>
          </cell>
          <cell r="AA1266">
            <v>4200</v>
          </cell>
          <cell r="AG1266">
            <v>5700</v>
          </cell>
          <cell r="AI1266">
            <v>0</v>
          </cell>
          <cell r="AL1266">
            <v>8605</v>
          </cell>
        </row>
        <row r="1267">
          <cell r="A1267" t="str">
            <v>8605</v>
          </cell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  <cell r="G1267">
            <v>32.18</v>
          </cell>
          <cell r="H1267">
            <v>252.18</v>
          </cell>
          <cell r="I1267">
            <v>300</v>
          </cell>
          <cell r="K1267">
            <v>0</v>
          </cell>
          <cell r="M1267">
            <v>1989.43</v>
          </cell>
          <cell r="N1267">
            <v>2044.78</v>
          </cell>
          <cell r="O1267">
            <v>3400</v>
          </cell>
          <cell r="Q1267">
            <v>0</v>
          </cell>
          <cell r="T1267">
            <v>7384.84</v>
          </cell>
          <cell r="U1267">
            <v>4600</v>
          </cell>
          <cell r="W1267">
            <v>0</v>
          </cell>
          <cell r="Y1267">
            <v>1989.43</v>
          </cell>
          <cell r="AA1267">
            <v>3400</v>
          </cell>
          <cell r="AG1267">
            <v>4600</v>
          </cell>
          <cell r="AI1267">
            <v>0</v>
          </cell>
          <cell r="AL1267">
            <v>8605</v>
          </cell>
        </row>
        <row r="1268">
          <cell r="A1268" t="str">
            <v>8605</v>
          </cell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  <cell r="G1268">
            <v>134.1</v>
          </cell>
          <cell r="H1268">
            <v>249.1</v>
          </cell>
          <cell r="I1268">
            <v>400</v>
          </cell>
          <cell r="K1268">
            <v>0</v>
          </cell>
          <cell r="M1268">
            <v>2816.36</v>
          </cell>
          <cell r="N1268">
            <v>3020.69</v>
          </cell>
          <cell r="O1268">
            <v>3300</v>
          </cell>
          <cell r="Q1268">
            <v>0</v>
          </cell>
          <cell r="T1268">
            <v>4071.46</v>
          </cell>
          <cell r="U1268">
            <v>4100</v>
          </cell>
          <cell r="W1268">
            <v>0</v>
          </cell>
          <cell r="Y1268">
            <v>2816.36</v>
          </cell>
          <cell r="AA1268">
            <v>3300</v>
          </cell>
          <cell r="AG1268">
            <v>4100</v>
          </cell>
          <cell r="AI1268">
            <v>0</v>
          </cell>
          <cell r="AL1268">
            <v>8605</v>
          </cell>
        </row>
        <row r="1269">
          <cell r="A1269" t="str">
            <v>8606</v>
          </cell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  <cell r="G1269">
            <v>0</v>
          </cell>
          <cell r="H1269">
            <v>101.24</v>
          </cell>
          <cell r="I1269">
            <v>0</v>
          </cell>
          <cell r="K1269">
            <v>0</v>
          </cell>
          <cell r="M1269">
            <v>671.31</v>
          </cell>
          <cell r="N1269">
            <v>1173.18</v>
          </cell>
          <cell r="O1269">
            <v>0</v>
          </cell>
          <cell r="Q1269">
            <v>0</v>
          </cell>
          <cell r="T1269">
            <v>1180.49</v>
          </cell>
          <cell r="U1269">
            <v>0</v>
          </cell>
          <cell r="W1269">
            <v>0</v>
          </cell>
          <cell r="Y1269">
            <v>671.31</v>
          </cell>
          <cell r="AA1269">
            <v>0</v>
          </cell>
          <cell r="AG1269">
            <v>0</v>
          </cell>
          <cell r="AI1269">
            <v>0</v>
          </cell>
          <cell r="AL1269">
            <v>8606</v>
          </cell>
        </row>
        <row r="1270">
          <cell r="A1270" t="str">
            <v>8606</v>
          </cell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  <cell r="G1270">
            <v>3265.74</v>
          </cell>
          <cell r="H1270">
            <v>1318.11</v>
          </cell>
          <cell r="I1270">
            <v>2000</v>
          </cell>
          <cell r="K1270">
            <v>0</v>
          </cell>
          <cell r="M1270">
            <v>21348.19</v>
          </cell>
          <cell r="N1270">
            <v>11781.24</v>
          </cell>
          <cell r="O1270">
            <v>15700</v>
          </cell>
          <cell r="Q1270">
            <v>0</v>
          </cell>
          <cell r="T1270">
            <v>18211.48</v>
          </cell>
          <cell r="U1270">
            <v>20800</v>
          </cell>
          <cell r="W1270">
            <v>0</v>
          </cell>
          <cell r="Y1270">
            <v>21348.19</v>
          </cell>
          <cell r="AA1270">
            <v>15700</v>
          </cell>
          <cell r="AG1270">
            <v>20800</v>
          </cell>
          <cell r="AI1270">
            <v>0</v>
          </cell>
          <cell r="AL1270">
            <v>8606</v>
          </cell>
        </row>
        <row r="1271">
          <cell r="A1271" t="str">
            <v>8606</v>
          </cell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  <cell r="G1271">
            <v>23.94</v>
          </cell>
          <cell r="H1271">
            <v>2.9</v>
          </cell>
          <cell r="I1271">
            <v>100</v>
          </cell>
          <cell r="K1271">
            <v>0</v>
          </cell>
          <cell r="M1271">
            <v>253.57</v>
          </cell>
          <cell r="N1271">
            <v>107.66</v>
          </cell>
          <cell r="O1271">
            <v>600</v>
          </cell>
          <cell r="Q1271">
            <v>0</v>
          </cell>
          <cell r="T1271">
            <v>108.22</v>
          </cell>
          <cell r="U1271">
            <v>700</v>
          </cell>
          <cell r="W1271">
            <v>0</v>
          </cell>
          <cell r="Y1271">
            <v>253.57</v>
          </cell>
          <cell r="AA1271">
            <v>600</v>
          </cell>
          <cell r="AG1271">
            <v>700</v>
          </cell>
          <cell r="AI1271">
            <v>0</v>
          </cell>
          <cell r="AL1271">
            <v>8606</v>
          </cell>
        </row>
        <row r="1272">
          <cell r="A1272" t="str">
            <v>8606</v>
          </cell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  <cell r="G1272">
            <v>2020.67</v>
          </cell>
          <cell r="H1272">
            <v>2615.6999999999998</v>
          </cell>
          <cell r="I1272">
            <v>3100</v>
          </cell>
          <cell r="K1272">
            <v>0</v>
          </cell>
          <cell r="M1272">
            <v>26579.200000000001</v>
          </cell>
          <cell r="N1272">
            <v>23638.560000000001</v>
          </cell>
          <cell r="O1272">
            <v>28900</v>
          </cell>
          <cell r="Q1272">
            <v>0</v>
          </cell>
          <cell r="T1272">
            <v>29239</v>
          </cell>
          <cell r="U1272">
            <v>37300</v>
          </cell>
          <cell r="W1272">
            <v>0</v>
          </cell>
          <cell r="Y1272">
            <v>26579.200000000001</v>
          </cell>
          <cell r="AA1272">
            <v>28900</v>
          </cell>
          <cell r="AG1272">
            <v>37300</v>
          </cell>
          <cell r="AI1272">
            <v>0</v>
          </cell>
          <cell r="AL1272">
            <v>8606</v>
          </cell>
        </row>
        <row r="1273">
          <cell r="A1273" t="str">
            <v>8606</v>
          </cell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  <cell r="G1273">
            <v>507.71</v>
          </cell>
          <cell r="H1273">
            <v>520.79999999999995</v>
          </cell>
          <cell r="I1273">
            <v>800</v>
          </cell>
          <cell r="K1273">
            <v>0</v>
          </cell>
          <cell r="M1273">
            <v>8043.14</v>
          </cell>
          <cell r="N1273">
            <v>6824.82</v>
          </cell>
          <cell r="O1273">
            <v>6900</v>
          </cell>
          <cell r="Q1273">
            <v>0</v>
          </cell>
          <cell r="T1273">
            <v>9547.4</v>
          </cell>
          <cell r="U1273">
            <v>9800</v>
          </cell>
          <cell r="W1273">
            <v>0</v>
          </cell>
          <cell r="Y1273">
            <v>8043.14</v>
          </cell>
          <cell r="AA1273">
            <v>6900</v>
          </cell>
          <cell r="AG1273">
            <v>9800</v>
          </cell>
          <cell r="AI1273">
            <v>0</v>
          </cell>
          <cell r="AL1273">
            <v>8606</v>
          </cell>
        </row>
        <row r="1274">
          <cell r="A1274" t="str">
            <v>8606</v>
          </cell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  <cell r="G1274">
            <v>917.69</v>
          </cell>
          <cell r="H1274">
            <v>734.76</v>
          </cell>
          <cell r="I1274">
            <v>1000</v>
          </cell>
          <cell r="K1274">
            <v>0</v>
          </cell>
          <cell r="M1274">
            <v>4708.1099999999997</v>
          </cell>
          <cell r="N1274">
            <v>5926.47</v>
          </cell>
          <cell r="O1274">
            <v>9500</v>
          </cell>
          <cell r="Q1274">
            <v>0</v>
          </cell>
          <cell r="T1274">
            <v>9045.43</v>
          </cell>
          <cell r="U1274">
            <v>12300</v>
          </cell>
          <cell r="W1274">
            <v>0</v>
          </cell>
          <cell r="Y1274">
            <v>4708.1099999999997</v>
          </cell>
          <cell r="AA1274">
            <v>9500</v>
          </cell>
          <cell r="AG1274">
            <v>12300</v>
          </cell>
          <cell r="AI1274">
            <v>0</v>
          </cell>
          <cell r="AL1274">
            <v>8606</v>
          </cell>
        </row>
        <row r="1275">
          <cell r="A1275" t="str">
            <v>8606</v>
          </cell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  <cell r="G1275">
            <v>0</v>
          </cell>
          <cell r="H1275">
            <v>155.66</v>
          </cell>
          <cell r="I1275">
            <v>0</v>
          </cell>
          <cell r="K1275">
            <v>0</v>
          </cell>
          <cell r="M1275">
            <v>451.99</v>
          </cell>
          <cell r="N1275">
            <v>161.04</v>
          </cell>
          <cell r="O1275">
            <v>0</v>
          </cell>
          <cell r="Q1275">
            <v>0</v>
          </cell>
          <cell r="T1275">
            <v>273.64</v>
          </cell>
          <cell r="U1275">
            <v>100</v>
          </cell>
          <cell r="W1275">
            <v>0</v>
          </cell>
          <cell r="Y1275">
            <v>451.99</v>
          </cell>
          <cell r="AA1275">
            <v>0</v>
          </cell>
          <cell r="AG1275">
            <v>100</v>
          </cell>
          <cell r="AI1275">
            <v>0</v>
          </cell>
          <cell r="AL1275">
            <v>8606</v>
          </cell>
        </row>
        <row r="1276">
          <cell r="A1276" t="str">
            <v>8606</v>
          </cell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  <cell r="G1276">
            <v>4.38</v>
          </cell>
          <cell r="H1276">
            <v>1.57</v>
          </cell>
          <cell r="I1276">
            <v>0</v>
          </cell>
          <cell r="K1276">
            <v>0</v>
          </cell>
          <cell r="M1276">
            <v>843.72</v>
          </cell>
          <cell r="N1276">
            <v>85.63</v>
          </cell>
          <cell r="O1276">
            <v>0</v>
          </cell>
          <cell r="Q1276">
            <v>0</v>
          </cell>
          <cell r="T1276">
            <v>149.47</v>
          </cell>
          <cell r="U1276">
            <v>200</v>
          </cell>
          <cell r="W1276">
            <v>0</v>
          </cell>
          <cell r="Y1276">
            <v>843.72</v>
          </cell>
          <cell r="AA1276">
            <v>0</v>
          </cell>
          <cell r="AG1276">
            <v>200</v>
          </cell>
          <cell r="AI1276">
            <v>0</v>
          </cell>
          <cell r="AL1276">
            <v>8606</v>
          </cell>
        </row>
        <row r="1277">
          <cell r="A1277" t="str">
            <v>8606</v>
          </cell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  <cell r="G1277">
            <v>17.510000000000002</v>
          </cell>
          <cell r="H1277">
            <v>0</v>
          </cell>
          <cell r="I1277">
            <v>0</v>
          </cell>
          <cell r="K1277">
            <v>0</v>
          </cell>
          <cell r="M1277">
            <v>81.23</v>
          </cell>
          <cell r="N1277">
            <v>50.09</v>
          </cell>
          <cell r="O1277">
            <v>0</v>
          </cell>
          <cell r="Q1277">
            <v>0</v>
          </cell>
          <cell r="T1277">
            <v>119.08</v>
          </cell>
          <cell r="U1277">
            <v>200</v>
          </cell>
          <cell r="W1277">
            <v>0</v>
          </cell>
          <cell r="Y1277">
            <v>81.23</v>
          </cell>
          <cell r="AA1277">
            <v>0</v>
          </cell>
          <cell r="AG1277">
            <v>200</v>
          </cell>
          <cell r="AI1277">
            <v>0</v>
          </cell>
          <cell r="AL1277">
            <v>8606</v>
          </cell>
        </row>
        <row r="1278">
          <cell r="A1278" t="str">
            <v>8607</v>
          </cell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  <cell r="G1278">
            <v>402.84</v>
          </cell>
          <cell r="H1278">
            <v>0</v>
          </cell>
          <cell r="I1278">
            <v>900</v>
          </cell>
          <cell r="K1278">
            <v>0</v>
          </cell>
          <cell r="M1278">
            <v>4607.54</v>
          </cell>
          <cell r="N1278">
            <v>1532.41</v>
          </cell>
          <cell r="O1278">
            <v>5400</v>
          </cell>
          <cell r="Q1278">
            <v>0</v>
          </cell>
          <cell r="T1278">
            <v>1532.41</v>
          </cell>
          <cell r="U1278">
            <v>7600</v>
          </cell>
          <cell r="W1278">
            <v>0</v>
          </cell>
          <cell r="Y1278">
            <v>4607.54</v>
          </cell>
          <cell r="AA1278">
            <v>5400</v>
          </cell>
          <cell r="AG1278">
            <v>7600</v>
          </cell>
          <cell r="AI1278">
            <v>0</v>
          </cell>
          <cell r="AL1278">
            <v>8607</v>
          </cell>
        </row>
        <row r="1279">
          <cell r="A1279" t="str">
            <v>8607</v>
          </cell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  <cell r="G1279">
            <v>23206.59</v>
          </cell>
          <cell r="H1279">
            <v>4419.8999999999996</v>
          </cell>
          <cell r="I1279">
            <v>9300</v>
          </cell>
          <cell r="K1279">
            <v>0</v>
          </cell>
          <cell r="M1279">
            <v>87519.19</v>
          </cell>
          <cell r="N1279">
            <v>77048.539999999994</v>
          </cell>
          <cell r="O1279">
            <v>83900</v>
          </cell>
          <cell r="Q1279">
            <v>0</v>
          </cell>
          <cell r="T1279">
            <v>94345.99</v>
          </cell>
          <cell r="U1279">
            <v>111800</v>
          </cell>
          <cell r="W1279">
            <v>0</v>
          </cell>
          <cell r="Y1279">
            <v>87519.19</v>
          </cell>
          <cell r="AA1279">
            <v>83900</v>
          </cell>
          <cell r="AG1279">
            <v>111800</v>
          </cell>
          <cell r="AI1279">
            <v>0</v>
          </cell>
          <cell r="AL1279">
            <v>8607</v>
          </cell>
        </row>
        <row r="1280">
          <cell r="A1280" t="str">
            <v>8607</v>
          </cell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  <cell r="G1280">
            <v>75.28</v>
          </cell>
          <cell r="H1280">
            <v>0</v>
          </cell>
          <cell r="I1280">
            <v>100</v>
          </cell>
          <cell r="K1280">
            <v>0</v>
          </cell>
          <cell r="M1280">
            <v>107.68</v>
          </cell>
          <cell r="N1280">
            <v>1558.66</v>
          </cell>
          <cell r="O1280">
            <v>900</v>
          </cell>
          <cell r="Q1280">
            <v>0</v>
          </cell>
          <cell r="T1280">
            <v>1558.66</v>
          </cell>
          <cell r="U1280">
            <v>1000</v>
          </cell>
          <cell r="W1280">
            <v>0</v>
          </cell>
          <cell r="Y1280">
            <v>107.68</v>
          </cell>
          <cell r="AA1280">
            <v>900</v>
          </cell>
          <cell r="AG1280">
            <v>1000</v>
          </cell>
          <cell r="AI1280">
            <v>0</v>
          </cell>
          <cell r="AL1280">
            <v>8607</v>
          </cell>
        </row>
        <row r="1281">
          <cell r="A1281" t="str">
            <v>8607</v>
          </cell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  <cell r="G1281">
            <v>97.69</v>
          </cell>
          <cell r="H1281">
            <v>0</v>
          </cell>
          <cell r="I1281">
            <v>0</v>
          </cell>
          <cell r="K1281">
            <v>0</v>
          </cell>
          <cell r="M1281">
            <v>828.1</v>
          </cell>
          <cell r="N1281">
            <v>873.94</v>
          </cell>
          <cell r="O1281">
            <v>0</v>
          </cell>
          <cell r="Q1281">
            <v>0</v>
          </cell>
          <cell r="T1281">
            <v>873.94</v>
          </cell>
          <cell r="U1281">
            <v>0</v>
          </cell>
          <cell r="W1281">
            <v>0</v>
          </cell>
          <cell r="Y1281">
            <v>828.1</v>
          </cell>
          <cell r="AA1281">
            <v>0</v>
          </cell>
          <cell r="AG1281">
            <v>0</v>
          </cell>
          <cell r="AI1281">
            <v>0</v>
          </cell>
          <cell r="AL1281">
            <v>8607</v>
          </cell>
        </row>
        <row r="1282">
          <cell r="A1282" t="str">
            <v>8607</v>
          </cell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  <cell r="G1282">
            <v>40.31</v>
          </cell>
          <cell r="H1282">
            <v>0</v>
          </cell>
          <cell r="I1282">
            <v>0</v>
          </cell>
          <cell r="K1282">
            <v>0</v>
          </cell>
          <cell r="M1282">
            <v>59.97</v>
          </cell>
          <cell r="N1282">
            <v>17.28</v>
          </cell>
          <cell r="O1282">
            <v>0</v>
          </cell>
          <cell r="Q1282">
            <v>0</v>
          </cell>
          <cell r="T1282">
            <v>17.28</v>
          </cell>
          <cell r="U1282">
            <v>0</v>
          </cell>
          <cell r="W1282">
            <v>0</v>
          </cell>
          <cell r="Y1282">
            <v>59.97</v>
          </cell>
          <cell r="AA1282">
            <v>0</v>
          </cell>
          <cell r="AG1282">
            <v>0</v>
          </cell>
          <cell r="AI1282">
            <v>0</v>
          </cell>
          <cell r="AL1282">
            <v>8607</v>
          </cell>
        </row>
        <row r="1283">
          <cell r="A1283" t="str">
            <v>8607</v>
          </cell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  <cell r="G1283">
            <v>0</v>
          </cell>
          <cell r="H1283">
            <v>0</v>
          </cell>
          <cell r="I1283">
            <v>100</v>
          </cell>
          <cell r="K1283">
            <v>0</v>
          </cell>
          <cell r="M1283">
            <v>22.75</v>
          </cell>
          <cell r="N1283">
            <v>922.56</v>
          </cell>
          <cell r="O1283">
            <v>1000</v>
          </cell>
          <cell r="Q1283">
            <v>0</v>
          </cell>
          <cell r="T1283">
            <v>922.56</v>
          </cell>
          <cell r="U1283">
            <v>1500</v>
          </cell>
          <cell r="W1283">
            <v>0</v>
          </cell>
          <cell r="Y1283">
            <v>22.75</v>
          </cell>
          <cell r="AA1283">
            <v>1000</v>
          </cell>
          <cell r="AG1283">
            <v>1500</v>
          </cell>
          <cell r="AI1283">
            <v>0</v>
          </cell>
          <cell r="AL1283">
            <v>8607</v>
          </cell>
        </row>
        <row r="1284">
          <cell r="A1284" t="str">
            <v>8607</v>
          </cell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  <cell r="G1284">
            <v>0</v>
          </cell>
          <cell r="H1284">
            <v>0</v>
          </cell>
          <cell r="I1284">
            <v>0</v>
          </cell>
          <cell r="K1284">
            <v>0</v>
          </cell>
          <cell r="M1284">
            <v>112.32</v>
          </cell>
          <cell r="N1284">
            <v>0</v>
          </cell>
          <cell r="O1284">
            <v>3100</v>
          </cell>
          <cell r="Q1284">
            <v>0</v>
          </cell>
          <cell r="T1284">
            <v>2201.58</v>
          </cell>
          <cell r="U1284">
            <v>3100</v>
          </cell>
          <cell r="W1284">
            <v>0</v>
          </cell>
          <cell r="Y1284">
            <v>112.32</v>
          </cell>
          <cell r="AA1284">
            <v>3100</v>
          </cell>
          <cell r="AG1284">
            <v>3100</v>
          </cell>
          <cell r="AI1284">
            <v>0</v>
          </cell>
          <cell r="AL1284">
            <v>8607</v>
          </cell>
        </row>
        <row r="1285">
          <cell r="A1285" t="str">
            <v>8607</v>
          </cell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  <cell r="G1285">
            <v>0</v>
          </cell>
          <cell r="H1285">
            <v>0</v>
          </cell>
          <cell r="I1285">
            <v>500</v>
          </cell>
          <cell r="K1285">
            <v>0</v>
          </cell>
          <cell r="M1285">
            <v>639.65</v>
          </cell>
          <cell r="N1285">
            <v>1071.55</v>
          </cell>
          <cell r="O1285">
            <v>4900</v>
          </cell>
          <cell r="Q1285">
            <v>0</v>
          </cell>
          <cell r="T1285">
            <v>2314</v>
          </cell>
          <cell r="U1285">
            <v>6600</v>
          </cell>
          <cell r="W1285">
            <v>0</v>
          </cell>
          <cell r="Y1285">
            <v>639.65</v>
          </cell>
          <cell r="AA1285">
            <v>4900</v>
          </cell>
          <cell r="AG1285">
            <v>6600</v>
          </cell>
          <cell r="AI1285">
            <v>0</v>
          </cell>
          <cell r="AL1285">
            <v>8607</v>
          </cell>
        </row>
        <row r="1286">
          <cell r="A1286" t="str">
            <v>8607</v>
          </cell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  <cell r="G1286">
            <v>0</v>
          </cell>
          <cell r="H1286">
            <v>0</v>
          </cell>
          <cell r="I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Q1286">
            <v>0</v>
          </cell>
          <cell r="T1286">
            <v>112.32</v>
          </cell>
          <cell r="U1286">
            <v>100</v>
          </cell>
          <cell r="W1286">
            <v>0</v>
          </cell>
          <cell r="Y1286">
            <v>0</v>
          </cell>
          <cell r="AA1286">
            <v>0</v>
          </cell>
          <cell r="AG1286">
            <v>100</v>
          </cell>
          <cell r="AI1286">
            <v>0</v>
          </cell>
          <cell r="AL1286">
            <v>8607</v>
          </cell>
        </row>
        <row r="1287">
          <cell r="A1287" t="str">
            <v>8608</v>
          </cell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  <cell r="G1287">
            <v>-17.7</v>
          </cell>
          <cell r="H1287">
            <v>-45.67</v>
          </cell>
          <cell r="I1287">
            <v>1300</v>
          </cell>
          <cell r="K1287">
            <v>0</v>
          </cell>
          <cell r="M1287">
            <v>598.99</v>
          </cell>
          <cell r="N1287">
            <v>282.18</v>
          </cell>
          <cell r="O1287">
            <v>7400</v>
          </cell>
          <cell r="Q1287">
            <v>0</v>
          </cell>
          <cell r="T1287">
            <v>4430.84</v>
          </cell>
          <cell r="U1287">
            <v>10200</v>
          </cell>
          <cell r="W1287">
            <v>0</v>
          </cell>
          <cell r="Y1287">
            <v>598.99</v>
          </cell>
          <cell r="AA1287">
            <v>7400</v>
          </cell>
          <cell r="AG1287">
            <v>10200</v>
          </cell>
          <cell r="AI1287">
            <v>0</v>
          </cell>
          <cell r="AL1287">
            <v>8608</v>
          </cell>
        </row>
        <row r="1288">
          <cell r="A1288" t="str">
            <v>8608</v>
          </cell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  <cell r="G1288">
            <v>82.32</v>
          </cell>
          <cell r="H1288">
            <v>19.12</v>
          </cell>
          <cell r="I1288">
            <v>100</v>
          </cell>
          <cell r="K1288">
            <v>0</v>
          </cell>
          <cell r="M1288">
            <v>1192.96</v>
          </cell>
          <cell r="N1288">
            <v>415.01</v>
          </cell>
          <cell r="O1288">
            <v>900</v>
          </cell>
          <cell r="Q1288">
            <v>0</v>
          </cell>
          <cell r="T1288">
            <v>570.89</v>
          </cell>
          <cell r="U1288">
            <v>1000</v>
          </cell>
          <cell r="W1288">
            <v>0</v>
          </cell>
          <cell r="Y1288">
            <v>1192.96</v>
          </cell>
          <cell r="AA1288">
            <v>900</v>
          </cell>
          <cell r="AG1288">
            <v>1000</v>
          </cell>
          <cell r="AI1288">
            <v>0</v>
          </cell>
          <cell r="AL1288">
            <v>8608</v>
          </cell>
        </row>
        <row r="1289">
          <cell r="A1289" t="str">
            <v>8608</v>
          </cell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  <cell r="G1289">
            <v>0.01</v>
          </cell>
          <cell r="H1289">
            <v>0</v>
          </cell>
          <cell r="I1289">
            <v>0</v>
          </cell>
          <cell r="K1289">
            <v>0</v>
          </cell>
          <cell r="M1289">
            <v>1.8</v>
          </cell>
          <cell r="N1289">
            <v>0</v>
          </cell>
          <cell r="O1289">
            <v>0</v>
          </cell>
          <cell r="Q1289">
            <v>0</v>
          </cell>
          <cell r="T1289">
            <v>0</v>
          </cell>
          <cell r="U1289">
            <v>0</v>
          </cell>
          <cell r="W1289">
            <v>0</v>
          </cell>
          <cell r="Y1289">
            <v>1.8</v>
          </cell>
          <cell r="AA1289">
            <v>0</v>
          </cell>
          <cell r="AG1289">
            <v>0</v>
          </cell>
          <cell r="AI1289">
            <v>0</v>
          </cell>
          <cell r="AL1289">
            <v>8608</v>
          </cell>
        </row>
        <row r="1290">
          <cell r="A1290" t="str">
            <v>8608</v>
          </cell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  <cell r="G1290">
            <v>0</v>
          </cell>
          <cell r="H1290">
            <v>0</v>
          </cell>
          <cell r="I1290">
            <v>0</v>
          </cell>
          <cell r="K1290">
            <v>0</v>
          </cell>
          <cell r="M1290">
            <v>70.739999999999995</v>
          </cell>
          <cell r="N1290">
            <v>262.16000000000003</v>
          </cell>
          <cell r="O1290">
            <v>0</v>
          </cell>
          <cell r="Q1290">
            <v>0</v>
          </cell>
          <cell r="T1290">
            <v>281.27</v>
          </cell>
          <cell r="U1290">
            <v>0</v>
          </cell>
          <cell r="W1290">
            <v>0</v>
          </cell>
          <cell r="Y1290">
            <v>70.739999999999995</v>
          </cell>
          <cell r="AA1290">
            <v>0</v>
          </cell>
          <cell r="AG1290">
            <v>0</v>
          </cell>
          <cell r="AI1290">
            <v>0</v>
          </cell>
          <cell r="AL1290">
            <v>8608</v>
          </cell>
        </row>
        <row r="1291">
          <cell r="A1291" t="str">
            <v>8608</v>
          </cell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  <cell r="G1291">
            <v>0</v>
          </cell>
          <cell r="H1291">
            <v>0</v>
          </cell>
          <cell r="I1291">
            <v>100</v>
          </cell>
          <cell r="K1291">
            <v>0</v>
          </cell>
          <cell r="M1291">
            <v>0</v>
          </cell>
          <cell r="N1291">
            <v>450</v>
          </cell>
          <cell r="O1291">
            <v>300</v>
          </cell>
          <cell r="Q1291">
            <v>0</v>
          </cell>
          <cell r="T1291">
            <v>849.04</v>
          </cell>
          <cell r="U1291">
            <v>500</v>
          </cell>
          <cell r="W1291">
            <v>0</v>
          </cell>
          <cell r="Y1291">
            <v>0</v>
          </cell>
          <cell r="AA1291">
            <v>300</v>
          </cell>
          <cell r="AG1291">
            <v>500</v>
          </cell>
          <cell r="AI1291">
            <v>0</v>
          </cell>
          <cell r="AL1291">
            <v>8608</v>
          </cell>
        </row>
        <row r="1292">
          <cell r="A1292" t="str">
            <v>8608</v>
          </cell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  <cell r="G1292">
            <v>0</v>
          </cell>
          <cell r="H1292">
            <v>0</v>
          </cell>
          <cell r="I1292">
            <v>0</v>
          </cell>
          <cell r="K1292">
            <v>0</v>
          </cell>
          <cell r="M1292">
            <v>123.43</v>
          </cell>
          <cell r="N1292">
            <v>105.13</v>
          </cell>
          <cell r="O1292">
            <v>0</v>
          </cell>
          <cell r="Q1292">
            <v>0</v>
          </cell>
          <cell r="T1292">
            <v>105.13</v>
          </cell>
          <cell r="U1292">
            <v>0</v>
          </cell>
          <cell r="W1292">
            <v>0</v>
          </cell>
          <cell r="Y1292">
            <v>123.43</v>
          </cell>
          <cell r="AA1292">
            <v>0</v>
          </cell>
          <cell r="AG1292">
            <v>0</v>
          </cell>
          <cell r="AI1292">
            <v>0</v>
          </cell>
          <cell r="AL1292">
            <v>8608</v>
          </cell>
        </row>
        <row r="1293">
          <cell r="A1293" t="str">
            <v>8609</v>
          </cell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  <cell r="G1293">
            <v>0</v>
          </cell>
          <cell r="H1293">
            <v>402.3</v>
          </cell>
          <cell r="I1293">
            <v>0</v>
          </cell>
          <cell r="K1293">
            <v>0</v>
          </cell>
          <cell r="M1293">
            <v>106.02</v>
          </cell>
          <cell r="N1293">
            <v>1093.55</v>
          </cell>
          <cell r="O1293">
            <v>100</v>
          </cell>
          <cell r="Q1293">
            <v>0</v>
          </cell>
          <cell r="T1293">
            <v>1093.55</v>
          </cell>
          <cell r="U1293">
            <v>300</v>
          </cell>
          <cell r="W1293">
            <v>0</v>
          </cell>
          <cell r="Y1293">
            <v>106.02</v>
          </cell>
          <cell r="AA1293">
            <v>100</v>
          </cell>
          <cell r="AG1293">
            <v>300</v>
          </cell>
          <cell r="AI1293">
            <v>0</v>
          </cell>
          <cell r="AL1293">
            <v>8609</v>
          </cell>
        </row>
        <row r="1294">
          <cell r="A1294" t="str">
            <v>8609</v>
          </cell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  <cell r="G1294">
            <v>0</v>
          </cell>
          <cell r="H1294">
            <v>0</v>
          </cell>
          <cell r="I1294">
            <v>200</v>
          </cell>
          <cell r="K1294">
            <v>0</v>
          </cell>
          <cell r="M1294">
            <v>217.27</v>
          </cell>
          <cell r="N1294">
            <v>325.04000000000002</v>
          </cell>
          <cell r="O1294">
            <v>1100</v>
          </cell>
          <cell r="Q1294">
            <v>0</v>
          </cell>
          <cell r="T1294">
            <v>325.04000000000002</v>
          </cell>
          <cell r="U1294">
            <v>1500</v>
          </cell>
          <cell r="W1294">
            <v>0</v>
          </cell>
          <cell r="Y1294">
            <v>217.27</v>
          </cell>
          <cell r="AA1294">
            <v>1100</v>
          </cell>
          <cell r="AG1294">
            <v>1500</v>
          </cell>
          <cell r="AI1294">
            <v>0</v>
          </cell>
          <cell r="AL1294">
            <v>8609</v>
          </cell>
        </row>
        <row r="1295">
          <cell r="A1295" t="str">
            <v>8609</v>
          </cell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  <cell r="G1295">
            <v>0</v>
          </cell>
          <cell r="H1295">
            <v>0</v>
          </cell>
          <cell r="I1295">
            <v>0</v>
          </cell>
          <cell r="K1295">
            <v>0</v>
          </cell>
          <cell r="M1295">
            <v>0</v>
          </cell>
          <cell r="N1295">
            <v>0</v>
          </cell>
          <cell r="O1295">
            <v>0</v>
          </cell>
          <cell r="Q1295">
            <v>0</v>
          </cell>
          <cell r="T1295">
            <v>0</v>
          </cell>
          <cell r="U1295">
            <v>100</v>
          </cell>
          <cell r="W1295">
            <v>0</v>
          </cell>
          <cell r="Y1295">
            <v>0</v>
          </cell>
          <cell r="AA1295">
            <v>0</v>
          </cell>
          <cell r="AG1295">
            <v>100</v>
          </cell>
          <cell r="AI1295">
            <v>0</v>
          </cell>
          <cell r="AL1295">
            <v>8609</v>
          </cell>
        </row>
        <row r="1296">
          <cell r="A1296" t="str">
            <v>8609</v>
          </cell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  <cell r="G1296">
            <v>1616.19</v>
          </cell>
          <cell r="H1296">
            <v>166.06</v>
          </cell>
          <cell r="I1296">
            <v>1200</v>
          </cell>
          <cell r="K1296">
            <v>0</v>
          </cell>
          <cell r="M1296">
            <v>16370.19</v>
          </cell>
          <cell r="N1296">
            <v>20253.96</v>
          </cell>
          <cell r="O1296">
            <v>26500</v>
          </cell>
          <cell r="Q1296">
            <v>0</v>
          </cell>
          <cell r="T1296">
            <v>22250.46</v>
          </cell>
          <cell r="U1296">
            <v>30100</v>
          </cell>
          <cell r="W1296">
            <v>0</v>
          </cell>
          <cell r="Y1296">
            <v>16370.19</v>
          </cell>
          <cell r="AA1296">
            <v>26500</v>
          </cell>
          <cell r="AG1296">
            <v>30100</v>
          </cell>
          <cell r="AI1296">
            <v>0</v>
          </cell>
          <cell r="AL1296">
            <v>8609</v>
          </cell>
        </row>
        <row r="1297">
          <cell r="A1297" t="str">
            <v>8609</v>
          </cell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  <cell r="G1297">
            <v>0</v>
          </cell>
          <cell r="H1297">
            <v>0</v>
          </cell>
          <cell r="I1297">
            <v>200</v>
          </cell>
          <cell r="K1297">
            <v>0</v>
          </cell>
          <cell r="M1297">
            <v>220.32</v>
          </cell>
          <cell r="N1297">
            <v>1156.97</v>
          </cell>
          <cell r="O1297">
            <v>1500</v>
          </cell>
          <cell r="Q1297">
            <v>0</v>
          </cell>
          <cell r="T1297">
            <v>1281.3800000000001</v>
          </cell>
          <cell r="U1297">
            <v>2100</v>
          </cell>
          <cell r="W1297">
            <v>0</v>
          </cell>
          <cell r="Y1297">
            <v>220.32</v>
          </cell>
          <cell r="AA1297">
            <v>1500</v>
          </cell>
          <cell r="AG1297">
            <v>2100</v>
          </cell>
          <cell r="AI1297">
            <v>0</v>
          </cell>
          <cell r="AL1297">
            <v>8609</v>
          </cell>
        </row>
        <row r="1298">
          <cell r="A1298" t="str">
            <v>8609</v>
          </cell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  <cell r="G1298">
            <v>152.57</v>
          </cell>
          <cell r="H1298">
            <v>0</v>
          </cell>
          <cell r="I1298">
            <v>200</v>
          </cell>
          <cell r="K1298">
            <v>0</v>
          </cell>
          <cell r="M1298">
            <v>777.07</v>
          </cell>
          <cell r="N1298">
            <v>41.8</v>
          </cell>
          <cell r="O1298">
            <v>600</v>
          </cell>
          <cell r="Q1298">
            <v>0</v>
          </cell>
          <cell r="T1298">
            <v>41.8</v>
          </cell>
          <cell r="U1298">
            <v>800</v>
          </cell>
          <cell r="W1298">
            <v>0</v>
          </cell>
          <cell r="Y1298">
            <v>777.07</v>
          </cell>
          <cell r="AA1298">
            <v>600</v>
          </cell>
          <cell r="AG1298">
            <v>800</v>
          </cell>
          <cell r="AI1298">
            <v>0</v>
          </cell>
          <cell r="AL1298">
            <v>8609</v>
          </cell>
        </row>
        <row r="1299">
          <cell r="A1299" t="str">
            <v>8609</v>
          </cell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  <cell r="G1299">
            <v>0</v>
          </cell>
          <cell r="H1299">
            <v>0</v>
          </cell>
          <cell r="I1299">
            <v>0</v>
          </cell>
          <cell r="K1299">
            <v>0</v>
          </cell>
          <cell r="M1299">
            <v>0</v>
          </cell>
          <cell r="N1299">
            <v>0</v>
          </cell>
          <cell r="O1299">
            <v>0</v>
          </cell>
          <cell r="Q1299">
            <v>0</v>
          </cell>
          <cell r="T1299">
            <v>0</v>
          </cell>
          <cell r="U1299">
            <v>100</v>
          </cell>
          <cell r="W1299">
            <v>0</v>
          </cell>
          <cell r="Y1299">
            <v>0</v>
          </cell>
          <cell r="AA1299">
            <v>0</v>
          </cell>
          <cell r="AG1299">
            <v>100</v>
          </cell>
          <cell r="AI1299">
            <v>0</v>
          </cell>
          <cell r="AL1299">
            <v>8609</v>
          </cell>
        </row>
        <row r="1300">
          <cell r="A1300" t="str">
            <v>8609</v>
          </cell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  <cell r="G1300">
            <v>0</v>
          </cell>
          <cell r="H1300">
            <v>0</v>
          </cell>
          <cell r="I1300">
            <v>0</v>
          </cell>
          <cell r="K1300">
            <v>0</v>
          </cell>
          <cell r="M1300">
            <v>416.65</v>
          </cell>
          <cell r="N1300">
            <v>0</v>
          </cell>
          <cell r="O1300">
            <v>0</v>
          </cell>
          <cell r="Q1300">
            <v>0</v>
          </cell>
          <cell r="T1300">
            <v>0</v>
          </cell>
          <cell r="U1300">
            <v>0</v>
          </cell>
          <cell r="W1300">
            <v>0</v>
          </cell>
          <cell r="Y1300">
            <v>416.65</v>
          </cell>
          <cell r="AA1300">
            <v>0</v>
          </cell>
          <cell r="AG1300">
            <v>0</v>
          </cell>
          <cell r="AI1300">
            <v>0</v>
          </cell>
          <cell r="AL1300">
            <v>8609</v>
          </cell>
        </row>
        <row r="1301">
          <cell r="A1301" t="str">
            <v>8609</v>
          </cell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  <cell r="G1301">
            <v>0</v>
          </cell>
          <cell r="H1301">
            <v>0</v>
          </cell>
          <cell r="I1301">
            <v>400</v>
          </cell>
          <cell r="K1301">
            <v>0</v>
          </cell>
          <cell r="M1301">
            <v>5161.03</v>
          </cell>
          <cell r="N1301">
            <v>3909.48</v>
          </cell>
          <cell r="O1301">
            <v>3600</v>
          </cell>
          <cell r="Q1301">
            <v>0</v>
          </cell>
          <cell r="T1301">
            <v>5935.45</v>
          </cell>
          <cell r="U1301">
            <v>4600</v>
          </cell>
          <cell r="W1301">
            <v>0</v>
          </cell>
          <cell r="Y1301">
            <v>5161.03</v>
          </cell>
          <cell r="AA1301">
            <v>3600</v>
          </cell>
          <cell r="AG1301">
            <v>4600</v>
          </cell>
          <cell r="AI1301">
            <v>0</v>
          </cell>
          <cell r="AL1301">
            <v>8609</v>
          </cell>
        </row>
        <row r="1302">
          <cell r="A1302" t="str">
            <v>8615</v>
          </cell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  <cell r="G1302">
            <v>267.36</v>
          </cell>
          <cell r="H1302">
            <v>544.13</v>
          </cell>
          <cell r="I1302">
            <v>700</v>
          </cell>
          <cell r="K1302">
            <v>0</v>
          </cell>
          <cell r="M1302">
            <v>3285.25</v>
          </cell>
          <cell r="N1302">
            <v>3629.13</v>
          </cell>
          <cell r="O1302">
            <v>6300</v>
          </cell>
          <cell r="Q1302">
            <v>0</v>
          </cell>
          <cell r="T1302">
            <v>5106.6099999999997</v>
          </cell>
          <cell r="U1302">
            <v>8200</v>
          </cell>
          <cell r="W1302">
            <v>0</v>
          </cell>
          <cell r="Y1302">
            <v>3285.25</v>
          </cell>
          <cell r="AA1302">
            <v>6300</v>
          </cell>
          <cell r="AG1302">
            <v>8200</v>
          </cell>
          <cell r="AI1302">
            <v>0</v>
          </cell>
          <cell r="AL1302">
            <v>8615</v>
          </cell>
        </row>
        <row r="1303">
          <cell r="A1303" t="str">
            <v>8645</v>
          </cell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  <cell r="G1303">
            <v>1.98</v>
          </cell>
          <cell r="H1303">
            <v>26.77</v>
          </cell>
          <cell r="I1303">
            <v>100</v>
          </cell>
          <cell r="K1303">
            <v>0</v>
          </cell>
          <cell r="M1303">
            <v>485.27</v>
          </cell>
          <cell r="N1303">
            <v>337.29</v>
          </cell>
          <cell r="O1303">
            <v>100</v>
          </cell>
          <cell r="Q1303">
            <v>0</v>
          </cell>
          <cell r="T1303">
            <v>392.92</v>
          </cell>
          <cell r="U1303">
            <v>200</v>
          </cell>
          <cell r="W1303">
            <v>0</v>
          </cell>
          <cell r="Y1303">
            <v>485.27</v>
          </cell>
          <cell r="AA1303">
            <v>100</v>
          </cell>
          <cell r="AG1303">
            <v>200</v>
          </cell>
          <cell r="AI1303">
            <v>0</v>
          </cell>
          <cell r="AL1303">
            <v>8645</v>
          </cell>
        </row>
        <row r="1304">
          <cell r="A1304" t="str">
            <v>8645</v>
          </cell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  <cell r="G1304">
            <v>974.87</v>
          </cell>
          <cell r="H1304">
            <v>1079.19</v>
          </cell>
          <cell r="I1304">
            <v>900</v>
          </cell>
          <cell r="K1304">
            <v>0</v>
          </cell>
          <cell r="M1304">
            <v>5475.59</v>
          </cell>
          <cell r="N1304">
            <v>5164.1000000000004</v>
          </cell>
          <cell r="O1304">
            <v>6300</v>
          </cell>
          <cell r="Q1304">
            <v>0</v>
          </cell>
          <cell r="T1304">
            <v>5491.87</v>
          </cell>
          <cell r="U1304">
            <v>8000</v>
          </cell>
          <cell r="W1304">
            <v>0</v>
          </cell>
          <cell r="Y1304">
            <v>5475.59</v>
          </cell>
          <cell r="AA1304">
            <v>6300</v>
          </cell>
          <cell r="AG1304">
            <v>8000</v>
          </cell>
          <cell r="AI1304">
            <v>0</v>
          </cell>
          <cell r="AL1304">
            <v>8645</v>
          </cell>
        </row>
        <row r="1305">
          <cell r="A1305" t="str">
            <v>8645</v>
          </cell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  <cell r="G1305">
            <v>32.770000000000003</v>
          </cell>
          <cell r="H1305">
            <v>24.57</v>
          </cell>
          <cell r="I1305">
            <v>100</v>
          </cell>
          <cell r="K1305">
            <v>0</v>
          </cell>
          <cell r="M1305">
            <v>240.9</v>
          </cell>
          <cell r="N1305">
            <v>277.98</v>
          </cell>
          <cell r="O1305">
            <v>400</v>
          </cell>
          <cell r="Q1305">
            <v>0</v>
          </cell>
          <cell r="T1305">
            <v>392.81</v>
          </cell>
          <cell r="U1305">
            <v>500</v>
          </cell>
          <cell r="W1305">
            <v>0</v>
          </cell>
          <cell r="Y1305">
            <v>240.9</v>
          </cell>
          <cell r="AA1305">
            <v>400</v>
          </cell>
          <cell r="AG1305">
            <v>500</v>
          </cell>
          <cell r="AI1305">
            <v>0</v>
          </cell>
          <cell r="AL1305">
            <v>8645</v>
          </cell>
        </row>
        <row r="1306">
          <cell r="A1306" t="str">
            <v>8645</v>
          </cell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  <cell r="G1306">
            <v>1881.83</v>
          </cell>
          <cell r="H1306">
            <v>2572.84</v>
          </cell>
          <cell r="I1306">
            <v>1200</v>
          </cell>
          <cell r="K1306">
            <v>0</v>
          </cell>
          <cell r="M1306">
            <v>16596.169999999998</v>
          </cell>
          <cell r="N1306">
            <v>9768.7099999999991</v>
          </cell>
          <cell r="O1306">
            <v>10500</v>
          </cell>
          <cell r="Q1306">
            <v>0</v>
          </cell>
          <cell r="T1306">
            <v>14610.58</v>
          </cell>
          <cell r="U1306">
            <v>13900</v>
          </cell>
          <cell r="W1306">
            <v>0</v>
          </cell>
          <cell r="Y1306">
            <v>16596.169999999998</v>
          </cell>
          <cell r="AA1306">
            <v>10500</v>
          </cell>
          <cell r="AG1306">
            <v>13900</v>
          </cell>
          <cell r="AI1306">
            <v>0</v>
          </cell>
          <cell r="AL1306">
            <v>8645</v>
          </cell>
        </row>
        <row r="1307">
          <cell r="A1307" t="str">
            <v>8645</v>
          </cell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  <cell r="G1307">
            <v>418.12</v>
          </cell>
          <cell r="H1307">
            <v>475.04</v>
          </cell>
          <cell r="I1307">
            <v>700</v>
          </cell>
          <cell r="K1307">
            <v>0</v>
          </cell>
          <cell r="M1307">
            <v>5034.37</v>
          </cell>
          <cell r="N1307">
            <v>4462.92</v>
          </cell>
          <cell r="O1307">
            <v>4700</v>
          </cell>
          <cell r="Q1307">
            <v>0</v>
          </cell>
          <cell r="T1307">
            <v>6020.25</v>
          </cell>
          <cell r="U1307">
            <v>6700</v>
          </cell>
          <cell r="W1307">
            <v>0</v>
          </cell>
          <cell r="Y1307">
            <v>5034.37</v>
          </cell>
          <cell r="AA1307">
            <v>4700</v>
          </cell>
          <cell r="AG1307">
            <v>6700</v>
          </cell>
          <cell r="AI1307">
            <v>0</v>
          </cell>
          <cell r="AL1307">
            <v>8645</v>
          </cell>
        </row>
        <row r="1308">
          <cell r="A1308" t="str">
            <v>8645</v>
          </cell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  <cell r="G1308">
            <v>280.79000000000002</v>
          </cell>
          <cell r="H1308">
            <v>283.47000000000003</v>
          </cell>
          <cell r="I1308">
            <v>200</v>
          </cell>
          <cell r="K1308">
            <v>0</v>
          </cell>
          <cell r="M1308">
            <v>1734.01</v>
          </cell>
          <cell r="N1308">
            <v>968.34</v>
          </cell>
          <cell r="O1308">
            <v>1500</v>
          </cell>
          <cell r="Q1308">
            <v>0</v>
          </cell>
          <cell r="T1308">
            <v>1502.92</v>
          </cell>
          <cell r="U1308">
            <v>2100</v>
          </cell>
          <cell r="W1308">
            <v>0</v>
          </cell>
          <cell r="Y1308">
            <v>1734.01</v>
          </cell>
          <cell r="AA1308">
            <v>1500</v>
          </cell>
          <cell r="AG1308">
            <v>2100</v>
          </cell>
          <cell r="AI1308">
            <v>0</v>
          </cell>
          <cell r="AL1308">
            <v>8645</v>
          </cell>
        </row>
        <row r="1309">
          <cell r="A1309" t="str">
            <v>8645</v>
          </cell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  <cell r="G1309">
            <v>40.83</v>
          </cell>
          <cell r="H1309">
            <v>70.28</v>
          </cell>
          <cell r="I1309">
            <v>0</v>
          </cell>
          <cell r="K1309">
            <v>0</v>
          </cell>
          <cell r="M1309">
            <v>345.78</v>
          </cell>
          <cell r="N1309">
            <v>270.86</v>
          </cell>
          <cell r="O1309">
            <v>200</v>
          </cell>
          <cell r="Q1309">
            <v>0</v>
          </cell>
          <cell r="T1309">
            <v>374.07</v>
          </cell>
          <cell r="U1309">
            <v>400</v>
          </cell>
          <cell r="W1309">
            <v>0</v>
          </cell>
          <cell r="Y1309">
            <v>345.78</v>
          </cell>
          <cell r="AA1309">
            <v>200</v>
          </cell>
          <cell r="AG1309">
            <v>400</v>
          </cell>
          <cell r="AI1309">
            <v>0</v>
          </cell>
          <cell r="AL1309">
            <v>8645</v>
          </cell>
        </row>
        <row r="1310">
          <cell r="A1310" t="str">
            <v>8645</v>
          </cell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  <cell r="G1310">
            <v>4.66</v>
          </cell>
          <cell r="H1310">
            <v>43</v>
          </cell>
          <cell r="I1310">
            <v>0</v>
          </cell>
          <cell r="K1310">
            <v>0</v>
          </cell>
          <cell r="M1310">
            <v>494.77</v>
          </cell>
          <cell r="N1310">
            <v>429.93</v>
          </cell>
          <cell r="O1310">
            <v>100</v>
          </cell>
          <cell r="Q1310">
            <v>0</v>
          </cell>
          <cell r="T1310">
            <v>468.85</v>
          </cell>
          <cell r="U1310">
            <v>500</v>
          </cell>
          <cell r="W1310">
            <v>0</v>
          </cell>
          <cell r="Y1310">
            <v>494.77</v>
          </cell>
          <cell r="AA1310">
            <v>100</v>
          </cell>
          <cell r="AG1310">
            <v>500</v>
          </cell>
          <cell r="AI1310">
            <v>0</v>
          </cell>
          <cell r="AL1310">
            <v>8645</v>
          </cell>
        </row>
        <row r="1311">
          <cell r="A1311" t="str">
            <v>8645</v>
          </cell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  <cell r="G1311">
            <v>3.95</v>
          </cell>
          <cell r="H1311">
            <v>4.6399999999999997</v>
          </cell>
          <cell r="I1311">
            <v>100</v>
          </cell>
          <cell r="K1311">
            <v>0</v>
          </cell>
          <cell r="M1311">
            <v>103.93</v>
          </cell>
          <cell r="N1311">
            <v>159.99</v>
          </cell>
          <cell r="O1311">
            <v>100</v>
          </cell>
          <cell r="Q1311">
            <v>0</v>
          </cell>
          <cell r="T1311">
            <v>182.64</v>
          </cell>
          <cell r="U1311">
            <v>300</v>
          </cell>
          <cell r="W1311">
            <v>0</v>
          </cell>
          <cell r="Y1311">
            <v>103.93</v>
          </cell>
          <cell r="AA1311">
            <v>100</v>
          </cell>
          <cell r="AG1311">
            <v>300</v>
          </cell>
          <cell r="AI1311">
            <v>0</v>
          </cell>
          <cell r="AL1311">
            <v>8645</v>
          </cell>
        </row>
        <row r="1312">
          <cell r="A1312" t="str">
            <v>8651</v>
          </cell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  <cell r="G1312">
            <v>-18800</v>
          </cell>
          <cell r="H1312">
            <v>-43113.42</v>
          </cell>
          <cell r="I1312">
            <v>23000</v>
          </cell>
          <cell r="K1312">
            <v>0</v>
          </cell>
          <cell r="M1312">
            <v>369169.95</v>
          </cell>
          <cell r="N1312">
            <v>432286.48</v>
          </cell>
          <cell r="O1312">
            <v>363400</v>
          </cell>
          <cell r="Q1312">
            <v>0</v>
          </cell>
          <cell r="T1312">
            <v>485529.06</v>
          </cell>
          <cell r="U1312">
            <v>363400</v>
          </cell>
          <cell r="W1312">
            <v>0</v>
          </cell>
          <cell r="Y1312">
            <v>369169.95</v>
          </cell>
          <cell r="AA1312">
            <v>363400</v>
          </cell>
          <cell r="AG1312">
            <v>363400</v>
          </cell>
          <cell r="AI1312">
            <v>0</v>
          </cell>
          <cell r="AL1312">
            <v>8651</v>
          </cell>
        </row>
        <row r="1313">
          <cell r="A1313" t="str">
            <v>8651</v>
          </cell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  <cell r="G1313">
            <v>0</v>
          </cell>
          <cell r="H1313">
            <v>0</v>
          </cell>
          <cell r="I1313">
            <v>0</v>
          </cell>
          <cell r="K1313">
            <v>0</v>
          </cell>
          <cell r="M1313">
            <v>0</v>
          </cell>
          <cell r="N1313">
            <v>0</v>
          </cell>
          <cell r="O1313">
            <v>0</v>
          </cell>
          <cell r="Q1313">
            <v>0</v>
          </cell>
          <cell r="T1313">
            <v>0</v>
          </cell>
          <cell r="U1313">
            <v>6000</v>
          </cell>
          <cell r="W1313">
            <v>0</v>
          </cell>
          <cell r="Y1313">
            <v>0</v>
          </cell>
          <cell r="AA1313">
            <v>0</v>
          </cell>
          <cell r="AG1313">
            <v>6000</v>
          </cell>
          <cell r="AI1313">
            <v>0</v>
          </cell>
          <cell r="AL1313">
            <v>8651</v>
          </cell>
        </row>
        <row r="1314">
          <cell r="A1314" t="str">
            <v>8651</v>
          </cell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  <cell r="G1314">
            <v>0</v>
          </cell>
          <cell r="H1314">
            <v>0</v>
          </cell>
          <cell r="I1314">
            <v>200</v>
          </cell>
          <cell r="K1314">
            <v>0</v>
          </cell>
          <cell r="M1314">
            <v>0</v>
          </cell>
          <cell r="N1314">
            <v>100</v>
          </cell>
          <cell r="O1314">
            <v>1800</v>
          </cell>
          <cell r="Q1314">
            <v>0</v>
          </cell>
          <cell r="T1314">
            <v>100</v>
          </cell>
          <cell r="U1314">
            <v>2500</v>
          </cell>
          <cell r="W1314">
            <v>0</v>
          </cell>
          <cell r="Y1314">
            <v>0</v>
          </cell>
          <cell r="AA1314">
            <v>1800</v>
          </cell>
          <cell r="AG1314">
            <v>2500</v>
          </cell>
          <cell r="AI1314">
            <v>0</v>
          </cell>
          <cell r="AL1314">
            <v>8651</v>
          </cell>
        </row>
        <row r="1315">
          <cell r="A1315" t="str">
            <v>8651</v>
          </cell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  <cell r="G1315">
            <v>0</v>
          </cell>
          <cell r="H1315">
            <v>0</v>
          </cell>
          <cell r="I1315">
            <v>1300</v>
          </cell>
          <cell r="K1315">
            <v>0</v>
          </cell>
          <cell r="M1315">
            <v>0</v>
          </cell>
          <cell r="N1315">
            <v>0</v>
          </cell>
          <cell r="O1315">
            <v>11300</v>
          </cell>
          <cell r="Q1315">
            <v>0</v>
          </cell>
          <cell r="T1315">
            <v>0</v>
          </cell>
          <cell r="U1315">
            <v>15000</v>
          </cell>
          <cell r="W1315">
            <v>0</v>
          </cell>
          <cell r="Y1315">
            <v>0</v>
          </cell>
          <cell r="AA1315">
            <v>11300</v>
          </cell>
          <cell r="AG1315">
            <v>15000</v>
          </cell>
          <cell r="AI1315">
            <v>0</v>
          </cell>
          <cell r="AL1315">
            <v>8651</v>
          </cell>
        </row>
        <row r="1316">
          <cell r="A1316" t="str">
            <v>8651</v>
          </cell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  <cell r="G1316">
            <v>25000</v>
          </cell>
          <cell r="H1316">
            <v>25000</v>
          </cell>
          <cell r="I1316">
            <v>25000</v>
          </cell>
          <cell r="K1316">
            <v>0</v>
          </cell>
          <cell r="M1316">
            <v>25000</v>
          </cell>
          <cell r="N1316">
            <v>25000</v>
          </cell>
          <cell r="O1316">
            <v>25000</v>
          </cell>
          <cell r="Q1316">
            <v>0</v>
          </cell>
          <cell r="T1316">
            <v>25000</v>
          </cell>
          <cell r="U1316">
            <v>25000</v>
          </cell>
          <cell r="W1316">
            <v>0</v>
          </cell>
          <cell r="Y1316">
            <v>25000</v>
          </cell>
          <cell r="AA1316">
            <v>25000</v>
          </cell>
          <cell r="AG1316">
            <v>25000</v>
          </cell>
          <cell r="AI1316">
            <v>0</v>
          </cell>
          <cell r="AL1316">
            <v>8651</v>
          </cell>
        </row>
        <row r="1317">
          <cell r="A1317" t="str">
            <v>8651</v>
          </cell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  <cell r="G1317">
            <v>0</v>
          </cell>
          <cell r="H1317">
            <v>0</v>
          </cell>
          <cell r="I1317">
            <v>4000</v>
          </cell>
          <cell r="K1317">
            <v>0</v>
          </cell>
          <cell r="M1317">
            <v>2100</v>
          </cell>
          <cell r="N1317">
            <v>0</v>
          </cell>
          <cell r="O1317">
            <v>17000</v>
          </cell>
          <cell r="Q1317">
            <v>0</v>
          </cell>
          <cell r="T1317">
            <v>0</v>
          </cell>
          <cell r="U1317">
            <v>22100</v>
          </cell>
          <cell r="W1317">
            <v>0</v>
          </cell>
          <cell r="Y1317">
            <v>2100</v>
          </cell>
          <cell r="AA1317">
            <v>17000</v>
          </cell>
          <cell r="AG1317">
            <v>22100</v>
          </cell>
          <cell r="AI1317">
            <v>0</v>
          </cell>
          <cell r="AL1317">
            <v>8651</v>
          </cell>
        </row>
        <row r="1318">
          <cell r="A1318" t="str">
            <v>8652</v>
          </cell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  <cell r="G1318">
            <v>-1469.34</v>
          </cell>
          <cell r="H1318">
            <v>2382.5</v>
          </cell>
          <cell r="I1318">
            <v>3400</v>
          </cell>
          <cell r="K1318">
            <v>0</v>
          </cell>
          <cell r="M1318">
            <v>23944.959999999999</v>
          </cell>
          <cell r="N1318">
            <v>32790.949999999997</v>
          </cell>
          <cell r="O1318">
            <v>30600</v>
          </cell>
          <cell r="Q1318">
            <v>0</v>
          </cell>
          <cell r="T1318">
            <v>28735.7</v>
          </cell>
          <cell r="U1318">
            <v>40800</v>
          </cell>
          <cell r="W1318">
            <v>0</v>
          </cell>
          <cell r="Y1318">
            <v>23944.959999999999</v>
          </cell>
          <cell r="AA1318">
            <v>30600</v>
          </cell>
          <cell r="AG1318">
            <v>40800</v>
          </cell>
          <cell r="AI1318">
            <v>0</v>
          </cell>
          <cell r="AL1318">
            <v>8652</v>
          </cell>
        </row>
        <row r="1319">
          <cell r="A1319" t="str">
            <v>8653</v>
          </cell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  <cell r="G1319">
            <v>0</v>
          </cell>
          <cell r="H1319">
            <v>0</v>
          </cell>
          <cell r="I1319">
            <v>0</v>
          </cell>
          <cell r="K1319">
            <v>0</v>
          </cell>
          <cell r="M1319">
            <v>1839.46</v>
          </cell>
          <cell r="N1319">
            <v>4141.32</v>
          </cell>
          <cell r="O1319">
            <v>1300</v>
          </cell>
          <cell r="Q1319">
            <v>0</v>
          </cell>
          <cell r="T1319">
            <v>229293.61</v>
          </cell>
          <cell r="U1319">
            <v>53600</v>
          </cell>
          <cell r="W1319">
            <v>0</v>
          </cell>
          <cell r="Y1319">
            <v>1839.46</v>
          </cell>
          <cell r="AA1319">
            <v>1300</v>
          </cell>
          <cell r="AG1319">
            <v>53600</v>
          </cell>
          <cell r="AI1319">
            <v>0</v>
          </cell>
          <cell r="AL1319">
            <v>8653</v>
          </cell>
        </row>
        <row r="1320">
          <cell r="A1320" t="str">
            <v>8653</v>
          </cell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  <cell r="G1320">
            <v>0</v>
          </cell>
          <cell r="H1320">
            <v>0</v>
          </cell>
          <cell r="I1320">
            <v>0</v>
          </cell>
          <cell r="K1320">
            <v>0</v>
          </cell>
          <cell r="M1320">
            <v>0</v>
          </cell>
          <cell r="N1320">
            <v>0</v>
          </cell>
          <cell r="O1320">
            <v>0</v>
          </cell>
          <cell r="Q1320">
            <v>0</v>
          </cell>
          <cell r="T1320">
            <v>1500</v>
          </cell>
          <cell r="U1320">
            <v>0</v>
          </cell>
          <cell r="W1320">
            <v>0</v>
          </cell>
          <cell r="Y1320">
            <v>0</v>
          </cell>
          <cell r="AA1320">
            <v>0</v>
          </cell>
          <cell r="AG1320">
            <v>0</v>
          </cell>
          <cell r="AI1320">
            <v>0</v>
          </cell>
          <cell r="AL1320">
            <v>8653</v>
          </cell>
        </row>
        <row r="1321">
          <cell r="A1321" t="str">
            <v>8653</v>
          </cell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  <cell r="G1321">
            <v>0</v>
          </cell>
          <cell r="H1321">
            <v>0</v>
          </cell>
          <cell r="I1321">
            <v>0</v>
          </cell>
          <cell r="K1321">
            <v>0</v>
          </cell>
          <cell r="M1321">
            <v>0</v>
          </cell>
          <cell r="N1321">
            <v>2000</v>
          </cell>
          <cell r="O1321">
            <v>2000</v>
          </cell>
          <cell r="Q1321">
            <v>0</v>
          </cell>
          <cell r="T1321">
            <v>2000</v>
          </cell>
          <cell r="U1321">
            <v>2000</v>
          </cell>
          <cell r="W1321">
            <v>0</v>
          </cell>
          <cell r="Y1321">
            <v>0</v>
          </cell>
          <cell r="AA1321">
            <v>2000</v>
          </cell>
          <cell r="AG1321">
            <v>2000</v>
          </cell>
          <cell r="AI1321">
            <v>0</v>
          </cell>
          <cell r="AL1321">
            <v>8653</v>
          </cell>
        </row>
        <row r="1322">
          <cell r="A1322" t="str">
            <v>8653</v>
          </cell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  <cell r="G1322">
            <v>100</v>
          </cell>
          <cell r="H1322">
            <v>0</v>
          </cell>
          <cell r="I1322">
            <v>100</v>
          </cell>
          <cell r="K1322">
            <v>0</v>
          </cell>
          <cell r="M1322">
            <v>100</v>
          </cell>
          <cell r="N1322">
            <v>0</v>
          </cell>
          <cell r="O1322">
            <v>1500</v>
          </cell>
          <cell r="Q1322">
            <v>0</v>
          </cell>
          <cell r="T1322">
            <v>0</v>
          </cell>
          <cell r="U1322">
            <v>2000</v>
          </cell>
          <cell r="W1322">
            <v>0</v>
          </cell>
          <cell r="Y1322">
            <v>100</v>
          </cell>
          <cell r="AA1322">
            <v>1500</v>
          </cell>
          <cell r="AG1322">
            <v>2000</v>
          </cell>
          <cell r="AI1322">
            <v>0</v>
          </cell>
          <cell r="AL1322">
            <v>8653</v>
          </cell>
        </row>
        <row r="1323">
          <cell r="A1323" t="str">
            <v>8654</v>
          </cell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  <cell r="G1323">
            <v>1749.6</v>
          </cell>
          <cell r="H1323">
            <v>0</v>
          </cell>
          <cell r="I1323">
            <v>0</v>
          </cell>
          <cell r="K1323">
            <v>0</v>
          </cell>
          <cell r="M1323">
            <v>11369.64</v>
          </cell>
          <cell r="N1323">
            <v>675.78</v>
          </cell>
          <cell r="O1323">
            <v>5000</v>
          </cell>
          <cell r="Q1323">
            <v>0</v>
          </cell>
          <cell r="T1323">
            <v>11245.83</v>
          </cell>
          <cell r="U1323">
            <v>12200</v>
          </cell>
          <cell r="W1323">
            <v>0</v>
          </cell>
          <cell r="Y1323">
            <v>11369.64</v>
          </cell>
          <cell r="AA1323">
            <v>5000</v>
          </cell>
          <cell r="AG1323">
            <v>12200</v>
          </cell>
          <cell r="AI1323">
            <v>0</v>
          </cell>
          <cell r="AL1323">
            <v>8654</v>
          </cell>
        </row>
        <row r="1324">
          <cell r="A1324" t="str">
            <v>8655</v>
          </cell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  <cell r="G1324">
            <v>149000</v>
          </cell>
          <cell r="H1324">
            <v>83000</v>
          </cell>
          <cell r="I1324">
            <v>49200</v>
          </cell>
          <cell r="K1324">
            <v>0</v>
          </cell>
          <cell r="M1324">
            <v>535000</v>
          </cell>
          <cell r="N1324">
            <v>381950</v>
          </cell>
          <cell r="O1324">
            <v>395300</v>
          </cell>
          <cell r="Q1324">
            <v>0</v>
          </cell>
          <cell r="T1324">
            <v>524950</v>
          </cell>
          <cell r="U1324">
            <v>535000</v>
          </cell>
          <cell r="W1324">
            <v>0</v>
          </cell>
          <cell r="Y1324">
            <v>535000</v>
          </cell>
          <cell r="AA1324">
            <v>395300</v>
          </cell>
          <cell r="AG1324">
            <v>535000</v>
          </cell>
          <cell r="AI1324">
            <v>0</v>
          </cell>
          <cell r="AL1324">
            <v>8655</v>
          </cell>
        </row>
        <row r="1325">
          <cell r="A1325" t="str">
            <v>8657</v>
          </cell>
          <cell r="B1325" t="str">
            <v xml:space="preserve">407 - Retained Earnings             </v>
          </cell>
          <cell r="C1325" t="str">
            <v xml:space="preserve">ORV - Other Revenue                 </v>
          </cell>
          <cell r="G1325">
            <v>153057.06</v>
          </cell>
          <cell r="H1325">
            <v>74088.960000000006</v>
          </cell>
          <cell r="I1325">
            <v>0</v>
          </cell>
          <cell r="K1325">
            <v>0</v>
          </cell>
          <cell r="M1325">
            <v>655129.51</v>
          </cell>
          <cell r="N1325">
            <v>442359.67</v>
          </cell>
          <cell r="O1325">
            <v>0</v>
          </cell>
          <cell r="Q1325">
            <v>0</v>
          </cell>
          <cell r="T1325">
            <v>959608.89</v>
          </cell>
          <cell r="U1325">
            <v>0</v>
          </cell>
          <cell r="W1325">
            <v>0</v>
          </cell>
          <cell r="Y1325">
            <v>655129.51</v>
          </cell>
          <cell r="AA1325">
            <v>0</v>
          </cell>
          <cell r="AG1325">
            <v>0</v>
          </cell>
          <cell r="AI1325">
            <v>0</v>
          </cell>
          <cell r="AL1325">
            <v>8657</v>
          </cell>
        </row>
        <row r="1326">
          <cell r="A1326" t="str">
            <v>8657</v>
          </cell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  <cell r="G1326">
            <v>0</v>
          </cell>
          <cell r="H1326">
            <v>105.14</v>
          </cell>
          <cell r="I1326">
            <v>100</v>
          </cell>
          <cell r="K1326">
            <v>0</v>
          </cell>
          <cell r="M1326">
            <v>12736</v>
          </cell>
          <cell r="N1326">
            <v>1039.48</v>
          </cell>
          <cell r="O1326">
            <v>1400</v>
          </cell>
          <cell r="Q1326">
            <v>0</v>
          </cell>
          <cell r="T1326">
            <v>1112.96</v>
          </cell>
          <cell r="U1326">
            <v>2100</v>
          </cell>
          <cell r="W1326">
            <v>0</v>
          </cell>
          <cell r="Y1326">
            <v>12736</v>
          </cell>
          <cell r="AA1326">
            <v>1400</v>
          </cell>
          <cell r="AG1326">
            <v>2100</v>
          </cell>
          <cell r="AI1326">
            <v>0</v>
          </cell>
          <cell r="AL1326">
            <v>8657</v>
          </cell>
        </row>
        <row r="1327">
          <cell r="A1327" t="str">
            <v>8657</v>
          </cell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  <cell r="G1327">
            <v>0</v>
          </cell>
          <cell r="H1327">
            <v>0</v>
          </cell>
          <cell r="I1327">
            <v>0</v>
          </cell>
          <cell r="K1327">
            <v>0</v>
          </cell>
          <cell r="M1327">
            <v>1913.75</v>
          </cell>
          <cell r="N1327">
            <v>4806.4799999999996</v>
          </cell>
          <cell r="O1327">
            <v>4000</v>
          </cell>
          <cell r="Q1327">
            <v>0</v>
          </cell>
          <cell r="T1327">
            <v>4806.4799999999996</v>
          </cell>
          <cell r="U1327">
            <v>5000</v>
          </cell>
          <cell r="W1327">
            <v>0</v>
          </cell>
          <cell r="Y1327">
            <v>1913.75</v>
          </cell>
          <cell r="AA1327">
            <v>4000</v>
          </cell>
          <cell r="AG1327">
            <v>5000</v>
          </cell>
          <cell r="AI1327">
            <v>0</v>
          </cell>
          <cell r="AL1327">
            <v>8657</v>
          </cell>
        </row>
        <row r="1328">
          <cell r="A1328" t="str">
            <v>8657</v>
          </cell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  <cell r="G1328">
            <v>56.16</v>
          </cell>
          <cell r="H1328">
            <v>0</v>
          </cell>
          <cell r="I1328">
            <v>0</v>
          </cell>
          <cell r="K1328">
            <v>0</v>
          </cell>
          <cell r="M1328">
            <v>56.16</v>
          </cell>
          <cell r="N1328">
            <v>0</v>
          </cell>
          <cell r="O1328">
            <v>0</v>
          </cell>
          <cell r="Q1328">
            <v>0</v>
          </cell>
          <cell r="T1328">
            <v>0</v>
          </cell>
          <cell r="U1328">
            <v>0</v>
          </cell>
          <cell r="W1328">
            <v>0</v>
          </cell>
          <cell r="Y1328">
            <v>56.16</v>
          </cell>
          <cell r="AA1328">
            <v>0</v>
          </cell>
          <cell r="AG1328">
            <v>0</v>
          </cell>
          <cell r="AI1328">
            <v>0</v>
          </cell>
          <cell r="AL1328">
            <v>8657</v>
          </cell>
        </row>
        <row r="1329">
          <cell r="A1329" t="str">
            <v>8657</v>
          </cell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  <cell r="G1329">
            <v>689.25</v>
          </cell>
          <cell r="H1329">
            <v>689.25</v>
          </cell>
          <cell r="I1329">
            <v>700</v>
          </cell>
          <cell r="K1329">
            <v>0</v>
          </cell>
          <cell r="M1329">
            <v>9673.4599999999991</v>
          </cell>
          <cell r="N1329">
            <v>6327.1</v>
          </cell>
          <cell r="O1329">
            <v>6300</v>
          </cell>
          <cell r="Q1329">
            <v>0</v>
          </cell>
          <cell r="T1329">
            <v>8519.69</v>
          </cell>
          <cell r="U1329">
            <v>8500</v>
          </cell>
          <cell r="W1329">
            <v>0</v>
          </cell>
          <cell r="Y1329">
            <v>9673.4599999999991</v>
          </cell>
          <cell r="AA1329">
            <v>6300</v>
          </cell>
          <cell r="AG1329">
            <v>8500</v>
          </cell>
          <cell r="AI1329">
            <v>0</v>
          </cell>
          <cell r="AL1329">
            <v>8657</v>
          </cell>
        </row>
        <row r="1330">
          <cell r="A1330" t="str">
            <v>8657</v>
          </cell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  <cell r="G1330">
            <v>0</v>
          </cell>
          <cell r="H1330">
            <v>0</v>
          </cell>
          <cell r="I1330">
            <v>100</v>
          </cell>
          <cell r="K1330">
            <v>0</v>
          </cell>
          <cell r="M1330">
            <v>476.08</v>
          </cell>
          <cell r="N1330">
            <v>15</v>
          </cell>
          <cell r="O1330">
            <v>600</v>
          </cell>
          <cell r="Q1330">
            <v>0</v>
          </cell>
          <cell r="T1330">
            <v>115</v>
          </cell>
          <cell r="U1330">
            <v>1000</v>
          </cell>
          <cell r="W1330">
            <v>0</v>
          </cell>
          <cell r="Y1330">
            <v>476.08</v>
          </cell>
          <cell r="AA1330">
            <v>600</v>
          </cell>
          <cell r="AG1330">
            <v>1000</v>
          </cell>
          <cell r="AI1330">
            <v>0</v>
          </cell>
          <cell r="AL1330">
            <v>8657</v>
          </cell>
        </row>
        <row r="1331">
          <cell r="A1331" t="str">
            <v>8657</v>
          </cell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  <cell r="G1331">
            <v>0</v>
          </cell>
          <cell r="H1331">
            <v>0</v>
          </cell>
          <cell r="I1331">
            <v>100</v>
          </cell>
          <cell r="K1331">
            <v>0</v>
          </cell>
          <cell r="M1331">
            <v>0</v>
          </cell>
          <cell r="N1331">
            <v>0</v>
          </cell>
          <cell r="O1331">
            <v>300</v>
          </cell>
          <cell r="Q1331">
            <v>0</v>
          </cell>
          <cell r="T1331">
            <v>0</v>
          </cell>
          <cell r="U1331">
            <v>400</v>
          </cell>
          <cell r="W1331">
            <v>0</v>
          </cell>
          <cell r="Y1331">
            <v>0</v>
          </cell>
          <cell r="AA1331">
            <v>300</v>
          </cell>
          <cell r="AG1331">
            <v>400</v>
          </cell>
          <cell r="AI1331">
            <v>0</v>
          </cell>
          <cell r="AL1331">
            <v>8657</v>
          </cell>
        </row>
        <row r="1332">
          <cell r="A1332" t="str">
            <v>8657</v>
          </cell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  <cell r="G1332">
            <v>-11.23</v>
          </cell>
          <cell r="H1332">
            <v>67.98</v>
          </cell>
          <cell r="I1332">
            <v>100</v>
          </cell>
          <cell r="K1332">
            <v>0</v>
          </cell>
          <cell r="M1332">
            <v>922.66</v>
          </cell>
          <cell r="N1332">
            <v>1834.43</v>
          </cell>
          <cell r="O1332">
            <v>1500</v>
          </cell>
          <cell r="Q1332">
            <v>0</v>
          </cell>
          <cell r="T1332">
            <v>1854.55</v>
          </cell>
          <cell r="U1332">
            <v>2000</v>
          </cell>
          <cell r="W1332">
            <v>0</v>
          </cell>
          <cell r="Y1332">
            <v>922.66</v>
          </cell>
          <cell r="AA1332">
            <v>1500</v>
          </cell>
          <cell r="AG1332">
            <v>2000</v>
          </cell>
          <cell r="AI1332">
            <v>0</v>
          </cell>
          <cell r="AL1332">
            <v>8657</v>
          </cell>
        </row>
        <row r="1333">
          <cell r="A1333" t="str">
            <v>8657</v>
          </cell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  <cell r="G1333">
            <v>-920.21</v>
          </cell>
          <cell r="H1333">
            <v>3327.67</v>
          </cell>
          <cell r="I1333">
            <v>100</v>
          </cell>
          <cell r="K1333">
            <v>0</v>
          </cell>
          <cell r="M1333">
            <v>1552.15</v>
          </cell>
          <cell r="N1333">
            <v>5983.38</v>
          </cell>
          <cell r="O1333">
            <v>8600</v>
          </cell>
          <cell r="Q1333">
            <v>0</v>
          </cell>
          <cell r="T1333">
            <v>11051.46</v>
          </cell>
          <cell r="U1333">
            <v>9100</v>
          </cell>
          <cell r="W1333">
            <v>0</v>
          </cell>
          <cell r="Y1333">
            <v>1552.15</v>
          </cell>
          <cell r="AA1333">
            <v>8600</v>
          </cell>
          <cell r="AG1333">
            <v>9100</v>
          </cell>
          <cell r="AI1333">
            <v>0</v>
          </cell>
          <cell r="AL1333">
            <v>8657</v>
          </cell>
        </row>
        <row r="1334">
          <cell r="A1334" t="str">
            <v>8657</v>
          </cell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  <cell r="G1334">
            <v>0</v>
          </cell>
          <cell r="H1334">
            <v>0</v>
          </cell>
          <cell r="I1334">
            <v>0</v>
          </cell>
          <cell r="K1334">
            <v>0</v>
          </cell>
          <cell r="M1334">
            <v>0</v>
          </cell>
          <cell r="N1334">
            <v>226.43</v>
          </cell>
          <cell r="O1334">
            <v>0</v>
          </cell>
          <cell r="Q1334">
            <v>0</v>
          </cell>
          <cell r="T1334">
            <v>226.43</v>
          </cell>
          <cell r="U1334">
            <v>0</v>
          </cell>
          <cell r="W1334">
            <v>0</v>
          </cell>
          <cell r="Y1334">
            <v>0</v>
          </cell>
          <cell r="AA1334">
            <v>0</v>
          </cell>
          <cell r="AG1334">
            <v>0</v>
          </cell>
          <cell r="AI1334">
            <v>0</v>
          </cell>
          <cell r="AL1334">
            <v>8657</v>
          </cell>
        </row>
        <row r="1335">
          <cell r="A1335" t="str">
            <v>8658</v>
          </cell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  <cell r="G1335">
            <v>6666.66</v>
          </cell>
          <cell r="H1335">
            <v>1328.33</v>
          </cell>
          <cell r="I1335">
            <v>6300</v>
          </cell>
          <cell r="K1335">
            <v>0</v>
          </cell>
          <cell r="M1335">
            <v>61620.02</v>
          </cell>
          <cell r="N1335">
            <v>2994.99</v>
          </cell>
          <cell r="O1335">
            <v>57500</v>
          </cell>
          <cell r="Q1335">
            <v>0</v>
          </cell>
          <cell r="T1335">
            <v>3979.98</v>
          </cell>
          <cell r="U1335">
            <v>76200</v>
          </cell>
          <cell r="W1335">
            <v>0</v>
          </cell>
          <cell r="Y1335">
            <v>61620.02</v>
          </cell>
          <cell r="AA1335">
            <v>57500</v>
          </cell>
          <cell r="AG1335">
            <v>76200</v>
          </cell>
          <cell r="AI1335">
            <v>0</v>
          </cell>
          <cell r="AL1335">
            <v>8658</v>
          </cell>
        </row>
        <row r="1336">
          <cell r="A1336" t="str">
            <v>8658</v>
          </cell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  <cell r="G1336">
            <v>0</v>
          </cell>
          <cell r="H1336">
            <v>0</v>
          </cell>
          <cell r="I1336">
            <v>100</v>
          </cell>
          <cell r="K1336">
            <v>0</v>
          </cell>
          <cell r="M1336">
            <v>1200</v>
          </cell>
          <cell r="N1336">
            <v>1200</v>
          </cell>
          <cell r="O1336">
            <v>900</v>
          </cell>
          <cell r="Q1336">
            <v>0</v>
          </cell>
          <cell r="T1336">
            <v>1200</v>
          </cell>
          <cell r="U1336">
            <v>1000</v>
          </cell>
          <cell r="W1336">
            <v>0</v>
          </cell>
          <cell r="Y1336">
            <v>1200</v>
          </cell>
          <cell r="AA1336">
            <v>900</v>
          </cell>
          <cell r="AG1336">
            <v>1000</v>
          </cell>
          <cell r="AI1336">
            <v>0</v>
          </cell>
          <cell r="AL1336">
            <v>8658</v>
          </cell>
        </row>
        <row r="1337">
          <cell r="A1337" t="str">
            <v>8658</v>
          </cell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  <cell r="G1337">
            <v>4645.97</v>
          </cell>
          <cell r="H1337">
            <v>4465.08</v>
          </cell>
          <cell r="I1337">
            <v>4800</v>
          </cell>
          <cell r="K1337">
            <v>0</v>
          </cell>
          <cell r="M1337">
            <v>41813.68</v>
          </cell>
          <cell r="N1337">
            <v>40185.68</v>
          </cell>
          <cell r="O1337">
            <v>42800</v>
          </cell>
          <cell r="Q1337">
            <v>0</v>
          </cell>
          <cell r="T1337">
            <v>54080.92</v>
          </cell>
          <cell r="U1337">
            <v>57000</v>
          </cell>
          <cell r="W1337">
            <v>0</v>
          </cell>
          <cell r="Y1337">
            <v>41813.68</v>
          </cell>
          <cell r="AA1337">
            <v>42800</v>
          </cell>
          <cell r="AG1337">
            <v>57000</v>
          </cell>
          <cell r="AI1337">
            <v>0</v>
          </cell>
          <cell r="AL1337">
            <v>8658</v>
          </cell>
        </row>
        <row r="1338">
          <cell r="A1338" t="str">
            <v>8658</v>
          </cell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  <cell r="G1338">
            <v>0</v>
          </cell>
          <cell r="H1338">
            <v>0</v>
          </cell>
          <cell r="I1338">
            <v>100</v>
          </cell>
          <cell r="K1338">
            <v>0</v>
          </cell>
          <cell r="M1338">
            <v>0</v>
          </cell>
          <cell r="N1338">
            <v>0</v>
          </cell>
          <cell r="O1338">
            <v>500</v>
          </cell>
          <cell r="Q1338">
            <v>0</v>
          </cell>
          <cell r="T1338">
            <v>0</v>
          </cell>
          <cell r="U1338">
            <v>600</v>
          </cell>
          <cell r="W1338">
            <v>0</v>
          </cell>
          <cell r="Y1338">
            <v>0</v>
          </cell>
          <cell r="AA1338">
            <v>500</v>
          </cell>
          <cell r="AG1338">
            <v>600</v>
          </cell>
          <cell r="AI1338">
            <v>0</v>
          </cell>
          <cell r="AL1338">
            <v>8658</v>
          </cell>
        </row>
        <row r="1339">
          <cell r="A1339" t="str">
            <v>8659</v>
          </cell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  <cell r="G1339">
            <v>0</v>
          </cell>
          <cell r="H1339">
            <v>0</v>
          </cell>
          <cell r="I1339">
            <v>200</v>
          </cell>
          <cell r="K1339">
            <v>0</v>
          </cell>
          <cell r="M1339">
            <v>0</v>
          </cell>
          <cell r="N1339">
            <v>0</v>
          </cell>
          <cell r="O1339">
            <v>1100</v>
          </cell>
          <cell r="Q1339">
            <v>0</v>
          </cell>
          <cell r="T1339">
            <v>0</v>
          </cell>
          <cell r="U1339">
            <v>1500</v>
          </cell>
          <cell r="W1339">
            <v>0</v>
          </cell>
          <cell r="Y1339">
            <v>0</v>
          </cell>
          <cell r="AA1339">
            <v>1100</v>
          </cell>
          <cell r="AG1339">
            <v>1500</v>
          </cell>
          <cell r="AI1339">
            <v>0</v>
          </cell>
          <cell r="AL1339">
            <v>8659</v>
          </cell>
        </row>
        <row r="1340">
          <cell r="A1340" t="str">
            <v>8659</v>
          </cell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  <cell r="G1340">
            <v>306.45</v>
          </cell>
          <cell r="H1340">
            <v>-782.7</v>
          </cell>
          <cell r="I1340">
            <v>500</v>
          </cell>
          <cell r="K1340">
            <v>0</v>
          </cell>
          <cell r="M1340">
            <v>-9561.4699999999993</v>
          </cell>
          <cell r="N1340">
            <v>2429.2800000000002</v>
          </cell>
          <cell r="O1340">
            <v>3700</v>
          </cell>
          <cell r="Q1340">
            <v>0</v>
          </cell>
          <cell r="T1340">
            <v>452.35</v>
          </cell>
          <cell r="U1340">
            <v>5000</v>
          </cell>
          <cell r="W1340">
            <v>0</v>
          </cell>
          <cell r="Y1340">
            <v>-9561.4699999999993</v>
          </cell>
          <cell r="AA1340">
            <v>3700</v>
          </cell>
          <cell r="AG1340">
            <v>5000</v>
          </cell>
          <cell r="AI1340">
            <v>0</v>
          </cell>
          <cell r="AL1340">
            <v>8659</v>
          </cell>
        </row>
        <row r="1341">
          <cell r="A1341" t="str">
            <v>8661</v>
          </cell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  <cell r="G1341">
            <v>0</v>
          </cell>
          <cell r="H1341">
            <v>0</v>
          </cell>
          <cell r="I1341">
            <v>600</v>
          </cell>
          <cell r="K1341">
            <v>0</v>
          </cell>
          <cell r="M1341">
            <v>6070.83</v>
          </cell>
          <cell r="N1341">
            <v>4771.3</v>
          </cell>
          <cell r="O1341">
            <v>5400</v>
          </cell>
          <cell r="Q1341">
            <v>0</v>
          </cell>
          <cell r="T1341">
            <v>5104.45</v>
          </cell>
          <cell r="U1341">
            <v>7000</v>
          </cell>
          <cell r="W1341">
            <v>0</v>
          </cell>
          <cell r="Y1341">
            <v>6070.83</v>
          </cell>
          <cell r="AA1341">
            <v>5400</v>
          </cell>
          <cell r="AG1341">
            <v>7000</v>
          </cell>
          <cell r="AI1341">
            <v>0</v>
          </cell>
          <cell r="AL1341">
            <v>8661</v>
          </cell>
        </row>
        <row r="1342">
          <cell r="A1342" t="str">
            <v>8662</v>
          </cell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  <cell r="G1342">
            <v>-56.12</v>
          </cell>
          <cell r="H1342">
            <v>-58.06</v>
          </cell>
          <cell r="I1342">
            <v>-100</v>
          </cell>
          <cell r="K1342">
            <v>0</v>
          </cell>
          <cell r="M1342">
            <v>234.48</v>
          </cell>
          <cell r="N1342">
            <v>311.39999999999998</v>
          </cell>
          <cell r="O1342">
            <v>-900</v>
          </cell>
          <cell r="Q1342">
            <v>0</v>
          </cell>
          <cell r="T1342">
            <v>-873.25</v>
          </cell>
          <cell r="U1342">
            <v>-1000</v>
          </cell>
          <cell r="W1342">
            <v>0</v>
          </cell>
          <cell r="Y1342">
            <v>234.48</v>
          </cell>
          <cell r="AA1342">
            <v>-900</v>
          </cell>
          <cell r="AG1342">
            <v>-1000</v>
          </cell>
          <cell r="AI1342">
            <v>0</v>
          </cell>
          <cell r="AL1342">
            <v>8662</v>
          </cell>
        </row>
        <row r="1343">
          <cell r="A1343" t="str">
            <v>8663</v>
          </cell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  <cell r="G1343">
            <v>5000</v>
          </cell>
          <cell r="H1343">
            <v>5000</v>
          </cell>
          <cell r="I1343">
            <v>5000</v>
          </cell>
          <cell r="K1343">
            <v>0</v>
          </cell>
          <cell r="M1343">
            <v>45000</v>
          </cell>
          <cell r="N1343">
            <v>45000</v>
          </cell>
          <cell r="O1343">
            <v>45000</v>
          </cell>
          <cell r="Q1343">
            <v>0</v>
          </cell>
          <cell r="T1343">
            <v>60000</v>
          </cell>
          <cell r="U1343">
            <v>60000</v>
          </cell>
          <cell r="W1343">
            <v>0</v>
          </cell>
          <cell r="Y1343">
            <v>45000</v>
          </cell>
          <cell r="AA1343">
            <v>45000</v>
          </cell>
          <cell r="AG1343">
            <v>60000</v>
          </cell>
          <cell r="AI1343">
            <v>0</v>
          </cell>
          <cell r="AL1343">
            <v>8663</v>
          </cell>
        </row>
        <row r="1344">
          <cell r="A1344" t="str">
            <v>8670</v>
          </cell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  <cell r="G1344">
            <v>6761.3</v>
          </cell>
          <cell r="H1344">
            <v>6830</v>
          </cell>
          <cell r="I1344">
            <v>6600</v>
          </cell>
          <cell r="K1344">
            <v>0</v>
          </cell>
          <cell r="M1344">
            <v>61396.2</v>
          </cell>
          <cell r="N1344">
            <v>61013.56</v>
          </cell>
          <cell r="O1344">
            <v>59400</v>
          </cell>
          <cell r="Q1344">
            <v>0</v>
          </cell>
          <cell r="T1344">
            <v>81503.56</v>
          </cell>
          <cell r="U1344">
            <v>79000</v>
          </cell>
          <cell r="W1344">
            <v>0</v>
          </cell>
          <cell r="Y1344">
            <v>61396.2</v>
          </cell>
          <cell r="AA1344">
            <v>59400</v>
          </cell>
          <cell r="AG1344">
            <v>79000</v>
          </cell>
          <cell r="AI1344">
            <v>0</v>
          </cell>
          <cell r="AL1344">
            <v>8670</v>
          </cell>
        </row>
        <row r="1345">
          <cell r="A1345" t="str">
            <v>8670</v>
          </cell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  <cell r="G1345">
            <v>9061.09</v>
          </cell>
          <cell r="H1345">
            <v>9070.6200000000008</v>
          </cell>
          <cell r="I1345">
            <v>9300</v>
          </cell>
          <cell r="K1345">
            <v>0</v>
          </cell>
          <cell r="M1345">
            <v>81549.81</v>
          </cell>
          <cell r="N1345">
            <v>81635.58</v>
          </cell>
          <cell r="O1345">
            <v>82500</v>
          </cell>
          <cell r="Q1345">
            <v>0</v>
          </cell>
          <cell r="T1345">
            <v>108847.48</v>
          </cell>
          <cell r="U1345">
            <v>110000</v>
          </cell>
          <cell r="W1345">
            <v>0</v>
          </cell>
          <cell r="Y1345">
            <v>81549.81</v>
          </cell>
          <cell r="AA1345">
            <v>82500</v>
          </cell>
          <cell r="AG1345">
            <v>110000</v>
          </cell>
          <cell r="AI1345">
            <v>0</v>
          </cell>
          <cell r="AL1345">
            <v>8670</v>
          </cell>
        </row>
        <row r="1346">
          <cell r="A1346" t="str">
            <v>8676</v>
          </cell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  <cell r="G1346">
            <v>40962.21</v>
          </cell>
          <cell r="H1346">
            <v>29476.66</v>
          </cell>
          <cell r="I1346">
            <v>34000</v>
          </cell>
          <cell r="K1346">
            <v>0</v>
          </cell>
          <cell r="M1346">
            <v>278599</v>
          </cell>
          <cell r="N1346">
            <v>254559.3</v>
          </cell>
          <cell r="O1346">
            <v>282000</v>
          </cell>
          <cell r="Q1346">
            <v>0</v>
          </cell>
          <cell r="T1346">
            <v>342642</v>
          </cell>
          <cell r="U1346">
            <v>367200</v>
          </cell>
          <cell r="W1346">
            <v>0</v>
          </cell>
          <cell r="Y1346">
            <v>278599</v>
          </cell>
          <cell r="AA1346">
            <v>282000</v>
          </cell>
          <cell r="AG1346">
            <v>367200</v>
          </cell>
          <cell r="AI1346">
            <v>0</v>
          </cell>
          <cell r="AL1346">
            <v>8676</v>
          </cell>
        </row>
        <row r="1347">
          <cell r="A1347" t="str">
            <v>8677</v>
          </cell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  <cell r="G1347">
            <v>869</v>
          </cell>
          <cell r="H1347">
            <v>0</v>
          </cell>
          <cell r="I1347">
            <v>0</v>
          </cell>
          <cell r="K1347">
            <v>0</v>
          </cell>
          <cell r="M1347">
            <v>191382.47</v>
          </cell>
          <cell r="N1347">
            <v>0</v>
          </cell>
          <cell r="O1347">
            <v>221400</v>
          </cell>
          <cell r="Q1347">
            <v>0</v>
          </cell>
          <cell r="T1347">
            <v>87817.56</v>
          </cell>
          <cell r="U1347">
            <v>221400</v>
          </cell>
          <cell r="W1347">
            <v>0</v>
          </cell>
          <cell r="Y1347">
            <v>191382.47</v>
          </cell>
          <cell r="AA1347">
            <v>221400</v>
          </cell>
          <cell r="AG1347">
            <v>221400</v>
          </cell>
          <cell r="AI1347">
            <v>0</v>
          </cell>
          <cell r="AL1347">
            <v>8677</v>
          </cell>
        </row>
        <row r="1348">
          <cell r="A1348" t="str">
            <v>8680</v>
          </cell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  <cell r="G1348">
            <v>2194.5700000000002</v>
          </cell>
          <cell r="H1348">
            <v>2194.5700000000002</v>
          </cell>
          <cell r="I1348">
            <v>2400</v>
          </cell>
          <cell r="K1348">
            <v>0</v>
          </cell>
          <cell r="M1348">
            <v>19751.12</v>
          </cell>
          <cell r="N1348">
            <v>21901.68</v>
          </cell>
          <cell r="O1348">
            <v>21600</v>
          </cell>
          <cell r="Q1348">
            <v>0</v>
          </cell>
          <cell r="T1348">
            <v>28485.39</v>
          </cell>
          <cell r="U1348">
            <v>28600</v>
          </cell>
          <cell r="W1348">
            <v>0</v>
          </cell>
          <cell r="Y1348">
            <v>19751.12</v>
          </cell>
          <cell r="AA1348">
            <v>21600</v>
          </cell>
          <cell r="AG1348">
            <v>28600</v>
          </cell>
          <cell r="AI1348">
            <v>0</v>
          </cell>
          <cell r="AL1348">
            <v>8680</v>
          </cell>
        </row>
        <row r="1349">
          <cell r="A1349" t="str">
            <v>8685</v>
          </cell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  <cell r="G1349">
            <v>235.44</v>
          </cell>
          <cell r="H1349">
            <v>0</v>
          </cell>
          <cell r="I1349">
            <v>0</v>
          </cell>
          <cell r="K1349">
            <v>0</v>
          </cell>
          <cell r="M1349">
            <v>4082.32</v>
          </cell>
          <cell r="N1349">
            <v>7678.95</v>
          </cell>
          <cell r="O1349">
            <v>20000</v>
          </cell>
          <cell r="Q1349">
            <v>0</v>
          </cell>
          <cell r="T1349">
            <v>5278.95</v>
          </cell>
          <cell r="U1349">
            <v>20000</v>
          </cell>
          <cell r="W1349">
            <v>0</v>
          </cell>
          <cell r="Y1349">
            <v>4082.32</v>
          </cell>
          <cell r="AA1349">
            <v>20000</v>
          </cell>
          <cell r="AG1349">
            <v>20000</v>
          </cell>
          <cell r="AI1349">
            <v>0</v>
          </cell>
          <cell r="AL1349">
            <v>8685</v>
          </cell>
        </row>
        <row r="1350">
          <cell r="A1350" t="str">
            <v>8701</v>
          </cell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  <cell r="G1350">
            <v>280.24</v>
          </cell>
          <cell r="H1350">
            <v>466.09</v>
          </cell>
          <cell r="I1350">
            <v>1500</v>
          </cell>
          <cell r="K1350">
            <v>0</v>
          </cell>
          <cell r="M1350">
            <v>6428.31</v>
          </cell>
          <cell r="N1350">
            <v>5845.53</v>
          </cell>
          <cell r="O1350">
            <v>10200</v>
          </cell>
          <cell r="Q1350">
            <v>0</v>
          </cell>
          <cell r="T1350">
            <v>7255.92</v>
          </cell>
          <cell r="U1350">
            <v>13400</v>
          </cell>
          <cell r="W1350">
            <v>0</v>
          </cell>
          <cell r="Y1350">
            <v>6428.31</v>
          </cell>
          <cell r="AA1350">
            <v>10200</v>
          </cell>
          <cell r="AG1350">
            <v>13400</v>
          </cell>
          <cell r="AI1350">
            <v>0</v>
          </cell>
          <cell r="AL1350">
            <v>8701</v>
          </cell>
        </row>
        <row r="1351">
          <cell r="A1351" t="str">
            <v>8702</v>
          </cell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  <cell r="G1351">
            <v>3744.25</v>
          </cell>
          <cell r="H1351">
            <v>3779.5</v>
          </cell>
          <cell r="I1351">
            <v>4200</v>
          </cell>
          <cell r="K1351">
            <v>0</v>
          </cell>
          <cell r="M1351">
            <v>36570.85</v>
          </cell>
          <cell r="N1351">
            <v>36710.5</v>
          </cell>
          <cell r="O1351">
            <v>37600</v>
          </cell>
          <cell r="Q1351">
            <v>0</v>
          </cell>
          <cell r="T1351">
            <v>52128.5</v>
          </cell>
          <cell r="U1351">
            <v>50000</v>
          </cell>
          <cell r="W1351">
            <v>0</v>
          </cell>
          <cell r="Y1351">
            <v>36570.85</v>
          </cell>
          <cell r="AA1351">
            <v>37600</v>
          </cell>
          <cell r="AG1351">
            <v>50000</v>
          </cell>
          <cell r="AI1351">
            <v>0</v>
          </cell>
          <cell r="AL1351">
            <v>8702</v>
          </cell>
        </row>
        <row r="1352">
          <cell r="A1352" t="str">
            <v>8703</v>
          </cell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  <cell r="G1352">
            <v>5772.22</v>
          </cell>
          <cell r="H1352">
            <v>6463.86</v>
          </cell>
          <cell r="I1352">
            <v>6900</v>
          </cell>
          <cell r="K1352">
            <v>0</v>
          </cell>
          <cell r="M1352">
            <v>56488.57</v>
          </cell>
          <cell r="N1352">
            <v>62163.83</v>
          </cell>
          <cell r="O1352">
            <v>62500</v>
          </cell>
          <cell r="Q1352">
            <v>0</v>
          </cell>
          <cell r="T1352">
            <v>81555.41</v>
          </cell>
          <cell r="U1352">
            <v>72000</v>
          </cell>
          <cell r="W1352">
            <v>0</v>
          </cell>
          <cell r="Y1352">
            <v>56488.57</v>
          </cell>
          <cell r="AA1352">
            <v>62500</v>
          </cell>
          <cell r="AG1352">
            <v>72000</v>
          </cell>
          <cell r="AI1352">
            <v>0</v>
          </cell>
          <cell r="AL1352">
            <v>8703</v>
          </cell>
        </row>
        <row r="1353">
          <cell r="A1353" t="str">
            <v>8704</v>
          </cell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  <cell r="G1353">
            <v>19980.439999999999</v>
          </cell>
          <cell r="H1353">
            <v>30564.83</v>
          </cell>
          <cell r="I1353">
            <v>32400</v>
          </cell>
          <cell r="K1353">
            <v>0</v>
          </cell>
          <cell r="M1353">
            <v>193665.17</v>
          </cell>
          <cell r="N1353">
            <v>268477.99</v>
          </cell>
          <cell r="O1353">
            <v>291100</v>
          </cell>
          <cell r="Q1353">
            <v>0</v>
          </cell>
          <cell r="T1353">
            <v>365373.11</v>
          </cell>
          <cell r="U1353">
            <v>388200</v>
          </cell>
          <cell r="W1353">
            <v>0</v>
          </cell>
          <cell r="Y1353">
            <v>193665.17</v>
          </cell>
          <cell r="AA1353">
            <v>291100</v>
          </cell>
          <cell r="AG1353">
            <v>388200</v>
          </cell>
          <cell r="AI1353">
            <v>0</v>
          </cell>
          <cell r="AL1353">
            <v>8704</v>
          </cell>
        </row>
        <row r="1354">
          <cell r="A1354" t="str">
            <v>8705</v>
          </cell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  <cell r="G1354">
            <v>1662.06</v>
          </cell>
          <cell r="H1354">
            <v>0</v>
          </cell>
          <cell r="I1354">
            <v>400</v>
          </cell>
          <cell r="K1354">
            <v>0</v>
          </cell>
          <cell r="M1354">
            <v>3716.61</v>
          </cell>
          <cell r="N1354">
            <v>5456.88</v>
          </cell>
          <cell r="O1354">
            <v>2500</v>
          </cell>
          <cell r="Q1354">
            <v>0</v>
          </cell>
          <cell r="T1354">
            <v>5700.47</v>
          </cell>
          <cell r="U1354">
            <v>3300</v>
          </cell>
          <cell r="W1354">
            <v>0</v>
          </cell>
          <cell r="Y1354">
            <v>3716.61</v>
          </cell>
          <cell r="AA1354">
            <v>2500</v>
          </cell>
          <cell r="AG1354">
            <v>3300</v>
          </cell>
          <cell r="AI1354">
            <v>0</v>
          </cell>
          <cell r="AL1354">
            <v>8705</v>
          </cell>
        </row>
        <row r="1355">
          <cell r="A1355" t="str">
            <v>8706</v>
          </cell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  <cell r="G1355">
            <v>13932.77</v>
          </cell>
          <cell r="H1355">
            <v>10733.92</v>
          </cell>
          <cell r="I1355">
            <v>16400</v>
          </cell>
          <cell r="K1355">
            <v>0</v>
          </cell>
          <cell r="M1355">
            <v>139551.65</v>
          </cell>
          <cell r="N1355">
            <v>128588.43</v>
          </cell>
          <cell r="O1355">
            <v>142100</v>
          </cell>
          <cell r="Q1355">
            <v>0</v>
          </cell>
          <cell r="T1355">
            <v>171513.89</v>
          </cell>
          <cell r="U1355">
            <v>185000</v>
          </cell>
          <cell r="W1355">
            <v>0</v>
          </cell>
          <cell r="Y1355">
            <v>139551.65</v>
          </cell>
          <cell r="AA1355">
            <v>142100</v>
          </cell>
          <cell r="AG1355">
            <v>185000</v>
          </cell>
          <cell r="AI1355">
            <v>0</v>
          </cell>
          <cell r="AL1355">
            <v>8706</v>
          </cell>
        </row>
        <row r="1356">
          <cell r="A1356" t="str">
            <v>8707</v>
          </cell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  <cell r="G1356">
            <v>1160.3499999999999</v>
          </cell>
          <cell r="H1356">
            <v>3063.47</v>
          </cell>
          <cell r="I1356">
            <v>8400</v>
          </cell>
          <cell r="K1356">
            <v>0</v>
          </cell>
          <cell r="M1356">
            <v>33739.07</v>
          </cell>
          <cell r="N1356">
            <v>58181.25</v>
          </cell>
          <cell r="O1356">
            <v>55100</v>
          </cell>
          <cell r="Q1356">
            <v>0</v>
          </cell>
          <cell r="T1356">
            <v>74384.78</v>
          </cell>
          <cell r="U1356">
            <v>72100</v>
          </cell>
          <cell r="W1356">
            <v>0</v>
          </cell>
          <cell r="Y1356">
            <v>33739.07</v>
          </cell>
          <cell r="AA1356">
            <v>55100</v>
          </cell>
          <cell r="AG1356">
            <v>72100</v>
          </cell>
          <cell r="AI1356">
            <v>0</v>
          </cell>
          <cell r="AL1356">
            <v>8707</v>
          </cell>
        </row>
        <row r="1357">
          <cell r="A1357" t="str">
            <v>8708</v>
          </cell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  <cell r="G1357">
            <v>1237.3699999999999</v>
          </cell>
          <cell r="H1357">
            <v>2799.04</v>
          </cell>
          <cell r="I1357">
            <v>4500</v>
          </cell>
          <cell r="K1357">
            <v>0</v>
          </cell>
          <cell r="M1357">
            <v>40035.949999999997</v>
          </cell>
          <cell r="N1357">
            <v>30795.24</v>
          </cell>
          <cell r="O1357">
            <v>29800</v>
          </cell>
          <cell r="Q1357">
            <v>0</v>
          </cell>
          <cell r="T1357">
            <v>40563.57</v>
          </cell>
          <cell r="U1357">
            <v>39100</v>
          </cell>
          <cell r="W1357">
            <v>0</v>
          </cell>
          <cell r="Y1357">
            <v>40035.949999999997</v>
          </cell>
          <cell r="AA1357">
            <v>29800</v>
          </cell>
          <cell r="AG1357">
            <v>39100</v>
          </cell>
          <cell r="AI1357">
            <v>0</v>
          </cell>
          <cell r="AL1357">
            <v>8708</v>
          </cell>
        </row>
        <row r="1358">
          <cell r="A1358" t="str">
            <v>8709</v>
          </cell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  <cell r="G1358">
            <v>264</v>
          </cell>
          <cell r="H1358">
            <v>165</v>
          </cell>
          <cell r="I1358">
            <v>400</v>
          </cell>
          <cell r="K1358">
            <v>0</v>
          </cell>
          <cell r="M1358">
            <v>2983.6</v>
          </cell>
          <cell r="N1358">
            <v>2569.15</v>
          </cell>
          <cell r="O1358">
            <v>2800</v>
          </cell>
          <cell r="Q1358">
            <v>0</v>
          </cell>
          <cell r="T1358">
            <v>4214.25</v>
          </cell>
          <cell r="U1358">
            <v>3600</v>
          </cell>
          <cell r="W1358">
            <v>0</v>
          </cell>
          <cell r="Y1358">
            <v>2983.6</v>
          </cell>
          <cell r="AA1358">
            <v>2800</v>
          </cell>
          <cell r="AG1358">
            <v>3600</v>
          </cell>
          <cell r="AI1358">
            <v>0</v>
          </cell>
          <cell r="AL1358">
            <v>8709</v>
          </cell>
        </row>
        <row r="1359">
          <cell r="A1359" t="str">
            <v>8710</v>
          </cell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  <cell r="G1359">
            <v>1637.75</v>
          </cell>
          <cell r="H1359">
            <v>1343.75</v>
          </cell>
          <cell r="I1359">
            <v>900</v>
          </cell>
          <cell r="K1359">
            <v>0</v>
          </cell>
          <cell r="M1359">
            <v>13994</v>
          </cell>
          <cell r="N1359">
            <v>7020.63</v>
          </cell>
          <cell r="O1359">
            <v>5500</v>
          </cell>
          <cell r="Q1359">
            <v>0</v>
          </cell>
          <cell r="T1359">
            <v>11395.63</v>
          </cell>
          <cell r="U1359">
            <v>7200</v>
          </cell>
          <cell r="W1359">
            <v>0</v>
          </cell>
          <cell r="Y1359">
            <v>13994</v>
          </cell>
          <cell r="AA1359">
            <v>5500</v>
          </cell>
          <cell r="AG1359">
            <v>7200</v>
          </cell>
          <cell r="AI1359">
            <v>0</v>
          </cell>
          <cell r="AL1359">
            <v>8710</v>
          </cell>
        </row>
        <row r="1360">
          <cell r="A1360" t="str">
            <v>8714</v>
          </cell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  <cell r="G1360">
            <v>8225.27</v>
          </cell>
          <cell r="H1360">
            <v>27388.99</v>
          </cell>
          <cell r="I1360">
            <v>19900</v>
          </cell>
          <cell r="K1360">
            <v>0</v>
          </cell>
          <cell r="M1360">
            <v>204746.78</v>
          </cell>
          <cell r="N1360">
            <v>152574.29</v>
          </cell>
          <cell r="O1360">
            <v>167600</v>
          </cell>
          <cell r="Q1360">
            <v>0</v>
          </cell>
          <cell r="T1360">
            <v>197619.66</v>
          </cell>
          <cell r="U1360">
            <v>215000</v>
          </cell>
          <cell r="W1360">
            <v>0</v>
          </cell>
          <cell r="Y1360">
            <v>204746.78</v>
          </cell>
          <cell r="AA1360">
            <v>167600</v>
          </cell>
          <cell r="AG1360">
            <v>215000</v>
          </cell>
          <cell r="AI1360">
            <v>0</v>
          </cell>
          <cell r="AL1360">
            <v>8714</v>
          </cell>
        </row>
        <row r="1361">
          <cell r="A1361" t="str">
            <v>8715</v>
          </cell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  <cell r="G1361">
            <v>0</v>
          </cell>
          <cell r="H1361">
            <v>0</v>
          </cell>
          <cell r="I1361">
            <v>0</v>
          </cell>
          <cell r="K1361">
            <v>0</v>
          </cell>
          <cell r="M1361">
            <v>0</v>
          </cell>
          <cell r="N1361">
            <v>342.5</v>
          </cell>
          <cell r="O1361">
            <v>0</v>
          </cell>
          <cell r="Q1361">
            <v>0</v>
          </cell>
          <cell r="T1361">
            <v>25332.5</v>
          </cell>
          <cell r="U1361">
            <v>30900</v>
          </cell>
          <cell r="W1361">
            <v>0</v>
          </cell>
          <cell r="Y1361">
            <v>0</v>
          </cell>
          <cell r="AA1361">
            <v>0</v>
          </cell>
          <cell r="AG1361">
            <v>30900</v>
          </cell>
          <cell r="AI1361">
            <v>0</v>
          </cell>
          <cell r="AL1361">
            <v>8715</v>
          </cell>
        </row>
        <row r="1362">
          <cell r="A1362" t="str">
            <v>8821</v>
          </cell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  <cell r="G1362">
            <v>-460145.2</v>
          </cell>
          <cell r="H1362">
            <v>-435488.31</v>
          </cell>
          <cell r="I1362">
            <v>-516200</v>
          </cell>
          <cell r="K1362">
            <v>0</v>
          </cell>
          <cell r="M1362">
            <v>-4216958.08</v>
          </cell>
          <cell r="N1362">
            <v>-3905829.83</v>
          </cell>
          <cell r="O1362">
            <v>-4311600</v>
          </cell>
          <cell r="Q1362">
            <v>0</v>
          </cell>
          <cell r="T1362">
            <v>-5248230.05</v>
          </cell>
          <cell r="U1362">
            <v>-5691400</v>
          </cell>
          <cell r="W1362">
            <v>0</v>
          </cell>
          <cell r="Y1362">
            <v>-4216958.08</v>
          </cell>
          <cell r="AA1362">
            <v>-4311600</v>
          </cell>
          <cell r="AG1362">
            <v>-5691400</v>
          </cell>
          <cell r="AI1362">
            <v>0</v>
          </cell>
          <cell r="AL1362">
            <v>8821</v>
          </cell>
        </row>
        <row r="1363">
          <cell r="A1363" t="str">
            <v>8910</v>
          </cell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  <cell r="G1363">
            <v>-148019.16</v>
          </cell>
          <cell r="H1363">
            <v>-145629.12</v>
          </cell>
          <cell r="I1363">
            <v>-187400</v>
          </cell>
          <cell r="K1363">
            <v>0</v>
          </cell>
          <cell r="M1363">
            <v>-1220145.45</v>
          </cell>
          <cell r="N1363">
            <v>-1249052.78</v>
          </cell>
          <cell r="O1363">
            <v>-1301000</v>
          </cell>
          <cell r="Q1363">
            <v>0</v>
          </cell>
          <cell r="T1363">
            <v>-1628576.02</v>
          </cell>
          <cell r="U1363">
            <v>-1698400</v>
          </cell>
          <cell r="W1363">
            <v>0</v>
          </cell>
          <cell r="Y1363">
            <v>-1220145.45</v>
          </cell>
          <cell r="AA1363">
            <v>-1301000</v>
          </cell>
          <cell r="AG1363">
            <v>-1698400</v>
          </cell>
          <cell r="AI1363">
            <v>0</v>
          </cell>
          <cell r="AL1363">
            <v>8910</v>
          </cell>
        </row>
        <row r="1364">
          <cell r="A1364" t="str">
            <v>8910</v>
          </cell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  <cell r="G1364">
            <v>-101058.49</v>
          </cell>
          <cell r="H1364">
            <v>-86285.39</v>
          </cell>
          <cell r="I1364">
            <v>-112100</v>
          </cell>
          <cell r="K1364">
            <v>0</v>
          </cell>
          <cell r="M1364">
            <v>-606730.76</v>
          </cell>
          <cell r="N1364">
            <v>-588045.54</v>
          </cell>
          <cell r="O1364">
            <v>-661300</v>
          </cell>
          <cell r="Q1364">
            <v>0</v>
          </cell>
          <cell r="T1364">
            <v>-783358.6</v>
          </cell>
          <cell r="U1364">
            <v>-850100</v>
          </cell>
          <cell r="W1364">
            <v>0</v>
          </cell>
          <cell r="Y1364">
            <v>-606730.76</v>
          </cell>
          <cell r="AA1364">
            <v>-661300</v>
          </cell>
          <cell r="AG1364">
            <v>-850100</v>
          </cell>
          <cell r="AI1364">
            <v>0</v>
          </cell>
          <cell r="AL1364">
            <v>8910</v>
          </cell>
        </row>
        <row r="1365">
          <cell r="A1365" t="str">
            <v>8920</v>
          </cell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  <cell r="G1365">
            <v>0</v>
          </cell>
          <cell r="H1365">
            <v>0</v>
          </cell>
          <cell r="I1365">
            <v>0</v>
          </cell>
          <cell r="K1365">
            <v>0</v>
          </cell>
          <cell r="M1365">
            <v>0</v>
          </cell>
          <cell r="N1365">
            <v>-470</v>
          </cell>
          <cell r="O1365">
            <v>0</v>
          </cell>
          <cell r="Q1365">
            <v>0</v>
          </cell>
          <cell r="T1365">
            <v>-470</v>
          </cell>
          <cell r="U1365">
            <v>0</v>
          </cell>
          <cell r="W1365">
            <v>0</v>
          </cell>
          <cell r="Y1365">
            <v>0</v>
          </cell>
          <cell r="AA1365">
            <v>0</v>
          </cell>
          <cell r="AG1365">
            <v>0</v>
          </cell>
          <cell r="AI1365">
            <v>0</v>
          </cell>
          <cell r="AL1365">
            <v>8920</v>
          </cell>
        </row>
        <row r="1366">
          <cell r="A1366" t="str">
            <v>8920</v>
          </cell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  <cell r="G1366">
            <v>0</v>
          </cell>
          <cell r="H1366">
            <v>0</v>
          </cell>
          <cell r="I1366">
            <v>0</v>
          </cell>
          <cell r="K1366">
            <v>0</v>
          </cell>
          <cell r="M1366">
            <v>0</v>
          </cell>
          <cell r="N1366">
            <v>-400</v>
          </cell>
          <cell r="O1366">
            <v>0</v>
          </cell>
          <cell r="Q1366">
            <v>0</v>
          </cell>
          <cell r="T1366">
            <v>-24688</v>
          </cell>
          <cell r="U1366">
            <v>-28000</v>
          </cell>
          <cell r="W1366">
            <v>0</v>
          </cell>
          <cell r="Y1366">
            <v>0</v>
          </cell>
          <cell r="AA1366">
            <v>0</v>
          </cell>
          <cell r="AG1366">
            <v>-28000</v>
          </cell>
          <cell r="AI1366">
            <v>0</v>
          </cell>
          <cell r="AL1366">
            <v>8920</v>
          </cell>
        </row>
        <row r="1367">
          <cell r="A1367" t="str">
            <v>8920</v>
          </cell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  <cell r="G1367">
            <v>-700</v>
          </cell>
          <cell r="H1367">
            <v>0</v>
          </cell>
          <cell r="I1367">
            <v>0</v>
          </cell>
          <cell r="K1367">
            <v>0</v>
          </cell>
          <cell r="M1367">
            <v>-6909.78</v>
          </cell>
          <cell r="N1367">
            <v>0</v>
          </cell>
          <cell r="O1367">
            <v>0</v>
          </cell>
          <cell r="Q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-6909.78</v>
          </cell>
          <cell r="AA1367">
            <v>0</v>
          </cell>
          <cell r="AG1367">
            <v>0</v>
          </cell>
          <cell r="AI1367">
            <v>0</v>
          </cell>
          <cell r="AL1367">
            <v>8920</v>
          </cell>
        </row>
        <row r="1368">
          <cell r="A1368" t="str">
            <v>8920</v>
          </cell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  <cell r="G1368">
            <v>0</v>
          </cell>
          <cell r="H1368">
            <v>0</v>
          </cell>
          <cell r="I1368">
            <v>0</v>
          </cell>
          <cell r="K1368">
            <v>0</v>
          </cell>
          <cell r="M1368">
            <v>-43393</v>
          </cell>
          <cell r="N1368">
            <v>0</v>
          </cell>
          <cell r="O1368">
            <v>0</v>
          </cell>
          <cell r="Q1368">
            <v>0</v>
          </cell>
          <cell r="T1368">
            <v>-108472</v>
          </cell>
          <cell r="U1368">
            <v>0</v>
          </cell>
          <cell r="W1368">
            <v>0</v>
          </cell>
          <cell r="Y1368">
            <v>-43393</v>
          </cell>
          <cell r="AA1368">
            <v>0</v>
          </cell>
          <cell r="AG1368">
            <v>0</v>
          </cell>
          <cell r="AI1368">
            <v>0</v>
          </cell>
          <cell r="AL1368">
            <v>8920</v>
          </cell>
        </row>
        <row r="1369">
          <cell r="A1369" t="str">
            <v>8920</v>
          </cell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  <cell r="G1369">
            <v>0</v>
          </cell>
          <cell r="H1369">
            <v>0</v>
          </cell>
          <cell r="I1369">
            <v>0</v>
          </cell>
          <cell r="K1369">
            <v>0</v>
          </cell>
          <cell r="M1369">
            <v>0</v>
          </cell>
          <cell r="N1369">
            <v>0</v>
          </cell>
          <cell r="O1369">
            <v>0</v>
          </cell>
          <cell r="Q1369">
            <v>0</v>
          </cell>
          <cell r="T1369">
            <v>-599</v>
          </cell>
          <cell r="U1369">
            <v>0</v>
          </cell>
          <cell r="W1369">
            <v>0</v>
          </cell>
          <cell r="Y1369">
            <v>0</v>
          </cell>
          <cell r="AA1369">
            <v>0</v>
          </cell>
          <cell r="AG1369">
            <v>0</v>
          </cell>
          <cell r="AI1369">
            <v>0</v>
          </cell>
          <cell r="AL1369">
            <v>8920</v>
          </cell>
        </row>
        <row r="1370">
          <cell r="A1370" t="str">
            <v>8930</v>
          </cell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  <cell r="G1370">
            <v>-221833.33</v>
          </cell>
          <cell r="H1370">
            <v>-221833.33</v>
          </cell>
          <cell r="I1370">
            <v>-223800</v>
          </cell>
          <cell r="K1370">
            <v>0</v>
          </cell>
          <cell r="M1370">
            <v>-1996499.97</v>
          </cell>
          <cell r="N1370">
            <v>-1996499.97</v>
          </cell>
          <cell r="O1370">
            <v>-2013000</v>
          </cell>
          <cell r="Q1370">
            <v>0</v>
          </cell>
          <cell r="T1370">
            <v>-2661999.96</v>
          </cell>
          <cell r="U1370">
            <v>-2684000</v>
          </cell>
          <cell r="W1370">
            <v>0</v>
          </cell>
          <cell r="Y1370">
            <v>-1996499.97</v>
          </cell>
          <cell r="AA1370">
            <v>-2013000</v>
          </cell>
          <cell r="AG1370">
            <v>-2684000</v>
          </cell>
          <cell r="AI1370">
            <v>0</v>
          </cell>
          <cell r="AL1370">
            <v>8930</v>
          </cell>
        </row>
        <row r="1371">
          <cell r="A1371" t="str">
            <v>8930</v>
          </cell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  <cell r="G1371">
            <v>-833.33</v>
          </cell>
          <cell r="H1371">
            <v>-833.33</v>
          </cell>
          <cell r="I1371">
            <v>-900</v>
          </cell>
          <cell r="K1371">
            <v>0</v>
          </cell>
          <cell r="M1371">
            <v>-7499.97</v>
          </cell>
          <cell r="N1371">
            <v>-7499.97</v>
          </cell>
          <cell r="O1371">
            <v>-7500</v>
          </cell>
          <cell r="Q1371">
            <v>0</v>
          </cell>
          <cell r="T1371">
            <v>-9999.9599999999991</v>
          </cell>
          <cell r="U1371">
            <v>-10000</v>
          </cell>
          <cell r="W1371">
            <v>0</v>
          </cell>
          <cell r="Y1371">
            <v>-7499.97</v>
          </cell>
          <cell r="AA1371">
            <v>-7500</v>
          </cell>
          <cell r="AG1371">
            <v>-10000</v>
          </cell>
          <cell r="AI1371">
            <v>0</v>
          </cell>
          <cell r="AL1371">
            <v>8930</v>
          </cell>
        </row>
        <row r="1372">
          <cell r="A1372" t="str">
            <v>8930</v>
          </cell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  <cell r="G1372">
            <v>-9804.6</v>
          </cell>
          <cell r="H1372">
            <v>-22877.25</v>
          </cell>
          <cell r="I1372">
            <v>0</v>
          </cell>
          <cell r="K1372">
            <v>0</v>
          </cell>
          <cell r="M1372">
            <v>-88241.38</v>
          </cell>
          <cell r="N1372">
            <v>-200295.24</v>
          </cell>
          <cell r="O1372">
            <v>-70000</v>
          </cell>
          <cell r="Q1372">
            <v>0</v>
          </cell>
          <cell r="T1372">
            <v>-268926.12</v>
          </cell>
          <cell r="U1372">
            <v>-70000</v>
          </cell>
          <cell r="W1372">
            <v>0</v>
          </cell>
          <cell r="Y1372">
            <v>-88241.38</v>
          </cell>
          <cell r="AA1372">
            <v>-70000</v>
          </cell>
          <cell r="AG1372">
            <v>-70000</v>
          </cell>
          <cell r="AI1372">
            <v>0</v>
          </cell>
          <cell r="AL1372">
            <v>8930</v>
          </cell>
        </row>
        <row r="1373">
          <cell r="A1373" t="str">
            <v>8930</v>
          </cell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  <cell r="G1373">
            <v>-30250</v>
          </cell>
          <cell r="H1373">
            <v>-30250</v>
          </cell>
          <cell r="I1373">
            <v>-30700</v>
          </cell>
          <cell r="K1373">
            <v>0</v>
          </cell>
          <cell r="M1373">
            <v>-272250</v>
          </cell>
          <cell r="N1373">
            <v>-272250</v>
          </cell>
          <cell r="O1373">
            <v>-273700</v>
          </cell>
          <cell r="Q1373">
            <v>0</v>
          </cell>
          <cell r="T1373">
            <v>-363000</v>
          </cell>
          <cell r="U1373">
            <v>-366000</v>
          </cell>
          <cell r="W1373">
            <v>0</v>
          </cell>
          <cell r="Y1373">
            <v>-272250</v>
          </cell>
          <cell r="AA1373">
            <v>-273700</v>
          </cell>
          <cell r="AG1373">
            <v>-366000</v>
          </cell>
          <cell r="AI1373">
            <v>0</v>
          </cell>
          <cell r="AL1373">
            <v>8930</v>
          </cell>
        </row>
        <row r="1374">
          <cell r="A1374" t="str">
            <v>8940</v>
          </cell>
          <cell r="B1374" t="str">
            <v xml:space="preserve">407 - Retained Earnings             </v>
          </cell>
          <cell r="C1374" t="str">
            <v xml:space="preserve">ORV - Other Revenue                 </v>
          </cell>
          <cell r="G1374">
            <v>-6966.02</v>
          </cell>
          <cell r="H1374">
            <v>-11810.3</v>
          </cell>
          <cell r="I1374">
            <v>-5400</v>
          </cell>
          <cell r="K1374">
            <v>0</v>
          </cell>
          <cell r="M1374">
            <v>-59994.16</v>
          </cell>
          <cell r="N1374">
            <v>-88202.82</v>
          </cell>
          <cell r="O1374">
            <v>-70200</v>
          </cell>
          <cell r="Q1374">
            <v>0</v>
          </cell>
          <cell r="T1374">
            <v>-126239.77</v>
          </cell>
          <cell r="U1374">
            <v>-86500</v>
          </cell>
          <cell r="W1374">
            <v>0</v>
          </cell>
          <cell r="Y1374">
            <v>-59994.16</v>
          </cell>
          <cell r="AA1374">
            <v>-70200</v>
          </cell>
          <cell r="AG1374">
            <v>-86500</v>
          </cell>
          <cell r="AI1374">
            <v>0</v>
          </cell>
          <cell r="AL1374">
            <v>8940</v>
          </cell>
        </row>
        <row r="1375">
          <cell r="A1375" t="str">
            <v>9001</v>
          </cell>
          <cell r="B1375" t="str">
            <v xml:space="preserve">407 - Retained Earnings             </v>
          </cell>
          <cell r="C1375" t="str">
            <v xml:space="preserve">INT - Interest expense              </v>
          </cell>
          <cell r="G1375">
            <v>71.8</v>
          </cell>
          <cell r="H1375">
            <v>497.79</v>
          </cell>
          <cell r="I1375">
            <v>0</v>
          </cell>
          <cell r="K1375">
            <v>0</v>
          </cell>
          <cell r="M1375">
            <v>1137.79</v>
          </cell>
          <cell r="N1375">
            <v>2893.47</v>
          </cell>
          <cell r="O1375">
            <v>0</v>
          </cell>
          <cell r="Q1375">
            <v>0</v>
          </cell>
          <cell r="T1375">
            <v>4241.83</v>
          </cell>
          <cell r="U1375">
            <v>0</v>
          </cell>
          <cell r="W1375">
            <v>0</v>
          </cell>
          <cell r="Y1375">
            <v>1137.79</v>
          </cell>
          <cell r="AA1375">
            <v>0</v>
          </cell>
          <cell r="AG1375">
            <v>0</v>
          </cell>
          <cell r="AI1375">
            <v>0</v>
          </cell>
          <cell r="AL1375">
            <v>9001</v>
          </cell>
        </row>
        <row r="1376">
          <cell r="A1376" t="str">
            <v>9002</v>
          </cell>
          <cell r="B1376" t="str">
            <v xml:space="preserve">407 - Retained Earnings             </v>
          </cell>
          <cell r="C1376" t="str">
            <v xml:space="preserve">INT - Interest expense              </v>
          </cell>
          <cell r="G1376">
            <v>25.93</v>
          </cell>
          <cell r="H1376">
            <v>15238.77</v>
          </cell>
          <cell r="I1376">
            <v>24600</v>
          </cell>
          <cell r="K1376">
            <v>0</v>
          </cell>
          <cell r="M1376">
            <v>80736.12</v>
          </cell>
          <cell r="N1376">
            <v>188290.59</v>
          </cell>
          <cell r="O1376">
            <v>227900</v>
          </cell>
          <cell r="Q1376">
            <v>0</v>
          </cell>
          <cell r="T1376">
            <v>216121.03</v>
          </cell>
          <cell r="U1376">
            <v>270000</v>
          </cell>
          <cell r="W1376">
            <v>0</v>
          </cell>
          <cell r="Y1376">
            <v>80736.12</v>
          </cell>
          <cell r="AA1376">
            <v>227900</v>
          </cell>
          <cell r="AG1376">
            <v>270000</v>
          </cell>
          <cell r="AI1376">
            <v>0</v>
          </cell>
          <cell r="AL1376">
            <v>9002</v>
          </cell>
        </row>
        <row r="1377">
          <cell r="A1377" t="str">
            <v>9003</v>
          </cell>
          <cell r="B1377" t="str">
            <v xml:space="preserve">407 - Retained Earnings             </v>
          </cell>
          <cell r="C1377" t="str">
            <v xml:space="preserve">INT - Interest expense              </v>
          </cell>
          <cell r="G1377">
            <v>0</v>
          </cell>
          <cell r="H1377">
            <v>0</v>
          </cell>
          <cell r="I1377">
            <v>0</v>
          </cell>
          <cell r="K1377">
            <v>0</v>
          </cell>
          <cell r="M1377">
            <v>-2185.73</v>
          </cell>
          <cell r="N1377">
            <v>21232.48</v>
          </cell>
          <cell r="O1377">
            <v>0</v>
          </cell>
          <cell r="Q1377">
            <v>0</v>
          </cell>
          <cell r="T1377">
            <v>16110.96</v>
          </cell>
          <cell r="U1377">
            <v>0</v>
          </cell>
          <cell r="W1377">
            <v>0</v>
          </cell>
          <cell r="Y1377">
            <v>-2185.73</v>
          </cell>
          <cell r="AA1377">
            <v>0</v>
          </cell>
          <cell r="AG1377">
            <v>0</v>
          </cell>
          <cell r="AI1377">
            <v>0</v>
          </cell>
          <cell r="AL1377">
            <v>9003</v>
          </cell>
        </row>
        <row r="1378">
          <cell r="A1378" t="str">
            <v>9004</v>
          </cell>
          <cell r="B1378" t="str">
            <v xml:space="preserve">407 - Retained Earnings             </v>
          </cell>
          <cell r="C1378" t="str">
            <v xml:space="preserve">INT - Interest expense              </v>
          </cell>
          <cell r="G1378">
            <v>0.72</v>
          </cell>
          <cell r="H1378">
            <v>2.0699999999999998</v>
          </cell>
          <cell r="I1378">
            <v>15000</v>
          </cell>
          <cell r="K1378">
            <v>0</v>
          </cell>
          <cell r="M1378">
            <v>32.549999999999997</v>
          </cell>
          <cell r="N1378">
            <v>78.77</v>
          </cell>
          <cell r="O1378">
            <v>25000</v>
          </cell>
          <cell r="Q1378">
            <v>0</v>
          </cell>
          <cell r="T1378">
            <v>2422.41</v>
          </cell>
          <cell r="U1378">
            <v>50000</v>
          </cell>
          <cell r="W1378">
            <v>0</v>
          </cell>
          <cell r="Y1378">
            <v>32.549999999999997</v>
          </cell>
          <cell r="AA1378">
            <v>25000</v>
          </cell>
          <cell r="AG1378">
            <v>50000</v>
          </cell>
          <cell r="AI1378">
            <v>0</v>
          </cell>
          <cell r="AL1378">
            <v>9004</v>
          </cell>
        </row>
        <row r="1379">
          <cell r="A1379" t="str">
            <v>9005</v>
          </cell>
          <cell r="B1379" t="str">
            <v xml:space="preserve">407 - Retained Earnings             </v>
          </cell>
          <cell r="C1379" t="str">
            <v xml:space="preserve">INT - Interest expense              </v>
          </cell>
          <cell r="G1379">
            <v>350000</v>
          </cell>
          <cell r="H1379">
            <v>350000</v>
          </cell>
          <cell r="I1379">
            <v>350300</v>
          </cell>
          <cell r="K1379">
            <v>0</v>
          </cell>
          <cell r="M1379">
            <v>3150000</v>
          </cell>
          <cell r="N1379">
            <v>3150000</v>
          </cell>
          <cell r="O1379">
            <v>3150100</v>
          </cell>
          <cell r="Q1379">
            <v>0</v>
          </cell>
          <cell r="T1379">
            <v>4200000</v>
          </cell>
          <cell r="U1379">
            <v>4200000</v>
          </cell>
          <cell r="W1379">
            <v>0</v>
          </cell>
          <cell r="Y1379">
            <v>3150000</v>
          </cell>
          <cell r="AA1379">
            <v>3150100</v>
          </cell>
          <cell r="AG1379">
            <v>4200000</v>
          </cell>
          <cell r="AI1379">
            <v>0</v>
          </cell>
          <cell r="AL1379">
            <v>9005</v>
          </cell>
        </row>
        <row r="1380">
          <cell r="A1380" t="str">
            <v>9121</v>
          </cell>
          <cell r="B1380" t="str">
            <v xml:space="preserve">407 - Retained Earnings             </v>
          </cell>
          <cell r="C1380" t="str">
            <v>DEP - Amortization of Capital Assets</v>
          </cell>
          <cell r="G1380">
            <v>1071.1400000000001</v>
          </cell>
          <cell r="H1380">
            <v>3321.7</v>
          </cell>
          <cell r="I1380">
            <v>0</v>
          </cell>
          <cell r="K1380">
            <v>0</v>
          </cell>
          <cell r="M1380">
            <v>11875.66</v>
          </cell>
          <cell r="N1380">
            <v>29817.96</v>
          </cell>
          <cell r="O1380">
            <v>0</v>
          </cell>
          <cell r="Q1380">
            <v>0</v>
          </cell>
          <cell r="T1380">
            <v>39797.550000000003</v>
          </cell>
          <cell r="U1380">
            <v>0</v>
          </cell>
          <cell r="W1380">
            <v>0</v>
          </cell>
          <cell r="Y1380">
            <v>11875.66</v>
          </cell>
          <cell r="AA1380">
            <v>0</v>
          </cell>
          <cell r="AG1380">
            <v>0</v>
          </cell>
          <cell r="AI1380">
            <v>0</v>
          </cell>
          <cell r="AL1380">
            <v>9121</v>
          </cell>
        </row>
        <row r="1381">
          <cell r="A1381" t="str">
            <v>9122</v>
          </cell>
          <cell r="B1381" t="str">
            <v xml:space="preserve">407 - Retained Earnings             </v>
          </cell>
          <cell r="C1381" t="str">
            <v>DEP - Amortization of Capital Assets</v>
          </cell>
          <cell r="G1381">
            <v>13011.1</v>
          </cell>
          <cell r="H1381">
            <v>12606.25</v>
          </cell>
          <cell r="I1381">
            <v>0</v>
          </cell>
          <cell r="K1381">
            <v>0</v>
          </cell>
          <cell r="M1381">
            <v>116463.38</v>
          </cell>
          <cell r="N1381">
            <v>113456.16</v>
          </cell>
          <cell r="O1381">
            <v>0</v>
          </cell>
          <cell r="Q1381">
            <v>0</v>
          </cell>
          <cell r="T1381">
            <v>151835.95000000001</v>
          </cell>
          <cell r="U1381">
            <v>0</v>
          </cell>
          <cell r="W1381">
            <v>0</v>
          </cell>
          <cell r="Y1381">
            <v>116463.38</v>
          </cell>
          <cell r="AA1381">
            <v>0</v>
          </cell>
          <cell r="AG1381">
            <v>0</v>
          </cell>
          <cell r="AI1381">
            <v>0</v>
          </cell>
          <cell r="AL1381">
            <v>9122</v>
          </cell>
        </row>
        <row r="1382">
          <cell r="A1382" t="str">
            <v>9125</v>
          </cell>
          <cell r="B1382" t="str">
            <v xml:space="preserve">407 - Retained Earnings             </v>
          </cell>
          <cell r="C1382" t="str">
            <v>DEP - Amortization of Capital Assets</v>
          </cell>
          <cell r="G1382">
            <v>26656.35</v>
          </cell>
          <cell r="H1382">
            <v>24293.31</v>
          </cell>
          <cell r="I1382">
            <v>0</v>
          </cell>
          <cell r="K1382">
            <v>0</v>
          </cell>
          <cell r="M1382">
            <v>239552.16</v>
          </cell>
          <cell r="N1382">
            <v>211476.39</v>
          </cell>
          <cell r="O1382">
            <v>0</v>
          </cell>
          <cell r="Q1382">
            <v>0</v>
          </cell>
          <cell r="T1382">
            <v>287451.76</v>
          </cell>
          <cell r="U1382">
            <v>0</v>
          </cell>
          <cell r="W1382">
            <v>0</v>
          </cell>
          <cell r="Y1382">
            <v>239552.16</v>
          </cell>
          <cell r="AA1382">
            <v>0</v>
          </cell>
          <cell r="AG1382">
            <v>0</v>
          </cell>
          <cell r="AI1382">
            <v>0</v>
          </cell>
          <cell r="AL1382">
            <v>9125</v>
          </cell>
        </row>
        <row r="1383">
          <cell r="A1383" t="str">
            <v>9127</v>
          </cell>
          <cell r="B1383" t="str">
            <v xml:space="preserve">407 - Retained Earnings             </v>
          </cell>
          <cell r="C1383" t="str">
            <v>DEP - Amortization of Capital Assets</v>
          </cell>
          <cell r="G1383">
            <v>45494.46</v>
          </cell>
          <cell r="H1383">
            <v>39797.22</v>
          </cell>
          <cell r="I1383">
            <v>0</v>
          </cell>
          <cell r="K1383">
            <v>0</v>
          </cell>
          <cell r="M1383">
            <v>386233.62</v>
          </cell>
          <cell r="N1383">
            <v>328451.63</v>
          </cell>
          <cell r="O1383">
            <v>0</v>
          </cell>
          <cell r="Q1383">
            <v>0</v>
          </cell>
          <cell r="T1383">
            <v>449391.83</v>
          </cell>
          <cell r="U1383">
            <v>0</v>
          </cell>
          <cell r="W1383">
            <v>0</v>
          </cell>
          <cell r="Y1383">
            <v>386233.62</v>
          </cell>
          <cell r="AA1383">
            <v>0</v>
          </cell>
          <cell r="AG1383">
            <v>0</v>
          </cell>
          <cell r="AI1383">
            <v>0</v>
          </cell>
          <cell r="AL1383">
            <v>9127</v>
          </cell>
        </row>
        <row r="1384">
          <cell r="A1384" t="str">
            <v>9128</v>
          </cell>
          <cell r="B1384" t="str">
            <v xml:space="preserve">407 - Retained Earnings             </v>
          </cell>
          <cell r="C1384" t="str">
            <v>DEP - Amortization of Capital Assets</v>
          </cell>
          <cell r="G1384">
            <v>248932.7</v>
          </cell>
          <cell r="H1384">
            <v>244821.7</v>
          </cell>
          <cell r="I1384">
            <v>0</v>
          </cell>
          <cell r="K1384">
            <v>0</v>
          </cell>
          <cell r="M1384">
            <v>2207518.79</v>
          </cell>
          <cell r="N1384">
            <v>2148979.7599999998</v>
          </cell>
          <cell r="O1384">
            <v>0</v>
          </cell>
          <cell r="Q1384">
            <v>0</v>
          </cell>
          <cell r="T1384">
            <v>2886671.97</v>
          </cell>
          <cell r="U1384">
            <v>0</v>
          </cell>
          <cell r="W1384">
            <v>0</v>
          </cell>
          <cell r="Y1384">
            <v>2207518.79</v>
          </cell>
          <cell r="AA1384">
            <v>0</v>
          </cell>
          <cell r="AG1384">
            <v>0</v>
          </cell>
          <cell r="AI1384">
            <v>0</v>
          </cell>
          <cell r="AL1384">
            <v>9128</v>
          </cell>
        </row>
        <row r="1385">
          <cell r="A1385" t="str">
            <v>9130</v>
          </cell>
          <cell r="B1385" t="str">
            <v xml:space="preserve">407 - Retained Earnings             </v>
          </cell>
          <cell r="C1385" t="str">
            <v>DEP - Amortization of Capital Assets</v>
          </cell>
          <cell r="G1385">
            <v>73655.42</v>
          </cell>
          <cell r="H1385">
            <v>59920.38</v>
          </cell>
          <cell r="I1385">
            <v>0</v>
          </cell>
          <cell r="K1385">
            <v>0</v>
          </cell>
          <cell r="M1385">
            <v>621724.27</v>
          </cell>
          <cell r="N1385">
            <v>513673.71</v>
          </cell>
          <cell r="O1385">
            <v>0</v>
          </cell>
          <cell r="Q1385">
            <v>0</v>
          </cell>
          <cell r="T1385">
            <v>700035.01</v>
          </cell>
          <cell r="U1385">
            <v>0</v>
          </cell>
          <cell r="W1385">
            <v>0</v>
          </cell>
          <cell r="Y1385">
            <v>621724.27</v>
          </cell>
          <cell r="AA1385">
            <v>0</v>
          </cell>
          <cell r="AG1385">
            <v>0</v>
          </cell>
          <cell r="AI1385">
            <v>0</v>
          </cell>
          <cell r="AL1385">
            <v>9130</v>
          </cell>
        </row>
        <row r="1386">
          <cell r="A1386" t="str">
            <v>9131</v>
          </cell>
          <cell r="B1386" t="str">
            <v xml:space="preserve">407 - Retained Earnings             </v>
          </cell>
          <cell r="C1386" t="str">
            <v>DEP - Amortization of Capital Assets</v>
          </cell>
          <cell r="G1386">
            <v>341019.33</v>
          </cell>
          <cell r="H1386">
            <v>327583.51</v>
          </cell>
          <cell r="I1386">
            <v>0</v>
          </cell>
          <cell r="K1386">
            <v>0</v>
          </cell>
          <cell r="M1386">
            <v>3024918.38</v>
          </cell>
          <cell r="N1386">
            <v>2920204.77</v>
          </cell>
          <cell r="O1386">
            <v>0</v>
          </cell>
          <cell r="Q1386">
            <v>0</v>
          </cell>
          <cell r="T1386">
            <v>3908853.58</v>
          </cell>
          <cell r="U1386">
            <v>0</v>
          </cell>
          <cell r="W1386">
            <v>0</v>
          </cell>
          <cell r="Y1386">
            <v>3024918.38</v>
          </cell>
          <cell r="AA1386">
            <v>0</v>
          </cell>
          <cell r="AG1386">
            <v>0</v>
          </cell>
          <cell r="AI1386">
            <v>0</v>
          </cell>
          <cell r="AL1386">
            <v>9131</v>
          </cell>
        </row>
        <row r="1387">
          <cell r="A1387" t="str">
            <v>9134</v>
          </cell>
          <cell r="B1387" t="str">
            <v xml:space="preserve">407 - Retained Earnings             </v>
          </cell>
          <cell r="C1387" t="str">
            <v>DEP - Amortization of Capital Assets</v>
          </cell>
          <cell r="G1387">
            <v>217890.57</v>
          </cell>
          <cell r="H1387">
            <v>201674.23999999999</v>
          </cell>
          <cell r="I1387">
            <v>0</v>
          </cell>
          <cell r="K1387">
            <v>0</v>
          </cell>
          <cell r="M1387">
            <v>1917403.99</v>
          </cell>
          <cell r="N1387">
            <v>1762674.82</v>
          </cell>
          <cell r="O1387">
            <v>0</v>
          </cell>
          <cell r="Q1387">
            <v>0</v>
          </cell>
          <cell r="T1387">
            <v>2376138.37</v>
          </cell>
          <cell r="U1387">
            <v>0</v>
          </cell>
          <cell r="W1387">
            <v>0</v>
          </cell>
          <cell r="Y1387">
            <v>1917403.99</v>
          </cell>
          <cell r="AA1387">
            <v>0</v>
          </cell>
          <cell r="AG1387">
            <v>0</v>
          </cell>
          <cell r="AI1387">
            <v>0</v>
          </cell>
          <cell r="AL1387">
            <v>9134</v>
          </cell>
        </row>
        <row r="1388">
          <cell r="A1388" t="str">
            <v>9136</v>
          </cell>
          <cell r="B1388" t="str">
            <v xml:space="preserve">407 - Retained Earnings             </v>
          </cell>
          <cell r="C1388" t="str">
            <v>DEP - Amortization of Capital Assets</v>
          </cell>
          <cell r="G1388">
            <v>33754.83</v>
          </cell>
          <cell r="H1388">
            <v>28939.53</v>
          </cell>
          <cell r="I1388">
            <v>0</v>
          </cell>
          <cell r="K1388">
            <v>0</v>
          </cell>
          <cell r="M1388">
            <v>285015.09999999998</v>
          </cell>
          <cell r="N1388">
            <v>237265.84</v>
          </cell>
          <cell r="O1388">
            <v>0</v>
          </cell>
          <cell r="Q1388">
            <v>0</v>
          </cell>
          <cell r="T1388">
            <v>325532.03000000003</v>
          </cell>
          <cell r="U1388">
            <v>0</v>
          </cell>
          <cell r="W1388">
            <v>0</v>
          </cell>
          <cell r="Y1388">
            <v>285015.09999999998</v>
          </cell>
          <cell r="AA1388">
            <v>0</v>
          </cell>
          <cell r="AG1388">
            <v>0</v>
          </cell>
          <cell r="AI1388">
            <v>0</v>
          </cell>
          <cell r="AL1388">
            <v>9136</v>
          </cell>
        </row>
        <row r="1389">
          <cell r="A1389" t="str">
            <v>9138</v>
          </cell>
          <cell r="B1389" t="str">
            <v xml:space="preserve">407 - Retained Earnings             </v>
          </cell>
          <cell r="C1389" t="str">
            <v>DEP - Amortization of Capital Assets</v>
          </cell>
          <cell r="G1389">
            <v>59650.36</v>
          </cell>
          <cell r="H1389">
            <v>58360.58</v>
          </cell>
          <cell r="I1389">
            <v>0</v>
          </cell>
          <cell r="K1389">
            <v>0</v>
          </cell>
          <cell r="M1389">
            <v>532426.11</v>
          </cell>
          <cell r="N1389">
            <v>519727.97</v>
          </cell>
          <cell r="O1389">
            <v>0</v>
          </cell>
          <cell r="Q1389">
            <v>0</v>
          </cell>
          <cell r="T1389">
            <v>695160.91</v>
          </cell>
          <cell r="U1389">
            <v>0</v>
          </cell>
          <cell r="W1389">
            <v>0</v>
          </cell>
          <cell r="Y1389">
            <v>532426.11</v>
          </cell>
          <cell r="AA1389">
            <v>0</v>
          </cell>
          <cell r="AG1389">
            <v>0</v>
          </cell>
          <cell r="AI1389">
            <v>0</v>
          </cell>
          <cell r="AL1389">
            <v>9138</v>
          </cell>
        </row>
        <row r="1390">
          <cell r="A1390" t="str">
            <v>9153</v>
          </cell>
          <cell r="B1390" t="str">
            <v xml:space="preserve">407 - Retained Earnings             </v>
          </cell>
          <cell r="C1390" t="str">
            <v>DEP - Amortization of Capital Assets</v>
          </cell>
          <cell r="G1390">
            <v>33379.11</v>
          </cell>
          <cell r="H1390">
            <v>27789.55</v>
          </cell>
          <cell r="I1390">
            <v>0</v>
          </cell>
          <cell r="K1390">
            <v>0</v>
          </cell>
          <cell r="M1390">
            <v>294495.52</v>
          </cell>
          <cell r="N1390">
            <v>236090.39</v>
          </cell>
          <cell r="O1390">
            <v>0</v>
          </cell>
          <cell r="Q1390">
            <v>0</v>
          </cell>
          <cell r="T1390">
            <v>324150.92</v>
          </cell>
          <cell r="U1390">
            <v>0</v>
          </cell>
          <cell r="W1390">
            <v>0</v>
          </cell>
          <cell r="Y1390">
            <v>294495.52</v>
          </cell>
          <cell r="AA1390">
            <v>0</v>
          </cell>
          <cell r="AG1390">
            <v>0</v>
          </cell>
          <cell r="AI1390">
            <v>0</v>
          </cell>
          <cell r="AL1390">
            <v>9153</v>
          </cell>
        </row>
        <row r="1391">
          <cell r="A1391" t="str">
            <v>9155</v>
          </cell>
          <cell r="B1391" t="str">
            <v xml:space="preserve">407 - Retained Earnings             </v>
          </cell>
          <cell r="C1391" t="str">
            <v>DEP - Amortization of Capital Assets</v>
          </cell>
          <cell r="G1391">
            <v>9097.8700000000008</v>
          </cell>
          <cell r="H1391">
            <v>8133.33</v>
          </cell>
          <cell r="I1391">
            <v>0</v>
          </cell>
          <cell r="K1391">
            <v>0</v>
          </cell>
          <cell r="M1391">
            <v>78772.44</v>
          </cell>
          <cell r="N1391">
            <v>70030.28</v>
          </cell>
          <cell r="O1391">
            <v>0</v>
          </cell>
          <cell r="Q1391">
            <v>0</v>
          </cell>
          <cell r="T1391">
            <v>94803.51</v>
          </cell>
          <cell r="U1391">
            <v>0</v>
          </cell>
          <cell r="W1391">
            <v>0</v>
          </cell>
          <cell r="Y1391">
            <v>78772.44</v>
          </cell>
          <cell r="AA1391">
            <v>0</v>
          </cell>
          <cell r="AG1391">
            <v>0</v>
          </cell>
          <cell r="AI1391">
            <v>0</v>
          </cell>
          <cell r="AL1391">
            <v>9155</v>
          </cell>
        </row>
        <row r="1392">
          <cell r="A1392" t="str">
            <v>9156</v>
          </cell>
          <cell r="B1392" t="str">
            <v xml:space="preserve">407 - Retained Earnings             </v>
          </cell>
          <cell r="C1392" t="str">
            <v>DEP - Amortization of Capital Assets</v>
          </cell>
          <cell r="G1392">
            <v>48394.84</v>
          </cell>
          <cell r="H1392">
            <v>57344.15</v>
          </cell>
          <cell r="I1392">
            <v>0</v>
          </cell>
          <cell r="K1392">
            <v>0</v>
          </cell>
          <cell r="M1392">
            <v>457872.6</v>
          </cell>
          <cell r="N1392">
            <v>541879.24</v>
          </cell>
          <cell r="O1392">
            <v>0</v>
          </cell>
          <cell r="Q1392">
            <v>0</v>
          </cell>
          <cell r="T1392">
            <v>708966.12</v>
          </cell>
          <cell r="U1392">
            <v>0</v>
          </cell>
          <cell r="W1392">
            <v>0</v>
          </cell>
          <cell r="Y1392">
            <v>457872.6</v>
          </cell>
          <cell r="AA1392">
            <v>0</v>
          </cell>
          <cell r="AG1392">
            <v>0</v>
          </cell>
          <cell r="AI1392">
            <v>0</v>
          </cell>
          <cell r="AL1392">
            <v>9156</v>
          </cell>
        </row>
        <row r="1393">
          <cell r="A1393" t="str">
            <v>9158</v>
          </cell>
          <cell r="B1393" t="str">
            <v xml:space="preserve">407 - Retained Earnings             </v>
          </cell>
          <cell r="C1393" t="str">
            <v>DEP - Amortization of Capital Assets</v>
          </cell>
          <cell r="G1393">
            <v>176567.93</v>
          </cell>
          <cell r="H1393">
            <v>270642.51</v>
          </cell>
          <cell r="I1393">
            <v>0</v>
          </cell>
          <cell r="K1393">
            <v>0</v>
          </cell>
          <cell r="M1393">
            <v>1509180.62</v>
          </cell>
          <cell r="N1393">
            <v>2485821.64</v>
          </cell>
          <cell r="O1393">
            <v>0</v>
          </cell>
          <cell r="Q1393">
            <v>0</v>
          </cell>
          <cell r="T1393">
            <v>2834186.14</v>
          </cell>
          <cell r="U1393">
            <v>0</v>
          </cell>
          <cell r="W1393">
            <v>0</v>
          </cell>
          <cell r="Y1393">
            <v>1509180.62</v>
          </cell>
          <cell r="AA1393">
            <v>0</v>
          </cell>
          <cell r="AG1393">
            <v>0</v>
          </cell>
          <cell r="AI1393">
            <v>0</v>
          </cell>
          <cell r="AL1393">
            <v>9158</v>
          </cell>
        </row>
        <row r="1394">
          <cell r="A1394" t="str">
            <v>9160</v>
          </cell>
          <cell r="B1394" t="str">
            <v xml:space="preserve">407 - Retained Earnings             </v>
          </cell>
          <cell r="C1394" t="str">
            <v>DEP - Amortization of Capital Assets</v>
          </cell>
          <cell r="G1394">
            <v>2465.52</v>
          </cell>
          <cell r="H1394">
            <v>2937.36</v>
          </cell>
          <cell r="I1394">
            <v>0</v>
          </cell>
          <cell r="K1394">
            <v>0</v>
          </cell>
          <cell r="M1394">
            <v>22051.93</v>
          </cell>
          <cell r="N1394">
            <v>25956.48</v>
          </cell>
          <cell r="O1394">
            <v>0</v>
          </cell>
          <cell r="Q1394">
            <v>0</v>
          </cell>
          <cell r="T1394">
            <v>34768.69</v>
          </cell>
          <cell r="U1394">
            <v>0</v>
          </cell>
          <cell r="W1394">
            <v>0</v>
          </cell>
          <cell r="Y1394">
            <v>22051.93</v>
          </cell>
          <cell r="AA1394">
            <v>0</v>
          </cell>
          <cell r="AG1394">
            <v>0</v>
          </cell>
          <cell r="AI1394">
            <v>0</v>
          </cell>
          <cell r="AL1394">
            <v>9160</v>
          </cell>
        </row>
        <row r="1395">
          <cell r="A1395" t="str">
            <v>9161</v>
          </cell>
          <cell r="B1395" t="str">
            <v xml:space="preserve">407 - Retained Earnings             </v>
          </cell>
          <cell r="C1395" t="str">
            <v>DEP - Amortization of Capital Assets</v>
          </cell>
          <cell r="G1395">
            <v>8948.65</v>
          </cell>
          <cell r="H1395">
            <v>7840.56</v>
          </cell>
          <cell r="I1395">
            <v>0</v>
          </cell>
          <cell r="K1395">
            <v>0</v>
          </cell>
          <cell r="M1395">
            <v>79044.67</v>
          </cell>
          <cell r="N1395">
            <v>69427.28</v>
          </cell>
          <cell r="O1395">
            <v>0</v>
          </cell>
          <cell r="Q1395">
            <v>0</v>
          </cell>
          <cell r="T1395">
            <v>93627.08</v>
          </cell>
          <cell r="U1395">
            <v>0</v>
          </cell>
          <cell r="W1395">
            <v>0</v>
          </cell>
          <cell r="Y1395">
            <v>79044.67</v>
          </cell>
          <cell r="AA1395">
            <v>0</v>
          </cell>
          <cell r="AG1395">
            <v>0</v>
          </cell>
          <cell r="AI1395">
            <v>0</v>
          </cell>
          <cell r="AL1395">
            <v>9161</v>
          </cell>
        </row>
        <row r="1396">
          <cell r="A1396" t="str">
            <v>9162</v>
          </cell>
          <cell r="B1396" t="str">
            <v xml:space="preserve">407 - Retained Earnings             </v>
          </cell>
          <cell r="C1396" t="str">
            <v>DEP - Amortization of Capital Assets</v>
          </cell>
          <cell r="G1396">
            <v>878.7</v>
          </cell>
          <cell r="H1396">
            <v>2495.56</v>
          </cell>
          <cell r="I1396">
            <v>0</v>
          </cell>
          <cell r="K1396">
            <v>0</v>
          </cell>
          <cell r="M1396">
            <v>7908.41</v>
          </cell>
          <cell r="N1396">
            <v>22460.02</v>
          </cell>
          <cell r="O1396">
            <v>0</v>
          </cell>
          <cell r="Q1396">
            <v>0</v>
          </cell>
          <cell r="T1396">
            <v>30038.48</v>
          </cell>
          <cell r="U1396">
            <v>0</v>
          </cell>
          <cell r="W1396">
            <v>0</v>
          </cell>
          <cell r="Y1396">
            <v>7908.41</v>
          </cell>
          <cell r="AA1396">
            <v>0</v>
          </cell>
          <cell r="AG1396">
            <v>0</v>
          </cell>
          <cell r="AI1396">
            <v>0</v>
          </cell>
          <cell r="AL1396">
            <v>9162</v>
          </cell>
        </row>
        <row r="1397">
          <cell r="A1397" t="str">
            <v>9170</v>
          </cell>
          <cell r="B1397" t="str">
            <v xml:space="preserve">407 - Retained Earnings             </v>
          </cell>
          <cell r="C1397" t="str">
            <v>DEP - Amortization of Capital Assets</v>
          </cell>
          <cell r="G1397">
            <v>16199.1</v>
          </cell>
          <cell r="H1397">
            <v>21431.47</v>
          </cell>
          <cell r="I1397">
            <v>0</v>
          </cell>
          <cell r="K1397">
            <v>0</v>
          </cell>
          <cell r="M1397">
            <v>142864.94</v>
          </cell>
          <cell r="N1397">
            <v>190093.65</v>
          </cell>
          <cell r="O1397">
            <v>0</v>
          </cell>
          <cell r="Q1397">
            <v>0</v>
          </cell>
          <cell r="T1397">
            <v>255415.38</v>
          </cell>
          <cell r="U1397">
            <v>0</v>
          </cell>
          <cell r="W1397">
            <v>0</v>
          </cell>
          <cell r="Y1397">
            <v>142864.94</v>
          </cell>
          <cell r="AA1397">
            <v>0</v>
          </cell>
          <cell r="AG1397">
            <v>0</v>
          </cell>
          <cell r="AI1397">
            <v>0</v>
          </cell>
          <cell r="AL1397">
            <v>9170</v>
          </cell>
        </row>
        <row r="1398">
          <cell r="A1398" t="str">
            <v>9191</v>
          </cell>
          <cell r="B1398" t="str">
            <v xml:space="preserve">407 - Retained Earnings             </v>
          </cell>
          <cell r="C1398" t="str">
            <v>DEP - Amortization of Capital Assets</v>
          </cell>
          <cell r="G1398">
            <v>41109.440000000002</v>
          </cell>
          <cell r="H1398">
            <v>25181.29</v>
          </cell>
          <cell r="I1398">
            <v>1354000</v>
          </cell>
          <cell r="K1398">
            <v>0</v>
          </cell>
          <cell r="M1398">
            <v>327294.88</v>
          </cell>
          <cell r="N1398">
            <v>218510.04</v>
          </cell>
          <cell r="O1398">
            <v>11855000</v>
          </cell>
          <cell r="Q1398">
            <v>0</v>
          </cell>
          <cell r="T1398">
            <v>301676.45</v>
          </cell>
          <cell r="U1398">
            <v>15919000</v>
          </cell>
          <cell r="W1398">
            <v>0</v>
          </cell>
          <cell r="Y1398">
            <v>327294.88</v>
          </cell>
          <cell r="AA1398">
            <v>11855000</v>
          </cell>
          <cell r="AG1398">
            <v>15919000</v>
          </cell>
          <cell r="AI1398">
            <v>0</v>
          </cell>
          <cell r="AL1398">
            <v>9191</v>
          </cell>
        </row>
        <row r="1399">
          <cell r="A1399" t="str">
            <v>9196</v>
          </cell>
          <cell r="B1399" t="str">
            <v xml:space="preserve">407 - Retained Earnings             </v>
          </cell>
          <cell r="C1399" t="str">
            <v>DEP - Amortization of Capital Assets</v>
          </cell>
          <cell r="G1399">
            <v>-84422.01</v>
          </cell>
          <cell r="H1399">
            <v>-69145.83</v>
          </cell>
          <cell r="I1399">
            <v>0</v>
          </cell>
          <cell r="K1399">
            <v>0</v>
          </cell>
          <cell r="M1399">
            <v>-713192.28</v>
          </cell>
          <cell r="N1399">
            <v>-590583.76</v>
          </cell>
          <cell r="O1399">
            <v>0</v>
          </cell>
          <cell r="Q1399">
            <v>0</v>
          </cell>
          <cell r="T1399">
            <v>-803717.46</v>
          </cell>
          <cell r="U1399">
            <v>0</v>
          </cell>
          <cell r="W1399">
            <v>0</v>
          </cell>
          <cell r="Y1399">
            <v>-713192.28</v>
          </cell>
          <cell r="AA1399">
            <v>0</v>
          </cell>
          <cell r="AG1399">
            <v>0</v>
          </cell>
          <cell r="AI1399">
            <v>0</v>
          </cell>
          <cell r="AL1399">
            <v>9196</v>
          </cell>
        </row>
        <row r="1400">
          <cell r="A1400" t="str">
            <v>9302</v>
          </cell>
          <cell r="B1400" t="str">
            <v xml:space="preserve">407 - Retained Earnings             </v>
          </cell>
          <cell r="C1400" t="str">
            <v xml:space="preserve">ITX - Income Tax                    </v>
          </cell>
          <cell r="G1400">
            <v>326500</v>
          </cell>
          <cell r="H1400">
            <v>509022</v>
          </cell>
          <cell r="I1400">
            <v>518400</v>
          </cell>
          <cell r="K1400">
            <v>0</v>
          </cell>
          <cell r="M1400">
            <v>2888786</v>
          </cell>
          <cell r="N1400">
            <v>2444367</v>
          </cell>
          <cell r="O1400">
            <v>2301100</v>
          </cell>
          <cell r="Q1400">
            <v>0</v>
          </cell>
          <cell r="T1400">
            <v>2873149</v>
          </cell>
          <cell r="U1400">
            <v>3362400</v>
          </cell>
          <cell r="W1400">
            <v>0</v>
          </cell>
          <cell r="Y1400">
            <v>2888786</v>
          </cell>
          <cell r="AA1400">
            <v>2301100</v>
          </cell>
          <cell r="AG1400">
            <v>3362400</v>
          </cell>
          <cell r="AI1400">
            <v>0</v>
          </cell>
          <cell r="AL1400">
            <v>9302</v>
          </cell>
        </row>
        <row r="1401">
          <cell r="A1401" t="str">
            <v>9305</v>
          </cell>
          <cell r="B1401" t="str">
            <v xml:space="preserve">407 - Retained Earnings             </v>
          </cell>
          <cell r="C1401" t="str">
            <v xml:space="preserve">CTX - Capital Tax                   </v>
          </cell>
          <cell r="G1401">
            <v>42000</v>
          </cell>
          <cell r="H1401">
            <v>50000</v>
          </cell>
          <cell r="I1401">
            <v>50000</v>
          </cell>
          <cell r="K1401">
            <v>0</v>
          </cell>
          <cell r="M1401">
            <v>373333.32</v>
          </cell>
          <cell r="N1401">
            <v>450000</v>
          </cell>
          <cell r="O1401">
            <v>450000</v>
          </cell>
          <cell r="Q1401">
            <v>0</v>
          </cell>
          <cell r="T1401">
            <v>358622</v>
          </cell>
          <cell r="U1401">
            <v>600000</v>
          </cell>
          <cell r="W1401">
            <v>0</v>
          </cell>
          <cell r="Y1401">
            <v>373333.32</v>
          </cell>
          <cell r="AA1401">
            <v>450000</v>
          </cell>
          <cell r="AG1401">
            <v>600000</v>
          </cell>
          <cell r="AI1401">
            <v>0</v>
          </cell>
          <cell r="AL1401">
            <v>9305</v>
          </cell>
        </row>
        <row r="1402">
          <cell r="A1402" t="str">
            <v>9308</v>
          </cell>
          <cell r="B1402" t="str">
            <v xml:space="preserve">407 - Retained Earnings             </v>
          </cell>
          <cell r="C1402" t="str">
            <v xml:space="preserve">DTX - Deferred Tax                  </v>
          </cell>
          <cell r="G1402">
            <v>0</v>
          </cell>
          <cell r="H1402">
            <v>0</v>
          </cell>
          <cell r="I1402">
            <v>0</v>
          </cell>
          <cell r="K1402">
            <v>0</v>
          </cell>
          <cell r="M1402">
            <v>998000</v>
          </cell>
          <cell r="N1402">
            <v>0</v>
          </cell>
          <cell r="O1402">
            <v>0</v>
          </cell>
          <cell r="Q1402">
            <v>0</v>
          </cell>
          <cell r="T1402">
            <v>0</v>
          </cell>
          <cell r="U1402">
            <v>0</v>
          </cell>
          <cell r="W1402">
            <v>0</v>
          </cell>
          <cell r="Y1402">
            <v>998000</v>
          </cell>
          <cell r="AA1402">
            <v>0</v>
          </cell>
          <cell r="AG1402">
            <v>0</v>
          </cell>
          <cell r="AI1402">
            <v>0</v>
          </cell>
          <cell r="AL1402">
            <v>9308</v>
          </cell>
        </row>
        <row r="1403">
          <cell r="AL1403">
            <v>0</v>
          </cell>
        </row>
        <row r="1404">
          <cell r="AL1404">
            <v>0</v>
          </cell>
        </row>
        <row r="1405">
          <cell r="AL1405">
            <v>0</v>
          </cell>
        </row>
        <row r="1406">
          <cell r="AL1406">
            <v>0</v>
          </cell>
        </row>
        <row r="1407">
          <cell r="AL1407">
            <v>0</v>
          </cell>
        </row>
        <row r="1408">
          <cell r="AL1408">
            <v>0</v>
          </cell>
        </row>
        <row r="1409">
          <cell r="AL1409">
            <v>0</v>
          </cell>
        </row>
        <row r="1410">
          <cell r="AL1410">
            <v>0</v>
          </cell>
        </row>
        <row r="1411">
          <cell r="AL1411">
            <v>0</v>
          </cell>
        </row>
        <row r="1412">
          <cell r="AL1412">
            <v>0</v>
          </cell>
        </row>
        <row r="1413">
          <cell r="AL1413">
            <v>0</v>
          </cell>
        </row>
        <row r="1414">
          <cell r="AL1414">
            <v>0</v>
          </cell>
        </row>
        <row r="1415">
          <cell r="AL1415">
            <v>0</v>
          </cell>
        </row>
        <row r="1416">
          <cell r="AL1416">
            <v>0</v>
          </cell>
        </row>
        <row r="1417">
          <cell r="AL1417">
            <v>0</v>
          </cell>
        </row>
        <row r="1418">
          <cell r="AL1418">
            <v>0</v>
          </cell>
        </row>
        <row r="1419">
          <cell r="AL1419">
            <v>0</v>
          </cell>
        </row>
        <row r="1420">
          <cell r="AL1420">
            <v>0</v>
          </cell>
        </row>
        <row r="1421">
          <cell r="AL1421">
            <v>0</v>
          </cell>
        </row>
        <row r="1422">
          <cell r="AL1422">
            <v>0</v>
          </cell>
        </row>
        <row r="1423">
          <cell r="AL1423">
            <v>0</v>
          </cell>
        </row>
        <row r="1424">
          <cell r="AL1424">
            <v>0</v>
          </cell>
        </row>
        <row r="1425">
          <cell r="AL1425">
            <v>0</v>
          </cell>
        </row>
        <row r="1426">
          <cell r="AL1426">
            <v>0</v>
          </cell>
        </row>
        <row r="1427">
          <cell r="AL1427">
            <v>0</v>
          </cell>
        </row>
        <row r="1428">
          <cell r="AL1428">
            <v>0</v>
          </cell>
        </row>
        <row r="1429">
          <cell r="AL1429">
            <v>0</v>
          </cell>
        </row>
        <row r="1430">
          <cell r="AL1430">
            <v>0</v>
          </cell>
        </row>
        <row r="1431">
          <cell r="AL1431">
            <v>0</v>
          </cell>
        </row>
        <row r="1432">
          <cell r="AL1432">
            <v>0</v>
          </cell>
        </row>
        <row r="1433">
          <cell r="AL1433">
            <v>0</v>
          </cell>
        </row>
        <row r="1434">
          <cell r="AL1434">
            <v>0</v>
          </cell>
        </row>
        <row r="1435">
          <cell r="AL1435">
            <v>0</v>
          </cell>
        </row>
        <row r="1436">
          <cell r="AL1436">
            <v>0</v>
          </cell>
        </row>
        <row r="1437">
          <cell r="AL1437">
            <v>0</v>
          </cell>
        </row>
        <row r="1438">
          <cell r="AL1438">
            <v>0</v>
          </cell>
        </row>
        <row r="1439">
          <cell r="AL1439">
            <v>0</v>
          </cell>
        </row>
        <row r="1440">
          <cell r="AL1440">
            <v>0</v>
          </cell>
        </row>
        <row r="1441">
          <cell r="AL1441">
            <v>0</v>
          </cell>
        </row>
        <row r="1442">
          <cell r="AL1442">
            <v>0</v>
          </cell>
        </row>
        <row r="1443">
          <cell r="AL1443">
            <v>0</v>
          </cell>
        </row>
        <row r="1444">
          <cell r="AL1444">
            <v>0</v>
          </cell>
        </row>
        <row r="1445">
          <cell r="AL1445">
            <v>0</v>
          </cell>
        </row>
        <row r="1446">
          <cell r="AL1446">
            <v>0</v>
          </cell>
        </row>
        <row r="1447">
          <cell r="AL1447">
            <v>0</v>
          </cell>
        </row>
        <row r="1448">
          <cell r="AL1448">
            <v>0</v>
          </cell>
        </row>
        <row r="1449">
          <cell r="AL1449">
            <v>0</v>
          </cell>
        </row>
        <row r="1450">
          <cell r="AL1450">
            <v>0</v>
          </cell>
        </row>
        <row r="1451">
          <cell r="AL1451">
            <v>0</v>
          </cell>
        </row>
        <row r="1452">
          <cell r="AL1452">
            <v>0</v>
          </cell>
        </row>
        <row r="1453">
          <cell r="AL1453">
            <v>0</v>
          </cell>
        </row>
        <row r="1454">
          <cell r="AL1454">
            <v>0</v>
          </cell>
        </row>
        <row r="1455">
          <cell r="AL1455">
            <v>0</v>
          </cell>
        </row>
        <row r="1456">
          <cell r="AL1456">
            <v>0</v>
          </cell>
        </row>
        <row r="1457">
          <cell r="AL1457">
            <v>0</v>
          </cell>
        </row>
        <row r="1458">
          <cell r="AL1458">
            <v>0</v>
          </cell>
        </row>
        <row r="1459">
          <cell r="AL1459">
            <v>0</v>
          </cell>
        </row>
        <row r="1460">
          <cell r="AL1460">
            <v>0</v>
          </cell>
        </row>
        <row r="1461">
          <cell r="AL1461">
            <v>0</v>
          </cell>
        </row>
        <row r="1462">
          <cell r="AL1462">
            <v>0</v>
          </cell>
        </row>
        <row r="1463">
          <cell r="AL1463">
            <v>0</v>
          </cell>
        </row>
        <row r="1464">
          <cell r="AL1464">
            <v>0</v>
          </cell>
        </row>
        <row r="1465">
          <cell r="AL1465">
            <v>0</v>
          </cell>
        </row>
        <row r="1466">
          <cell r="AL1466">
            <v>0</v>
          </cell>
        </row>
        <row r="1467">
          <cell r="AL1467">
            <v>0</v>
          </cell>
        </row>
        <row r="1468">
          <cell r="AL1468">
            <v>0</v>
          </cell>
        </row>
        <row r="1469">
          <cell r="AL1469">
            <v>0</v>
          </cell>
        </row>
        <row r="1470">
          <cell r="AL1470">
            <v>0</v>
          </cell>
        </row>
        <row r="1471">
          <cell r="AL1471">
            <v>0</v>
          </cell>
        </row>
        <row r="1472">
          <cell r="AL1472">
            <v>0</v>
          </cell>
        </row>
        <row r="1473">
          <cell r="AL1473">
            <v>0</v>
          </cell>
        </row>
        <row r="1474">
          <cell r="AL1474">
            <v>0</v>
          </cell>
        </row>
        <row r="1475">
          <cell r="AL1475">
            <v>0</v>
          </cell>
        </row>
        <row r="1476">
          <cell r="AL1476">
            <v>0</v>
          </cell>
        </row>
        <row r="1477">
          <cell r="AL1477">
            <v>0</v>
          </cell>
        </row>
        <row r="1478">
          <cell r="AL1478">
            <v>0</v>
          </cell>
        </row>
        <row r="1479">
          <cell r="AL1479">
            <v>0</v>
          </cell>
        </row>
        <row r="1480">
          <cell r="AL1480">
            <v>0</v>
          </cell>
        </row>
        <row r="1481">
          <cell r="AL1481">
            <v>0</v>
          </cell>
        </row>
        <row r="1482">
          <cell r="AL1482">
            <v>0</v>
          </cell>
        </row>
        <row r="1483">
          <cell r="AL1483">
            <v>0</v>
          </cell>
        </row>
        <row r="1484">
          <cell r="AL1484">
            <v>0</v>
          </cell>
        </row>
        <row r="1485">
          <cell r="AL1485">
            <v>0</v>
          </cell>
        </row>
        <row r="1486">
          <cell r="AL1486">
            <v>0</v>
          </cell>
        </row>
        <row r="1487">
          <cell r="AL1487">
            <v>0</v>
          </cell>
        </row>
        <row r="1488">
          <cell r="AL1488">
            <v>0</v>
          </cell>
        </row>
        <row r="1489">
          <cell r="AL1489">
            <v>0</v>
          </cell>
        </row>
        <row r="1490">
          <cell r="AL1490">
            <v>0</v>
          </cell>
        </row>
        <row r="1491">
          <cell r="AL1491">
            <v>0</v>
          </cell>
        </row>
        <row r="1492">
          <cell r="AL1492">
            <v>0</v>
          </cell>
        </row>
        <row r="1493">
          <cell r="AL1493">
            <v>0</v>
          </cell>
        </row>
        <row r="1494">
          <cell r="AL1494">
            <v>0</v>
          </cell>
        </row>
        <row r="1495">
          <cell r="AL1495">
            <v>0</v>
          </cell>
        </row>
        <row r="1496">
          <cell r="AL1496">
            <v>0</v>
          </cell>
        </row>
        <row r="1497">
          <cell r="AL1497">
            <v>0</v>
          </cell>
        </row>
        <row r="1498">
          <cell r="AL1498">
            <v>0</v>
          </cell>
        </row>
        <row r="1499">
          <cell r="AL1499">
            <v>0</v>
          </cell>
        </row>
        <row r="1500">
          <cell r="AL1500">
            <v>0</v>
          </cell>
        </row>
        <row r="1501">
          <cell r="AL1501">
            <v>0</v>
          </cell>
        </row>
        <row r="1502">
          <cell r="AL1502">
            <v>0</v>
          </cell>
        </row>
        <row r="1503">
          <cell r="AL1503">
            <v>0</v>
          </cell>
        </row>
        <row r="1504">
          <cell r="AL1504">
            <v>0</v>
          </cell>
        </row>
        <row r="1505">
          <cell r="AL1505">
            <v>0</v>
          </cell>
        </row>
        <row r="1506">
          <cell r="AL1506">
            <v>0</v>
          </cell>
        </row>
        <row r="1507">
          <cell r="AL1507">
            <v>0</v>
          </cell>
        </row>
        <row r="1508">
          <cell r="AL1508">
            <v>0</v>
          </cell>
        </row>
        <row r="1509">
          <cell r="AL1509">
            <v>0</v>
          </cell>
        </row>
        <row r="1510">
          <cell r="AL1510">
            <v>0</v>
          </cell>
        </row>
        <row r="1511">
          <cell r="AL1511">
            <v>0</v>
          </cell>
        </row>
        <row r="1512">
          <cell r="AL1512">
            <v>0</v>
          </cell>
        </row>
        <row r="1513">
          <cell r="AL1513">
            <v>0</v>
          </cell>
        </row>
        <row r="1514">
          <cell r="AL1514">
            <v>0</v>
          </cell>
        </row>
        <row r="1515">
          <cell r="AL1515">
            <v>0</v>
          </cell>
        </row>
        <row r="1516">
          <cell r="AL1516">
            <v>0</v>
          </cell>
        </row>
        <row r="1517">
          <cell r="AL1517">
            <v>0</v>
          </cell>
        </row>
        <row r="1518">
          <cell r="AL1518">
            <v>0</v>
          </cell>
        </row>
        <row r="1519">
          <cell r="AL1519">
            <v>0</v>
          </cell>
        </row>
        <row r="1520">
          <cell r="AL1520">
            <v>0</v>
          </cell>
        </row>
        <row r="1521">
          <cell r="AL1521">
            <v>0</v>
          </cell>
        </row>
        <row r="1522">
          <cell r="AL1522">
            <v>0</v>
          </cell>
        </row>
        <row r="1523">
          <cell r="AL1523">
            <v>0</v>
          </cell>
        </row>
        <row r="1524">
          <cell r="AL1524">
            <v>0</v>
          </cell>
        </row>
        <row r="1525">
          <cell r="AL1525">
            <v>0</v>
          </cell>
        </row>
        <row r="1526">
          <cell r="AL1526">
            <v>0</v>
          </cell>
        </row>
        <row r="1527">
          <cell r="AL1527">
            <v>0</v>
          </cell>
        </row>
        <row r="1528">
          <cell r="AL1528">
            <v>0</v>
          </cell>
        </row>
        <row r="1529">
          <cell r="AL1529">
            <v>0</v>
          </cell>
        </row>
        <row r="1530">
          <cell r="AL1530">
            <v>0</v>
          </cell>
        </row>
        <row r="1531">
          <cell r="AL1531">
            <v>0</v>
          </cell>
        </row>
        <row r="1532">
          <cell r="AL1532">
            <v>0</v>
          </cell>
        </row>
        <row r="1533">
          <cell r="AL1533">
            <v>0</v>
          </cell>
        </row>
        <row r="1534">
          <cell r="AL1534">
            <v>0</v>
          </cell>
        </row>
        <row r="1535">
          <cell r="AL1535">
            <v>0</v>
          </cell>
        </row>
        <row r="1536">
          <cell r="AL1536">
            <v>0</v>
          </cell>
        </row>
        <row r="1537">
          <cell r="AL1537">
            <v>0</v>
          </cell>
        </row>
        <row r="1538">
          <cell r="AL1538">
            <v>0</v>
          </cell>
        </row>
        <row r="1539">
          <cell r="AL1539">
            <v>0</v>
          </cell>
        </row>
        <row r="1540">
          <cell r="AL1540">
            <v>0</v>
          </cell>
        </row>
        <row r="1541">
          <cell r="AL1541">
            <v>0</v>
          </cell>
        </row>
        <row r="1542">
          <cell r="AL1542">
            <v>0</v>
          </cell>
        </row>
        <row r="1543">
          <cell r="AL1543">
            <v>0</v>
          </cell>
        </row>
        <row r="1544">
          <cell r="AL1544">
            <v>0</v>
          </cell>
        </row>
        <row r="1545">
          <cell r="AL1545">
            <v>0</v>
          </cell>
        </row>
        <row r="1546">
          <cell r="AL1546">
            <v>0</v>
          </cell>
        </row>
        <row r="1547">
          <cell r="AL1547">
            <v>0</v>
          </cell>
        </row>
        <row r="1548">
          <cell r="AL1548">
            <v>0</v>
          </cell>
        </row>
        <row r="1549">
          <cell r="AL1549">
            <v>0</v>
          </cell>
        </row>
        <row r="1550">
          <cell r="AL1550">
            <v>0</v>
          </cell>
        </row>
        <row r="1551">
          <cell r="AL1551">
            <v>0</v>
          </cell>
        </row>
        <row r="1552">
          <cell r="AL1552">
            <v>0</v>
          </cell>
        </row>
        <row r="1553">
          <cell r="AL1553">
            <v>0</v>
          </cell>
        </row>
        <row r="1554">
          <cell r="AL1554">
            <v>0</v>
          </cell>
        </row>
        <row r="1555">
          <cell r="AL1555">
            <v>0</v>
          </cell>
        </row>
        <row r="1556">
          <cell r="AL1556">
            <v>0</v>
          </cell>
        </row>
        <row r="1557">
          <cell r="AL1557">
            <v>0</v>
          </cell>
        </row>
        <row r="1558">
          <cell r="AL1558">
            <v>0</v>
          </cell>
        </row>
        <row r="1559">
          <cell r="AL1559">
            <v>0</v>
          </cell>
        </row>
        <row r="1560">
          <cell r="AL1560">
            <v>0</v>
          </cell>
        </row>
        <row r="1561">
          <cell r="AL1561">
            <v>0</v>
          </cell>
        </row>
        <row r="1562">
          <cell r="AL1562">
            <v>0</v>
          </cell>
        </row>
        <row r="1563">
          <cell r="AL1563">
            <v>0</v>
          </cell>
        </row>
        <row r="1564">
          <cell r="AL1564">
            <v>0</v>
          </cell>
        </row>
        <row r="1565">
          <cell r="AL1565">
            <v>0</v>
          </cell>
        </row>
        <row r="1566">
          <cell r="AL1566">
            <v>0</v>
          </cell>
        </row>
        <row r="1567">
          <cell r="AL1567">
            <v>0</v>
          </cell>
        </row>
        <row r="1568">
          <cell r="AL1568">
            <v>0</v>
          </cell>
        </row>
        <row r="1569">
          <cell r="AL1569">
            <v>0</v>
          </cell>
        </row>
        <row r="1570">
          <cell r="AL1570">
            <v>0</v>
          </cell>
        </row>
        <row r="1571">
          <cell r="AL1571">
            <v>0</v>
          </cell>
        </row>
        <row r="1572">
          <cell r="AL1572">
            <v>0</v>
          </cell>
        </row>
        <row r="1573">
          <cell r="AL1573">
            <v>0</v>
          </cell>
        </row>
        <row r="1574">
          <cell r="AL1574">
            <v>0</v>
          </cell>
        </row>
        <row r="1575">
          <cell r="AL1575">
            <v>0</v>
          </cell>
        </row>
        <row r="1576">
          <cell r="AL1576">
            <v>0</v>
          </cell>
        </row>
        <row r="1577">
          <cell r="AL1577">
            <v>0</v>
          </cell>
        </row>
        <row r="1578">
          <cell r="AL1578">
            <v>0</v>
          </cell>
        </row>
        <row r="1579">
          <cell r="AL1579">
            <v>0</v>
          </cell>
        </row>
        <row r="1580">
          <cell r="AL1580">
            <v>0</v>
          </cell>
        </row>
        <row r="1581">
          <cell r="AL1581">
            <v>0</v>
          </cell>
        </row>
        <row r="1582">
          <cell r="AL1582">
            <v>0</v>
          </cell>
        </row>
        <row r="1583">
          <cell r="AL1583">
            <v>0</v>
          </cell>
        </row>
        <row r="1584">
          <cell r="AL1584">
            <v>0</v>
          </cell>
        </row>
        <row r="1585">
          <cell r="AL1585">
            <v>0</v>
          </cell>
        </row>
        <row r="1586">
          <cell r="AL1586">
            <v>0</v>
          </cell>
        </row>
        <row r="1587">
          <cell r="AL1587">
            <v>0</v>
          </cell>
        </row>
        <row r="1588">
          <cell r="AL1588">
            <v>0</v>
          </cell>
        </row>
        <row r="1589">
          <cell r="AL1589">
            <v>0</v>
          </cell>
        </row>
        <row r="1590">
          <cell r="AL1590">
            <v>0</v>
          </cell>
        </row>
        <row r="1591">
          <cell r="AL1591">
            <v>0</v>
          </cell>
        </row>
        <row r="1592">
          <cell r="AL1592">
            <v>0</v>
          </cell>
        </row>
        <row r="1593">
          <cell r="AL1593">
            <v>0</v>
          </cell>
        </row>
        <row r="1594">
          <cell r="AL1594">
            <v>0</v>
          </cell>
        </row>
        <row r="1595">
          <cell r="AL1595">
            <v>0</v>
          </cell>
        </row>
        <row r="1596">
          <cell r="AL1596">
            <v>0</v>
          </cell>
        </row>
        <row r="1597">
          <cell r="AL1597">
            <v>0</v>
          </cell>
        </row>
        <row r="1598">
          <cell r="AL1598">
            <v>0</v>
          </cell>
        </row>
        <row r="1599">
          <cell r="AL1599">
            <v>0</v>
          </cell>
        </row>
        <row r="1600">
          <cell r="AL1600">
            <v>0</v>
          </cell>
        </row>
        <row r="1601">
          <cell r="AL1601">
            <v>0</v>
          </cell>
        </row>
        <row r="1602">
          <cell r="AL1602">
            <v>0</v>
          </cell>
        </row>
        <row r="1603">
          <cell r="AL1603">
            <v>0</v>
          </cell>
        </row>
        <row r="1604">
          <cell r="AL1604">
            <v>0</v>
          </cell>
        </row>
        <row r="1605">
          <cell r="AL1605">
            <v>0</v>
          </cell>
        </row>
        <row r="1606">
          <cell r="AL1606">
            <v>0</v>
          </cell>
        </row>
        <row r="1607">
          <cell r="AL1607">
            <v>0</v>
          </cell>
        </row>
        <row r="1608">
          <cell r="AL1608">
            <v>0</v>
          </cell>
        </row>
        <row r="1609">
          <cell r="AL1609">
            <v>0</v>
          </cell>
        </row>
        <row r="1610">
          <cell r="AL1610">
            <v>0</v>
          </cell>
        </row>
        <row r="1611">
          <cell r="AL1611">
            <v>0</v>
          </cell>
        </row>
        <row r="1612">
          <cell r="AL1612">
            <v>0</v>
          </cell>
        </row>
        <row r="1613">
          <cell r="AL1613">
            <v>0</v>
          </cell>
        </row>
        <row r="1614">
          <cell r="AL1614">
            <v>0</v>
          </cell>
        </row>
        <row r="1615">
          <cell r="AL1615">
            <v>0</v>
          </cell>
        </row>
        <row r="1616">
          <cell r="AL1616">
            <v>0</v>
          </cell>
        </row>
        <row r="1617">
          <cell r="AL1617">
            <v>0</v>
          </cell>
        </row>
        <row r="1618">
          <cell r="AL1618">
            <v>0</v>
          </cell>
        </row>
        <row r="1619">
          <cell r="AL1619">
            <v>0</v>
          </cell>
        </row>
        <row r="1620">
          <cell r="AL1620">
            <v>0</v>
          </cell>
        </row>
        <row r="1621">
          <cell r="AL1621">
            <v>0</v>
          </cell>
        </row>
        <row r="1622">
          <cell r="AL1622">
            <v>0</v>
          </cell>
        </row>
        <row r="1623">
          <cell r="AL1623">
            <v>0</v>
          </cell>
        </row>
        <row r="1624">
          <cell r="AL1624">
            <v>0</v>
          </cell>
        </row>
        <row r="1625">
          <cell r="AL1625">
            <v>0</v>
          </cell>
        </row>
        <row r="1626">
          <cell r="AL1626">
            <v>0</v>
          </cell>
        </row>
        <row r="1627">
          <cell r="AL1627">
            <v>0</v>
          </cell>
        </row>
        <row r="1628">
          <cell r="AL1628">
            <v>0</v>
          </cell>
        </row>
        <row r="1629">
          <cell r="AL1629">
            <v>0</v>
          </cell>
        </row>
        <row r="1630">
          <cell r="AL1630">
            <v>0</v>
          </cell>
        </row>
        <row r="1631">
          <cell r="AL1631">
            <v>0</v>
          </cell>
        </row>
        <row r="1632">
          <cell r="AL1632">
            <v>0</v>
          </cell>
        </row>
        <row r="1633">
          <cell r="AL1633">
            <v>0</v>
          </cell>
        </row>
        <row r="1634">
          <cell r="AL1634">
            <v>0</v>
          </cell>
        </row>
        <row r="1635">
          <cell r="AL1635">
            <v>0</v>
          </cell>
        </row>
        <row r="1636">
          <cell r="AL1636">
            <v>0</v>
          </cell>
        </row>
        <row r="1637">
          <cell r="AL1637">
            <v>0</v>
          </cell>
        </row>
        <row r="1638">
          <cell r="AL1638">
            <v>0</v>
          </cell>
        </row>
        <row r="1639">
          <cell r="AL1639">
            <v>0</v>
          </cell>
        </row>
        <row r="1640">
          <cell r="AL1640">
            <v>0</v>
          </cell>
        </row>
        <row r="1641">
          <cell r="AL1641">
            <v>0</v>
          </cell>
        </row>
        <row r="1642">
          <cell r="AL1642">
            <v>0</v>
          </cell>
        </row>
        <row r="1643">
          <cell r="AL1643">
            <v>0</v>
          </cell>
        </row>
        <row r="1644">
          <cell r="AL1644">
            <v>0</v>
          </cell>
        </row>
        <row r="1645">
          <cell r="AL1645">
            <v>0</v>
          </cell>
        </row>
        <row r="1646">
          <cell r="AL1646">
            <v>0</v>
          </cell>
        </row>
        <row r="1647">
          <cell r="AL1647">
            <v>0</v>
          </cell>
        </row>
        <row r="1648">
          <cell r="AL1648">
            <v>0</v>
          </cell>
        </row>
        <row r="1649">
          <cell r="AL1649">
            <v>0</v>
          </cell>
        </row>
        <row r="1650">
          <cell r="AL1650">
            <v>0</v>
          </cell>
        </row>
        <row r="1651">
          <cell r="AL1651">
            <v>0</v>
          </cell>
        </row>
        <row r="1652">
          <cell r="AL1652">
            <v>0</v>
          </cell>
        </row>
        <row r="1653">
          <cell r="AL1653">
            <v>0</v>
          </cell>
        </row>
        <row r="1654">
          <cell r="AL1654">
            <v>0</v>
          </cell>
        </row>
        <row r="1655">
          <cell r="AL1655">
            <v>0</v>
          </cell>
        </row>
        <row r="1656">
          <cell r="AL1656">
            <v>0</v>
          </cell>
        </row>
        <row r="1657">
          <cell r="AL1657">
            <v>0</v>
          </cell>
        </row>
        <row r="1658">
          <cell r="AL1658">
            <v>0</v>
          </cell>
        </row>
        <row r="1659">
          <cell r="AL1659">
            <v>0</v>
          </cell>
        </row>
        <row r="1660">
          <cell r="AL1660">
            <v>0</v>
          </cell>
        </row>
        <row r="1661">
          <cell r="AL1661">
            <v>0</v>
          </cell>
        </row>
        <row r="1662">
          <cell r="AL1662">
            <v>0</v>
          </cell>
        </row>
        <row r="1663">
          <cell r="AL1663">
            <v>0</v>
          </cell>
        </row>
        <row r="1664">
          <cell r="AL1664">
            <v>0</v>
          </cell>
        </row>
        <row r="1665">
          <cell r="AL1665">
            <v>0</v>
          </cell>
        </row>
        <row r="1666">
          <cell r="AL1666">
            <v>0</v>
          </cell>
        </row>
        <row r="1667">
          <cell r="AL1667">
            <v>0</v>
          </cell>
        </row>
        <row r="1668">
          <cell r="AL1668">
            <v>0</v>
          </cell>
        </row>
        <row r="1669">
          <cell r="AL1669">
            <v>0</v>
          </cell>
        </row>
        <row r="1670">
          <cell r="AL1670">
            <v>0</v>
          </cell>
        </row>
        <row r="1671">
          <cell r="AL1671">
            <v>0</v>
          </cell>
        </row>
        <row r="1672">
          <cell r="AL1672">
            <v>0</v>
          </cell>
        </row>
        <row r="1673">
          <cell r="AL1673">
            <v>0</v>
          </cell>
        </row>
        <row r="1674">
          <cell r="AL1674">
            <v>0</v>
          </cell>
        </row>
        <row r="1675">
          <cell r="AL1675">
            <v>0</v>
          </cell>
        </row>
        <row r="1676">
          <cell r="AL1676">
            <v>0</v>
          </cell>
        </row>
        <row r="1677">
          <cell r="AL1677">
            <v>0</v>
          </cell>
        </row>
        <row r="1678">
          <cell r="AL1678">
            <v>0</v>
          </cell>
        </row>
        <row r="1679">
          <cell r="AL1679">
            <v>0</v>
          </cell>
        </row>
        <row r="1680">
          <cell r="AL1680">
            <v>0</v>
          </cell>
        </row>
        <row r="1681">
          <cell r="AL1681">
            <v>0</v>
          </cell>
        </row>
        <row r="1682">
          <cell r="AL1682">
            <v>0</v>
          </cell>
        </row>
        <row r="1683">
          <cell r="AL1683">
            <v>0</v>
          </cell>
        </row>
        <row r="1684">
          <cell r="AL1684">
            <v>0</v>
          </cell>
        </row>
        <row r="1685">
          <cell r="AL1685">
            <v>0</v>
          </cell>
        </row>
        <row r="1686">
          <cell r="AL1686">
            <v>0</v>
          </cell>
        </row>
        <row r="1687">
          <cell r="AL1687">
            <v>0</v>
          </cell>
        </row>
        <row r="1688">
          <cell r="AL1688">
            <v>0</v>
          </cell>
        </row>
        <row r="1689">
          <cell r="AL1689">
            <v>0</v>
          </cell>
        </row>
        <row r="1690">
          <cell r="AL1690">
            <v>0</v>
          </cell>
        </row>
        <row r="1691">
          <cell r="AL1691">
            <v>0</v>
          </cell>
        </row>
        <row r="1692">
          <cell r="AL1692">
            <v>0</v>
          </cell>
        </row>
        <row r="1693">
          <cell r="AL1693">
            <v>0</v>
          </cell>
        </row>
        <row r="1694">
          <cell r="AL1694">
            <v>0</v>
          </cell>
        </row>
        <row r="1695">
          <cell r="AL1695">
            <v>0</v>
          </cell>
        </row>
        <row r="1696">
          <cell r="AL1696">
            <v>0</v>
          </cell>
        </row>
        <row r="1697">
          <cell r="AL1697">
            <v>0</v>
          </cell>
        </row>
        <row r="1698">
          <cell r="AL1698">
            <v>0</v>
          </cell>
        </row>
        <row r="1699">
          <cell r="AL1699">
            <v>0</v>
          </cell>
        </row>
        <row r="1700">
          <cell r="AL1700">
            <v>0</v>
          </cell>
        </row>
        <row r="1701">
          <cell r="AL1701">
            <v>0</v>
          </cell>
        </row>
        <row r="1702">
          <cell r="AL1702">
            <v>0</v>
          </cell>
        </row>
        <row r="1703">
          <cell r="AL1703">
            <v>0</v>
          </cell>
        </row>
        <row r="1704">
          <cell r="AL1704">
            <v>0</v>
          </cell>
        </row>
        <row r="1705">
          <cell r="AL1705">
            <v>0</v>
          </cell>
        </row>
        <row r="1706">
          <cell r="AL1706">
            <v>0</v>
          </cell>
        </row>
        <row r="1707">
          <cell r="AL1707">
            <v>0</v>
          </cell>
        </row>
        <row r="1708">
          <cell r="AL1708">
            <v>0</v>
          </cell>
        </row>
        <row r="1709">
          <cell r="AL1709">
            <v>0</v>
          </cell>
        </row>
        <row r="1710">
          <cell r="AL1710">
            <v>0</v>
          </cell>
        </row>
        <row r="1711">
          <cell r="AL1711">
            <v>0</v>
          </cell>
        </row>
        <row r="1712">
          <cell r="AL1712">
            <v>0</v>
          </cell>
        </row>
        <row r="1713">
          <cell r="AL1713">
            <v>0</v>
          </cell>
        </row>
        <row r="1714">
          <cell r="AL1714">
            <v>0</v>
          </cell>
        </row>
        <row r="1715">
          <cell r="AL1715">
            <v>0</v>
          </cell>
        </row>
        <row r="1716">
          <cell r="AL1716">
            <v>0</v>
          </cell>
        </row>
        <row r="1717">
          <cell r="AL1717">
            <v>0</v>
          </cell>
        </row>
        <row r="1718">
          <cell r="AL1718">
            <v>0</v>
          </cell>
        </row>
        <row r="1719">
          <cell r="AL1719">
            <v>0</v>
          </cell>
        </row>
        <row r="1720">
          <cell r="AL1720">
            <v>0</v>
          </cell>
        </row>
        <row r="1721">
          <cell r="AL1721">
            <v>0</v>
          </cell>
        </row>
        <row r="1722">
          <cell r="AL1722">
            <v>0</v>
          </cell>
        </row>
        <row r="1723">
          <cell r="AL1723">
            <v>0</v>
          </cell>
        </row>
        <row r="1724">
          <cell r="AL1724">
            <v>0</v>
          </cell>
        </row>
        <row r="1725">
          <cell r="AL1725">
            <v>0</v>
          </cell>
        </row>
        <row r="1726">
          <cell r="AL1726">
            <v>0</v>
          </cell>
        </row>
        <row r="1727">
          <cell r="AL1727">
            <v>0</v>
          </cell>
        </row>
        <row r="1728">
          <cell r="AL1728">
            <v>0</v>
          </cell>
        </row>
        <row r="1729">
          <cell r="AL1729">
            <v>0</v>
          </cell>
        </row>
        <row r="1730">
          <cell r="AL1730">
            <v>0</v>
          </cell>
        </row>
        <row r="1731">
          <cell r="AL1731">
            <v>0</v>
          </cell>
        </row>
        <row r="1732">
          <cell r="AL1732">
            <v>0</v>
          </cell>
        </row>
        <row r="1733">
          <cell r="AL1733">
            <v>0</v>
          </cell>
        </row>
        <row r="1734">
          <cell r="AL1734">
            <v>0</v>
          </cell>
        </row>
        <row r="1735">
          <cell r="AL1735">
            <v>0</v>
          </cell>
        </row>
        <row r="1736">
          <cell r="AL1736">
            <v>0</v>
          </cell>
        </row>
        <row r="1737">
          <cell r="AL1737">
            <v>0</v>
          </cell>
        </row>
        <row r="1738">
          <cell r="AL1738">
            <v>0</v>
          </cell>
        </row>
        <row r="1739">
          <cell r="AL1739">
            <v>0</v>
          </cell>
        </row>
        <row r="1740">
          <cell r="AL1740">
            <v>0</v>
          </cell>
        </row>
        <row r="1741">
          <cell r="AL1741">
            <v>0</v>
          </cell>
        </row>
        <row r="1742">
          <cell r="AL1742">
            <v>0</v>
          </cell>
        </row>
        <row r="1743">
          <cell r="AL1743">
            <v>0</v>
          </cell>
        </row>
        <row r="1744">
          <cell r="AL1744">
            <v>0</v>
          </cell>
        </row>
        <row r="1745">
          <cell r="AL1745">
            <v>0</v>
          </cell>
        </row>
        <row r="1746">
          <cell r="AL1746">
            <v>0</v>
          </cell>
        </row>
        <row r="1747">
          <cell r="AL1747">
            <v>0</v>
          </cell>
        </row>
        <row r="1748">
          <cell r="AL1748">
            <v>0</v>
          </cell>
        </row>
        <row r="1749">
          <cell r="AL1749">
            <v>0</v>
          </cell>
        </row>
        <row r="1750">
          <cell r="AL1750">
            <v>0</v>
          </cell>
        </row>
        <row r="1751">
          <cell r="AL1751">
            <v>0</v>
          </cell>
        </row>
        <row r="1752">
          <cell r="AL1752">
            <v>0</v>
          </cell>
        </row>
        <row r="1753">
          <cell r="AL1753">
            <v>0</v>
          </cell>
        </row>
        <row r="1754">
          <cell r="AL1754">
            <v>0</v>
          </cell>
        </row>
        <row r="1755">
          <cell r="AL1755">
            <v>0</v>
          </cell>
        </row>
        <row r="1756">
          <cell r="AL1756">
            <v>0</v>
          </cell>
        </row>
        <row r="1757">
          <cell r="AL1757">
            <v>0</v>
          </cell>
        </row>
        <row r="1758">
          <cell r="AL1758">
            <v>0</v>
          </cell>
        </row>
        <row r="1759">
          <cell r="AL1759">
            <v>0</v>
          </cell>
        </row>
        <row r="1760">
          <cell r="AL1760">
            <v>0</v>
          </cell>
        </row>
        <row r="1761">
          <cell r="AL1761">
            <v>0</v>
          </cell>
        </row>
        <row r="1762">
          <cell r="AL1762">
            <v>0</v>
          </cell>
        </row>
        <row r="1763">
          <cell r="AL1763">
            <v>0</v>
          </cell>
        </row>
        <row r="1764">
          <cell r="AL1764">
            <v>0</v>
          </cell>
        </row>
        <row r="1765">
          <cell r="AL1765">
            <v>0</v>
          </cell>
        </row>
        <row r="1766">
          <cell r="AL1766">
            <v>0</v>
          </cell>
        </row>
        <row r="1767">
          <cell r="AL1767">
            <v>0</v>
          </cell>
        </row>
        <row r="1768">
          <cell r="AL1768">
            <v>0</v>
          </cell>
        </row>
        <row r="1769">
          <cell r="AL1769">
            <v>0</v>
          </cell>
        </row>
        <row r="1770">
          <cell r="AL1770">
            <v>0</v>
          </cell>
        </row>
        <row r="1771">
          <cell r="AL1771">
            <v>0</v>
          </cell>
        </row>
        <row r="1772">
          <cell r="AL1772">
            <v>0</v>
          </cell>
        </row>
        <row r="1773">
          <cell r="AL1773">
            <v>0</v>
          </cell>
        </row>
        <row r="1774">
          <cell r="AL1774">
            <v>0</v>
          </cell>
        </row>
        <row r="1775">
          <cell r="AL1775">
            <v>0</v>
          </cell>
        </row>
        <row r="1776">
          <cell r="AL1776">
            <v>0</v>
          </cell>
        </row>
        <row r="1777">
          <cell r="AL1777">
            <v>0</v>
          </cell>
        </row>
        <row r="1778">
          <cell r="AL1778">
            <v>0</v>
          </cell>
        </row>
        <row r="1779">
          <cell r="AL1779">
            <v>0</v>
          </cell>
        </row>
        <row r="1780">
          <cell r="AL1780">
            <v>0</v>
          </cell>
        </row>
        <row r="1781">
          <cell r="AL1781">
            <v>0</v>
          </cell>
        </row>
        <row r="1782">
          <cell r="AL1782">
            <v>0</v>
          </cell>
        </row>
        <row r="1783">
          <cell r="AL1783">
            <v>0</v>
          </cell>
        </row>
        <row r="1784">
          <cell r="AL1784">
            <v>0</v>
          </cell>
        </row>
        <row r="1785">
          <cell r="AL1785">
            <v>0</v>
          </cell>
        </row>
        <row r="1786">
          <cell r="AL1786">
            <v>0</v>
          </cell>
        </row>
        <row r="1787">
          <cell r="AL1787">
            <v>0</v>
          </cell>
        </row>
        <row r="1788">
          <cell r="AL1788">
            <v>0</v>
          </cell>
        </row>
        <row r="1789">
          <cell r="AL1789">
            <v>0</v>
          </cell>
        </row>
        <row r="1790">
          <cell r="AL1790">
            <v>0</v>
          </cell>
        </row>
        <row r="1791">
          <cell r="AL1791">
            <v>0</v>
          </cell>
        </row>
        <row r="1792">
          <cell r="AL1792">
            <v>0</v>
          </cell>
        </row>
        <row r="1793">
          <cell r="AL1793">
            <v>0</v>
          </cell>
        </row>
        <row r="1794">
          <cell r="AL1794">
            <v>0</v>
          </cell>
        </row>
        <row r="1795">
          <cell r="AL1795">
            <v>0</v>
          </cell>
        </row>
        <row r="1796">
          <cell r="AL1796">
            <v>0</v>
          </cell>
        </row>
        <row r="1797">
          <cell r="AL1797">
            <v>0</v>
          </cell>
        </row>
        <row r="1798">
          <cell r="AL1798">
            <v>0</v>
          </cell>
        </row>
        <row r="1799">
          <cell r="AL1799">
            <v>0</v>
          </cell>
        </row>
        <row r="1800">
          <cell r="AL1800">
            <v>0</v>
          </cell>
        </row>
        <row r="1801">
          <cell r="AL1801">
            <v>0</v>
          </cell>
        </row>
        <row r="1802">
          <cell r="AL1802">
            <v>0</v>
          </cell>
        </row>
        <row r="1803">
          <cell r="AL1803">
            <v>0</v>
          </cell>
        </row>
        <row r="1804">
          <cell r="AL1804">
            <v>0</v>
          </cell>
        </row>
        <row r="1805">
          <cell r="AL1805">
            <v>0</v>
          </cell>
        </row>
        <row r="1806">
          <cell r="AL1806">
            <v>0</v>
          </cell>
        </row>
        <row r="1807">
          <cell r="AL1807">
            <v>0</v>
          </cell>
        </row>
        <row r="1808">
          <cell r="AL1808">
            <v>0</v>
          </cell>
        </row>
        <row r="1809">
          <cell r="AL1809">
            <v>0</v>
          </cell>
        </row>
        <row r="1810">
          <cell r="AL1810">
            <v>0</v>
          </cell>
        </row>
        <row r="1811">
          <cell r="AL1811">
            <v>0</v>
          </cell>
        </row>
        <row r="1812">
          <cell r="AL1812">
            <v>0</v>
          </cell>
        </row>
        <row r="1813">
          <cell r="AL1813">
            <v>0</v>
          </cell>
        </row>
        <row r="1814">
          <cell r="AL1814">
            <v>0</v>
          </cell>
        </row>
        <row r="1815">
          <cell r="AL1815">
            <v>0</v>
          </cell>
        </row>
        <row r="1816">
          <cell r="AL1816">
            <v>0</v>
          </cell>
        </row>
        <row r="1817">
          <cell r="AL1817">
            <v>0</v>
          </cell>
        </row>
        <row r="1818">
          <cell r="AL1818">
            <v>0</v>
          </cell>
        </row>
        <row r="1819">
          <cell r="AL1819">
            <v>0</v>
          </cell>
        </row>
        <row r="1820">
          <cell r="AL1820">
            <v>0</v>
          </cell>
        </row>
        <row r="1821">
          <cell r="AL1821">
            <v>0</v>
          </cell>
        </row>
        <row r="1822">
          <cell r="AL1822">
            <v>0</v>
          </cell>
        </row>
        <row r="1823">
          <cell r="AL1823">
            <v>0</v>
          </cell>
        </row>
        <row r="1824">
          <cell r="AL1824">
            <v>0</v>
          </cell>
        </row>
        <row r="1825">
          <cell r="AL1825">
            <v>0</v>
          </cell>
        </row>
        <row r="1826">
          <cell r="AL1826">
            <v>0</v>
          </cell>
        </row>
        <row r="1827">
          <cell r="AL1827">
            <v>0</v>
          </cell>
        </row>
        <row r="1828">
          <cell r="AL1828">
            <v>0</v>
          </cell>
        </row>
        <row r="1829">
          <cell r="AL1829">
            <v>0</v>
          </cell>
        </row>
        <row r="1830">
          <cell r="AL1830">
            <v>0</v>
          </cell>
        </row>
        <row r="1831">
          <cell r="AL1831">
            <v>0</v>
          </cell>
        </row>
        <row r="1832">
          <cell r="AL1832">
            <v>0</v>
          </cell>
        </row>
        <row r="1833">
          <cell r="AL1833">
            <v>0</v>
          </cell>
        </row>
        <row r="1834">
          <cell r="AL1834">
            <v>0</v>
          </cell>
        </row>
        <row r="1835">
          <cell r="AL1835">
            <v>0</v>
          </cell>
        </row>
        <row r="1836">
          <cell r="AL1836">
            <v>0</v>
          </cell>
        </row>
        <row r="1837">
          <cell r="AL1837">
            <v>0</v>
          </cell>
        </row>
        <row r="1838">
          <cell r="AL1838">
            <v>0</v>
          </cell>
        </row>
        <row r="1839">
          <cell r="AL1839">
            <v>0</v>
          </cell>
        </row>
        <row r="1840">
          <cell r="AL1840">
            <v>0</v>
          </cell>
        </row>
        <row r="1841">
          <cell r="AL1841">
            <v>0</v>
          </cell>
        </row>
        <row r="1842">
          <cell r="AL1842">
            <v>0</v>
          </cell>
        </row>
        <row r="1843">
          <cell r="AL1843">
            <v>0</v>
          </cell>
        </row>
        <row r="1844">
          <cell r="AL1844">
            <v>0</v>
          </cell>
        </row>
        <row r="1845">
          <cell r="AL1845">
            <v>0</v>
          </cell>
        </row>
        <row r="1846">
          <cell r="AL1846">
            <v>0</v>
          </cell>
        </row>
        <row r="1847">
          <cell r="AL1847">
            <v>0</v>
          </cell>
        </row>
        <row r="1848">
          <cell r="AL1848">
            <v>0</v>
          </cell>
        </row>
        <row r="1849">
          <cell r="AL1849">
            <v>0</v>
          </cell>
        </row>
        <row r="1850">
          <cell r="AL1850">
            <v>0</v>
          </cell>
        </row>
        <row r="1851">
          <cell r="AL1851">
            <v>0</v>
          </cell>
        </row>
        <row r="1852">
          <cell r="AL1852">
            <v>0</v>
          </cell>
        </row>
        <row r="1853">
          <cell r="AL1853">
            <v>0</v>
          </cell>
        </row>
        <row r="1854">
          <cell r="AL1854">
            <v>0</v>
          </cell>
        </row>
        <row r="1855">
          <cell r="AL1855">
            <v>0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  <sheetName val="FTE 2003"/>
      <sheetName val="Headcount Reconciliation 2003"/>
      <sheetName val="FTE 2002"/>
      <sheetName val="HCR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Lists"/>
    </sheetNames>
    <sheetDataSet>
      <sheetData sheetId="0">
        <row r="43">
          <cell r="B43" t="str">
            <v>A - Regulatory</v>
          </cell>
        </row>
        <row r="44">
          <cell r="B44" t="str">
            <v>B - Safety</v>
          </cell>
        </row>
        <row r="45">
          <cell r="B45" t="str">
            <v>C - Reliability</v>
          </cell>
        </row>
        <row r="46">
          <cell r="B46" t="str">
            <v>D - Service Level Enhancements</v>
          </cell>
        </row>
        <row r="47">
          <cell r="B47" t="str">
            <v>E - Capacity</v>
          </cell>
        </row>
        <row r="48">
          <cell r="B48" t="str">
            <v xml:space="preserve">F - City &amp; Developer Driven </v>
          </cell>
        </row>
        <row r="49">
          <cell r="B49" t="str">
            <v>G - Customer Service</v>
          </cell>
        </row>
        <row r="50">
          <cell r="B50" t="str">
            <v>H - Efficiency</v>
          </cell>
        </row>
        <row r="54">
          <cell r="B54" t="str">
            <v>1-3 = Low priority</v>
          </cell>
        </row>
        <row r="55">
          <cell r="B55" t="str">
            <v>4-6 = Moderate priorty</v>
          </cell>
        </row>
        <row r="56">
          <cell r="B56" t="str">
            <v>7-10 = High priority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Adjust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Bud to Bud changes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VacSteps"/>
      <sheetName val="Misc Calc"/>
      <sheetName val="AvailLab"/>
      <sheetName val="DATA"/>
      <sheetName val="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CLEAR"/>
      <sheetName val="Changes Nov 21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 Changes"/>
      <sheetName val="Labour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41"/>
      <sheetName val="41 lbr"/>
      <sheetName val="80"/>
      <sheetName val="80 lbr"/>
      <sheetName val="82"/>
      <sheetName val="82 lbr"/>
      <sheetName val="84"/>
      <sheetName val="84 lbr"/>
      <sheetName val="Pay Steps"/>
      <sheetName val="Lab Rec"/>
      <sheetName val="Capital 8127"/>
      <sheetName val="Premiums"/>
      <sheetName val="Vehicles"/>
      <sheetName val="Misc Calc"/>
      <sheetName val="Audit"/>
    </sheetNames>
    <sheetDataSet>
      <sheetData sheetId="0"/>
      <sheetData sheetId="1"/>
      <sheetData sheetId="2"/>
      <sheetData sheetId="3">
        <row r="43">
          <cell r="D43">
            <v>2004</v>
          </cell>
        </row>
        <row r="45">
          <cell r="D45">
            <v>2003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6"/>
  <sheetViews>
    <sheetView tabSelected="1" workbookViewId="0">
      <pane ySplit="1" topLeftCell="A23" activePane="bottomLeft" state="frozen"/>
      <selection pane="bottomLeft" activeCell="D291" sqref="D291"/>
    </sheetView>
  </sheetViews>
  <sheetFormatPr defaultRowHeight="15"/>
  <cols>
    <col min="1" max="1" width="55" customWidth="1"/>
    <col min="2" max="2" width="8" customWidth="1"/>
    <col min="3" max="3" width="14.7109375" customWidth="1"/>
    <col min="4" max="4" width="14" customWidth="1"/>
    <col min="5" max="5" width="11" customWidth="1"/>
    <col min="6" max="7" width="15.7109375" customWidth="1"/>
    <col min="8" max="8" width="12.85546875" customWidth="1"/>
    <col min="9" max="9" width="15.42578125" customWidth="1"/>
    <col min="10" max="11" width="17" customWidth="1"/>
    <col min="12" max="12" width="20.85546875" customWidth="1"/>
    <col min="13" max="14" width="16.28515625" bestFit="1" customWidth="1"/>
  </cols>
  <sheetData>
    <row r="1" spans="1:7" s="4" customFormat="1" ht="18.75">
      <c r="A1" s="3" t="s">
        <v>0</v>
      </c>
    </row>
    <row r="2" spans="1:7" s="4" customFormat="1"/>
    <row r="3" spans="1:7" s="4" customFormat="1">
      <c r="A3" s="4" t="s">
        <v>1</v>
      </c>
    </row>
    <row r="4" spans="1:7" s="4" customFormat="1" ht="30">
      <c r="A4" s="11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1" t="s">
        <v>8</v>
      </c>
    </row>
    <row r="5" spans="1:7" s="4" customFormat="1" ht="4.5" customHeight="1"/>
    <row r="6" spans="1:7" s="4" customFormat="1">
      <c r="A6" s="4" t="s">
        <v>9</v>
      </c>
      <c r="B6" s="4" t="s">
        <v>10</v>
      </c>
      <c r="C6" s="5">
        <v>4.8881033696641886E-3</v>
      </c>
      <c r="D6" s="6">
        <v>1125362765.1448002</v>
      </c>
      <c r="E6" s="6">
        <v>0</v>
      </c>
      <c r="F6" s="7">
        <f>IF(ISERROR(C6*D6), 0, ROUND(C6*D6, 2))</f>
        <v>5500889.5199999996</v>
      </c>
      <c r="G6" s="7">
        <f>F6/12*7</f>
        <v>3208852.2199999997</v>
      </c>
    </row>
    <row r="7" spans="1:7" s="4" customFormat="1">
      <c r="A7" s="4" t="s">
        <v>11</v>
      </c>
      <c r="B7" s="4" t="s">
        <v>10</v>
      </c>
      <c r="C7" s="5">
        <v>4.6047350557913936E-3</v>
      </c>
      <c r="D7" s="6">
        <v>406328469.68500006</v>
      </c>
      <c r="E7" s="6">
        <v>0</v>
      </c>
      <c r="F7" s="7">
        <f>IF(ISERROR(C7*D7), 0, ROUND(C7*D7, 2))</f>
        <v>1871034.95</v>
      </c>
      <c r="G7" s="7">
        <f t="shared" ref="G7:G17" si="0">F7/12*7</f>
        <v>1091437.0541666667</v>
      </c>
    </row>
    <row r="8" spans="1:7" s="4" customFormat="1">
      <c r="A8" s="4" t="s">
        <v>12</v>
      </c>
      <c r="B8" s="4" t="s">
        <v>13</v>
      </c>
      <c r="C8" s="5">
        <v>1.6143492701814302</v>
      </c>
      <c r="D8" s="6"/>
      <c r="E8" s="6">
        <v>960337</v>
      </c>
      <c r="F8" s="7">
        <f t="shared" ref="F8:F13" si="1">IF(ISERROR(C8*E8), 0, ROUND(C8*E8, 2))</f>
        <v>1550319.34</v>
      </c>
      <c r="G8" s="7">
        <f t="shared" si="0"/>
        <v>904352.94833333336</v>
      </c>
    </row>
    <row r="9" spans="1:7" s="4" customFormat="1">
      <c r="A9" s="4" t="s">
        <v>12</v>
      </c>
      <c r="B9" s="4" t="s">
        <v>13</v>
      </c>
      <c r="C9" s="5">
        <v>2.070147199629246</v>
      </c>
      <c r="D9" s="6"/>
      <c r="E9" s="6">
        <v>2802978</v>
      </c>
      <c r="F9" s="7">
        <f t="shared" si="1"/>
        <v>5802577.0599999996</v>
      </c>
      <c r="G9" s="7">
        <f t="shared" si="0"/>
        <v>3384836.6183333332</v>
      </c>
    </row>
    <row r="10" spans="1:7" s="4" customFormat="1" ht="30">
      <c r="A10" s="18" t="s">
        <v>14</v>
      </c>
      <c r="B10" s="4" t="s">
        <v>13</v>
      </c>
      <c r="C10" s="5">
        <v>2.3898575110107698</v>
      </c>
      <c r="D10" s="6"/>
      <c r="E10" s="6">
        <v>243439</v>
      </c>
      <c r="F10" s="7">
        <f t="shared" si="1"/>
        <v>581784.52</v>
      </c>
      <c r="G10" s="7">
        <f t="shared" si="0"/>
        <v>339374.30333333334</v>
      </c>
    </row>
    <row r="11" spans="1:7" s="4" customFormat="1">
      <c r="A11" s="4" t="s">
        <v>15</v>
      </c>
      <c r="B11" s="4" t="s">
        <v>13</v>
      </c>
      <c r="C11" s="5">
        <v>2.1205867515033021</v>
      </c>
      <c r="D11" s="6"/>
      <c r="E11" s="6">
        <v>258044</v>
      </c>
      <c r="F11" s="7">
        <f t="shared" si="1"/>
        <v>547204.68999999994</v>
      </c>
      <c r="G11" s="7">
        <f t="shared" si="0"/>
        <v>319202.73583333334</v>
      </c>
    </row>
    <row r="12" spans="1:7" s="4" customFormat="1">
      <c r="A12" s="4" t="s">
        <v>16</v>
      </c>
      <c r="B12" s="4" t="s">
        <v>13</v>
      </c>
      <c r="C12" s="5">
        <v>1.4213753199251835</v>
      </c>
      <c r="D12" s="6"/>
      <c r="E12" s="6">
        <v>59983.5</v>
      </c>
      <c r="F12" s="7">
        <f t="shared" si="1"/>
        <v>85259.07</v>
      </c>
      <c r="G12" s="7">
        <f t="shared" si="0"/>
        <v>49734.457500000004</v>
      </c>
    </row>
    <row r="13" spans="1:7" s="4" customFormat="1">
      <c r="A13" s="4" t="s">
        <v>17</v>
      </c>
      <c r="B13" s="4" t="s">
        <v>13</v>
      </c>
      <c r="C13" s="5">
        <v>1.423288939567527</v>
      </c>
      <c r="D13" s="6"/>
      <c r="E13" s="6">
        <v>1939.72</v>
      </c>
      <c r="F13" s="7">
        <f t="shared" si="1"/>
        <v>2760.78</v>
      </c>
      <c r="G13" s="7">
        <f t="shared" si="0"/>
        <v>1610.4550000000002</v>
      </c>
    </row>
    <row r="14" spans="1:7" s="4" customFormat="1">
      <c r="A14" s="4" t="s">
        <v>18</v>
      </c>
      <c r="B14" s="4" t="s">
        <v>10</v>
      </c>
      <c r="C14" s="5">
        <v>4.6047342913928284E-3</v>
      </c>
      <c r="D14" s="6">
        <v>5787621.6885000002</v>
      </c>
      <c r="E14" s="6">
        <v>0</v>
      </c>
      <c r="F14" s="7">
        <f>IF(ISERROR(C14*D14), 0, ROUND(C14*D14, 2))</f>
        <v>26650.46</v>
      </c>
      <c r="G14" s="7">
        <f t="shared" si="0"/>
        <v>15546.101666666666</v>
      </c>
    </row>
    <row r="15" spans="1:7" s="4" customFormat="1">
      <c r="A15" s="4" t="s">
        <v>19</v>
      </c>
      <c r="C15" s="5"/>
      <c r="D15" s="6"/>
      <c r="E15" s="6"/>
      <c r="F15" s="8">
        <f>SUM(F6:F14)</f>
        <v>15968480.390000001</v>
      </c>
      <c r="G15" s="8">
        <f t="shared" si="0"/>
        <v>9314946.894166667</v>
      </c>
    </row>
    <row r="16" spans="1:7" s="4" customFormat="1">
      <c r="A16" s="4" t="s">
        <v>20</v>
      </c>
      <c r="C16" s="5"/>
      <c r="D16" s="6"/>
      <c r="E16" s="6"/>
      <c r="F16" s="7">
        <v>22481506.039999999</v>
      </c>
      <c r="G16" s="7">
        <f t="shared" si="0"/>
        <v>13114211.856666667</v>
      </c>
    </row>
    <row r="17" spans="1:7" s="4" customFormat="1">
      <c r="A17" s="4" t="s">
        <v>21</v>
      </c>
      <c r="C17" s="5"/>
      <c r="D17" s="6"/>
      <c r="E17" s="6"/>
      <c r="F17" s="9">
        <f>F15-F16</f>
        <v>-6513025.6499999985</v>
      </c>
      <c r="G17" s="9">
        <f t="shared" si="0"/>
        <v>-3799264.962499999</v>
      </c>
    </row>
    <row r="18" spans="1:7" s="4" customFormat="1">
      <c r="C18" s="5"/>
      <c r="D18" s="6"/>
      <c r="E18" s="6"/>
      <c r="F18" s="6"/>
    </row>
    <row r="19" spans="1:7" s="4" customFormat="1">
      <c r="A19" s="4" t="s">
        <v>22</v>
      </c>
    </row>
    <row r="20" spans="1:7" s="4" customFormat="1" ht="30">
      <c r="A20" s="11" t="s">
        <v>2</v>
      </c>
      <c r="B20" s="11" t="s">
        <v>3</v>
      </c>
      <c r="C20" s="12" t="s">
        <v>23</v>
      </c>
      <c r="D20" s="13" t="s">
        <v>5</v>
      </c>
      <c r="E20" s="13" t="s">
        <v>6</v>
      </c>
      <c r="F20" s="13" t="s">
        <v>7</v>
      </c>
      <c r="G20" s="11" t="s">
        <v>8</v>
      </c>
    </row>
    <row r="21" spans="1:7" s="4" customFormat="1" ht="4.5" customHeight="1"/>
    <row r="22" spans="1:7" s="4" customFormat="1">
      <c r="A22" s="4" t="s">
        <v>9</v>
      </c>
      <c r="B22" s="4" t="s">
        <v>10</v>
      </c>
      <c r="C22" s="5">
        <v>4.7205301781279635E-3</v>
      </c>
      <c r="D22" s="6">
        <v>1125362765.1448002</v>
      </c>
      <c r="E22" s="6">
        <v>0</v>
      </c>
      <c r="F22" s="7">
        <f>IF(ISERROR(C22*D22), 0, ROUND(C22*D22, 2))</f>
        <v>5312308.8899999997</v>
      </c>
      <c r="G22" s="7">
        <f>F22/12*7</f>
        <v>3098846.8525</v>
      </c>
    </row>
    <row r="23" spans="1:7" s="4" customFormat="1">
      <c r="A23" s="4" t="s">
        <v>11</v>
      </c>
      <c r="B23" s="4" t="s">
        <v>10</v>
      </c>
      <c r="C23" s="5">
        <v>4.1875671051689661E-3</v>
      </c>
      <c r="D23" s="6">
        <v>406328469.68500006</v>
      </c>
      <c r="E23" s="6">
        <v>0</v>
      </c>
      <c r="F23" s="7">
        <f>IF(ISERROR(C23*D23), 0, ROUND(C23*D23, 2))</f>
        <v>1701527.73</v>
      </c>
      <c r="G23" s="7">
        <f t="shared" ref="G23:G33" si="2">F23/12*7</f>
        <v>992557.84250000003</v>
      </c>
    </row>
    <row r="24" spans="1:7" s="4" customFormat="1">
      <c r="A24" s="4" t="s">
        <v>12</v>
      </c>
      <c r="B24" s="4" t="s">
        <v>13</v>
      </c>
      <c r="C24" s="5">
        <v>1.5254164863870803</v>
      </c>
      <c r="D24" s="6"/>
      <c r="E24" s="6">
        <v>960337</v>
      </c>
      <c r="F24" s="7">
        <f t="shared" ref="F24:F29" si="3">IF(ISERROR(C24*E24), 0, ROUND(C24*E24, 2))</f>
        <v>1464913.89</v>
      </c>
      <c r="G24" s="7">
        <f t="shared" si="2"/>
        <v>854533.10249999992</v>
      </c>
    </row>
    <row r="25" spans="1:7" s="4" customFormat="1">
      <c r="A25" s="4" t="s">
        <v>12</v>
      </c>
      <c r="B25" s="4" t="s">
        <v>13</v>
      </c>
      <c r="C25" s="5">
        <v>2.1256090603448619</v>
      </c>
      <c r="D25" s="6"/>
      <c r="E25" s="6">
        <v>2802978</v>
      </c>
      <c r="F25" s="7">
        <f t="shared" si="3"/>
        <v>5958035.4299999997</v>
      </c>
      <c r="G25" s="7">
        <f t="shared" si="2"/>
        <v>3475520.6674999995</v>
      </c>
    </row>
    <row r="26" spans="1:7" s="4" customFormat="1" ht="30">
      <c r="A26" s="18" t="s">
        <v>14</v>
      </c>
      <c r="B26" s="4" t="s">
        <v>13</v>
      </c>
      <c r="C26" s="5">
        <v>2.2484189956230582</v>
      </c>
      <c r="D26" s="6"/>
      <c r="E26" s="6">
        <v>243439</v>
      </c>
      <c r="F26" s="7">
        <f t="shared" si="3"/>
        <v>547352.87</v>
      </c>
      <c r="G26" s="7">
        <f t="shared" si="2"/>
        <v>319289.17416666669</v>
      </c>
    </row>
    <row r="27" spans="1:7" s="4" customFormat="1">
      <c r="A27" s="4" t="s">
        <v>15</v>
      </c>
      <c r="B27" s="4" t="s">
        <v>13</v>
      </c>
      <c r="C27" s="5">
        <v>2.1256090459960477</v>
      </c>
      <c r="D27" s="6"/>
      <c r="E27" s="6">
        <v>258044</v>
      </c>
      <c r="F27" s="7">
        <f t="shared" si="3"/>
        <v>548500.66</v>
      </c>
      <c r="G27" s="7">
        <f t="shared" si="2"/>
        <v>319958.71833333338</v>
      </c>
    </row>
    <row r="28" spans="1:7" s="4" customFormat="1">
      <c r="A28" s="4" t="s">
        <v>16</v>
      </c>
      <c r="B28" s="4" t="s">
        <v>13</v>
      </c>
      <c r="C28" s="5">
        <v>1.3431430207362336</v>
      </c>
      <c r="D28" s="6"/>
      <c r="E28" s="6">
        <v>59983.5</v>
      </c>
      <c r="F28" s="7">
        <f t="shared" si="3"/>
        <v>80566.42</v>
      </c>
      <c r="G28" s="7">
        <f t="shared" si="2"/>
        <v>46997.078333333331</v>
      </c>
    </row>
    <row r="29" spans="1:7" s="4" customFormat="1">
      <c r="A29" s="4" t="s">
        <v>17</v>
      </c>
      <c r="B29" s="4" t="s">
        <v>13</v>
      </c>
      <c r="C29" s="5">
        <v>1.344971204403324</v>
      </c>
      <c r="D29" s="6"/>
      <c r="E29" s="6">
        <v>1939.72</v>
      </c>
      <c r="F29" s="7">
        <f t="shared" si="3"/>
        <v>2608.87</v>
      </c>
      <c r="G29" s="7">
        <f t="shared" si="2"/>
        <v>1521.8408333333334</v>
      </c>
    </row>
    <row r="30" spans="1:7" s="4" customFormat="1">
      <c r="A30" s="4" t="s">
        <v>18</v>
      </c>
      <c r="B30" s="4" t="s">
        <v>10</v>
      </c>
      <c r="C30" s="5">
        <v>4.1875668181066928E-3</v>
      </c>
      <c r="D30" s="6">
        <v>5787621.6885000002</v>
      </c>
      <c r="E30" s="6">
        <v>0</v>
      </c>
      <c r="F30" s="7">
        <f>IF(ISERROR(C30*D30), 0, ROUND(C30*D30, 2))</f>
        <v>24236.05</v>
      </c>
      <c r="G30" s="7">
        <f t="shared" si="2"/>
        <v>14137.695833333333</v>
      </c>
    </row>
    <row r="31" spans="1:7" s="4" customFormat="1">
      <c r="A31" s="4" t="s">
        <v>19</v>
      </c>
      <c r="F31" s="8">
        <f>SUM(F22:F30)</f>
        <v>15640050.809999999</v>
      </c>
      <c r="G31" s="8">
        <f t="shared" si="2"/>
        <v>9123362.9725000001</v>
      </c>
    </row>
    <row r="32" spans="1:7" s="4" customFormat="1">
      <c r="A32" s="4" t="s">
        <v>20</v>
      </c>
      <c r="F32" s="7">
        <v>21957061.910000004</v>
      </c>
      <c r="G32" s="7">
        <f t="shared" si="2"/>
        <v>12808286.114166668</v>
      </c>
    </row>
    <row r="33" spans="1:14" s="4" customFormat="1">
      <c r="A33" s="4" t="s">
        <v>24</v>
      </c>
      <c r="F33" s="9">
        <f>F31-F32</f>
        <v>-6317011.1000000052</v>
      </c>
      <c r="G33" s="9">
        <f t="shared" si="2"/>
        <v>-3684923.1416666699</v>
      </c>
    </row>
    <row r="34" spans="1:14" s="4" customFormat="1" ht="6.75" customHeight="1"/>
    <row r="35" spans="1:14" s="4" customFormat="1">
      <c r="A35" s="10" t="s">
        <v>25</v>
      </c>
      <c r="F35" s="9">
        <f>F17+F33</f>
        <v>-12830036.750000004</v>
      </c>
      <c r="G35" s="17">
        <f>G17+G33</f>
        <v>-7484188.1041666688</v>
      </c>
    </row>
    <row r="36" spans="1:14" s="4" customFormat="1"/>
    <row r="37" spans="1:14" s="4" customFormat="1"/>
    <row r="38" spans="1:14" s="4" customFormat="1"/>
    <row r="39" spans="1:14" s="4" customFormat="1" ht="18.75">
      <c r="A39" s="3" t="s">
        <v>36</v>
      </c>
    </row>
    <row r="40" spans="1:14" s="4" customFormat="1" ht="4.5" customHeight="1"/>
    <row r="41" spans="1:14">
      <c r="A41" s="4" t="s">
        <v>26</v>
      </c>
      <c r="B41" s="4"/>
      <c r="C41" s="1">
        <f>-G35</f>
        <v>7484188.1041666688</v>
      </c>
      <c r="D41" s="4"/>
      <c r="E41" s="4"/>
      <c r="F41" s="4"/>
      <c r="G41" s="4"/>
      <c r="H41" s="4"/>
      <c r="I41" s="4"/>
      <c r="J41" t="s">
        <v>27</v>
      </c>
      <c r="L41" s="4"/>
    </row>
    <row r="42" spans="1:14">
      <c r="A42" s="4"/>
      <c r="B42" s="4"/>
      <c r="C42" s="19"/>
      <c r="D42" s="4"/>
      <c r="E42" s="4"/>
      <c r="F42" s="4"/>
      <c r="G42" s="4"/>
      <c r="H42" s="4"/>
      <c r="I42" s="4"/>
      <c r="J42" s="2">
        <v>12</v>
      </c>
      <c r="K42" s="2">
        <v>18</v>
      </c>
      <c r="L42" s="4"/>
    </row>
    <row r="43" spans="1:14" ht="56.25">
      <c r="A43" s="14" t="s">
        <v>37</v>
      </c>
      <c r="B43" s="14" t="s">
        <v>3</v>
      </c>
      <c r="C43" s="15" t="s">
        <v>28</v>
      </c>
      <c r="D43" s="14" t="s">
        <v>29</v>
      </c>
      <c r="E43" s="14" t="s">
        <v>30</v>
      </c>
      <c r="F43" s="14" t="s">
        <v>31</v>
      </c>
      <c r="G43" s="16" t="s">
        <v>32</v>
      </c>
      <c r="H43" s="14" t="s">
        <v>33</v>
      </c>
      <c r="I43" s="14" t="s">
        <v>38</v>
      </c>
      <c r="J43" s="14" t="s">
        <v>34</v>
      </c>
      <c r="K43" s="14" t="s">
        <v>34</v>
      </c>
      <c r="L43" s="4"/>
    </row>
    <row r="44" spans="1:14" s="4" customFormat="1">
      <c r="A44" s="20" t="s">
        <v>9</v>
      </c>
      <c r="B44" s="4" t="s">
        <v>10</v>
      </c>
      <c r="C44" s="21">
        <v>1041232119</v>
      </c>
      <c r="D44" s="22">
        <v>0</v>
      </c>
      <c r="E44" s="23">
        <f>+C44/C$53</f>
        <v>0.33912211639675366</v>
      </c>
      <c r="F44" s="24">
        <f>-G$17*E44</f>
        <v>1288414.7748350326</v>
      </c>
      <c r="G44" s="25">
        <f>-G$33*E44</f>
        <v>1249638.9345613755</v>
      </c>
      <c r="H44" s="19">
        <f>+G44+F44</f>
        <v>2538053.7093964079</v>
      </c>
      <c r="I44" s="26">
        <v>1041232119</v>
      </c>
      <c r="J44" s="27">
        <f>+H44/I44*12/J$42</f>
        <v>2.4375484227608696E-3</v>
      </c>
      <c r="K44" s="27">
        <f>+H44/I44*12/K$42</f>
        <v>1.6250322818405797E-3</v>
      </c>
      <c r="M44" s="19"/>
      <c r="N44" s="19"/>
    </row>
    <row r="45" spans="1:14" s="4" customFormat="1">
      <c r="A45" s="20" t="s">
        <v>11</v>
      </c>
      <c r="B45" s="4" t="s">
        <v>10</v>
      </c>
      <c r="C45" s="21">
        <v>384261420</v>
      </c>
      <c r="D45" s="22">
        <v>0</v>
      </c>
      <c r="E45" s="23">
        <f t="shared" ref="E45:E52" si="4">+C45/C$53</f>
        <v>0.12515129299427791</v>
      </c>
      <c r="F45" s="24">
        <f t="shared" ref="F45:F52" si="5">-G$17*E45</f>
        <v>475482.92248473165</v>
      </c>
      <c r="G45" s="25">
        <f t="shared" ref="G45:G52" si="6">-G$33*E45</f>
        <v>461172.89576412045</v>
      </c>
      <c r="H45" s="19">
        <f t="shared" ref="H45:H52" si="7">+G45+F45</f>
        <v>936655.81824885216</v>
      </c>
      <c r="I45" s="26">
        <v>384261420</v>
      </c>
      <c r="J45" s="27">
        <f>+H45/I45*12/J$42</f>
        <v>2.43754842276087E-3</v>
      </c>
      <c r="K45" s="27">
        <f>+H45/I45*12/K$42</f>
        <v>1.6250322818405799E-3</v>
      </c>
      <c r="M45" s="19"/>
      <c r="N45" s="19"/>
    </row>
    <row r="46" spans="1:14" s="4" customFormat="1">
      <c r="A46" s="20" t="s">
        <v>12</v>
      </c>
      <c r="B46" s="4" t="s">
        <v>13</v>
      </c>
      <c r="C46" s="21">
        <v>1456743101</v>
      </c>
      <c r="D46" s="22">
        <v>3725836</v>
      </c>
      <c r="E46" s="23">
        <f t="shared" si="4"/>
        <v>0.47445117610465287</v>
      </c>
      <c r="F46" s="24">
        <f t="shared" si="5"/>
        <v>1802565.7297913244</v>
      </c>
      <c r="G46" s="25">
        <f t="shared" si="6"/>
        <v>1748316.1184190039</v>
      </c>
      <c r="H46" s="19">
        <f t="shared" si="7"/>
        <v>3550881.8482103283</v>
      </c>
      <c r="I46" s="26">
        <v>3725836</v>
      </c>
      <c r="J46" s="27">
        <f>+H46/I46*12/J$42</f>
        <v>0.95304298101428186</v>
      </c>
      <c r="K46" s="27">
        <f>+H46/I46*12/K$42</f>
        <v>0.63536198734285465</v>
      </c>
      <c r="M46" s="19"/>
      <c r="N46" s="19"/>
    </row>
    <row r="47" spans="1:14" s="4" customFormat="1" ht="30">
      <c r="A47" s="18" t="s">
        <v>14</v>
      </c>
      <c r="B47" s="4" t="s">
        <v>13</v>
      </c>
      <c r="C47" s="21">
        <v>14494414</v>
      </c>
      <c r="D47" s="22">
        <v>73628</v>
      </c>
      <c r="E47" s="23">
        <f t="shared" si="4"/>
        <v>4.7207306247251252E-3</v>
      </c>
      <c r="F47" s="24">
        <f t="shared" si="5"/>
        <v>17935.306459918898</v>
      </c>
      <c r="G47" s="25">
        <f t="shared" si="6"/>
        <v>17395.529524624169</v>
      </c>
      <c r="H47" s="19">
        <f t="shared" si="7"/>
        <v>35330.835984543068</v>
      </c>
      <c r="I47" s="26">
        <v>73628</v>
      </c>
      <c r="J47" s="27">
        <f>+H47/I47*12/J$42</f>
        <v>0.47985597849382122</v>
      </c>
      <c r="K47" s="27">
        <f>+H47/I47*12/K$42</f>
        <v>0.31990398566254746</v>
      </c>
      <c r="M47" s="19"/>
      <c r="N47" s="19"/>
    </row>
    <row r="48" spans="1:14" s="4" customFormat="1">
      <c r="A48" s="20" t="s">
        <v>35</v>
      </c>
      <c r="B48" s="4" t="s">
        <v>13</v>
      </c>
      <c r="C48" s="21">
        <v>30474049</v>
      </c>
      <c r="D48" s="22">
        <v>154800</v>
      </c>
      <c r="E48" s="23">
        <f t="shared" si="4"/>
        <v>9.9251874807545909E-3</v>
      </c>
      <c r="F48" s="24">
        <f t="shared" si="5"/>
        <v>37708.417041874549</v>
      </c>
      <c r="G48" s="25">
        <f t="shared" si="6"/>
        <v>36573.553033212906</v>
      </c>
      <c r="H48" s="19">
        <f t="shared" si="7"/>
        <v>74281.970075087447</v>
      </c>
      <c r="I48" s="26">
        <v>154800</v>
      </c>
      <c r="J48" s="27">
        <f>+H48/I48*12/J$42</f>
        <v>0.47985768782356231</v>
      </c>
      <c r="K48" s="27">
        <f>+H48/I48*12/K$42</f>
        <v>0.31990512521570819</v>
      </c>
      <c r="M48" s="19"/>
      <c r="N48" s="19"/>
    </row>
    <row r="49" spans="1:14" s="4" customFormat="1">
      <c r="A49" s="20" t="s">
        <v>15</v>
      </c>
      <c r="B49" s="4" t="s">
        <v>13</v>
      </c>
      <c r="C49" s="21">
        <v>117005431</v>
      </c>
      <c r="D49" s="22">
        <v>227574</v>
      </c>
      <c r="E49" s="23">
        <f t="shared" si="4"/>
        <v>3.8107861510017757E-2</v>
      </c>
      <c r="F49" s="24">
        <f t="shared" si="5"/>
        <v>144781.86303081276</v>
      </c>
      <c r="G49" s="25">
        <f t="shared" si="6"/>
        <v>140424.540757693</v>
      </c>
      <c r="H49" s="19">
        <f t="shared" si="7"/>
        <v>285206.40378850576</v>
      </c>
      <c r="I49" s="26">
        <v>227574</v>
      </c>
      <c r="J49" s="27">
        <f t="shared" ref="J49:J51" si="8">+H49/I49*12/J$42</f>
        <v>1.2532468726150867</v>
      </c>
      <c r="K49" s="27">
        <f t="shared" ref="K49:K51" si="9">+H49/I49*12/K$42</f>
        <v>0.83549791507672444</v>
      </c>
      <c r="M49" s="19"/>
      <c r="N49" s="19"/>
    </row>
    <row r="50" spans="1:14" s="4" customFormat="1">
      <c r="A50" s="20" t="s">
        <v>16</v>
      </c>
      <c r="B50" s="4" t="s">
        <v>13</v>
      </c>
      <c r="C50" s="21">
        <v>20022458</v>
      </c>
      <c r="D50" s="22">
        <v>56255</v>
      </c>
      <c r="E50" s="23">
        <f t="shared" si="4"/>
        <v>6.5211764106415469E-3</v>
      </c>
      <c r="F50" s="24">
        <f t="shared" si="5"/>
        <v>24775.677051231934</v>
      </c>
      <c r="G50" s="25">
        <f t="shared" si="6"/>
        <v>24030.033866463826</v>
      </c>
      <c r="H50" s="19">
        <f t="shared" si="7"/>
        <v>48805.71091769576</v>
      </c>
      <c r="I50" s="26">
        <v>56255</v>
      </c>
      <c r="J50" s="27">
        <f t="shared" si="8"/>
        <v>0.86757996476216803</v>
      </c>
      <c r="K50" s="27">
        <f t="shared" si="9"/>
        <v>0.57838664317477873</v>
      </c>
      <c r="M50" s="19"/>
      <c r="N50" s="19"/>
    </row>
    <row r="51" spans="1:14" s="4" customFormat="1">
      <c r="A51" s="20" t="s">
        <v>17</v>
      </c>
      <c r="B51" s="4" t="s">
        <v>13</v>
      </c>
      <c r="C51" s="21">
        <v>592608</v>
      </c>
      <c r="D51" s="22">
        <v>1611</v>
      </c>
      <c r="E51" s="23">
        <f t="shared" si="4"/>
        <v>1.9300833645686586E-4</v>
      </c>
      <c r="F51" s="24">
        <f t="shared" si="5"/>
        <v>733.2898101709817</v>
      </c>
      <c r="G51" s="25">
        <f t="shared" si="6"/>
        <v>711.22088554449181</v>
      </c>
      <c r="H51" s="19">
        <f t="shared" si="7"/>
        <v>1444.5106957154735</v>
      </c>
      <c r="I51" s="26">
        <v>1611</v>
      </c>
      <c r="J51" s="27">
        <f t="shared" si="8"/>
        <v>0.8966546838705608</v>
      </c>
      <c r="K51" s="27">
        <f t="shared" si="9"/>
        <v>0.5977697892470405</v>
      </c>
      <c r="M51" s="19"/>
      <c r="N51" s="19"/>
    </row>
    <row r="52" spans="1:14" s="4" customFormat="1">
      <c r="A52" s="20" t="s">
        <v>18</v>
      </c>
      <c r="B52" s="4" t="s">
        <v>10</v>
      </c>
      <c r="C52" s="21">
        <v>5549550</v>
      </c>
      <c r="D52" s="22">
        <v>0</v>
      </c>
      <c r="E52" s="23">
        <f t="shared" si="4"/>
        <v>1.8074501417196527E-3</v>
      </c>
      <c r="F52" s="24">
        <f t="shared" si="5"/>
        <v>6866.9819949011344</v>
      </c>
      <c r="G52" s="25">
        <f t="shared" si="6"/>
        <v>6660.3148546314505</v>
      </c>
      <c r="H52" s="19">
        <f t="shared" si="7"/>
        <v>13527.296849532584</v>
      </c>
      <c r="I52" s="26">
        <v>5549550</v>
      </c>
      <c r="J52" s="27">
        <f>+H52/I52*12/J$42</f>
        <v>2.4375484227608696E-3</v>
      </c>
      <c r="K52" s="27">
        <f>+H52/I52*12/K$42</f>
        <v>1.6250322818405797E-3</v>
      </c>
      <c r="M52" s="19"/>
      <c r="N52" s="19"/>
    </row>
    <row r="53" spans="1:14" s="4" customFormat="1" ht="19.5" customHeight="1">
      <c r="C53" s="28">
        <f t="shared" ref="C53:D53" si="10">SUM(C44:C52)</f>
        <v>3070375150</v>
      </c>
      <c r="D53" s="29">
        <f t="shared" si="10"/>
        <v>4239704</v>
      </c>
      <c r="E53" s="30">
        <f>SUM(E44:E52)</f>
        <v>1</v>
      </c>
      <c r="F53" s="31">
        <f t="shared" ref="F53:H53" si="11">SUM(F44:F52)</f>
        <v>3799264.9624999985</v>
      </c>
      <c r="G53" s="32">
        <f t="shared" si="11"/>
        <v>3684923.1416666703</v>
      </c>
      <c r="H53" s="33">
        <f t="shared" si="11"/>
        <v>7484188.1041666688</v>
      </c>
      <c r="M53" s="19"/>
      <c r="N53" s="19"/>
    </row>
    <row r="54" spans="1:14" s="4" customFormat="1"/>
    <row r="55" spans="1:14" s="4" customFormat="1"/>
    <row r="56" spans="1:14" s="4" customFormat="1"/>
    <row r="57" spans="1:14" s="4" customFormat="1"/>
    <row r="58" spans="1:14" s="4" customFormat="1"/>
    <row r="59" spans="1:14" s="4" customFormat="1"/>
    <row r="60" spans="1:14" s="4" customFormat="1"/>
    <row r="61" spans="1:14" s="4" customFormat="1"/>
    <row r="62" spans="1:14" s="4" customFormat="1"/>
    <row r="63" spans="1:14" s="4" customFormat="1"/>
    <row r="64" spans="1:1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</sheetData>
  <pageMargins left="0.7" right="0.7" top="0.75" bottom="0.75" header="0.3" footer="0.3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RR 2019 IRM</vt:lpstr>
      <vt:lpstr>'Proposed RR 2019 IRM'!Print_Area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cp:lastPrinted>2019-01-09T19:44:46Z</cp:lastPrinted>
  <dcterms:created xsi:type="dcterms:W3CDTF">2019-01-09T19:42:56Z</dcterms:created>
  <dcterms:modified xsi:type="dcterms:W3CDTF">2019-01-18T20:10:36Z</dcterms:modified>
</cp:coreProperties>
</file>