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11540"/>
  </bookViews>
  <sheets>
    <sheet name="2B-SEC-5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2" l="1"/>
  <c r="Q58" i="2"/>
  <c r="P58" i="2"/>
  <c r="J50" i="2"/>
  <c r="J49" i="2"/>
</calcChain>
</file>

<file path=xl/sharedStrings.xml><?xml version="1.0" encoding="utf-8"?>
<sst xmlns="http://schemas.openxmlformats.org/spreadsheetml/2006/main" count="137" uniqueCount="135">
  <si>
    <t>E6.1</t>
  </si>
  <si>
    <t>Underground Circuit Renewal</t>
  </si>
  <si>
    <t>EB-2014-0116 Application</t>
  </si>
  <si>
    <t>Actual/Forecast</t>
  </si>
  <si>
    <t>EB-2018-0105 Proposal</t>
  </si>
  <si>
    <t>Program/Assets</t>
  </si>
  <si>
    <t xml:space="preserve">Underground Switches </t>
  </si>
  <si>
    <t>Underground Transformer</t>
  </si>
  <si>
    <t>Underground Cable (circuit km)</t>
  </si>
  <si>
    <t>E6.2</t>
  </si>
  <si>
    <t>Paper-Insulated Lead-Covered (PILC) Piece-outs and Leakers</t>
  </si>
  <si>
    <t>E6.3</t>
  </si>
  <si>
    <t>Underground Legacy Infrastructure</t>
  </si>
  <si>
    <t>E6.4</t>
  </si>
  <si>
    <t>Overhead Circuit Renewal</t>
  </si>
  <si>
    <t>E6.5</t>
  </si>
  <si>
    <t>Overhead Infrastructure Relocation</t>
  </si>
  <si>
    <t>E6.6</t>
  </si>
  <si>
    <t>Rear Lot Conversion</t>
  </si>
  <si>
    <t>E6.7</t>
  </si>
  <si>
    <t>Box Construction Conversion</t>
  </si>
  <si>
    <t>E6.8</t>
  </si>
  <si>
    <t>SCADA-MATE R1 Replacement</t>
  </si>
  <si>
    <t>E6.9</t>
  </si>
  <si>
    <t>Network Vault Rebuild Program</t>
  </si>
  <si>
    <t xml:space="preserve">E6.10 </t>
  </si>
  <si>
    <t>Network Unit Renewal Program</t>
  </si>
  <si>
    <t>E6.11</t>
  </si>
  <si>
    <t>Legacy Network Equipment Replacement (ATS &amp; RPB)</t>
  </si>
  <si>
    <t>E6.12</t>
  </si>
  <si>
    <t>Network Circuit Reconfiguration</t>
  </si>
  <si>
    <t>E6.13</t>
  </si>
  <si>
    <t>Stations Switchgear Renewal</t>
  </si>
  <si>
    <t>E6.14</t>
  </si>
  <si>
    <t>Stations Power Transformer Renewal</t>
  </si>
  <si>
    <t>E6.15</t>
  </si>
  <si>
    <t>Stations Circuit Breaker Renewal</t>
  </si>
  <si>
    <t>E6.16</t>
  </si>
  <si>
    <t>Stations Control &amp; Monitoring</t>
  </si>
  <si>
    <t>E6.17</t>
  </si>
  <si>
    <t>Stations Ancillary Systems</t>
  </si>
  <si>
    <t>E6.18</t>
  </si>
  <si>
    <t>Stations Buildings</t>
  </si>
  <si>
    <t>E6.19</t>
  </si>
  <si>
    <t>Stations DC Battery Replacement</t>
  </si>
  <si>
    <t>E6.20</t>
  </si>
  <si>
    <t>Reactive Capital</t>
  </si>
  <si>
    <t>E6.21</t>
  </si>
  <si>
    <t>Worst Performing Feeder</t>
  </si>
  <si>
    <t>E6.22</t>
  </si>
  <si>
    <t>Distribution System Communication Infrastructure</t>
  </si>
  <si>
    <t>PILC Cable (km)</t>
  </si>
  <si>
    <t>Sachsenwerk Switch and Fuse Units</t>
  </si>
  <si>
    <t>Powerlite Switches</t>
  </si>
  <si>
    <t>Single Phase Submersible Transformers</t>
  </si>
  <si>
    <t>Step Transformers</t>
  </si>
  <si>
    <t>Transclosures</t>
  </si>
  <si>
    <t>SF Switches</t>
  </si>
  <si>
    <t>Cable Chamber Covers</t>
  </si>
  <si>
    <t>Poles</t>
  </si>
  <si>
    <t>Overhead Switches</t>
  </si>
  <si>
    <t>Overhead Transformers</t>
  </si>
  <si>
    <t>OH Conductor (mts)</t>
  </si>
  <si>
    <t>OH Switches</t>
  </si>
  <si>
    <t>OH Transformers</t>
  </si>
  <si>
    <t>Underground Cable Chamber</t>
  </si>
  <si>
    <t>Underground Duct (mts)</t>
  </si>
  <si>
    <t xml:space="preserve">Pole </t>
  </si>
  <si>
    <t>Transformer</t>
  </si>
  <si>
    <t>Manual Switch</t>
  </si>
  <si>
    <t>Fuse</t>
  </si>
  <si>
    <t>Riser</t>
  </si>
  <si>
    <t>Conductor (m)</t>
  </si>
  <si>
    <t>Cable (m)</t>
  </si>
  <si>
    <t xml:space="preserve">OH Transformer </t>
  </si>
  <si>
    <t xml:space="preserve">OH Switch  </t>
  </si>
  <si>
    <t>UG Switch</t>
  </si>
  <si>
    <t>UG Transformer</t>
  </si>
  <si>
    <t>OH Conductor (km)</t>
  </si>
  <si>
    <t>UG Cable (km)</t>
  </si>
  <si>
    <t>R1 Switch</t>
  </si>
  <si>
    <t>RTU</t>
  </si>
  <si>
    <t>Vaults</t>
  </si>
  <si>
    <t>Roofs</t>
  </si>
  <si>
    <t>UG Network Units</t>
  </si>
  <si>
    <t>Network Unit (Transformer and Protector)</t>
  </si>
  <si>
    <t>ATS</t>
  </si>
  <si>
    <t>RPB</t>
  </si>
  <si>
    <t>TS Switchgear</t>
  </si>
  <si>
    <t>MS Switchgear</t>
  </si>
  <si>
    <t>KSO Oil Circuit Breaker</t>
  </si>
  <si>
    <t>Scarborough SCADA Installation</t>
  </si>
  <si>
    <t>Pilot-wire Relay Upgrade</t>
  </si>
  <si>
    <t>Air Compressors</t>
  </si>
  <si>
    <t>Station Service Power Supply</t>
  </si>
  <si>
    <t>Fire Alarm System</t>
  </si>
  <si>
    <t>Fire Barrier/Suppression System</t>
  </si>
  <si>
    <t>Battery System 50 Ah</t>
  </si>
  <si>
    <t>Battery System 80 Ah</t>
  </si>
  <si>
    <t>Battery System 100 Ah</t>
  </si>
  <si>
    <t>Battery System 200 Ah</t>
  </si>
  <si>
    <t>Battery System 300 Ah</t>
  </si>
  <si>
    <t>Battery System 400 Ah</t>
  </si>
  <si>
    <t>IP Data Network Retro-fit (SONET Multiplexers to be augmented with CWDM Multiplexers) (Number of sites)</t>
  </si>
  <si>
    <t>IP Data Network Installation (Without SONET technology Present) (Number of sites)</t>
  </si>
  <si>
    <t>Fiber-Optic Ring Fiber replacement in Toronto (km)</t>
  </si>
  <si>
    <t>Fiber-Optic Ring Fiber replacement in Scarborough (km)</t>
  </si>
  <si>
    <t>Fiber-Optic Ring Expansion in Toronto (km)</t>
  </si>
  <si>
    <t>Fiber-Optic Ring Expansion in Scarborough (km)</t>
  </si>
  <si>
    <t>New Wireless SCADA SD9 High-Site Deployment (# of Sites)</t>
  </si>
  <si>
    <t>Wireless SCADA GE Transit to GE SD9 Endpoint Radio Equipment Migration (# of Radios)</t>
  </si>
  <si>
    <t>Smart Meteres</t>
  </si>
  <si>
    <t>RIMS</t>
  </si>
  <si>
    <t>Quadlogic</t>
  </si>
  <si>
    <t>Primary Metering Units</t>
  </si>
  <si>
    <t>Please completed the shaded era</t>
  </si>
  <si>
    <t>2-SEC-51</t>
  </si>
  <si>
    <t>LEGEND</t>
  </si>
  <si>
    <t>EB-2014-0116 Application Numbers Verified</t>
  </si>
  <si>
    <t>EB-2014-0116 Application Numbers Unverified &amp; Corrected Accordingly within this IR Response</t>
  </si>
  <si>
    <t>Data Populated</t>
  </si>
  <si>
    <t>Power Transformers</t>
  </si>
  <si>
    <r>
      <t xml:space="preserve">Etobicoke RTU Replacement </t>
    </r>
    <r>
      <rPr>
        <b/>
        <sz val="11"/>
        <color rgb="FFFF0000"/>
        <rFont val="Calibri"/>
        <family val="2"/>
        <scheme val="minor"/>
      </rPr>
      <t>(MOSCAD)</t>
    </r>
  </si>
  <si>
    <r>
      <t xml:space="preserve">Downtown RTU Replacement </t>
    </r>
    <r>
      <rPr>
        <b/>
        <sz val="11"/>
        <color rgb="FFFF0000"/>
        <rFont val="Calibri"/>
        <family val="2"/>
        <scheme val="minor"/>
      </rPr>
      <t>(DACSCAN)</t>
    </r>
  </si>
  <si>
    <r>
      <t xml:space="preserve">UG Transformers </t>
    </r>
    <r>
      <rPr>
        <b/>
        <sz val="11"/>
        <color rgb="FFFF0000"/>
        <rFont val="Calibri"/>
        <family val="2"/>
        <scheme val="minor"/>
      </rPr>
      <t>(600 V Network)</t>
    </r>
  </si>
  <si>
    <t>See Network Unit (Transformer and Protector)</t>
  </si>
  <si>
    <t>2422 Poles</t>
  </si>
  <si>
    <t>2900 Poles</t>
  </si>
  <si>
    <t>3800 Poles</t>
  </si>
  <si>
    <t>See Notes</t>
  </si>
  <si>
    <t>Remaining locations to be addressed through Overhead System Renewal</t>
  </si>
  <si>
    <t>Remaining locations to be addressed through Underground System Renewal</t>
  </si>
  <si>
    <t>See Notes.  2,090 customer conversions</t>
  </si>
  <si>
    <t>See Notes.  2,400 customer conversions.</t>
  </si>
  <si>
    <t>See Notes. 2,350 customer conversions.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</si>
</sst>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indexed="64"/>
      </right>
      <top style="thin">
        <color rgb="FFB2B2B2"/>
      </top>
      <bottom/>
      <diagonal/>
    </border>
    <border>
      <left style="thin">
        <color indexed="64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indexed="64"/>
      </right>
      <top/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rgb="FFB2B2B2"/>
      </top>
      <bottom/>
      <diagonal/>
    </border>
    <border>
      <left style="thin">
        <color indexed="64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rgb="FFB2B2B2"/>
      </bottom>
      <diagonal/>
    </border>
    <border>
      <left style="thin">
        <color indexed="64"/>
      </left>
      <right style="medium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indexed="64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2" fillId="3" borderId="1" applyNumberFormat="0" applyFont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3" fillId="0" borderId="0" xfId="0" applyFont="1"/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0" borderId="10" xfId="0" applyBorder="1"/>
    <xf numFmtId="0" fontId="4" fillId="0" borderId="14" xfId="0" applyFont="1" applyFill="1" applyBorder="1" applyAlignment="1"/>
    <xf numFmtId="0" fontId="3" fillId="0" borderId="0" xfId="0" applyFont="1" applyBorder="1" applyAlignment="1">
      <alignment horizontal="center"/>
    </xf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3" borderId="1" xfId="1" applyFont="1"/>
    <xf numFmtId="0" fontId="3" fillId="3" borderId="1" xfId="1" applyFont="1"/>
    <xf numFmtId="0" fontId="0" fillId="4" borderId="2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20" xfId="0" applyBorder="1" applyAlignment="1">
      <alignment wrapText="1"/>
    </xf>
    <xf numFmtId="0" fontId="0" fillId="4" borderId="2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3" borderId="7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" xfId="1" applyFont="1" applyBorder="1" applyAlignment="1">
      <alignment horizontal="center" vertical="center"/>
    </xf>
    <xf numFmtId="0" fontId="0" fillId="3" borderId="8" xfId="1" applyFont="1" applyBorder="1" applyAlignment="1">
      <alignment horizontal="center" vertical="center"/>
    </xf>
    <xf numFmtId="0" fontId="0" fillId="3" borderId="17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28" xfId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0" fillId="3" borderId="25" xfId="1" applyFont="1" applyBorder="1" applyAlignment="1">
      <alignment horizontal="center" vertical="center"/>
    </xf>
    <xf numFmtId="0" fontId="0" fillId="3" borderId="26" xfId="1" applyFont="1" applyBorder="1" applyAlignment="1">
      <alignment horizontal="center" vertical="center"/>
    </xf>
    <xf numFmtId="0" fontId="0" fillId="3" borderId="28" xfId="1" applyFont="1" applyBorder="1" applyAlignment="1">
      <alignment horizontal="center" vertical="center"/>
    </xf>
    <xf numFmtId="0" fontId="0" fillId="3" borderId="29" xfId="1" applyFont="1" applyBorder="1" applyAlignment="1">
      <alignment horizontal="center" vertical="center"/>
    </xf>
    <xf numFmtId="0" fontId="2" fillId="3" borderId="25" xfId="1" applyFont="1" applyBorder="1" applyAlignment="1">
      <alignment horizontal="center" vertical="center" wrapText="1"/>
    </xf>
    <xf numFmtId="0" fontId="2" fillId="3" borderId="26" xfId="1" applyFont="1" applyBorder="1" applyAlignment="1">
      <alignment horizontal="center" vertical="center" wrapText="1"/>
    </xf>
    <xf numFmtId="0" fontId="2" fillId="3" borderId="28" xfId="1" applyFont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38" xfId="1" applyFont="1" applyBorder="1" applyAlignment="1">
      <alignment horizontal="center" vertical="center"/>
    </xf>
    <xf numFmtId="0" fontId="0" fillId="3" borderId="31" xfId="1" applyFont="1" applyBorder="1" applyAlignment="1">
      <alignment horizontal="center" vertical="center"/>
    </xf>
    <xf numFmtId="0" fontId="0" fillId="3" borderId="41" xfId="1" applyFont="1" applyBorder="1" applyAlignment="1">
      <alignment horizontal="center" vertical="center"/>
    </xf>
    <xf numFmtId="0" fontId="0" fillId="3" borderId="34" xfId="1" applyFont="1" applyBorder="1" applyAlignment="1">
      <alignment horizontal="center" vertical="center"/>
    </xf>
    <xf numFmtId="0" fontId="0" fillId="3" borderId="39" xfId="1" applyFont="1" applyBorder="1" applyAlignment="1">
      <alignment horizontal="center" vertical="center"/>
    </xf>
    <xf numFmtId="0" fontId="0" fillId="3" borderId="42" xfId="1" applyFont="1" applyBorder="1" applyAlignment="1">
      <alignment horizontal="center" vertical="center"/>
    </xf>
    <xf numFmtId="0" fontId="0" fillId="3" borderId="40" xfId="1" applyFont="1" applyBorder="1" applyAlignment="1">
      <alignment horizontal="center" vertical="center"/>
    </xf>
    <xf numFmtId="0" fontId="0" fillId="3" borderId="43" xfId="1" applyFont="1" applyBorder="1" applyAlignment="1">
      <alignment horizontal="center" vertical="center"/>
    </xf>
    <xf numFmtId="0" fontId="0" fillId="3" borderId="44" xfId="1" applyFont="1" applyBorder="1" applyAlignment="1">
      <alignment horizontal="center" vertical="center"/>
    </xf>
    <xf numFmtId="0" fontId="0" fillId="3" borderId="48" xfId="1" applyFont="1" applyBorder="1" applyAlignment="1">
      <alignment horizontal="center" vertical="center"/>
    </xf>
    <xf numFmtId="0" fontId="0" fillId="3" borderId="52" xfId="1" applyFont="1" applyBorder="1" applyAlignment="1">
      <alignment horizontal="center" vertical="center"/>
    </xf>
    <xf numFmtId="0" fontId="0" fillId="3" borderId="45" xfId="1" applyFont="1" applyBorder="1" applyAlignment="1">
      <alignment horizontal="center" vertical="center"/>
    </xf>
    <xf numFmtId="0" fontId="0" fillId="3" borderId="49" xfId="1" applyFont="1" applyBorder="1" applyAlignment="1">
      <alignment horizontal="center" vertical="center"/>
    </xf>
    <xf numFmtId="0" fontId="0" fillId="3" borderId="53" xfId="1" applyFont="1" applyBorder="1" applyAlignment="1">
      <alignment horizontal="center" vertical="center"/>
    </xf>
    <xf numFmtId="0" fontId="0" fillId="3" borderId="46" xfId="1" applyFont="1" applyBorder="1" applyAlignment="1">
      <alignment horizontal="center" vertical="center"/>
    </xf>
    <xf numFmtId="0" fontId="0" fillId="3" borderId="50" xfId="1" applyFont="1" applyBorder="1" applyAlignment="1">
      <alignment horizontal="center" vertical="center"/>
    </xf>
    <xf numFmtId="0" fontId="0" fillId="3" borderId="54" xfId="1" applyFont="1" applyBorder="1" applyAlignment="1">
      <alignment horizontal="center" vertical="center"/>
    </xf>
    <xf numFmtId="0" fontId="0" fillId="3" borderId="47" xfId="1" applyFont="1" applyBorder="1" applyAlignment="1">
      <alignment horizontal="center" vertical="center"/>
    </xf>
    <xf numFmtId="0" fontId="0" fillId="3" borderId="51" xfId="1" applyFont="1" applyBorder="1" applyAlignment="1">
      <alignment horizontal="center" vertical="center"/>
    </xf>
    <xf numFmtId="0" fontId="0" fillId="3" borderId="55" xfId="1" applyFont="1" applyBorder="1" applyAlignment="1">
      <alignment horizontal="center" vertical="center"/>
    </xf>
    <xf numFmtId="0" fontId="0" fillId="3" borderId="30" xfId="1" applyFont="1" applyBorder="1" applyAlignment="1">
      <alignment horizontal="center" vertical="center"/>
    </xf>
    <xf numFmtId="0" fontId="0" fillId="3" borderId="36" xfId="1" applyFont="1" applyBorder="1" applyAlignment="1">
      <alignment horizontal="center" vertical="center"/>
    </xf>
    <xf numFmtId="0" fontId="0" fillId="3" borderId="33" xfId="1" applyFont="1" applyBorder="1" applyAlignment="1">
      <alignment horizontal="center" vertical="center"/>
    </xf>
    <xf numFmtId="0" fontId="0" fillId="3" borderId="37" xfId="1" applyFont="1" applyBorder="1" applyAlignment="1">
      <alignment horizontal="center" vertical="center"/>
    </xf>
    <xf numFmtId="0" fontId="0" fillId="3" borderId="56" xfId="1" applyFont="1" applyBorder="1" applyAlignment="1">
      <alignment horizontal="center" vertical="center"/>
    </xf>
    <xf numFmtId="0" fontId="0" fillId="3" borderId="57" xfId="1" applyFont="1" applyBorder="1" applyAlignment="1">
      <alignment horizontal="center" vertical="center"/>
    </xf>
    <xf numFmtId="0" fontId="0" fillId="3" borderId="58" xfId="1" applyFont="1" applyBorder="1" applyAlignment="1">
      <alignment horizontal="center" vertical="center"/>
    </xf>
    <xf numFmtId="0" fontId="0" fillId="3" borderId="59" xfId="1" applyFont="1" applyBorder="1" applyAlignment="1">
      <alignment horizontal="center" vertical="center"/>
    </xf>
    <xf numFmtId="0" fontId="0" fillId="3" borderId="60" xfId="1" applyFont="1" applyBorder="1" applyAlignment="1">
      <alignment horizontal="center" vertical="center"/>
    </xf>
    <xf numFmtId="0" fontId="0" fillId="3" borderId="61" xfId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3" borderId="25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3" borderId="26" xfId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3" borderId="30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3" fontId="2" fillId="3" borderId="25" xfId="1" applyNumberFormat="1" applyFont="1" applyBorder="1" applyAlignment="1">
      <alignment horizontal="center" vertical="center" wrapText="1"/>
    </xf>
    <xf numFmtId="3" fontId="2" fillId="3" borderId="28" xfId="1" applyNumberFormat="1" applyFont="1" applyBorder="1" applyAlignment="1">
      <alignment horizontal="center" vertical="center"/>
    </xf>
    <xf numFmtId="0" fontId="5" fillId="2" borderId="63" xfId="0" applyFont="1" applyFill="1" applyBorder="1" applyAlignment="1">
      <alignment horizontal="right" vertical="center"/>
    </xf>
    <xf numFmtId="0" fontId="0" fillId="4" borderId="22" xfId="0" applyFill="1" applyBorder="1" applyAlignment="1">
      <alignment horizontal="center" vertical="center"/>
    </xf>
    <xf numFmtId="0" fontId="0" fillId="0" borderId="64" xfId="0" applyBorder="1" applyAlignment="1">
      <alignment horizontal="left" vertical="center"/>
    </xf>
    <xf numFmtId="0" fontId="5" fillId="2" borderId="65" xfId="0" applyFont="1" applyFill="1" applyBorder="1" applyAlignment="1">
      <alignment horizontal="right" vertical="center"/>
    </xf>
    <xf numFmtId="0" fontId="5" fillId="2" borderId="66" xfId="0" applyFont="1" applyFill="1" applyBorder="1" applyAlignment="1">
      <alignment horizontal="right" vertical="center"/>
    </xf>
    <xf numFmtId="0" fontId="0" fillId="0" borderId="3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zoomScale="85" zoomScaleNormal="85" workbookViewId="0">
      <selection activeCell="G15" sqref="G15"/>
    </sheetView>
  </sheetViews>
  <sheetFormatPr defaultRowHeight="14.5" x14ac:dyDescent="0.35"/>
  <cols>
    <col min="1" max="1" width="6" customWidth="1"/>
    <col min="2" max="2" width="55.7265625" bestFit="1" customWidth="1"/>
    <col min="3" max="3" width="54.453125" customWidth="1"/>
    <col min="4" max="4" width="11.81640625" style="1" customWidth="1"/>
    <col min="5" max="5" width="9.1796875" style="1" customWidth="1"/>
    <col min="6" max="8" width="9.1796875" style="1"/>
    <col min="9" max="9" width="2.26953125" customWidth="1"/>
    <col min="10" max="14" width="10.26953125" style="1" customWidth="1"/>
    <col min="15" max="15" width="2.1796875" style="1" customWidth="1"/>
    <col min="16" max="20" width="9.1796875" style="1"/>
  </cols>
  <sheetData>
    <row r="1" spans="1:20" ht="15" thickBot="1" x14ac:dyDescent="0.4">
      <c r="A1" s="10" t="s">
        <v>116</v>
      </c>
      <c r="C1" s="125" t="s">
        <v>117</v>
      </c>
      <c r="D1" s="126"/>
      <c r="E1" s="53" t="s">
        <v>118</v>
      </c>
      <c r="F1" s="54"/>
      <c r="G1" s="54"/>
      <c r="H1" s="54"/>
      <c r="I1" s="54"/>
      <c r="J1" s="54"/>
      <c r="K1" s="54"/>
      <c r="L1" s="54"/>
      <c r="M1" s="127"/>
    </row>
    <row r="2" spans="1:20" ht="15" thickBot="1" x14ac:dyDescent="0.4">
      <c r="A2" s="10"/>
      <c r="C2" s="128"/>
      <c r="D2" s="32"/>
      <c r="E2" s="53" t="s">
        <v>119</v>
      </c>
      <c r="F2" s="54"/>
      <c r="G2" s="54"/>
      <c r="H2" s="54"/>
      <c r="I2" s="54"/>
      <c r="J2" s="54"/>
      <c r="K2" s="54"/>
      <c r="L2" s="54"/>
      <c r="M2" s="127"/>
    </row>
    <row r="3" spans="1:20" ht="15" thickBot="1" x14ac:dyDescent="0.4">
      <c r="A3" s="10"/>
      <c r="C3" s="129"/>
      <c r="D3" s="92"/>
      <c r="E3" s="53" t="s">
        <v>120</v>
      </c>
      <c r="F3" s="54"/>
      <c r="G3" s="54"/>
      <c r="H3" s="54"/>
      <c r="I3" s="54"/>
      <c r="J3" s="54"/>
      <c r="K3" s="54"/>
      <c r="L3" s="54"/>
      <c r="M3" s="127"/>
    </row>
    <row r="4" spans="1:20" ht="15" thickBot="1" x14ac:dyDescent="0.4"/>
    <row r="5" spans="1:20" x14ac:dyDescent="0.35">
      <c r="A5" s="13"/>
      <c r="B5" s="14"/>
      <c r="C5" s="15" t="s">
        <v>5</v>
      </c>
      <c r="D5" s="50" t="s">
        <v>2</v>
      </c>
      <c r="E5" s="51"/>
      <c r="F5" s="51"/>
      <c r="G5" s="51"/>
      <c r="H5" s="52"/>
      <c r="I5" s="16"/>
      <c r="J5" s="50" t="s">
        <v>3</v>
      </c>
      <c r="K5" s="51"/>
      <c r="L5" s="51"/>
      <c r="M5" s="51"/>
      <c r="N5" s="52"/>
      <c r="O5" s="34"/>
      <c r="P5" s="51" t="s">
        <v>4</v>
      </c>
      <c r="Q5" s="51"/>
      <c r="R5" s="51"/>
      <c r="S5" s="51"/>
      <c r="T5" s="55"/>
    </row>
    <row r="6" spans="1:20" x14ac:dyDescent="0.35">
      <c r="A6" s="17"/>
      <c r="B6" s="11"/>
      <c r="C6" s="12"/>
      <c r="D6" s="5">
        <v>2015</v>
      </c>
      <c r="E6" s="6">
        <v>2016</v>
      </c>
      <c r="F6" s="6">
        <v>2017</v>
      </c>
      <c r="G6" s="6">
        <v>2018</v>
      </c>
      <c r="H6" s="7">
        <v>2019</v>
      </c>
      <c r="I6" s="18"/>
      <c r="J6" s="5">
        <v>2015</v>
      </c>
      <c r="K6" s="6">
        <v>2016</v>
      </c>
      <c r="L6" s="6">
        <v>2017</v>
      </c>
      <c r="M6" s="6">
        <v>2018</v>
      </c>
      <c r="N6" s="7">
        <v>2019</v>
      </c>
      <c r="O6" s="35"/>
      <c r="P6" s="5">
        <v>2020</v>
      </c>
      <c r="Q6" s="6">
        <v>2021</v>
      </c>
      <c r="R6" s="6">
        <v>2022</v>
      </c>
      <c r="S6" s="6">
        <v>2023</v>
      </c>
      <c r="T6" s="36">
        <v>2024</v>
      </c>
    </row>
    <row r="7" spans="1:20" x14ac:dyDescent="0.35">
      <c r="A7" s="19" t="s">
        <v>0</v>
      </c>
      <c r="B7" s="8" t="s">
        <v>1</v>
      </c>
      <c r="C7" s="9"/>
      <c r="D7" s="2"/>
      <c r="E7" s="3"/>
      <c r="F7" s="3"/>
      <c r="G7" s="3"/>
      <c r="H7" s="4"/>
      <c r="I7" s="8"/>
      <c r="J7" s="2"/>
      <c r="K7" s="3"/>
      <c r="L7" s="3"/>
      <c r="M7" s="3"/>
      <c r="N7" s="4"/>
      <c r="O7" s="3"/>
      <c r="P7" s="2"/>
      <c r="Q7" s="3"/>
      <c r="R7" s="3"/>
      <c r="S7" s="3"/>
      <c r="T7" s="37"/>
    </row>
    <row r="8" spans="1:20" x14ac:dyDescent="0.35">
      <c r="A8" s="19"/>
      <c r="B8" s="8"/>
      <c r="C8" s="9" t="s">
        <v>6</v>
      </c>
      <c r="D8" s="24">
        <v>84</v>
      </c>
      <c r="E8" s="25">
        <v>71</v>
      </c>
      <c r="F8" s="25">
        <v>74</v>
      </c>
      <c r="G8" s="25">
        <v>88</v>
      </c>
      <c r="H8" s="26">
        <v>88</v>
      </c>
      <c r="I8" s="8"/>
      <c r="J8" s="33">
        <v>47</v>
      </c>
      <c r="K8" s="38">
        <v>79</v>
      </c>
      <c r="L8" s="38">
        <v>87</v>
      </c>
      <c r="M8" s="38">
        <v>43</v>
      </c>
      <c r="N8" s="49">
        <v>41</v>
      </c>
      <c r="O8" s="113"/>
      <c r="P8" s="33">
        <v>49</v>
      </c>
      <c r="Q8" s="38">
        <v>45</v>
      </c>
      <c r="R8" s="38">
        <v>45</v>
      </c>
      <c r="S8" s="38">
        <v>46</v>
      </c>
      <c r="T8" s="40">
        <v>46</v>
      </c>
    </row>
    <row r="9" spans="1:20" x14ac:dyDescent="0.35">
      <c r="A9" s="19"/>
      <c r="B9" s="8"/>
      <c r="C9" s="9" t="s">
        <v>7</v>
      </c>
      <c r="D9" s="24">
        <v>348</v>
      </c>
      <c r="E9" s="25">
        <v>291</v>
      </c>
      <c r="F9" s="25">
        <v>305</v>
      </c>
      <c r="G9" s="25">
        <v>362</v>
      </c>
      <c r="H9" s="26">
        <v>361</v>
      </c>
      <c r="I9" s="8"/>
      <c r="J9" s="33">
        <v>105</v>
      </c>
      <c r="K9" s="38">
        <v>710</v>
      </c>
      <c r="L9" s="38">
        <v>740</v>
      </c>
      <c r="M9" s="38">
        <v>310</v>
      </c>
      <c r="N9" s="49">
        <v>296</v>
      </c>
      <c r="O9" s="113"/>
      <c r="P9" s="33">
        <v>407</v>
      </c>
      <c r="Q9" s="38">
        <v>380</v>
      </c>
      <c r="R9" s="38">
        <v>380</v>
      </c>
      <c r="S9" s="38">
        <v>387</v>
      </c>
      <c r="T9" s="40">
        <v>387</v>
      </c>
    </row>
    <row r="10" spans="1:20" x14ac:dyDescent="0.35">
      <c r="A10" s="19"/>
      <c r="B10" s="8"/>
      <c r="C10" s="9" t="s">
        <v>8</v>
      </c>
      <c r="D10" s="24">
        <v>150</v>
      </c>
      <c r="E10" s="25">
        <v>126</v>
      </c>
      <c r="F10" s="25">
        <v>132</v>
      </c>
      <c r="G10" s="25">
        <v>156</v>
      </c>
      <c r="H10" s="26">
        <v>156</v>
      </c>
      <c r="I10" s="8"/>
      <c r="J10" s="33">
        <v>105</v>
      </c>
      <c r="K10" s="38">
        <v>442</v>
      </c>
      <c r="L10" s="38">
        <v>173</v>
      </c>
      <c r="M10" s="38">
        <v>167</v>
      </c>
      <c r="N10" s="49">
        <v>159</v>
      </c>
      <c r="O10" s="113"/>
      <c r="P10" s="33">
        <v>103</v>
      </c>
      <c r="Q10" s="38">
        <v>96</v>
      </c>
      <c r="R10" s="38">
        <v>96</v>
      </c>
      <c r="S10" s="38">
        <v>98</v>
      </c>
      <c r="T10" s="40">
        <v>98</v>
      </c>
    </row>
    <row r="11" spans="1:20" ht="22.5" customHeight="1" x14ac:dyDescent="0.35">
      <c r="A11" s="19" t="s">
        <v>9</v>
      </c>
      <c r="B11" s="8" t="s">
        <v>10</v>
      </c>
      <c r="C11" s="9"/>
      <c r="D11" s="2"/>
      <c r="E11" s="3"/>
      <c r="F11" s="3"/>
      <c r="G11" s="3"/>
      <c r="H11" s="4"/>
      <c r="I11" s="8"/>
      <c r="J11" s="2"/>
      <c r="K11" s="3"/>
      <c r="L11" s="3"/>
      <c r="M11" s="3"/>
      <c r="N11" s="3"/>
      <c r="O11" s="113"/>
      <c r="P11" s="2"/>
      <c r="Q11" s="3"/>
      <c r="R11" s="3"/>
      <c r="S11" s="3"/>
      <c r="T11" s="37"/>
    </row>
    <row r="12" spans="1:20" ht="14.65" customHeight="1" x14ac:dyDescent="0.35">
      <c r="A12" s="19"/>
      <c r="B12" s="8"/>
      <c r="C12" s="9" t="s">
        <v>51</v>
      </c>
      <c r="D12" s="24">
        <v>5.39</v>
      </c>
      <c r="E12" s="25">
        <v>3.66</v>
      </c>
      <c r="F12" s="25">
        <v>2.59</v>
      </c>
      <c r="G12" s="25">
        <v>2.66</v>
      </c>
      <c r="H12" s="26">
        <v>0.7</v>
      </c>
      <c r="I12" s="8"/>
      <c r="J12" s="56">
        <v>16</v>
      </c>
      <c r="K12" s="57"/>
      <c r="L12" s="57"/>
      <c r="M12" s="57"/>
      <c r="N12" s="57"/>
      <c r="O12" s="113"/>
      <c r="P12" s="33">
        <v>2.2000000000000002</v>
      </c>
      <c r="Q12" s="38">
        <v>4.8</v>
      </c>
      <c r="R12" s="38">
        <v>4.8</v>
      </c>
      <c r="S12" s="38">
        <v>5.7</v>
      </c>
      <c r="T12" s="40">
        <v>5.7</v>
      </c>
    </row>
    <row r="13" spans="1:20" x14ac:dyDescent="0.35">
      <c r="A13" s="19" t="s">
        <v>11</v>
      </c>
      <c r="B13" s="8" t="s">
        <v>12</v>
      </c>
      <c r="C13" s="9"/>
      <c r="D13" s="2"/>
      <c r="E13" s="3"/>
      <c r="F13" s="3"/>
      <c r="G13" s="3"/>
      <c r="H13" s="4"/>
      <c r="I13" s="8"/>
      <c r="J13" s="2"/>
      <c r="K13" s="3"/>
      <c r="L13" s="3"/>
      <c r="M13" s="3"/>
      <c r="N13" s="3"/>
      <c r="O13" s="113"/>
      <c r="P13" s="2"/>
      <c r="Q13" s="3"/>
      <c r="R13" s="3"/>
      <c r="S13" s="3"/>
      <c r="T13" s="37"/>
    </row>
    <row r="14" spans="1:20" ht="14.65" customHeight="1" x14ac:dyDescent="0.35">
      <c r="A14" s="19"/>
      <c r="B14" s="8"/>
      <c r="C14" s="9" t="s">
        <v>52</v>
      </c>
      <c r="D14" s="24">
        <v>6</v>
      </c>
      <c r="E14" s="25">
        <v>12</v>
      </c>
      <c r="F14" s="25">
        <v>12</v>
      </c>
      <c r="G14" s="25">
        <v>10</v>
      </c>
      <c r="H14" s="26">
        <v>0</v>
      </c>
      <c r="I14" s="8"/>
      <c r="J14" s="58">
        <v>48</v>
      </c>
      <c r="K14" s="57"/>
      <c r="L14" s="57"/>
      <c r="M14" s="57"/>
      <c r="N14" s="57"/>
      <c r="O14" s="113"/>
      <c r="P14" s="114" t="s">
        <v>131</v>
      </c>
      <c r="Q14" s="115"/>
      <c r="R14" s="115"/>
      <c r="S14" s="115"/>
      <c r="T14" s="116"/>
    </row>
    <row r="15" spans="1:20" ht="14.65" customHeight="1" x14ac:dyDescent="0.35">
      <c r="A15" s="19"/>
      <c r="B15" s="8"/>
      <c r="C15" s="9" t="s">
        <v>53</v>
      </c>
      <c r="D15" s="24">
        <v>0</v>
      </c>
      <c r="E15" s="25">
        <v>2</v>
      </c>
      <c r="F15" s="25">
        <v>2</v>
      </c>
      <c r="G15" s="25">
        <v>2</v>
      </c>
      <c r="H15" s="26">
        <v>2</v>
      </c>
      <c r="I15" s="8"/>
      <c r="J15" s="58">
        <v>10</v>
      </c>
      <c r="K15" s="57"/>
      <c r="L15" s="57"/>
      <c r="M15" s="57"/>
      <c r="N15" s="57"/>
      <c r="O15" s="113"/>
      <c r="P15" s="117"/>
      <c r="Q15" s="118"/>
      <c r="R15" s="118"/>
      <c r="S15" s="118"/>
      <c r="T15" s="119"/>
    </row>
    <row r="16" spans="1:20" ht="14.65" customHeight="1" x14ac:dyDescent="0.35">
      <c r="A16" s="19"/>
      <c r="B16" s="8"/>
      <c r="C16" s="9" t="s">
        <v>54</v>
      </c>
      <c r="D16" s="24">
        <v>0</v>
      </c>
      <c r="E16" s="25">
        <v>4</v>
      </c>
      <c r="F16" s="25">
        <v>4</v>
      </c>
      <c r="G16" s="25">
        <v>4</v>
      </c>
      <c r="H16" s="26">
        <v>4</v>
      </c>
      <c r="I16" s="8"/>
      <c r="J16" s="58">
        <v>8</v>
      </c>
      <c r="K16" s="57"/>
      <c r="L16" s="57"/>
      <c r="M16" s="57"/>
      <c r="N16" s="57"/>
      <c r="O16" s="113"/>
      <c r="P16" s="117"/>
      <c r="Q16" s="118"/>
      <c r="R16" s="118"/>
      <c r="S16" s="118"/>
      <c r="T16" s="119"/>
    </row>
    <row r="17" spans="1:20" ht="14.65" customHeight="1" x14ac:dyDescent="0.35">
      <c r="A17" s="19"/>
      <c r="B17" s="8"/>
      <c r="C17" s="9" t="s">
        <v>55</v>
      </c>
      <c r="D17" s="24">
        <v>0</v>
      </c>
      <c r="E17" s="25">
        <v>2</v>
      </c>
      <c r="F17" s="25">
        <v>2</v>
      </c>
      <c r="G17" s="25">
        <v>2</v>
      </c>
      <c r="H17" s="26">
        <v>1</v>
      </c>
      <c r="I17" s="8"/>
      <c r="J17" s="58">
        <v>7</v>
      </c>
      <c r="K17" s="57"/>
      <c r="L17" s="57"/>
      <c r="M17" s="57"/>
      <c r="N17" s="57"/>
      <c r="O17" s="113"/>
      <c r="P17" s="117"/>
      <c r="Q17" s="118"/>
      <c r="R17" s="118"/>
      <c r="S17" s="118"/>
      <c r="T17" s="119"/>
    </row>
    <row r="18" spans="1:20" ht="14.65" customHeight="1" x14ac:dyDescent="0.35">
      <c r="A18" s="19"/>
      <c r="B18" s="8"/>
      <c r="C18" s="9" t="s">
        <v>56</v>
      </c>
      <c r="D18" s="24">
        <v>6</v>
      </c>
      <c r="E18" s="25">
        <v>9</v>
      </c>
      <c r="F18" s="25">
        <v>9</v>
      </c>
      <c r="G18" s="25">
        <v>9</v>
      </c>
      <c r="H18" s="26">
        <v>9</v>
      </c>
      <c r="I18" s="8"/>
      <c r="J18" s="58">
        <v>66</v>
      </c>
      <c r="K18" s="57"/>
      <c r="L18" s="57"/>
      <c r="M18" s="57"/>
      <c r="N18" s="57"/>
      <c r="O18" s="113"/>
      <c r="P18" s="117"/>
      <c r="Q18" s="118"/>
      <c r="R18" s="118"/>
      <c r="S18" s="118"/>
      <c r="T18" s="119"/>
    </row>
    <row r="19" spans="1:20" ht="14.65" customHeight="1" x14ac:dyDescent="0.35">
      <c r="A19" s="19"/>
      <c r="B19" s="8"/>
      <c r="C19" s="9" t="s">
        <v>57</v>
      </c>
      <c r="D19" s="24">
        <v>2</v>
      </c>
      <c r="E19" s="25">
        <v>1</v>
      </c>
      <c r="F19" s="25">
        <v>2</v>
      </c>
      <c r="G19" s="25">
        <v>1</v>
      </c>
      <c r="H19" s="26">
        <v>0</v>
      </c>
      <c r="I19" s="8"/>
      <c r="J19" s="58">
        <v>5</v>
      </c>
      <c r="K19" s="57"/>
      <c r="L19" s="57"/>
      <c r="M19" s="57"/>
      <c r="N19" s="57"/>
      <c r="O19" s="113"/>
      <c r="P19" s="120"/>
      <c r="Q19" s="121"/>
      <c r="R19" s="121"/>
      <c r="S19" s="121"/>
      <c r="T19" s="122"/>
    </row>
    <row r="20" spans="1:20" ht="14.65" customHeight="1" x14ac:dyDescent="0.35">
      <c r="A20" s="19"/>
      <c r="B20" s="8"/>
      <c r="C20" s="9" t="s">
        <v>58</v>
      </c>
      <c r="D20" s="24">
        <v>25</v>
      </c>
      <c r="E20" s="25">
        <v>375</v>
      </c>
      <c r="F20" s="25">
        <v>375</v>
      </c>
      <c r="G20" s="25">
        <v>375</v>
      </c>
      <c r="H20" s="26">
        <v>350</v>
      </c>
      <c r="I20" s="8"/>
      <c r="J20" s="58">
        <v>1500</v>
      </c>
      <c r="K20" s="57"/>
      <c r="L20" s="57"/>
      <c r="M20" s="57"/>
      <c r="N20" s="57"/>
      <c r="O20" s="113"/>
      <c r="P20" s="33">
        <v>200</v>
      </c>
      <c r="Q20" s="38">
        <v>200</v>
      </c>
      <c r="R20" s="38">
        <v>200</v>
      </c>
      <c r="S20" s="38">
        <v>200</v>
      </c>
      <c r="T20" s="40">
        <v>200</v>
      </c>
    </row>
    <row r="21" spans="1:20" x14ac:dyDescent="0.35">
      <c r="A21" s="19" t="s">
        <v>13</v>
      </c>
      <c r="B21" s="8" t="s">
        <v>14</v>
      </c>
      <c r="C21" s="9"/>
      <c r="D21" s="2"/>
      <c r="E21" s="3"/>
      <c r="F21" s="3"/>
      <c r="G21" s="3"/>
      <c r="H21" s="4"/>
      <c r="I21" s="8"/>
      <c r="J21" s="2"/>
      <c r="K21" s="3"/>
      <c r="L21" s="3"/>
      <c r="M21" s="3"/>
      <c r="N21" s="3"/>
      <c r="O21" s="113"/>
      <c r="P21" s="2"/>
      <c r="Q21" s="3"/>
      <c r="R21" s="3"/>
      <c r="S21" s="3"/>
      <c r="T21" s="37"/>
    </row>
    <row r="22" spans="1:20" x14ac:dyDescent="0.35">
      <c r="A22" s="19"/>
      <c r="B22" s="8"/>
      <c r="C22" s="9" t="s">
        <v>59</v>
      </c>
      <c r="D22" s="24">
        <v>3332</v>
      </c>
      <c r="E22" s="25">
        <v>1735</v>
      </c>
      <c r="F22" s="25">
        <v>1900</v>
      </c>
      <c r="G22" s="25">
        <v>1934</v>
      </c>
      <c r="H22" s="26">
        <v>2313</v>
      </c>
      <c r="I22" s="8"/>
      <c r="J22" s="33">
        <v>3656</v>
      </c>
      <c r="K22" s="38">
        <v>2692</v>
      </c>
      <c r="L22" s="38">
        <v>1513</v>
      </c>
      <c r="M22" s="38">
        <v>1100</v>
      </c>
      <c r="N22" s="49">
        <v>550</v>
      </c>
      <c r="O22" s="113"/>
      <c r="P22" s="33">
        <v>2230</v>
      </c>
      <c r="Q22" s="38">
        <v>2230</v>
      </c>
      <c r="R22" s="38">
        <v>2220</v>
      </c>
      <c r="S22" s="38">
        <v>2400</v>
      </c>
      <c r="T22" s="40">
        <v>2450</v>
      </c>
    </row>
    <row r="23" spans="1:20" x14ac:dyDescent="0.35">
      <c r="A23" s="19"/>
      <c r="B23" s="8"/>
      <c r="C23" s="9" t="s">
        <v>60</v>
      </c>
      <c r="D23" s="24">
        <v>294</v>
      </c>
      <c r="E23" s="25">
        <v>160</v>
      </c>
      <c r="F23" s="25">
        <v>166</v>
      </c>
      <c r="G23" s="25">
        <v>154</v>
      </c>
      <c r="H23" s="26">
        <v>207</v>
      </c>
      <c r="I23" s="8"/>
      <c r="J23" s="33">
        <v>192</v>
      </c>
      <c r="K23" s="38">
        <v>167</v>
      </c>
      <c r="L23" s="38">
        <v>120</v>
      </c>
      <c r="M23" s="38">
        <v>55</v>
      </c>
      <c r="N23" s="49">
        <v>35</v>
      </c>
      <c r="O23" s="113"/>
      <c r="P23" s="33">
        <v>130</v>
      </c>
      <c r="Q23" s="38">
        <v>130</v>
      </c>
      <c r="R23" s="38">
        <v>130</v>
      </c>
      <c r="S23" s="38">
        <v>160</v>
      </c>
      <c r="T23" s="40">
        <v>160</v>
      </c>
    </row>
    <row r="24" spans="1:20" x14ac:dyDescent="0.35">
      <c r="A24" s="19"/>
      <c r="B24" s="8"/>
      <c r="C24" s="9" t="s">
        <v>61</v>
      </c>
      <c r="D24" s="24">
        <v>972</v>
      </c>
      <c r="E24" s="25">
        <v>511</v>
      </c>
      <c r="F24" s="25">
        <v>478</v>
      </c>
      <c r="G24" s="25">
        <v>598</v>
      </c>
      <c r="H24" s="26">
        <v>673</v>
      </c>
      <c r="I24" s="8"/>
      <c r="J24" s="33">
        <v>940</v>
      </c>
      <c r="K24" s="38">
        <v>769</v>
      </c>
      <c r="L24" s="38">
        <v>441</v>
      </c>
      <c r="M24" s="38">
        <v>575</v>
      </c>
      <c r="N24" s="49">
        <v>290</v>
      </c>
      <c r="O24" s="113"/>
      <c r="P24" s="33">
        <v>1300</v>
      </c>
      <c r="Q24" s="38">
        <v>1300</v>
      </c>
      <c r="R24" s="38">
        <v>1300</v>
      </c>
      <c r="S24" s="38">
        <v>1400</v>
      </c>
      <c r="T24" s="40">
        <v>1400</v>
      </c>
    </row>
    <row r="25" spans="1:20" x14ac:dyDescent="0.35">
      <c r="A25" s="19" t="s">
        <v>15</v>
      </c>
      <c r="B25" s="8" t="s">
        <v>16</v>
      </c>
      <c r="C25" s="9"/>
      <c r="D25" s="2"/>
      <c r="E25" s="3"/>
      <c r="F25" s="3"/>
      <c r="G25" s="3"/>
      <c r="H25" s="4"/>
      <c r="I25" s="8"/>
      <c r="J25" s="2"/>
      <c r="K25" s="3"/>
      <c r="L25" s="3"/>
      <c r="M25" s="3"/>
      <c r="N25" s="3"/>
      <c r="O25" s="113"/>
      <c r="P25" s="2"/>
      <c r="Q25" s="3"/>
      <c r="R25" s="3"/>
      <c r="S25" s="3"/>
      <c r="T25" s="37"/>
    </row>
    <row r="26" spans="1:20" ht="14.65" customHeight="1" x14ac:dyDescent="0.35">
      <c r="A26" s="19"/>
      <c r="B26" s="8"/>
      <c r="C26" s="9" t="s">
        <v>59</v>
      </c>
      <c r="D26" s="24"/>
      <c r="E26" s="25">
        <v>32</v>
      </c>
      <c r="F26" s="25"/>
      <c r="G26" s="25">
        <v>27</v>
      </c>
      <c r="H26" s="26">
        <v>8</v>
      </c>
      <c r="I26" s="8"/>
      <c r="J26" s="60">
        <v>148</v>
      </c>
      <c r="K26" s="61"/>
      <c r="L26" s="61"/>
      <c r="M26" s="62">
        <v>10</v>
      </c>
      <c r="N26" s="112"/>
      <c r="O26" s="113"/>
      <c r="P26" s="114" t="s">
        <v>130</v>
      </c>
      <c r="Q26" s="115"/>
      <c r="R26" s="115"/>
      <c r="S26" s="115"/>
      <c r="T26" s="116"/>
    </row>
    <row r="27" spans="1:20" ht="14.65" customHeight="1" x14ac:dyDescent="0.35">
      <c r="A27" s="19"/>
      <c r="B27" s="8"/>
      <c r="C27" s="9" t="s">
        <v>62</v>
      </c>
      <c r="D27" s="24"/>
      <c r="E27" s="25">
        <v>5656</v>
      </c>
      <c r="F27" s="25"/>
      <c r="G27" s="25"/>
      <c r="H27" s="26">
        <v>3400</v>
      </c>
      <c r="I27" s="8"/>
      <c r="J27" s="123">
        <v>13720</v>
      </c>
      <c r="K27" s="61"/>
      <c r="L27" s="61"/>
      <c r="M27" s="124">
        <v>580</v>
      </c>
      <c r="N27" s="112"/>
      <c r="O27" s="113"/>
      <c r="P27" s="117"/>
      <c r="Q27" s="118"/>
      <c r="R27" s="118"/>
      <c r="S27" s="118"/>
      <c r="T27" s="119"/>
    </row>
    <row r="28" spans="1:20" ht="14.65" customHeight="1" x14ac:dyDescent="0.35">
      <c r="A28" s="19"/>
      <c r="B28" s="8"/>
      <c r="C28" s="9" t="s">
        <v>63</v>
      </c>
      <c r="D28" s="24"/>
      <c r="E28" s="25">
        <v>10</v>
      </c>
      <c r="F28" s="25"/>
      <c r="G28" s="25">
        <v>6</v>
      </c>
      <c r="H28" s="26">
        <v>6</v>
      </c>
      <c r="I28" s="8"/>
      <c r="J28" s="60">
        <v>93</v>
      </c>
      <c r="K28" s="61"/>
      <c r="L28" s="61"/>
      <c r="M28" s="62">
        <v>1</v>
      </c>
      <c r="N28" s="112"/>
      <c r="O28" s="113"/>
      <c r="P28" s="117"/>
      <c r="Q28" s="118"/>
      <c r="R28" s="118"/>
      <c r="S28" s="118"/>
      <c r="T28" s="119"/>
    </row>
    <row r="29" spans="1:20" ht="14.65" customHeight="1" x14ac:dyDescent="0.35">
      <c r="A29" s="19"/>
      <c r="B29" s="8"/>
      <c r="C29" s="9" t="s">
        <v>64</v>
      </c>
      <c r="D29" s="24"/>
      <c r="E29" s="25">
        <v>22</v>
      </c>
      <c r="F29" s="25"/>
      <c r="G29" s="25">
        <v>1</v>
      </c>
      <c r="H29" s="26"/>
      <c r="I29" s="8"/>
      <c r="J29" s="60">
        <v>54</v>
      </c>
      <c r="K29" s="61"/>
      <c r="L29" s="61"/>
      <c r="M29" s="62">
        <v>0</v>
      </c>
      <c r="N29" s="112"/>
      <c r="O29" s="113"/>
      <c r="P29" s="117"/>
      <c r="Q29" s="118"/>
      <c r="R29" s="118"/>
      <c r="S29" s="118"/>
      <c r="T29" s="119"/>
    </row>
    <row r="30" spans="1:20" ht="14.65" customHeight="1" x14ac:dyDescent="0.35">
      <c r="A30" s="19"/>
      <c r="B30" s="8"/>
      <c r="C30" s="9" t="s">
        <v>65</v>
      </c>
      <c r="D30" s="24">
        <v>2</v>
      </c>
      <c r="E30" s="25"/>
      <c r="F30" s="25">
        <v>18</v>
      </c>
      <c r="G30" s="25"/>
      <c r="H30" s="26"/>
      <c r="I30" s="8"/>
      <c r="J30" s="60">
        <v>13</v>
      </c>
      <c r="K30" s="61"/>
      <c r="L30" s="61"/>
      <c r="M30" s="62">
        <v>0</v>
      </c>
      <c r="N30" s="112"/>
      <c r="O30" s="113"/>
      <c r="P30" s="117"/>
      <c r="Q30" s="118"/>
      <c r="R30" s="118"/>
      <c r="S30" s="118"/>
      <c r="T30" s="119"/>
    </row>
    <row r="31" spans="1:20" ht="14.65" customHeight="1" x14ac:dyDescent="0.35">
      <c r="A31" s="19"/>
      <c r="B31" s="8"/>
      <c r="C31" s="9" t="s">
        <v>66</v>
      </c>
      <c r="D31" s="24">
        <v>110</v>
      </c>
      <c r="E31" s="25"/>
      <c r="F31" s="25">
        <v>3000</v>
      </c>
      <c r="G31" s="25">
        <v>165</v>
      </c>
      <c r="H31" s="26">
        <v>200</v>
      </c>
      <c r="I31" s="8"/>
      <c r="J31" s="123">
        <v>2580</v>
      </c>
      <c r="K31" s="61"/>
      <c r="L31" s="61"/>
      <c r="M31" s="62">
        <v>0</v>
      </c>
      <c r="N31" s="112"/>
      <c r="O31" s="113"/>
      <c r="P31" s="120"/>
      <c r="Q31" s="121"/>
      <c r="R31" s="121"/>
      <c r="S31" s="121"/>
      <c r="T31" s="122"/>
    </row>
    <row r="32" spans="1:20" x14ac:dyDescent="0.35">
      <c r="A32" s="19" t="s">
        <v>17</v>
      </c>
      <c r="B32" s="8" t="s">
        <v>18</v>
      </c>
      <c r="C32" s="9"/>
      <c r="D32" s="2"/>
      <c r="E32" s="3"/>
      <c r="F32" s="3"/>
      <c r="G32" s="3"/>
      <c r="H32" s="4"/>
      <c r="I32" s="8"/>
      <c r="J32" s="2"/>
      <c r="K32" s="3"/>
      <c r="L32" s="3"/>
      <c r="M32" s="3"/>
      <c r="N32" s="3"/>
      <c r="O32" s="113"/>
      <c r="P32" s="41"/>
      <c r="Q32" s="42"/>
      <c r="R32" s="42"/>
      <c r="S32" s="42"/>
      <c r="T32" s="43"/>
    </row>
    <row r="33" spans="1:20" x14ac:dyDescent="0.35">
      <c r="A33" s="19"/>
      <c r="B33" s="8"/>
      <c r="C33" s="9" t="s">
        <v>67</v>
      </c>
      <c r="D33" s="24">
        <v>63</v>
      </c>
      <c r="E33" s="25">
        <v>218</v>
      </c>
      <c r="F33" s="25">
        <v>110</v>
      </c>
      <c r="G33" s="25">
        <v>31</v>
      </c>
      <c r="H33" s="26">
        <v>175</v>
      </c>
      <c r="I33" s="8"/>
      <c r="J33" s="114" t="s">
        <v>132</v>
      </c>
      <c r="K33" s="115"/>
      <c r="L33" s="130"/>
      <c r="M33" s="114" t="s">
        <v>133</v>
      </c>
      <c r="N33" s="115"/>
      <c r="O33" s="113"/>
      <c r="P33" s="85" t="s">
        <v>134</v>
      </c>
      <c r="Q33" s="101"/>
      <c r="R33" s="101"/>
      <c r="S33" s="101"/>
      <c r="T33" s="109"/>
    </row>
    <row r="34" spans="1:20" x14ac:dyDescent="0.35">
      <c r="A34" s="19"/>
      <c r="B34" s="8"/>
      <c r="C34" s="9" t="s">
        <v>68</v>
      </c>
      <c r="D34" s="24">
        <v>33</v>
      </c>
      <c r="E34" s="25">
        <v>62</v>
      </c>
      <c r="F34" s="25">
        <v>48</v>
      </c>
      <c r="G34" s="25">
        <v>30</v>
      </c>
      <c r="H34" s="26">
        <v>40</v>
      </c>
      <c r="I34" s="8"/>
      <c r="J34" s="117"/>
      <c r="K34" s="118"/>
      <c r="L34" s="131"/>
      <c r="M34" s="117"/>
      <c r="N34" s="118"/>
      <c r="O34" s="113"/>
      <c r="P34" s="103"/>
      <c r="Q34" s="104"/>
      <c r="R34" s="104"/>
      <c r="S34" s="104"/>
      <c r="T34" s="110"/>
    </row>
    <row r="35" spans="1:20" x14ac:dyDescent="0.35">
      <c r="A35" s="19"/>
      <c r="B35" s="8"/>
      <c r="C35" s="9" t="s">
        <v>69</v>
      </c>
      <c r="D35" s="24">
        <v>16</v>
      </c>
      <c r="E35" s="25">
        <v>14</v>
      </c>
      <c r="F35" s="25">
        <v>7</v>
      </c>
      <c r="G35" s="25">
        <v>5</v>
      </c>
      <c r="H35" s="26">
        <v>8</v>
      </c>
      <c r="I35" s="8"/>
      <c r="J35" s="117"/>
      <c r="K35" s="118"/>
      <c r="L35" s="131"/>
      <c r="M35" s="117"/>
      <c r="N35" s="118"/>
      <c r="O35" s="113"/>
      <c r="P35" s="103"/>
      <c r="Q35" s="104"/>
      <c r="R35" s="104"/>
      <c r="S35" s="104"/>
      <c r="T35" s="110"/>
    </row>
    <row r="36" spans="1:20" x14ac:dyDescent="0.35">
      <c r="A36" s="19"/>
      <c r="B36" s="8"/>
      <c r="C36" s="9" t="s">
        <v>70</v>
      </c>
      <c r="D36" s="24">
        <v>13</v>
      </c>
      <c r="E36" s="25">
        <v>15</v>
      </c>
      <c r="F36" s="25">
        <v>16</v>
      </c>
      <c r="G36" s="25">
        <v>20</v>
      </c>
      <c r="H36" s="26">
        <v>19</v>
      </c>
      <c r="I36" s="8"/>
      <c r="J36" s="117"/>
      <c r="K36" s="118"/>
      <c r="L36" s="131"/>
      <c r="M36" s="117"/>
      <c r="N36" s="118"/>
      <c r="O36" s="113"/>
      <c r="P36" s="103"/>
      <c r="Q36" s="104"/>
      <c r="R36" s="104"/>
      <c r="S36" s="104"/>
      <c r="T36" s="110"/>
    </row>
    <row r="37" spans="1:20" x14ac:dyDescent="0.35">
      <c r="A37" s="19"/>
      <c r="B37" s="8"/>
      <c r="C37" s="9" t="s">
        <v>71</v>
      </c>
      <c r="D37" s="24">
        <v>13</v>
      </c>
      <c r="E37" s="25">
        <v>5</v>
      </c>
      <c r="F37" s="25">
        <v>6</v>
      </c>
      <c r="G37" s="25">
        <v>5</v>
      </c>
      <c r="H37" s="26">
        <v>22</v>
      </c>
      <c r="I37" s="8"/>
      <c r="J37" s="117"/>
      <c r="K37" s="118"/>
      <c r="L37" s="131"/>
      <c r="M37" s="117"/>
      <c r="N37" s="118"/>
      <c r="O37" s="113"/>
      <c r="P37" s="103"/>
      <c r="Q37" s="104"/>
      <c r="R37" s="104"/>
      <c r="S37" s="104"/>
      <c r="T37" s="110"/>
    </row>
    <row r="38" spans="1:20" x14ac:dyDescent="0.35">
      <c r="A38" s="19"/>
      <c r="B38" s="8"/>
      <c r="C38" s="9" t="s">
        <v>72</v>
      </c>
      <c r="D38" s="24">
        <v>1910</v>
      </c>
      <c r="E38" s="25">
        <v>9314</v>
      </c>
      <c r="F38" s="25">
        <v>4632</v>
      </c>
      <c r="G38" s="25">
        <v>1796</v>
      </c>
      <c r="H38" s="26">
        <v>7886</v>
      </c>
      <c r="I38" s="8"/>
      <c r="J38" s="117"/>
      <c r="K38" s="118"/>
      <c r="L38" s="131"/>
      <c r="M38" s="117"/>
      <c r="N38" s="118"/>
      <c r="O38" s="113"/>
      <c r="P38" s="103"/>
      <c r="Q38" s="104"/>
      <c r="R38" s="104"/>
      <c r="S38" s="104"/>
      <c r="T38" s="110"/>
    </row>
    <row r="39" spans="1:20" x14ac:dyDescent="0.35">
      <c r="A39" s="19"/>
      <c r="B39" s="8"/>
      <c r="C39" s="9" t="s">
        <v>73</v>
      </c>
      <c r="D39" s="24">
        <v>4583</v>
      </c>
      <c r="E39" s="25">
        <v>4305</v>
      </c>
      <c r="F39" s="25">
        <v>5476</v>
      </c>
      <c r="G39" s="25">
        <v>5598</v>
      </c>
      <c r="H39" s="26">
        <v>1566</v>
      </c>
      <c r="I39" s="8"/>
      <c r="J39" s="120"/>
      <c r="K39" s="121"/>
      <c r="L39" s="132"/>
      <c r="M39" s="120"/>
      <c r="N39" s="121"/>
      <c r="O39" s="113"/>
      <c r="P39" s="106"/>
      <c r="Q39" s="107"/>
      <c r="R39" s="107"/>
      <c r="S39" s="107"/>
      <c r="T39" s="111"/>
    </row>
    <row r="40" spans="1:20" ht="14.65" customHeight="1" x14ac:dyDescent="0.35">
      <c r="A40" s="19" t="s">
        <v>19</v>
      </c>
      <c r="B40" s="8" t="s">
        <v>20</v>
      </c>
      <c r="C40" s="9"/>
      <c r="D40" s="2"/>
      <c r="E40" s="3"/>
      <c r="F40" s="3"/>
      <c r="G40" s="3"/>
      <c r="H40" s="4"/>
      <c r="I40" s="8"/>
      <c r="J40" s="2"/>
      <c r="K40" s="3"/>
      <c r="L40" s="3"/>
      <c r="M40" s="3"/>
      <c r="N40" s="3"/>
      <c r="O40" s="113"/>
      <c r="P40" s="2"/>
      <c r="Q40" s="3"/>
      <c r="R40" s="3"/>
      <c r="S40" s="3"/>
      <c r="T40" s="37"/>
    </row>
    <row r="41" spans="1:20" ht="14.65" customHeight="1" x14ac:dyDescent="0.35">
      <c r="A41" s="19"/>
      <c r="B41" s="8"/>
      <c r="C41" s="9" t="s">
        <v>74</v>
      </c>
      <c r="D41" s="24">
        <v>201</v>
      </c>
      <c r="E41" s="25">
        <v>381</v>
      </c>
      <c r="F41" s="25">
        <v>86</v>
      </c>
      <c r="G41" s="25">
        <v>175</v>
      </c>
      <c r="H41" s="26">
        <v>77</v>
      </c>
      <c r="I41" s="8"/>
      <c r="J41" s="85" t="s">
        <v>126</v>
      </c>
      <c r="K41" s="101"/>
      <c r="L41" s="102"/>
      <c r="M41" s="85" t="s">
        <v>127</v>
      </c>
      <c r="N41" s="101"/>
      <c r="O41" s="113"/>
      <c r="P41" s="85" t="s">
        <v>128</v>
      </c>
      <c r="Q41" s="101"/>
      <c r="R41" s="101"/>
      <c r="S41" s="101"/>
      <c r="T41" s="109"/>
    </row>
    <row r="42" spans="1:20" x14ac:dyDescent="0.35">
      <c r="A42" s="19"/>
      <c r="B42" s="8"/>
      <c r="C42" s="9" t="s">
        <v>75</v>
      </c>
      <c r="D42" s="24">
        <v>162</v>
      </c>
      <c r="E42" s="25">
        <v>301</v>
      </c>
      <c r="F42" s="25">
        <v>70</v>
      </c>
      <c r="G42" s="25">
        <v>176</v>
      </c>
      <c r="H42" s="26">
        <v>85</v>
      </c>
      <c r="I42" s="8"/>
      <c r="J42" s="103"/>
      <c r="K42" s="104"/>
      <c r="L42" s="105"/>
      <c r="M42" s="103"/>
      <c r="N42" s="104"/>
      <c r="O42" s="113"/>
      <c r="P42" s="103"/>
      <c r="Q42" s="104"/>
      <c r="R42" s="104"/>
      <c r="S42" s="104"/>
      <c r="T42" s="110"/>
    </row>
    <row r="43" spans="1:20" x14ac:dyDescent="0.35">
      <c r="A43" s="19"/>
      <c r="B43" s="8"/>
      <c r="C43" s="9" t="s">
        <v>59</v>
      </c>
      <c r="D43" s="24">
        <v>407</v>
      </c>
      <c r="E43" s="25">
        <v>780</v>
      </c>
      <c r="F43" s="25">
        <v>277</v>
      </c>
      <c r="G43" s="25">
        <v>255</v>
      </c>
      <c r="H43" s="26">
        <v>117</v>
      </c>
      <c r="I43" s="8"/>
      <c r="J43" s="103"/>
      <c r="K43" s="104"/>
      <c r="L43" s="105"/>
      <c r="M43" s="103"/>
      <c r="N43" s="104"/>
      <c r="O43" s="113"/>
      <c r="P43" s="103"/>
      <c r="Q43" s="104"/>
      <c r="R43" s="104"/>
      <c r="S43" s="104"/>
      <c r="T43" s="110"/>
    </row>
    <row r="44" spans="1:20" x14ac:dyDescent="0.35">
      <c r="A44" s="19"/>
      <c r="B44" s="8"/>
      <c r="C44" s="9" t="s">
        <v>76</v>
      </c>
      <c r="D44" s="24">
        <v>0</v>
      </c>
      <c r="E44" s="25">
        <v>0</v>
      </c>
      <c r="F44" s="25">
        <v>0</v>
      </c>
      <c r="G44" s="25">
        <v>6</v>
      </c>
      <c r="H44" s="26">
        <v>0</v>
      </c>
      <c r="I44" s="8"/>
      <c r="J44" s="103"/>
      <c r="K44" s="104"/>
      <c r="L44" s="105"/>
      <c r="M44" s="103"/>
      <c r="N44" s="104"/>
      <c r="O44" s="113"/>
      <c r="P44" s="103"/>
      <c r="Q44" s="104"/>
      <c r="R44" s="104"/>
      <c r="S44" s="104"/>
      <c r="T44" s="110"/>
    </row>
    <row r="45" spans="1:20" x14ac:dyDescent="0.35">
      <c r="A45" s="19"/>
      <c r="B45" s="8"/>
      <c r="C45" s="9" t="s">
        <v>77</v>
      </c>
      <c r="D45" s="24">
        <v>21</v>
      </c>
      <c r="E45" s="25">
        <v>27</v>
      </c>
      <c r="F45" s="25">
        <v>9</v>
      </c>
      <c r="G45" s="25">
        <v>52</v>
      </c>
      <c r="H45" s="26">
        <v>17</v>
      </c>
      <c r="I45" s="8"/>
      <c r="J45" s="103"/>
      <c r="K45" s="104"/>
      <c r="L45" s="105"/>
      <c r="M45" s="103"/>
      <c r="N45" s="104"/>
      <c r="O45" s="113"/>
      <c r="P45" s="103"/>
      <c r="Q45" s="104"/>
      <c r="R45" s="104"/>
      <c r="S45" s="104"/>
      <c r="T45" s="110"/>
    </row>
    <row r="46" spans="1:20" x14ac:dyDescent="0.35">
      <c r="A46" s="19"/>
      <c r="B46" s="8"/>
      <c r="C46" s="9" t="s">
        <v>78</v>
      </c>
      <c r="D46" s="24">
        <v>25.5</v>
      </c>
      <c r="E46" s="25">
        <v>46.2</v>
      </c>
      <c r="F46" s="25">
        <v>11.4</v>
      </c>
      <c r="G46" s="25">
        <v>24.4</v>
      </c>
      <c r="H46" s="26">
        <v>11.5</v>
      </c>
      <c r="I46" s="8"/>
      <c r="J46" s="103"/>
      <c r="K46" s="104"/>
      <c r="L46" s="105"/>
      <c r="M46" s="103"/>
      <c r="N46" s="104"/>
      <c r="O46" s="113"/>
      <c r="P46" s="103"/>
      <c r="Q46" s="104"/>
      <c r="R46" s="104"/>
      <c r="S46" s="104"/>
      <c r="T46" s="110"/>
    </row>
    <row r="47" spans="1:20" x14ac:dyDescent="0.35">
      <c r="A47" s="19"/>
      <c r="B47" s="8"/>
      <c r="C47" s="9" t="s">
        <v>79</v>
      </c>
      <c r="D47" s="24">
        <v>6</v>
      </c>
      <c r="E47" s="25">
        <v>10.4</v>
      </c>
      <c r="F47" s="25">
        <v>1.5</v>
      </c>
      <c r="G47" s="25">
        <v>5.8</v>
      </c>
      <c r="H47" s="26">
        <v>1.4</v>
      </c>
      <c r="I47" s="8"/>
      <c r="J47" s="106"/>
      <c r="K47" s="107"/>
      <c r="L47" s="108"/>
      <c r="M47" s="106"/>
      <c r="N47" s="107"/>
      <c r="O47" s="113"/>
      <c r="P47" s="106"/>
      <c r="Q47" s="107"/>
      <c r="R47" s="107"/>
      <c r="S47" s="107"/>
      <c r="T47" s="111"/>
    </row>
    <row r="48" spans="1:20" x14ac:dyDescent="0.35">
      <c r="A48" s="19" t="s">
        <v>21</v>
      </c>
      <c r="B48" s="8" t="s">
        <v>22</v>
      </c>
      <c r="C48" s="9"/>
      <c r="D48" s="2"/>
      <c r="E48" s="3"/>
      <c r="F48" s="3"/>
      <c r="G48" s="3"/>
      <c r="H48" s="4"/>
      <c r="I48" s="8"/>
      <c r="J48" s="2"/>
      <c r="K48" s="3"/>
      <c r="L48" s="3"/>
      <c r="M48" s="3"/>
      <c r="N48" s="3"/>
      <c r="O48" s="113"/>
      <c r="P48" s="44"/>
      <c r="Q48" s="45"/>
      <c r="R48" s="45"/>
      <c r="S48" s="45"/>
      <c r="T48" s="46"/>
    </row>
    <row r="49" spans="1:20" ht="14.65" customHeight="1" x14ac:dyDescent="0.35">
      <c r="A49" s="19"/>
      <c r="B49" s="8"/>
      <c r="C49" s="9" t="s">
        <v>80</v>
      </c>
      <c r="D49" s="24">
        <v>72</v>
      </c>
      <c r="E49" s="25">
        <v>67</v>
      </c>
      <c r="F49" s="25">
        <v>57</v>
      </c>
      <c r="G49" s="25"/>
      <c r="H49" s="26"/>
      <c r="I49" s="8"/>
      <c r="J49" s="58">
        <f>SUM(D49:H49)</f>
        <v>196</v>
      </c>
      <c r="K49" s="57"/>
      <c r="L49" s="57"/>
      <c r="M49" s="57"/>
      <c r="N49" s="57"/>
      <c r="O49" s="113"/>
      <c r="P49" s="33">
        <v>0</v>
      </c>
      <c r="Q49" s="38">
        <v>0</v>
      </c>
      <c r="R49" s="38">
        <v>0</v>
      </c>
      <c r="S49" s="38">
        <v>0</v>
      </c>
      <c r="T49" s="40">
        <v>0</v>
      </c>
    </row>
    <row r="50" spans="1:20" ht="14.65" customHeight="1" x14ac:dyDescent="0.35">
      <c r="A50" s="19"/>
      <c r="B50" s="8"/>
      <c r="C50" s="9" t="s">
        <v>81</v>
      </c>
      <c r="D50" s="24">
        <v>52</v>
      </c>
      <c r="E50" s="25">
        <v>49</v>
      </c>
      <c r="F50" s="25">
        <v>14</v>
      </c>
      <c r="G50" s="25"/>
      <c r="H50" s="26"/>
      <c r="I50" s="8"/>
      <c r="J50" s="58">
        <f>SUM(D50:H50)</f>
        <v>115</v>
      </c>
      <c r="K50" s="57"/>
      <c r="L50" s="57"/>
      <c r="M50" s="57"/>
      <c r="N50" s="57"/>
      <c r="O50" s="113"/>
      <c r="P50" s="33">
        <v>0</v>
      </c>
      <c r="Q50" s="38">
        <v>0</v>
      </c>
      <c r="R50" s="38">
        <v>0</v>
      </c>
      <c r="S50" s="38">
        <v>0</v>
      </c>
      <c r="T50" s="40">
        <v>0</v>
      </c>
    </row>
    <row r="51" spans="1:20" x14ac:dyDescent="0.35">
      <c r="A51" s="19" t="s">
        <v>23</v>
      </c>
      <c r="B51" s="8" t="s">
        <v>24</v>
      </c>
      <c r="C51" s="9"/>
      <c r="D51" s="2"/>
      <c r="E51" s="3"/>
      <c r="F51" s="3"/>
      <c r="G51" s="3"/>
      <c r="H51" s="4"/>
      <c r="I51" s="8"/>
      <c r="J51" s="2"/>
      <c r="K51" s="3"/>
      <c r="L51" s="3"/>
      <c r="M51" s="3"/>
      <c r="N51" s="3"/>
      <c r="O51" s="113"/>
      <c r="P51" s="2"/>
      <c r="Q51" s="3"/>
      <c r="R51" s="3"/>
      <c r="S51" s="3"/>
      <c r="T51" s="37"/>
    </row>
    <row r="52" spans="1:20" x14ac:dyDescent="0.35">
      <c r="A52" s="19"/>
      <c r="B52" s="8"/>
      <c r="C52" s="9" t="s">
        <v>82</v>
      </c>
      <c r="D52" s="24">
        <v>6</v>
      </c>
      <c r="E52" s="25">
        <v>9</v>
      </c>
      <c r="F52" s="25">
        <v>9</v>
      </c>
      <c r="G52" s="25">
        <v>9</v>
      </c>
      <c r="H52" s="26">
        <v>9</v>
      </c>
      <c r="I52" s="8"/>
      <c r="J52" s="60">
        <v>34</v>
      </c>
      <c r="K52" s="61"/>
      <c r="L52" s="61"/>
      <c r="M52" s="62">
        <v>29</v>
      </c>
      <c r="N52" s="112"/>
      <c r="O52" s="113"/>
      <c r="P52" s="56">
        <v>33</v>
      </c>
      <c r="Q52" s="57"/>
      <c r="R52" s="57"/>
      <c r="S52" s="57"/>
      <c r="T52" s="59"/>
    </row>
    <row r="53" spans="1:20" x14ac:dyDescent="0.35">
      <c r="A53" s="19"/>
      <c r="B53" s="8"/>
      <c r="C53" s="9" t="s">
        <v>83</v>
      </c>
      <c r="D53" s="24">
        <v>4</v>
      </c>
      <c r="E53" s="25">
        <v>2</v>
      </c>
      <c r="F53" s="25">
        <v>2</v>
      </c>
      <c r="G53" s="25">
        <v>3</v>
      </c>
      <c r="H53" s="26">
        <v>4</v>
      </c>
      <c r="I53" s="8"/>
      <c r="J53" s="60">
        <v>34</v>
      </c>
      <c r="K53" s="61"/>
      <c r="L53" s="61"/>
      <c r="M53" s="62">
        <v>29</v>
      </c>
      <c r="N53" s="112"/>
      <c r="O53" s="113"/>
      <c r="P53" s="56">
        <v>33</v>
      </c>
      <c r="Q53" s="57"/>
      <c r="R53" s="57"/>
      <c r="S53" s="57"/>
      <c r="T53" s="59"/>
    </row>
    <row r="54" spans="1:20" x14ac:dyDescent="0.35">
      <c r="A54" s="19"/>
      <c r="B54" s="8"/>
      <c r="C54" s="9" t="s">
        <v>84</v>
      </c>
      <c r="D54" s="24">
        <v>11</v>
      </c>
      <c r="E54" s="25">
        <v>18</v>
      </c>
      <c r="F54" s="25">
        <v>17</v>
      </c>
      <c r="G54" s="25">
        <v>20</v>
      </c>
      <c r="H54" s="26">
        <v>20</v>
      </c>
      <c r="I54" s="8"/>
      <c r="J54" s="100" t="s">
        <v>125</v>
      </c>
      <c r="K54" s="61"/>
      <c r="L54" s="61"/>
      <c r="M54" s="99"/>
      <c r="N54" s="99"/>
      <c r="O54" s="113"/>
      <c r="P54" s="33">
        <v>0</v>
      </c>
      <c r="Q54" s="38">
        <v>0</v>
      </c>
      <c r="R54" s="38">
        <v>0</v>
      </c>
      <c r="S54" s="38">
        <v>0</v>
      </c>
      <c r="T54" s="40">
        <v>0</v>
      </c>
    </row>
    <row r="55" spans="1:20" x14ac:dyDescent="0.35">
      <c r="A55" s="19" t="s">
        <v>25</v>
      </c>
      <c r="B55" s="8" t="s">
        <v>26</v>
      </c>
      <c r="C55" s="9"/>
      <c r="D55" s="2"/>
      <c r="E55" s="3"/>
      <c r="F55" s="3"/>
      <c r="G55" s="3"/>
      <c r="H55" s="4"/>
      <c r="I55" s="8"/>
      <c r="J55" s="2"/>
      <c r="K55" s="3"/>
      <c r="L55" s="3"/>
      <c r="M55" s="3"/>
      <c r="N55" s="3"/>
      <c r="O55" s="113"/>
      <c r="P55" s="2"/>
      <c r="Q55" s="3"/>
      <c r="R55" s="3"/>
      <c r="S55" s="3"/>
      <c r="T55" s="37"/>
    </row>
    <row r="56" spans="1:20" x14ac:dyDescent="0.35">
      <c r="A56" s="19"/>
      <c r="B56" s="8"/>
      <c r="C56" s="9" t="s">
        <v>85</v>
      </c>
      <c r="D56" s="24">
        <v>40</v>
      </c>
      <c r="E56" s="25">
        <v>50</v>
      </c>
      <c r="F56" s="25">
        <v>50</v>
      </c>
      <c r="G56" s="25">
        <v>50</v>
      </c>
      <c r="H56" s="26">
        <v>50</v>
      </c>
      <c r="I56" s="8"/>
      <c r="J56" s="33">
        <v>17</v>
      </c>
      <c r="K56" s="38">
        <v>25</v>
      </c>
      <c r="L56" s="38">
        <v>21</v>
      </c>
      <c r="M56" s="58">
        <v>43</v>
      </c>
      <c r="N56" s="57"/>
      <c r="O56" s="113"/>
      <c r="P56" s="33">
        <v>40</v>
      </c>
      <c r="Q56" s="38">
        <v>40</v>
      </c>
      <c r="R56" s="38">
        <v>40</v>
      </c>
      <c r="S56" s="38">
        <v>40</v>
      </c>
      <c r="T56" s="40">
        <v>40</v>
      </c>
    </row>
    <row r="57" spans="1:20" x14ac:dyDescent="0.35">
      <c r="A57" s="19" t="s">
        <v>27</v>
      </c>
      <c r="B57" s="8" t="s">
        <v>28</v>
      </c>
      <c r="C57" s="9"/>
      <c r="D57" s="2"/>
      <c r="E57" s="3"/>
      <c r="F57" s="3"/>
      <c r="G57" s="3"/>
      <c r="H57" s="4"/>
      <c r="I57" s="8"/>
      <c r="J57" s="2"/>
      <c r="K57" s="3"/>
      <c r="L57" s="3"/>
      <c r="M57" s="3"/>
      <c r="N57" s="3"/>
      <c r="O57" s="113"/>
      <c r="P57" s="2"/>
      <c r="Q57" s="3"/>
      <c r="R57" s="3"/>
      <c r="S57" s="3"/>
      <c r="T57" s="37"/>
    </row>
    <row r="58" spans="1:20" x14ac:dyDescent="0.35">
      <c r="A58" s="19"/>
      <c r="B58" s="8"/>
      <c r="C58" s="9" t="s">
        <v>86</v>
      </c>
      <c r="D58" s="24">
        <v>3</v>
      </c>
      <c r="E58" s="25">
        <v>2</v>
      </c>
      <c r="F58" s="25">
        <v>3</v>
      </c>
      <c r="G58" s="25">
        <v>2</v>
      </c>
      <c r="H58" s="26">
        <v>3</v>
      </c>
      <c r="I58" s="8"/>
      <c r="J58" s="65">
        <v>14</v>
      </c>
      <c r="K58" s="66"/>
      <c r="L58" s="66"/>
      <c r="M58" s="65">
        <v>26</v>
      </c>
      <c r="N58" s="66"/>
      <c r="O58" s="113"/>
      <c r="P58" s="69">
        <f>13-8</f>
        <v>5</v>
      </c>
      <c r="Q58" s="73">
        <f>8-3</f>
        <v>5</v>
      </c>
      <c r="R58" s="76">
        <v>3</v>
      </c>
      <c r="S58" s="79">
        <v>0</v>
      </c>
      <c r="T58" s="71">
        <v>0</v>
      </c>
    </row>
    <row r="59" spans="1:20" x14ac:dyDescent="0.35">
      <c r="A59" s="19"/>
      <c r="B59" s="8"/>
      <c r="C59" s="9" t="s">
        <v>87</v>
      </c>
      <c r="D59" s="24">
        <v>0</v>
      </c>
      <c r="E59" s="25">
        <v>2</v>
      </c>
      <c r="F59" s="25">
        <v>2</v>
      </c>
      <c r="G59" s="25">
        <v>2</v>
      </c>
      <c r="H59" s="26">
        <v>2</v>
      </c>
      <c r="I59" s="8"/>
      <c r="J59" s="67"/>
      <c r="K59" s="68"/>
      <c r="L59" s="68"/>
      <c r="M59" s="67"/>
      <c r="N59" s="68"/>
      <c r="O59" s="113"/>
      <c r="P59" s="70"/>
      <c r="Q59" s="95"/>
      <c r="R59" s="96"/>
      <c r="S59" s="97"/>
      <c r="T59" s="72"/>
    </row>
    <row r="60" spans="1:20" x14ac:dyDescent="0.35">
      <c r="A60" s="19" t="s">
        <v>29</v>
      </c>
      <c r="B60" s="8" t="s">
        <v>30</v>
      </c>
      <c r="C60" s="9"/>
      <c r="D60" s="2"/>
      <c r="E60" s="3"/>
      <c r="F60" s="3"/>
      <c r="G60" s="3"/>
      <c r="H60" s="4"/>
      <c r="I60" s="8"/>
      <c r="J60" s="2"/>
      <c r="K60" s="3"/>
      <c r="L60" s="3"/>
      <c r="M60" s="3"/>
      <c r="N60" s="3"/>
      <c r="O60" s="113"/>
      <c r="P60" s="2"/>
      <c r="Q60" s="3"/>
      <c r="R60" s="3"/>
      <c r="S60" s="3"/>
      <c r="T60" s="37"/>
    </row>
    <row r="61" spans="1:20" x14ac:dyDescent="0.35">
      <c r="A61" s="19"/>
      <c r="B61" s="8"/>
      <c r="C61" s="9" t="s">
        <v>124</v>
      </c>
      <c r="D61" s="24"/>
      <c r="E61" s="25">
        <v>8</v>
      </c>
      <c r="F61" s="25"/>
      <c r="G61" s="25"/>
      <c r="H61" s="26"/>
      <c r="I61" s="8"/>
      <c r="J61" s="33">
        <v>0</v>
      </c>
      <c r="K61" s="38">
        <v>0</v>
      </c>
      <c r="L61" s="38">
        <v>2</v>
      </c>
      <c r="M61" s="58">
        <v>8</v>
      </c>
      <c r="N61" s="98"/>
      <c r="O61" s="3"/>
      <c r="P61" s="56" t="s">
        <v>129</v>
      </c>
      <c r="Q61" s="57"/>
      <c r="R61" s="57"/>
      <c r="S61" s="57"/>
      <c r="T61" s="59"/>
    </row>
    <row r="62" spans="1:20" x14ac:dyDescent="0.35">
      <c r="A62" s="19" t="s">
        <v>31</v>
      </c>
      <c r="B62" s="8" t="s">
        <v>32</v>
      </c>
      <c r="C62" s="9"/>
      <c r="D62" s="2"/>
      <c r="E62" s="3"/>
      <c r="F62" s="3"/>
      <c r="G62" s="3"/>
      <c r="H62" s="4"/>
      <c r="I62" s="8"/>
      <c r="J62" s="2"/>
      <c r="K62" s="3"/>
      <c r="L62" s="3"/>
      <c r="M62" s="3"/>
      <c r="N62" s="4"/>
      <c r="O62" s="3"/>
      <c r="P62" s="2"/>
      <c r="Q62" s="3"/>
      <c r="R62" s="3"/>
      <c r="S62" s="3"/>
      <c r="T62" s="37"/>
    </row>
    <row r="63" spans="1:20" x14ac:dyDescent="0.35">
      <c r="A63" s="19"/>
      <c r="B63" s="8"/>
      <c r="C63" s="9" t="s">
        <v>88</v>
      </c>
      <c r="D63" s="24">
        <v>0</v>
      </c>
      <c r="E63" s="25">
        <v>3</v>
      </c>
      <c r="F63" s="25">
        <v>2</v>
      </c>
      <c r="G63" s="25">
        <v>2</v>
      </c>
      <c r="H63" s="26">
        <v>2</v>
      </c>
      <c r="I63" s="8"/>
      <c r="J63" s="33">
        <v>0</v>
      </c>
      <c r="K63" s="38">
        <v>0</v>
      </c>
      <c r="L63" s="38">
        <v>1</v>
      </c>
      <c r="M63" s="38">
        <v>1</v>
      </c>
      <c r="N63" s="39">
        <v>1</v>
      </c>
      <c r="O63" s="3"/>
      <c r="P63" s="33">
        <v>0</v>
      </c>
      <c r="Q63" s="38">
        <v>0</v>
      </c>
      <c r="R63" s="38">
        <v>1</v>
      </c>
      <c r="S63" s="38">
        <v>3</v>
      </c>
      <c r="T63" s="40">
        <v>1</v>
      </c>
    </row>
    <row r="64" spans="1:20" x14ac:dyDescent="0.35">
      <c r="A64" s="19"/>
      <c r="B64" s="8"/>
      <c r="C64" s="9" t="s">
        <v>89</v>
      </c>
      <c r="D64" s="24">
        <v>3</v>
      </c>
      <c r="E64" s="25">
        <v>4</v>
      </c>
      <c r="F64" s="25">
        <v>2</v>
      </c>
      <c r="G64" s="25">
        <v>1</v>
      </c>
      <c r="H64" s="26">
        <v>1</v>
      </c>
      <c r="I64" s="8"/>
      <c r="J64" s="33">
        <v>2</v>
      </c>
      <c r="K64" s="38">
        <v>0</v>
      </c>
      <c r="L64" s="38">
        <v>4</v>
      </c>
      <c r="M64" s="38">
        <v>4</v>
      </c>
      <c r="N64" s="39">
        <v>1</v>
      </c>
      <c r="O64" s="3"/>
      <c r="P64" s="33">
        <v>3</v>
      </c>
      <c r="Q64" s="38">
        <v>3</v>
      </c>
      <c r="R64" s="38">
        <v>2</v>
      </c>
      <c r="S64" s="38">
        <v>2</v>
      </c>
      <c r="T64" s="40">
        <v>2</v>
      </c>
    </row>
    <row r="65" spans="1:20" x14ac:dyDescent="0.35">
      <c r="A65" s="19" t="s">
        <v>33</v>
      </c>
      <c r="B65" s="8" t="s">
        <v>34</v>
      </c>
      <c r="C65" s="9"/>
      <c r="D65" s="2"/>
      <c r="E65" s="3"/>
      <c r="F65" s="3"/>
      <c r="G65" s="3"/>
      <c r="H65" s="4"/>
      <c r="I65" s="8"/>
      <c r="J65" s="2"/>
      <c r="K65" s="3"/>
      <c r="L65" s="3"/>
      <c r="M65" s="3"/>
      <c r="N65" s="4"/>
      <c r="O65" s="3"/>
      <c r="P65" s="2"/>
      <c r="Q65" s="3"/>
      <c r="R65" s="3"/>
      <c r="S65" s="3"/>
      <c r="T65" s="37"/>
    </row>
    <row r="66" spans="1:20" x14ac:dyDescent="0.35">
      <c r="A66" s="19"/>
      <c r="B66" s="8"/>
      <c r="C66" s="9" t="s">
        <v>121</v>
      </c>
      <c r="D66" s="24">
        <v>5</v>
      </c>
      <c r="E66" s="63">
        <f>24-D66</f>
        <v>19</v>
      </c>
      <c r="F66" s="63"/>
      <c r="G66" s="63"/>
      <c r="H66" s="64"/>
      <c r="I66" s="8"/>
      <c r="J66" s="33">
        <v>2</v>
      </c>
      <c r="K66" s="38">
        <v>0</v>
      </c>
      <c r="L66" s="38">
        <v>5</v>
      </c>
      <c r="M66" s="38">
        <v>6</v>
      </c>
      <c r="N66" s="39">
        <v>2</v>
      </c>
      <c r="O66" s="3"/>
      <c r="P66" s="33">
        <v>2</v>
      </c>
      <c r="Q66" s="38">
        <v>2</v>
      </c>
      <c r="R66" s="38">
        <v>2</v>
      </c>
      <c r="S66" s="38">
        <v>2</v>
      </c>
      <c r="T66" s="40">
        <v>2</v>
      </c>
    </row>
    <row r="67" spans="1:20" x14ac:dyDescent="0.35">
      <c r="A67" s="19" t="s">
        <v>35</v>
      </c>
      <c r="B67" s="8" t="s">
        <v>36</v>
      </c>
      <c r="C67" s="9"/>
      <c r="D67" s="2"/>
      <c r="E67" s="3"/>
      <c r="F67" s="3"/>
      <c r="G67" s="3"/>
      <c r="H67" s="4"/>
      <c r="I67" s="8"/>
      <c r="J67" s="2"/>
      <c r="K67" s="3"/>
      <c r="L67" s="3"/>
      <c r="M67" s="3"/>
      <c r="N67" s="4"/>
      <c r="O67" s="3"/>
      <c r="P67" s="2"/>
      <c r="Q67" s="3"/>
      <c r="R67" s="3"/>
      <c r="S67" s="3"/>
      <c r="T67" s="37"/>
    </row>
    <row r="68" spans="1:20" x14ac:dyDescent="0.35">
      <c r="A68" s="19"/>
      <c r="B68" s="8"/>
      <c r="C68" s="9" t="s">
        <v>90</v>
      </c>
      <c r="D68" s="24">
        <v>10</v>
      </c>
      <c r="E68" s="25">
        <v>6</v>
      </c>
      <c r="F68" s="25">
        <v>6</v>
      </c>
      <c r="G68" s="25">
        <v>7</v>
      </c>
      <c r="H68" s="26">
        <v>6</v>
      </c>
      <c r="I68" s="8"/>
      <c r="J68" s="33">
        <v>4</v>
      </c>
      <c r="K68" s="38">
        <v>2</v>
      </c>
      <c r="L68" s="38">
        <v>5</v>
      </c>
      <c r="M68" s="38">
        <v>11</v>
      </c>
      <c r="N68" s="39">
        <v>6</v>
      </c>
      <c r="O68" s="3"/>
      <c r="P68" s="33">
        <v>1</v>
      </c>
      <c r="Q68" s="38">
        <v>1</v>
      </c>
      <c r="R68" s="38">
        <v>2</v>
      </c>
      <c r="S68" s="38">
        <v>2</v>
      </c>
      <c r="T68" s="40">
        <v>3</v>
      </c>
    </row>
    <row r="69" spans="1:20" x14ac:dyDescent="0.35">
      <c r="A69" s="19" t="s">
        <v>37</v>
      </c>
      <c r="B69" s="8" t="s">
        <v>38</v>
      </c>
      <c r="C69" s="9"/>
      <c r="D69" s="2"/>
      <c r="E69" s="3"/>
      <c r="F69" s="3"/>
      <c r="G69" s="3"/>
      <c r="H69" s="4"/>
      <c r="I69" s="8"/>
      <c r="J69" s="2"/>
      <c r="K69" s="3"/>
      <c r="L69" s="3"/>
      <c r="M69" s="3"/>
      <c r="N69" s="4"/>
      <c r="O69" s="3"/>
      <c r="P69" s="2"/>
      <c r="Q69" s="3"/>
      <c r="R69" s="3"/>
      <c r="S69" s="3"/>
      <c r="T69" s="37"/>
    </row>
    <row r="70" spans="1:20" x14ac:dyDescent="0.35">
      <c r="A70" s="19"/>
      <c r="B70" s="8"/>
      <c r="C70" s="9" t="s">
        <v>122</v>
      </c>
      <c r="D70" s="24">
        <v>2</v>
      </c>
      <c r="E70" s="25">
        <v>5</v>
      </c>
      <c r="F70" s="25">
        <v>5</v>
      </c>
      <c r="G70" s="25">
        <v>5</v>
      </c>
      <c r="H70" s="26">
        <v>5</v>
      </c>
      <c r="I70" s="8"/>
      <c r="J70" s="33">
        <v>1</v>
      </c>
      <c r="K70" s="38">
        <v>5</v>
      </c>
      <c r="L70" s="38">
        <v>7</v>
      </c>
      <c r="M70" s="38">
        <v>6</v>
      </c>
      <c r="N70" s="39">
        <v>5</v>
      </c>
      <c r="O70" s="3"/>
      <c r="P70" s="33">
        <v>3</v>
      </c>
      <c r="Q70" s="38">
        <v>3</v>
      </c>
      <c r="R70" s="38">
        <v>3</v>
      </c>
      <c r="S70" s="38">
        <v>3</v>
      </c>
      <c r="T70" s="40">
        <v>3</v>
      </c>
    </row>
    <row r="71" spans="1:20" x14ac:dyDescent="0.35">
      <c r="A71" s="19"/>
      <c r="B71" s="8"/>
      <c r="C71" s="9" t="s">
        <v>91</v>
      </c>
      <c r="D71" s="24">
        <v>0</v>
      </c>
      <c r="E71" s="25">
        <v>2</v>
      </c>
      <c r="F71" s="25">
        <v>2</v>
      </c>
      <c r="G71" s="25">
        <v>2</v>
      </c>
      <c r="H71" s="26">
        <v>1</v>
      </c>
      <c r="I71" s="8"/>
      <c r="J71" s="33">
        <v>0</v>
      </c>
      <c r="K71" s="38">
        <v>0</v>
      </c>
      <c r="L71" s="38">
        <v>2</v>
      </c>
      <c r="M71" s="38">
        <v>1</v>
      </c>
      <c r="N71" s="39">
        <v>2</v>
      </c>
      <c r="O71" s="3"/>
      <c r="P71" s="33">
        <v>1</v>
      </c>
      <c r="Q71" s="38">
        <v>1</v>
      </c>
      <c r="R71" s="38">
        <v>1</v>
      </c>
      <c r="S71" s="38">
        <v>1</v>
      </c>
      <c r="T71" s="40">
        <v>2</v>
      </c>
    </row>
    <row r="72" spans="1:20" x14ac:dyDescent="0.35">
      <c r="A72" s="19"/>
      <c r="B72" s="8"/>
      <c r="C72" s="9" t="s">
        <v>123</v>
      </c>
      <c r="D72" s="24">
        <v>0</v>
      </c>
      <c r="E72" s="25">
        <v>1</v>
      </c>
      <c r="F72" s="25">
        <v>1</v>
      </c>
      <c r="G72" s="25">
        <v>2</v>
      </c>
      <c r="H72" s="26">
        <v>2</v>
      </c>
      <c r="I72" s="8"/>
      <c r="J72" s="33">
        <v>0</v>
      </c>
      <c r="K72" s="38">
        <v>0</v>
      </c>
      <c r="L72" s="38">
        <v>0</v>
      </c>
      <c r="M72" s="38">
        <v>2</v>
      </c>
      <c r="N72" s="39">
        <v>2</v>
      </c>
      <c r="O72" s="3"/>
      <c r="P72" s="33">
        <v>1</v>
      </c>
      <c r="Q72" s="38">
        <v>3</v>
      </c>
      <c r="R72" s="38">
        <v>3</v>
      </c>
      <c r="S72" s="38">
        <v>3</v>
      </c>
      <c r="T72" s="40">
        <v>4</v>
      </c>
    </row>
    <row r="73" spans="1:20" x14ac:dyDescent="0.35">
      <c r="A73" s="19"/>
      <c r="B73" s="8"/>
      <c r="C73" s="9" t="s">
        <v>92</v>
      </c>
      <c r="D73" s="24">
        <v>0</v>
      </c>
      <c r="E73" s="25">
        <v>6</v>
      </c>
      <c r="F73" s="25">
        <v>10</v>
      </c>
      <c r="G73" s="25">
        <v>12</v>
      </c>
      <c r="H73" s="26">
        <v>12</v>
      </c>
      <c r="I73" s="8"/>
      <c r="J73" s="33">
        <v>0</v>
      </c>
      <c r="K73" s="38">
        <v>0</v>
      </c>
      <c r="L73" s="38">
        <v>1</v>
      </c>
      <c r="M73" s="38">
        <v>1</v>
      </c>
      <c r="N73" s="39">
        <v>7</v>
      </c>
      <c r="O73" s="3"/>
      <c r="P73" s="33">
        <v>1</v>
      </c>
      <c r="Q73" s="38">
        <v>1</v>
      </c>
      <c r="R73" s="38">
        <v>1</v>
      </c>
      <c r="S73" s="38">
        <v>1</v>
      </c>
      <c r="T73" s="40">
        <v>1</v>
      </c>
    </row>
    <row r="74" spans="1:20" x14ac:dyDescent="0.35">
      <c r="A74" s="19" t="s">
        <v>39</v>
      </c>
      <c r="B74" s="8" t="s">
        <v>40</v>
      </c>
      <c r="C74" s="9"/>
      <c r="D74" s="2"/>
      <c r="E74" s="3"/>
      <c r="F74" s="3"/>
      <c r="G74" s="3"/>
      <c r="H74" s="4"/>
      <c r="I74" s="8"/>
      <c r="J74" s="2"/>
      <c r="K74" s="3"/>
      <c r="L74" s="3"/>
      <c r="M74" s="3"/>
      <c r="N74" s="4"/>
      <c r="O74" s="3"/>
      <c r="P74" s="2"/>
      <c r="Q74" s="3"/>
      <c r="R74" s="3"/>
      <c r="S74" s="3"/>
      <c r="T74" s="37"/>
    </row>
    <row r="75" spans="1:20" x14ac:dyDescent="0.35">
      <c r="A75" s="19"/>
      <c r="B75" s="8"/>
      <c r="C75" s="9" t="s">
        <v>93</v>
      </c>
      <c r="D75" s="24">
        <v>4</v>
      </c>
      <c r="E75" s="25"/>
      <c r="F75" s="25"/>
      <c r="G75" s="25">
        <v>2</v>
      </c>
      <c r="H75" s="26"/>
      <c r="I75" s="8"/>
      <c r="J75" s="33">
        <v>0</v>
      </c>
      <c r="K75" s="38">
        <v>0</v>
      </c>
      <c r="L75" s="38">
        <v>0</v>
      </c>
      <c r="M75" s="38">
        <v>4</v>
      </c>
      <c r="N75" s="39">
        <v>0</v>
      </c>
      <c r="O75" s="3"/>
      <c r="P75" s="33">
        <v>0</v>
      </c>
      <c r="Q75" s="38">
        <v>2</v>
      </c>
      <c r="R75" s="38">
        <v>0</v>
      </c>
      <c r="S75" s="38">
        <v>0</v>
      </c>
      <c r="T75" s="40">
        <v>0</v>
      </c>
    </row>
    <row r="76" spans="1:20" x14ac:dyDescent="0.35">
      <c r="A76" s="19"/>
      <c r="B76" s="8"/>
      <c r="C76" s="9" t="s">
        <v>94</v>
      </c>
      <c r="D76" s="24"/>
      <c r="E76" s="25">
        <v>1</v>
      </c>
      <c r="F76" s="25"/>
      <c r="G76" s="25"/>
      <c r="H76" s="26"/>
      <c r="I76" s="8"/>
      <c r="J76" s="33">
        <v>0</v>
      </c>
      <c r="K76" s="38">
        <v>0</v>
      </c>
      <c r="L76" s="38">
        <v>1</v>
      </c>
      <c r="M76" s="38">
        <v>1</v>
      </c>
      <c r="N76" s="39">
        <v>1</v>
      </c>
      <c r="O76" s="3"/>
      <c r="P76" s="33">
        <v>0</v>
      </c>
      <c r="Q76" s="38">
        <v>0</v>
      </c>
      <c r="R76" s="38">
        <v>2</v>
      </c>
      <c r="S76" s="38">
        <v>2</v>
      </c>
      <c r="T76" s="40">
        <v>2</v>
      </c>
    </row>
    <row r="77" spans="1:20" x14ac:dyDescent="0.35">
      <c r="A77" s="19"/>
      <c r="B77" s="8"/>
      <c r="C77" s="9" t="s">
        <v>95</v>
      </c>
      <c r="D77" s="24"/>
      <c r="E77" s="25"/>
      <c r="F77" s="25">
        <v>2</v>
      </c>
      <c r="G77" s="25">
        <v>1</v>
      </c>
      <c r="H77" s="26">
        <v>2</v>
      </c>
      <c r="I77" s="8"/>
      <c r="J77" s="33">
        <v>0</v>
      </c>
      <c r="K77" s="38">
        <v>0</v>
      </c>
      <c r="L77" s="38">
        <v>1</v>
      </c>
      <c r="M77" s="38">
        <v>1</v>
      </c>
      <c r="N77" s="39">
        <v>2</v>
      </c>
      <c r="O77" s="3"/>
      <c r="P77" s="56">
        <v>5</v>
      </c>
      <c r="Q77" s="57"/>
      <c r="R77" s="57"/>
      <c r="S77" s="57"/>
      <c r="T77" s="59"/>
    </row>
    <row r="78" spans="1:20" x14ac:dyDescent="0.35">
      <c r="A78" s="19"/>
      <c r="B78" s="8"/>
      <c r="C78" s="9" t="s">
        <v>96</v>
      </c>
      <c r="D78" s="24">
        <v>1</v>
      </c>
      <c r="E78" s="25">
        <v>2</v>
      </c>
      <c r="F78" s="25"/>
      <c r="G78" s="25"/>
      <c r="H78" s="26"/>
      <c r="I78" s="8"/>
      <c r="J78" s="33">
        <v>0</v>
      </c>
      <c r="K78" s="38">
        <v>0</v>
      </c>
      <c r="L78" s="38">
        <v>0</v>
      </c>
      <c r="M78" s="38">
        <v>2</v>
      </c>
      <c r="N78" s="39">
        <v>0</v>
      </c>
      <c r="O78" s="3"/>
      <c r="P78" s="33">
        <v>0</v>
      </c>
      <c r="Q78" s="38">
        <v>0</v>
      </c>
      <c r="R78" s="38">
        <v>0</v>
      </c>
      <c r="S78" s="38">
        <v>0</v>
      </c>
      <c r="T78" s="40">
        <v>0</v>
      </c>
    </row>
    <row r="79" spans="1:20" x14ac:dyDescent="0.35">
      <c r="A79" s="19" t="s">
        <v>41</v>
      </c>
      <c r="B79" s="8" t="s">
        <v>42</v>
      </c>
      <c r="C79" s="9"/>
      <c r="D79" s="2"/>
      <c r="E79" s="3"/>
      <c r="F79" s="3"/>
      <c r="G79" s="3"/>
      <c r="H79" s="4"/>
      <c r="I79" s="8"/>
      <c r="J79" s="2"/>
      <c r="K79" s="3"/>
      <c r="L79" s="3"/>
      <c r="M79" s="3"/>
      <c r="N79" s="4"/>
      <c r="O79" s="3"/>
      <c r="P79" s="2"/>
      <c r="Q79" s="3"/>
      <c r="R79" s="3"/>
      <c r="S79" s="3"/>
      <c r="T79" s="37"/>
    </row>
    <row r="80" spans="1:20" x14ac:dyDescent="0.35">
      <c r="A80" s="19" t="s">
        <v>43</v>
      </c>
      <c r="B80" s="8" t="s">
        <v>44</v>
      </c>
      <c r="C80" s="9"/>
      <c r="D80" s="2"/>
      <c r="E80" s="3"/>
      <c r="F80" s="3"/>
      <c r="G80" s="3"/>
      <c r="H80" s="4"/>
      <c r="I80" s="8"/>
      <c r="J80" s="2"/>
      <c r="K80" s="3"/>
      <c r="L80" s="3"/>
      <c r="M80" s="3"/>
      <c r="N80" s="4"/>
      <c r="O80" s="3"/>
      <c r="P80" s="2"/>
      <c r="Q80" s="3"/>
      <c r="R80" s="3"/>
      <c r="S80" s="3"/>
      <c r="T80" s="37"/>
    </row>
    <row r="81" spans="1:20" x14ac:dyDescent="0.35">
      <c r="A81" s="19"/>
      <c r="B81" s="8"/>
      <c r="C81" s="9" t="s">
        <v>97</v>
      </c>
      <c r="D81" s="24">
        <v>2</v>
      </c>
      <c r="E81" s="25">
        <v>8</v>
      </c>
      <c r="F81" s="25">
        <v>5</v>
      </c>
      <c r="G81" s="25">
        <v>6</v>
      </c>
      <c r="H81" s="26">
        <v>5</v>
      </c>
      <c r="I81" s="8"/>
      <c r="J81" s="73">
        <v>3</v>
      </c>
      <c r="K81" s="76">
        <v>9</v>
      </c>
      <c r="L81" s="76">
        <v>13</v>
      </c>
      <c r="M81" s="76">
        <v>9</v>
      </c>
      <c r="N81" s="79">
        <v>10</v>
      </c>
      <c r="O81" s="3"/>
      <c r="P81" s="73">
        <v>11</v>
      </c>
      <c r="Q81" s="76">
        <v>13</v>
      </c>
      <c r="R81" s="76">
        <v>13</v>
      </c>
      <c r="S81" s="76">
        <v>15</v>
      </c>
      <c r="T81" s="82">
        <v>15</v>
      </c>
    </row>
    <row r="82" spans="1:20" x14ac:dyDescent="0.35">
      <c r="A82" s="19"/>
      <c r="B82" s="8"/>
      <c r="C82" s="9" t="s">
        <v>98</v>
      </c>
      <c r="D82" s="24"/>
      <c r="E82" s="25"/>
      <c r="F82" s="25"/>
      <c r="G82" s="25"/>
      <c r="H82" s="26">
        <v>1</v>
      </c>
      <c r="I82" s="8"/>
      <c r="J82" s="74"/>
      <c r="K82" s="77"/>
      <c r="L82" s="77"/>
      <c r="M82" s="77"/>
      <c r="N82" s="80"/>
      <c r="O82" s="3"/>
      <c r="P82" s="74"/>
      <c r="Q82" s="77"/>
      <c r="R82" s="77"/>
      <c r="S82" s="77"/>
      <c r="T82" s="83"/>
    </row>
    <row r="83" spans="1:20" x14ac:dyDescent="0.35">
      <c r="A83" s="19"/>
      <c r="B83" s="8"/>
      <c r="C83" s="9" t="s">
        <v>99</v>
      </c>
      <c r="D83" s="24">
        <v>3</v>
      </c>
      <c r="E83" s="25">
        <v>8</v>
      </c>
      <c r="F83" s="25">
        <v>7</v>
      </c>
      <c r="G83" s="25">
        <v>5</v>
      </c>
      <c r="H83" s="26">
        <v>7</v>
      </c>
      <c r="I83" s="8"/>
      <c r="J83" s="74"/>
      <c r="K83" s="77"/>
      <c r="L83" s="77"/>
      <c r="M83" s="77"/>
      <c r="N83" s="80"/>
      <c r="O83" s="3"/>
      <c r="P83" s="74"/>
      <c r="Q83" s="77"/>
      <c r="R83" s="77"/>
      <c r="S83" s="77"/>
      <c r="T83" s="83"/>
    </row>
    <row r="84" spans="1:20" x14ac:dyDescent="0.35">
      <c r="A84" s="19"/>
      <c r="B84" s="8"/>
      <c r="C84" s="9" t="s">
        <v>100</v>
      </c>
      <c r="D84" s="24"/>
      <c r="E84" s="25"/>
      <c r="F84" s="25">
        <v>1</v>
      </c>
      <c r="G84" s="25"/>
      <c r="H84" s="26"/>
      <c r="I84" s="8"/>
      <c r="J84" s="74"/>
      <c r="K84" s="77"/>
      <c r="L84" s="77"/>
      <c r="M84" s="77"/>
      <c r="N84" s="80"/>
      <c r="O84" s="3"/>
      <c r="P84" s="74"/>
      <c r="Q84" s="77"/>
      <c r="R84" s="77"/>
      <c r="S84" s="77"/>
      <c r="T84" s="83"/>
    </row>
    <row r="85" spans="1:20" x14ac:dyDescent="0.35">
      <c r="A85" s="19"/>
      <c r="B85" s="8"/>
      <c r="C85" s="9" t="s">
        <v>101</v>
      </c>
      <c r="D85" s="24"/>
      <c r="E85" s="25">
        <v>1</v>
      </c>
      <c r="F85" s="25">
        <v>2</v>
      </c>
      <c r="G85" s="25">
        <v>2</v>
      </c>
      <c r="H85" s="26"/>
      <c r="I85" s="8"/>
      <c r="J85" s="74"/>
      <c r="K85" s="77"/>
      <c r="L85" s="77"/>
      <c r="M85" s="77"/>
      <c r="N85" s="80"/>
      <c r="O85" s="3"/>
      <c r="P85" s="74"/>
      <c r="Q85" s="77"/>
      <c r="R85" s="77"/>
      <c r="S85" s="77"/>
      <c r="T85" s="83"/>
    </row>
    <row r="86" spans="1:20" x14ac:dyDescent="0.35">
      <c r="A86" s="19"/>
      <c r="B86" s="8"/>
      <c r="C86" s="9" t="s">
        <v>102</v>
      </c>
      <c r="D86" s="24">
        <v>1</v>
      </c>
      <c r="E86" s="25">
        <v>1</v>
      </c>
      <c r="F86" s="25"/>
      <c r="G86" s="25"/>
      <c r="H86" s="26">
        <v>2</v>
      </c>
      <c r="I86" s="8"/>
      <c r="J86" s="75"/>
      <c r="K86" s="78"/>
      <c r="L86" s="78"/>
      <c r="M86" s="78"/>
      <c r="N86" s="81"/>
      <c r="O86" s="3"/>
      <c r="P86" s="75"/>
      <c r="Q86" s="78"/>
      <c r="R86" s="78"/>
      <c r="S86" s="78"/>
      <c r="T86" s="84"/>
    </row>
    <row r="87" spans="1:20" x14ac:dyDescent="0.35">
      <c r="A87" s="19" t="s">
        <v>45</v>
      </c>
      <c r="B87" s="8" t="s">
        <v>46</v>
      </c>
      <c r="C87" s="9"/>
      <c r="D87" s="2"/>
      <c r="E87" s="3"/>
      <c r="F87" s="3"/>
      <c r="G87" s="3"/>
      <c r="H87" s="4"/>
      <c r="I87" s="8"/>
      <c r="J87" s="2"/>
      <c r="K87" s="3"/>
      <c r="L87" s="3"/>
      <c r="M87" s="3"/>
      <c r="N87" s="4"/>
      <c r="O87" s="3"/>
      <c r="P87" s="2"/>
      <c r="Q87" s="3"/>
      <c r="R87" s="3"/>
      <c r="S87" s="3"/>
      <c r="T87" s="37"/>
    </row>
    <row r="88" spans="1:20" x14ac:dyDescent="0.35">
      <c r="A88" s="19"/>
      <c r="B88" s="8"/>
      <c r="C88" s="9" t="s">
        <v>111</v>
      </c>
      <c r="D88" s="24">
        <v>3930</v>
      </c>
      <c r="E88" s="25">
        <v>3930</v>
      </c>
      <c r="F88" s="25">
        <v>3930</v>
      </c>
      <c r="G88" s="25">
        <v>3930</v>
      </c>
      <c r="H88" s="26">
        <v>3930</v>
      </c>
      <c r="I88" s="8"/>
      <c r="J88" s="33">
        <v>3247</v>
      </c>
      <c r="K88" s="38">
        <v>3004</v>
      </c>
      <c r="L88" s="38">
        <v>4058</v>
      </c>
      <c r="M88" s="38">
        <v>5350</v>
      </c>
      <c r="N88" s="39">
        <v>3930</v>
      </c>
      <c r="O88" s="3"/>
      <c r="P88" s="73">
        <v>5585</v>
      </c>
      <c r="Q88" s="76">
        <v>5685</v>
      </c>
      <c r="R88" s="76">
        <v>5785</v>
      </c>
      <c r="S88" s="76">
        <v>5885</v>
      </c>
      <c r="T88" s="82">
        <v>5985</v>
      </c>
    </row>
    <row r="89" spans="1:20" x14ac:dyDescent="0.35">
      <c r="A89" s="19"/>
      <c r="B89" s="8"/>
      <c r="C89" s="9" t="s">
        <v>112</v>
      </c>
      <c r="D89" s="24">
        <v>88</v>
      </c>
      <c r="E89" s="25">
        <v>88</v>
      </c>
      <c r="F89" s="25">
        <v>88</v>
      </c>
      <c r="G89" s="25">
        <v>88</v>
      </c>
      <c r="H89" s="26">
        <v>88</v>
      </c>
      <c r="I89" s="8"/>
      <c r="J89" s="33">
        <v>108</v>
      </c>
      <c r="K89" s="38">
        <v>66</v>
      </c>
      <c r="L89" s="38">
        <v>53</v>
      </c>
      <c r="M89" s="38">
        <v>178</v>
      </c>
      <c r="N89" s="39">
        <v>88</v>
      </c>
      <c r="O89" s="3"/>
      <c r="P89" s="74"/>
      <c r="Q89" s="77"/>
      <c r="R89" s="77"/>
      <c r="S89" s="77"/>
      <c r="T89" s="83"/>
    </row>
    <row r="90" spans="1:20" x14ac:dyDescent="0.35">
      <c r="A90" s="19"/>
      <c r="B90" s="8"/>
      <c r="C90" s="9" t="s">
        <v>113</v>
      </c>
      <c r="D90" s="24">
        <v>1057</v>
      </c>
      <c r="E90" s="25">
        <v>1157</v>
      </c>
      <c r="F90" s="25">
        <v>1257</v>
      </c>
      <c r="G90" s="25">
        <v>1357</v>
      </c>
      <c r="H90" s="26">
        <v>1457</v>
      </c>
      <c r="I90" s="8"/>
      <c r="J90" s="33">
        <v>1004</v>
      </c>
      <c r="K90" s="38">
        <v>2233</v>
      </c>
      <c r="L90" s="38">
        <v>1117</v>
      </c>
      <c r="M90" s="38">
        <v>1172</v>
      </c>
      <c r="N90" s="39">
        <v>1457</v>
      </c>
      <c r="O90" s="3"/>
      <c r="P90" s="74"/>
      <c r="Q90" s="77"/>
      <c r="R90" s="77"/>
      <c r="S90" s="77"/>
      <c r="T90" s="83"/>
    </row>
    <row r="91" spans="1:20" x14ac:dyDescent="0.35">
      <c r="A91" s="19"/>
      <c r="B91" s="8"/>
      <c r="C91" s="9" t="s">
        <v>114</v>
      </c>
      <c r="D91" s="47">
        <v>8</v>
      </c>
      <c r="E91" s="25">
        <v>10</v>
      </c>
      <c r="F91" s="25">
        <v>10</v>
      </c>
      <c r="G91" s="25">
        <v>10</v>
      </c>
      <c r="H91" s="26">
        <v>10</v>
      </c>
      <c r="I91" s="8"/>
      <c r="J91" s="33">
        <v>3</v>
      </c>
      <c r="K91" s="38">
        <v>23</v>
      </c>
      <c r="L91" s="38">
        <v>6</v>
      </c>
      <c r="M91" s="38">
        <v>8</v>
      </c>
      <c r="N91" s="39">
        <v>10</v>
      </c>
      <c r="O91" s="3"/>
      <c r="P91" s="75"/>
      <c r="Q91" s="78"/>
      <c r="R91" s="78"/>
      <c r="S91" s="78"/>
      <c r="T91" s="84"/>
    </row>
    <row r="92" spans="1:20" x14ac:dyDescent="0.35">
      <c r="A92" s="19" t="s">
        <v>47</v>
      </c>
      <c r="B92" s="8" t="s">
        <v>48</v>
      </c>
      <c r="C92" s="9"/>
      <c r="D92" s="2"/>
      <c r="E92" s="3"/>
      <c r="F92" s="3"/>
      <c r="G92" s="3"/>
      <c r="H92" s="4"/>
      <c r="I92" s="8"/>
      <c r="J92" s="2"/>
      <c r="K92" s="3"/>
      <c r="L92" s="3"/>
      <c r="M92" s="3"/>
      <c r="N92" s="4"/>
      <c r="O92" s="3"/>
      <c r="P92" s="2"/>
      <c r="Q92" s="3"/>
      <c r="R92" s="3"/>
      <c r="S92" s="3"/>
      <c r="T92" s="37"/>
    </row>
    <row r="93" spans="1:20" x14ac:dyDescent="0.35">
      <c r="A93" s="19" t="s">
        <v>49</v>
      </c>
      <c r="B93" s="8" t="s">
        <v>50</v>
      </c>
      <c r="C93" s="9"/>
      <c r="D93" s="2"/>
      <c r="E93" s="3"/>
      <c r="F93" s="3"/>
      <c r="G93" s="3"/>
      <c r="H93" s="4"/>
      <c r="I93" s="8"/>
      <c r="J93" s="2"/>
      <c r="K93" s="3"/>
      <c r="L93" s="3"/>
      <c r="M93" s="3"/>
      <c r="N93" s="4"/>
      <c r="O93" s="3"/>
      <c r="P93" s="2"/>
      <c r="Q93" s="3"/>
      <c r="R93" s="3"/>
      <c r="S93" s="3"/>
      <c r="T93" s="37"/>
    </row>
    <row r="94" spans="1:20" x14ac:dyDescent="0.35">
      <c r="A94" s="19"/>
      <c r="B94" s="8"/>
      <c r="C94" s="9" t="s">
        <v>103</v>
      </c>
      <c r="D94" s="24">
        <v>34</v>
      </c>
      <c r="E94" s="25">
        <v>11</v>
      </c>
      <c r="F94" s="25"/>
      <c r="G94" s="25"/>
      <c r="H94" s="26"/>
      <c r="I94" s="8"/>
      <c r="J94" s="33">
        <v>0</v>
      </c>
      <c r="K94" s="38">
        <v>0</v>
      </c>
      <c r="L94" s="38">
        <v>0</v>
      </c>
      <c r="M94" s="38">
        <v>0</v>
      </c>
      <c r="N94" s="39">
        <v>0</v>
      </c>
      <c r="O94" s="3"/>
      <c r="P94" s="85">
        <v>45</v>
      </c>
      <c r="Q94" s="66"/>
      <c r="R94" s="66"/>
      <c r="S94" s="66"/>
      <c r="T94" s="86"/>
    </row>
    <row r="95" spans="1:20" ht="29" x14ac:dyDescent="0.35">
      <c r="A95" s="19"/>
      <c r="B95" s="8"/>
      <c r="C95" s="27" t="s">
        <v>104</v>
      </c>
      <c r="D95" s="24"/>
      <c r="E95" s="25">
        <v>34</v>
      </c>
      <c r="F95" s="25"/>
      <c r="G95" s="25"/>
      <c r="H95" s="26"/>
      <c r="I95" s="8"/>
      <c r="J95" s="33">
        <v>0</v>
      </c>
      <c r="K95" s="38">
        <v>0</v>
      </c>
      <c r="L95" s="38">
        <v>0</v>
      </c>
      <c r="M95" s="38">
        <v>0</v>
      </c>
      <c r="N95" s="39">
        <v>0</v>
      </c>
      <c r="O95" s="3"/>
      <c r="P95" s="87"/>
      <c r="Q95" s="68"/>
      <c r="R95" s="68"/>
      <c r="S95" s="68"/>
      <c r="T95" s="88"/>
    </row>
    <row r="96" spans="1:20" x14ac:dyDescent="0.35">
      <c r="A96" s="19"/>
      <c r="B96" s="8"/>
      <c r="C96" s="9" t="s">
        <v>105</v>
      </c>
      <c r="D96" s="24">
        <v>72</v>
      </c>
      <c r="E96" s="25"/>
      <c r="F96" s="25"/>
      <c r="G96" s="25"/>
      <c r="H96" s="26"/>
      <c r="I96" s="8"/>
      <c r="J96" s="33">
        <v>0</v>
      </c>
      <c r="K96" s="38">
        <v>21</v>
      </c>
      <c r="L96" s="38">
        <v>50</v>
      </c>
      <c r="M96" s="38">
        <v>8</v>
      </c>
      <c r="N96" s="39">
        <v>0</v>
      </c>
      <c r="O96" s="3"/>
      <c r="P96" s="73">
        <v>10</v>
      </c>
      <c r="Q96" s="76">
        <v>10</v>
      </c>
      <c r="R96" s="76">
        <v>10</v>
      </c>
      <c r="S96" s="76">
        <v>10</v>
      </c>
      <c r="T96" s="82">
        <v>10</v>
      </c>
    </row>
    <row r="97" spans="1:20" x14ac:dyDescent="0.35">
      <c r="A97" s="19"/>
      <c r="B97" s="8"/>
      <c r="C97" s="9" t="s">
        <v>106</v>
      </c>
      <c r="D97" s="24">
        <v>45</v>
      </c>
      <c r="E97" s="25"/>
      <c r="F97" s="25"/>
      <c r="G97" s="25"/>
      <c r="H97" s="26"/>
      <c r="I97" s="8"/>
      <c r="J97" s="33">
        <v>54</v>
      </c>
      <c r="K97" s="38">
        <v>31</v>
      </c>
      <c r="L97" s="38">
        <v>0</v>
      </c>
      <c r="M97" s="38">
        <v>10</v>
      </c>
      <c r="N97" s="39">
        <v>0</v>
      </c>
      <c r="O97" s="3"/>
      <c r="P97" s="74"/>
      <c r="Q97" s="77"/>
      <c r="R97" s="77"/>
      <c r="S97" s="77"/>
      <c r="T97" s="83"/>
    </row>
    <row r="98" spans="1:20" x14ac:dyDescent="0.35">
      <c r="A98" s="19"/>
      <c r="B98" s="8"/>
      <c r="C98" s="9" t="s">
        <v>107</v>
      </c>
      <c r="D98" s="24"/>
      <c r="E98" s="25">
        <v>54</v>
      </c>
      <c r="F98" s="25">
        <v>48</v>
      </c>
      <c r="G98" s="25"/>
      <c r="H98" s="26"/>
      <c r="I98" s="8"/>
      <c r="J98" s="33">
        <v>0</v>
      </c>
      <c r="K98" s="38">
        <v>0</v>
      </c>
      <c r="L98" s="38">
        <v>0</v>
      </c>
      <c r="M98" s="38">
        <v>18</v>
      </c>
      <c r="N98" s="39">
        <v>0</v>
      </c>
      <c r="O98" s="3"/>
      <c r="P98" s="74"/>
      <c r="Q98" s="77"/>
      <c r="R98" s="77"/>
      <c r="S98" s="77"/>
      <c r="T98" s="83"/>
    </row>
    <row r="99" spans="1:20" x14ac:dyDescent="0.35">
      <c r="A99" s="19"/>
      <c r="B99" s="8"/>
      <c r="C99" s="9" t="s">
        <v>108</v>
      </c>
      <c r="D99" s="24"/>
      <c r="E99" s="25">
        <v>64</v>
      </c>
      <c r="F99" s="25">
        <v>72</v>
      </c>
      <c r="G99" s="25"/>
      <c r="H99" s="26"/>
      <c r="I99" s="8"/>
      <c r="J99" s="33">
        <v>0</v>
      </c>
      <c r="K99" s="38">
        <v>0</v>
      </c>
      <c r="L99" s="38">
        <v>0</v>
      </c>
      <c r="M99" s="38">
        <v>2</v>
      </c>
      <c r="N99" s="39">
        <v>1</v>
      </c>
      <c r="O99" s="3"/>
      <c r="P99" s="75"/>
      <c r="Q99" s="78"/>
      <c r="R99" s="78"/>
      <c r="S99" s="78"/>
      <c r="T99" s="84"/>
    </row>
    <row r="100" spans="1:20" x14ac:dyDescent="0.35">
      <c r="A100" s="19"/>
      <c r="B100" s="8"/>
      <c r="C100" s="9" t="s">
        <v>109</v>
      </c>
      <c r="D100" s="24">
        <v>3</v>
      </c>
      <c r="E100" s="25">
        <v>1</v>
      </c>
      <c r="F100" s="25"/>
      <c r="G100" s="25"/>
      <c r="H100" s="26"/>
      <c r="I100" s="8"/>
      <c r="J100" s="33">
        <v>0</v>
      </c>
      <c r="K100" s="38">
        <v>0</v>
      </c>
      <c r="L100" s="38">
        <v>0</v>
      </c>
      <c r="M100" s="38">
        <v>0</v>
      </c>
      <c r="N100" s="39">
        <v>6</v>
      </c>
      <c r="O100" s="3"/>
      <c r="P100" s="56">
        <v>12</v>
      </c>
      <c r="Q100" s="57"/>
      <c r="R100" s="57"/>
      <c r="S100" s="57"/>
      <c r="T100" s="59"/>
    </row>
    <row r="101" spans="1:20" ht="29.5" thickBot="1" x14ac:dyDescent="0.4">
      <c r="A101" s="20"/>
      <c r="B101" s="21"/>
      <c r="C101" s="28" t="s">
        <v>110</v>
      </c>
      <c r="D101" s="29"/>
      <c r="E101" s="30">
        <v>194</v>
      </c>
      <c r="F101" s="30">
        <v>289</v>
      </c>
      <c r="G101" s="30"/>
      <c r="H101" s="31"/>
      <c r="I101" s="21"/>
      <c r="J101" s="92">
        <v>0</v>
      </c>
      <c r="K101" s="93">
        <v>0</v>
      </c>
      <c r="L101" s="93">
        <v>0</v>
      </c>
      <c r="M101" s="93">
        <v>0</v>
      </c>
      <c r="N101" s="94">
        <v>270</v>
      </c>
      <c r="O101" s="48"/>
      <c r="P101" s="89">
        <v>885</v>
      </c>
      <c r="Q101" s="90"/>
      <c r="R101" s="90"/>
      <c r="S101" s="90"/>
      <c r="T101" s="91"/>
    </row>
    <row r="104" spans="1:20" x14ac:dyDescent="0.35">
      <c r="A104" s="23" t="s">
        <v>115</v>
      </c>
      <c r="B104" s="22"/>
    </row>
  </sheetData>
  <mergeCells count="79">
    <mergeCell ref="J33:L39"/>
    <mergeCell ref="M33:N39"/>
    <mergeCell ref="J30:L30"/>
    <mergeCell ref="M30:N30"/>
    <mergeCell ref="J31:L31"/>
    <mergeCell ref="M31:N31"/>
    <mergeCell ref="P14:T19"/>
    <mergeCell ref="M27:N27"/>
    <mergeCell ref="J28:L28"/>
    <mergeCell ref="M28:N28"/>
    <mergeCell ref="J29:L29"/>
    <mergeCell ref="M29:N29"/>
    <mergeCell ref="P41:T47"/>
    <mergeCell ref="P26:T31"/>
    <mergeCell ref="J41:L47"/>
    <mergeCell ref="M41:N47"/>
    <mergeCell ref="T88:T91"/>
    <mergeCell ref="P94:T95"/>
    <mergeCell ref="P96:P99"/>
    <mergeCell ref="Q96:Q99"/>
    <mergeCell ref="R96:R99"/>
    <mergeCell ref="S96:S99"/>
    <mergeCell ref="T96:T99"/>
    <mergeCell ref="P100:T100"/>
    <mergeCell ref="P101:T101"/>
    <mergeCell ref="P88:P91"/>
    <mergeCell ref="Q88:Q91"/>
    <mergeCell ref="R88:R91"/>
    <mergeCell ref="S88:S91"/>
    <mergeCell ref="P77:T77"/>
    <mergeCell ref="J81:J86"/>
    <mergeCell ref="K81:K86"/>
    <mergeCell ref="L81:L86"/>
    <mergeCell ref="M81:M86"/>
    <mergeCell ref="N81:N86"/>
    <mergeCell ref="P81:P86"/>
    <mergeCell ref="Q81:Q86"/>
    <mergeCell ref="R81:R86"/>
    <mergeCell ref="S81:S86"/>
    <mergeCell ref="T81:T86"/>
    <mergeCell ref="R58:R59"/>
    <mergeCell ref="S58:S59"/>
    <mergeCell ref="T58:T59"/>
    <mergeCell ref="P61:T61"/>
    <mergeCell ref="P58:P59"/>
    <mergeCell ref="Q58:Q59"/>
    <mergeCell ref="M61:N61"/>
    <mergeCell ref="E66:H66"/>
    <mergeCell ref="J54:N54"/>
    <mergeCell ref="M56:N56"/>
    <mergeCell ref="J58:L59"/>
    <mergeCell ref="M58:N59"/>
    <mergeCell ref="J53:L53"/>
    <mergeCell ref="M53:N53"/>
    <mergeCell ref="P53:T53"/>
    <mergeCell ref="J49:N49"/>
    <mergeCell ref="J50:N50"/>
    <mergeCell ref="J52:L52"/>
    <mergeCell ref="M52:N52"/>
    <mergeCell ref="P52:T52"/>
    <mergeCell ref="P33:T39"/>
    <mergeCell ref="P5:T5"/>
    <mergeCell ref="J12:N12"/>
    <mergeCell ref="J14:N14"/>
    <mergeCell ref="J15:N15"/>
    <mergeCell ref="J16:N16"/>
    <mergeCell ref="J17:N17"/>
    <mergeCell ref="J18:N18"/>
    <mergeCell ref="J19:N19"/>
    <mergeCell ref="J20:N20"/>
    <mergeCell ref="J26:L26"/>
    <mergeCell ref="M26:N26"/>
    <mergeCell ref="J27:L27"/>
    <mergeCell ref="D5:H5"/>
    <mergeCell ref="J5:N5"/>
    <mergeCell ref="C1:C3"/>
    <mergeCell ref="E1:M1"/>
    <mergeCell ref="E2:M2"/>
    <mergeCell ref="E3:M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DCAB42-B69A-4A3F-8158-4DE0ED2E52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6D5524-7660-47C0-A5C1-33671347551F}"/>
</file>

<file path=customXml/itemProps3.xml><?xml version="1.0" encoding="utf-8"?>
<ds:datastoreItem xmlns:ds="http://schemas.openxmlformats.org/officeDocument/2006/customXml" ds:itemID="{EB00F1C0-A4DE-40DD-9E10-AC3FE895E1C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/fields"/>
    <ds:schemaRef ds:uri="http://purl.org/dc/elements/1.1/"/>
    <ds:schemaRef ds:uri="http://schemas.microsoft.com/office/2006/metadata/properties"/>
    <ds:schemaRef ds:uri="12f68b52-648b-46a0-8463-d3282342a49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2B-SEC-51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2B-SEC-51</dc:title>
  <dc:creator/>
  <cp:lastModifiedBy/>
  <dcterms:created xsi:type="dcterms:W3CDTF">2018-12-17T14:29:08Z</dcterms:created>
  <dcterms:modified xsi:type="dcterms:W3CDTF">2019-01-19T02:48:41Z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