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 Files\Client Files\School Energy Coalition\Hydro One Distribution\Hydro One Peterborough MAADs\Interrogatories\"/>
    </mc:Choice>
  </mc:AlternateContent>
  <xr:revisionPtr revIDLastSave="0" documentId="13_ncr:1_{6B06C530-19B6-4514-84EF-F60A5E964EE6}" xr6:coauthVersionLast="40" xr6:coauthVersionMax="40" xr10:uidLastSave="{00000000-0000-0000-0000-000000000000}"/>
  <bookViews>
    <workbookView xWindow="-120" yWindow="-120" windowWidth="29040" windowHeight="15840" xr2:uid="{1940760A-F420-44EF-8533-6D5145D87F7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/>
  <c r="I6" i="1"/>
  <c r="F6" i="1"/>
  <c r="G6" i="1" s="1"/>
  <c r="C8" i="1"/>
  <c r="C7" i="1"/>
  <c r="C6" i="1"/>
  <c r="D6" i="1" s="1"/>
  <c r="G8" i="1"/>
  <c r="G7" i="1"/>
  <c r="D8" i="1"/>
  <c r="D7" i="1"/>
  <c r="H8" i="1" l="1"/>
  <c r="I8" i="1" s="1"/>
  <c r="H7" i="1"/>
  <c r="I7" i="1" s="1"/>
  <c r="H6" i="1"/>
</calcChain>
</file>

<file path=xl/sharedStrings.xml><?xml version="1.0" encoding="utf-8"?>
<sst xmlns="http://schemas.openxmlformats.org/spreadsheetml/2006/main" count="17" uniqueCount="14">
  <si>
    <t>Customer</t>
  </si>
  <si>
    <t>H1 Urban</t>
  </si>
  <si>
    <t>PDI</t>
  </si>
  <si>
    <t>Difference</t>
  </si>
  <si>
    <t>Fixed</t>
  </si>
  <si>
    <t>Variable</t>
  </si>
  <si>
    <t>Total</t>
  </si>
  <si>
    <t>UGe/GS&lt;50 2000 kwhr.</t>
  </si>
  <si>
    <t>Residential 700 kwhr.</t>
  </si>
  <si>
    <t>UGd/GS&gt;50 150 kW</t>
  </si>
  <si>
    <t>Amount</t>
  </si>
  <si>
    <t>%</t>
  </si>
  <si>
    <t/>
  </si>
  <si>
    <t>Comparison of 2018 Monthly Distribution Bills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</si>
</sst>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quotePrefix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0" fontId="0" fillId="0" borderId="1" xfId="0" applyNumberFormat="1" applyBorder="1"/>
    <xf numFmtId="0" fontId="1" fillId="0" borderId="2" xfId="0" applyFont="1" applyBorder="1" applyAlignment="1">
      <alignment horizontal="center" vertical="center"/>
    </xf>
    <xf numFmtId="0" fontId="0" fillId="0" borderId="0" xfId="0" applyAlignment="1"/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253DD-89B7-47AE-A26F-FC4F4CD805D3}">
  <dimension ref="A2:I14"/>
  <sheetViews>
    <sheetView tabSelected="1" workbookViewId="0">
      <selection activeCell="B15" sqref="B15:C15"/>
    </sheetView>
  </sheetViews>
  <sheetFormatPr defaultRowHeight="15" x14ac:dyDescent="0.25"/>
  <cols>
    <col min="1" max="1" width="20" customWidth="1"/>
    <col min="3" max="3" width="10.42578125" customWidth="1"/>
    <col min="8" max="8" width="11.5703125" customWidth="1"/>
  </cols>
  <sheetData>
    <row r="2" spans="1:9" x14ac:dyDescent="0.25">
      <c r="A2" s="2" t="s">
        <v>13</v>
      </c>
      <c r="B2" s="2"/>
      <c r="C2" s="2"/>
      <c r="D2" s="2"/>
      <c r="E2" s="2"/>
      <c r="F2" s="2"/>
      <c r="G2" s="2"/>
      <c r="H2" s="2"/>
      <c r="I2" s="10"/>
    </row>
    <row r="3" spans="1:9" x14ac:dyDescent="0.25">
      <c r="A3" s="9"/>
      <c r="B3" s="9"/>
      <c r="C3" s="9"/>
      <c r="D3" s="9"/>
      <c r="E3" s="9"/>
      <c r="F3" s="9"/>
      <c r="G3" s="9"/>
      <c r="H3" s="9"/>
      <c r="I3" s="11"/>
    </row>
    <row r="4" spans="1:9" x14ac:dyDescent="0.25">
      <c r="A4" s="3" t="s">
        <v>0</v>
      </c>
      <c r="B4" s="4" t="s">
        <v>1</v>
      </c>
      <c r="C4" s="4"/>
      <c r="D4" s="4"/>
      <c r="E4" s="4" t="s">
        <v>2</v>
      </c>
      <c r="F4" s="4"/>
      <c r="G4" s="4"/>
      <c r="H4" s="4" t="s">
        <v>3</v>
      </c>
      <c r="I4" s="4"/>
    </row>
    <row r="5" spans="1:9" x14ac:dyDescent="0.25">
      <c r="A5" s="3"/>
      <c r="B5" s="5" t="s">
        <v>4</v>
      </c>
      <c r="C5" s="5" t="s">
        <v>5</v>
      </c>
      <c r="D5" s="5" t="s">
        <v>6</v>
      </c>
      <c r="E5" s="5" t="s">
        <v>4</v>
      </c>
      <c r="F5" s="5" t="s">
        <v>5</v>
      </c>
      <c r="G5" s="5" t="s">
        <v>6</v>
      </c>
      <c r="H5" s="5" t="s">
        <v>10</v>
      </c>
      <c r="I5" s="5" t="s">
        <v>11</v>
      </c>
    </row>
    <row r="6" spans="1:9" ht="24.95" customHeight="1" x14ac:dyDescent="0.25">
      <c r="A6" s="6" t="s">
        <v>8</v>
      </c>
      <c r="B6" s="7">
        <v>27.85</v>
      </c>
      <c r="C6" s="7">
        <f>0.0081*700</f>
        <v>5.67</v>
      </c>
      <c r="D6" s="7">
        <f>+B6+C6</f>
        <v>33.520000000000003</v>
      </c>
      <c r="E6" s="7">
        <v>18.98</v>
      </c>
      <c r="F6" s="7">
        <f>0.0047*700</f>
        <v>3.29</v>
      </c>
      <c r="G6" s="7">
        <f>+E6+F6</f>
        <v>22.27</v>
      </c>
      <c r="H6" s="7">
        <f>+D6-G6</f>
        <v>11.250000000000004</v>
      </c>
      <c r="I6" s="8">
        <f>+H6/G6</f>
        <v>0.50516389762011693</v>
      </c>
    </row>
    <row r="7" spans="1:9" ht="24.95" customHeight="1" x14ac:dyDescent="0.25">
      <c r="A7" s="6" t="s">
        <v>7</v>
      </c>
      <c r="B7" s="7">
        <v>24.16</v>
      </c>
      <c r="C7" s="7">
        <f>0.0282*2000</f>
        <v>56.4</v>
      </c>
      <c r="D7" s="7">
        <f t="shared" ref="D7:D8" si="0">+B7+C7</f>
        <v>80.56</v>
      </c>
      <c r="E7" s="7">
        <v>31.36</v>
      </c>
      <c r="F7" s="7">
        <f>0.0089*2000</f>
        <v>17.8</v>
      </c>
      <c r="G7" s="7">
        <f t="shared" ref="G7:G8" si="1">+E7+F7</f>
        <v>49.16</v>
      </c>
      <c r="H7" s="7">
        <f t="shared" ref="H7:H8" si="2">+D7-G7</f>
        <v>31.400000000000006</v>
      </c>
      <c r="I7" s="8">
        <f t="shared" ref="I7:I8" si="3">+H7/G7</f>
        <v>0.63873067534580974</v>
      </c>
    </row>
    <row r="8" spans="1:9" ht="24.95" customHeight="1" x14ac:dyDescent="0.25">
      <c r="A8" s="6" t="s">
        <v>9</v>
      </c>
      <c r="B8" s="7">
        <v>101.92</v>
      </c>
      <c r="C8" s="7">
        <f>9.7364*150</f>
        <v>1460.46</v>
      </c>
      <c r="D8" s="7">
        <f t="shared" si="0"/>
        <v>1562.38</v>
      </c>
      <c r="E8" s="7">
        <v>160.31</v>
      </c>
      <c r="F8" s="7">
        <f>2.7323*150</f>
        <v>409.84499999999997</v>
      </c>
      <c r="G8" s="7">
        <f t="shared" si="1"/>
        <v>570.15499999999997</v>
      </c>
      <c r="H8" s="7">
        <f t="shared" si="2"/>
        <v>992.22500000000014</v>
      </c>
      <c r="I8" s="8">
        <f t="shared" si="3"/>
        <v>1.7402723820715422</v>
      </c>
    </row>
    <row r="14" spans="1:9" x14ac:dyDescent="0.25">
      <c r="C14" s="1" t="s">
        <v>12</v>
      </c>
    </row>
  </sheetData>
  <mergeCells count="5">
    <mergeCell ref="A4:A5"/>
    <mergeCell ref="B4:D4"/>
    <mergeCell ref="E4:G4"/>
    <mergeCell ref="H4:I4"/>
    <mergeCell ref="A2:I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Jay Shepherd</cp:lastModifiedBy>
  <dcterms:created xsi:type="dcterms:W3CDTF">2019-02-11T22:46:54Z</dcterms:created>
  <dcterms:modified xsi:type="dcterms:W3CDTF">2019-02-11T23:01:44Z</dcterms:modified>
</cp:coreProperties>
</file>