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7435" windowHeight="11820" activeTab="0"/>
  </bookViews>
  <sheets>
    <sheet name="CT148" sheetId="1" r:id="rId1"/>
    <sheet name="Jan" sheetId="2" state="hidden" r:id="rId2"/>
    <sheet name="Feb" sheetId="3" state="hidden" r:id="rId3"/>
    <sheet name="Mar" sheetId="4" state="hidden" r:id="rId4"/>
    <sheet name="Apr" sheetId="5" state="hidden" r:id="rId5"/>
    <sheet name="May" sheetId="6" state="hidden" r:id="rId6"/>
    <sheet name="Jun" sheetId="7" state="hidden" r:id="rId7"/>
    <sheet name="Jul" sheetId="8" state="hidden" r:id="rId8"/>
    <sheet name="Aug" sheetId="9" state="hidden" r:id="rId9"/>
    <sheet name="Sep" sheetId="10" state="hidden" r:id="rId10"/>
    <sheet name="Oct" sheetId="11" state="hidden" r:id="rId11"/>
    <sheet name="Nov" sheetId="12" state="hidden" r:id="rId12"/>
    <sheet name="Dec" sheetId="13" state="hidden" r:id="rId13"/>
  </sheets>
  <definedNames>
    <definedName name="_xlnm._FilterDatabase" localSheetId="2" hidden="1">'Feb'!$A$1:$C$38</definedName>
    <definedName name="_xlnm._FilterDatabase" localSheetId="3" hidden="1">'Mar'!$A$1:$C$42</definedName>
  </definedNames>
  <calcPr fullCalcOnLoad="1"/>
</workbook>
</file>

<file path=xl/sharedStrings.xml><?xml version="1.0" encoding="utf-8"?>
<sst xmlns="http://schemas.openxmlformats.org/spreadsheetml/2006/main" count="147" uniqueCount="68">
  <si>
    <t>CODE</t>
  </si>
  <si>
    <t>DESCRIPTION</t>
  </si>
  <si>
    <t>NET ENERGY MARKET SETTLEMENT FOR NON-DISPATCHABLE LOAD</t>
  </si>
  <si>
    <t>CAPACITY BASED RECOVERY AMOUNT FOR CLASS A LOADS</t>
  </si>
  <si>
    <t>CAPACITY BASED RECOVERY AMOUNT FOR CLASS B LOADS</t>
  </si>
  <si>
    <t>RENEWABLE ENERGY STANDARD OFFER PROGRAM SETTLEMENT AMOUNT</t>
  </si>
  <si>
    <t>FEED-IN TARIFF PROGRAM SETTLEMENT AMOUNT</t>
  </si>
  <si>
    <t>RENEWABLE GENERATION CONNECTION - MONTHLY COMPENSATION AMOUNT SETTLEMENT CREDIT</t>
  </si>
  <si>
    <t>HYDROELECTRIC CONTRACT INITIATIVE SETTLEMENT AMOUNT</t>
  </si>
  <si>
    <t>CONSERVATION AND DEMAND MANAGEMENT-COMPENSATION SETTLEMENT CREDIT</t>
  </si>
  <si>
    <t>REGULATED PRICE PLAN SETTLEMENT AMOUNT</t>
  </si>
  <si>
    <t>ONTARIO ELECTRICITYSUPPORT PROGRAM SETTLEMENT AMOUNT</t>
  </si>
  <si>
    <t>RENEWABLE GENERATION CONNECTION - MONTHLY COMPENSATION AMOUNT SETTLEMENT DEBIT</t>
  </si>
  <si>
    <t>CLASS A GLOBAL ADJUSTMENT SETTLEMENT AMOUNT</t>
  </si>
  <si>
    <t>ONTARIO ELECTRICITYSUPPORT PROGRAM BALANCING AMOUNT</t>
  </si>
  <si>
    <t>CLASS B GLOBAL ADJUSTMENT SETTLEMENT AMOUNT</t>
  </si>
  <si>
    <t>NET ENERGY MARKET SETTLEMENT UPLIFT</t>
  </si>
  <si>
    <t>CONGESTION MANAGEMENT SETTLEMENT UPLIFT</t>
  </si>
  <si>
    <t>DAY-AHEAD PRODUCTION COST GUARANTEE RECOVERY DEBIT</t>
  </si>
  <si>
    <t>DAY-AHEAD GENERATORWITHDRAWAL REBATE</t>
  </si>
  <si>
    <t>FORECASTING SERVICEBALANCING AMOUNT</t>
  </si>
  <si>
    <t>STATION SERVICE REIMBURSEMENT DEBIT</t>
  </si>
  <si>
    <t>LOCAL MARKET POWER REBATE</t>
  </si>
  <si>
    <t>GENERATION COST GUARANTEE RECOVERY DEBIT</t>
  </si>
  <si>
    <t>INTERTIE FAILURE CHARGE REBATE</t>
  </si>
  <si>
    <t>10-MINUTE SPINNING MARKET RESERVE HOURLY UPLIFT</t>
  </si>
  <si>
    <t>10-MINUTE NON-SPINNING MARKET RESERVE HOURLY UPLIFT</t>
  </si>
  <si>
    <t>30-MINUTE OPERATING RESERVE MARKET HOURLY UPLIFT</t>
  </si>
  <si>
    <t>BLACK START CAPABILITY SETTLEMENT DEBIT</t>
  </si>
  <si>
    <t>HOURLY REACTIVE SUPPORT AND VOLTAGE CONTROL SETTLEMENT DEBIT</t>
  </si>
  <si>
    <t>MONTHLY REACTIVE SUPPORT AND VOLTAGE CONTROL SETTLEMENT DEBIT</t>
  </si>
  <si>
    <t>REGULATION SERVICE SETTLEMENT DEBIT</t>
  </si>
  <si>
    <t>NETWORK SERVICE CHARGE</t>
  </si>
  <si>
    <t>LINE CONNECTION SERVICE CHARGE</t>
  </si>
  <si>
    <t>TRANSFORMATION CONNECTION SERVICE CHARGE</t>
  </si>
  <si>
    <t>RURAL RATE SETTLEMENT CHARGE</t>
  </si>
  <si>
    <t>GST/HST CREDIT</t>
  </si>
  <si>
    <t>GST/HST DEBIT</t>
  </si>
  <si>
    <t>SMART METERING CHARGE</t>
  </si>
  <si>
    <t>IESO ADMINISTRATION CHARGE</t>
  </si>
  <si>
    <t>ADJUSTMENT ACCOUNT CREDIT</t>
  </si>
  <si>
    <t>Total</t>
  </si>
  <si>
    <t>AMOUNT</t>
  </si>
  <si>
    <t>ONTARIO REBATE FOR ELECTRICITY CONSUMERS(8% PROVINCIAL REBATE) SETTLEMENT AMOUNT</t>
  </si>
  <si>
    <t>ONTARIO REBATE FOR ELECTRICITY CONSUMERS (8% PROVINCIAL REBATE) SETTLEMENT AMOUN</t>
  </si>
  <si>
    <t>Billed Consumption for all customers</t>
  </si>
  <si>
    <t>Billed Class B consumption</t>
  </si>
  <si>
    <t>Billed RPP Consumption First Tier</t>
  </si>
  <si>
    <t>Billed RPP Consumption Second Tier</t>
  </si>
  <si>
    <t>Billed TOU Consumption On Peak</t>
  </si>
  <si>
    <t>Billed TOU Consumption Mid Peak</t>
  </si>
  <si>
    <t>Billed TOU Consumption Off Peak</t>
  </si>
  <si>
    <t>Billed RPP Consumption</t>
  </si>
  <si>
    <t>Billed RPP Consumption %</t>
  </si>
  <si>
    <t>CT148</t>
  </si>
  <si>
    <t>Recorded in GL</t>
  </si>
  <si>
    <t>Class B Global Adjustment (from IESO invoice)</t>
  </si>
  <si>
    <t>RPP First Tier</t>
  </si>
  <si>
    <t>RPP Second Tier</t>
  </si>
  <si>
    <t>RPP TOU</t>
  </si>
  <si>
    <t>True-up RPP (Reconciling amounts from last 2 months)</t>
  </si>
  <si>
    <t>Total RPP</t>
  </si>
  <si>
    <t>Split as per OEB Guidance</t>
  </si>
  <si>
    <t>Less : Class A - Supplied during month (kWh)</t>
  </si>
  <si>
    <t>Billed RPP Consumption ($)</t>
  </si>
  <si>
    <t>Class B non-RPP Global adjustment</t>
  </si>
  <si>
    <t>Class B non-RPP Global Adjustment  (GL)</t>
  </si>
  <si>
    <t>Variance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</si>
</sst>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[Red]\-#,##0.00\ "/>
    <numFmt numFmtId="168" formatCode="&quot;$&quot;#,##0.00;[Red]&quot;$&quot;#,##0.00"/>
    <numFmt numFmtId="169" formatCode="&quot;$&quot;#,##0_);[Red]\(&quot;$&quot;#,##0\)"/>
    <numFmt numFmtId="170" formatCode="_-* #,##0_-;\-* #,##0_-;_-* &quot;-&quot;??_-;_-@_-"/>
    <numFmt numFmtId="171" formatCode="0.00000"/>
    <numFmt numFmtId="172" formatCode="_-* #,##0.0_-;\-* #,##0.0_-;_-* &quot;-&quot;??_-;_-@_-"/>
  </numFmts>
  <fonts count="70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9"/>
      <color indexed="8"/>
      <name val="Arie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u val="singleAccounting"/>
      <sz val="8"/>
      <color indexed="8"/>
      <name val="Ariel"/>
      <family val="0"/>
    </font>
    <font>
      <sz val="8"/>
      <color indexed="8"/>
      <name val="Ariel"/>
      <family val="0"/>
    </font>
    <font>
      <b/>
      <sz val="10"/>
      <color indexed="8"/>
      <name val="Ariel"/>
      <family val="0"/>
    </font>
    <font>
      <b/>
      <sz val="12"/>
      <color indexed="8"/>
      <name val="Arial"/>
      <family val="2"/>
    </font>
    <font>
      <u val="doubleAccounting"/>
      <sz val="8"/>
      <color indexed="8"/>
      <name val="Ariel"/>
      <family val="0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9"/>
      <color theme="1"/>
      <name val="Arie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u val="singleAccounting"/>
      <sz val="8"/>
      <color theme="1"/>
      <name val="Ariel"/>
      <family val="0"/>
    </font>
    <font>
      <sz val="8"/>
      <color theme="1"/>
      <name val="Ariel"/>
      <family val="0"/>
    </font>
    <font>
      <b/>
      <sz val="18"/>
      <color theme="3"/>
      <name val="Cambria"/>
      <family val="2"/>
    </font>
    <font>
      <b/>
      <sz val="10"/>
      <color theme="1"/>
      <name val="Ariel"/>
      <family val="0"/>
    </font>
    <font>
      <b/>
      <sz val="12"/>
      <color theme="1"/>
      <name val="Arial"/>
      <family val="2"/>
    </font>
    <font>
      <u val="doubleAccounting"/>
      <sz val="8"/>
      <color theme="1"/>
      <name val="Ariel"/>
      <family val="0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0" fillId="22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6" fillId="44" borderId="0" applyNumberFormat="0" applyBorder="0" applyAlignment="0" applyProtection="0"/>
    <xf numFmtId="0" fontId="4" fillId="5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1" applyNumberFormat="0" applyAlignment="0" applyProtection="0"/>
    <xf numFmtId="0" fontId="5" fillId="46" borderId="2" applyNumberFormat="0" applyAlignment="0" applyProtection="0"/>
    <xf numFmtId="0" fontId="49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9" fillId="7" borderId="0" applyNumberFormat="0" applyBorder="0" applyAlignment="0" applyProtection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53" fillId="0" borderId="0">
      <alignment horizontal="center"/>
      <protection/>
    </xf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0" borderId="9" applyNumberFormat="0" applyFill="0" applyAlignment="0" applyProtection="0"/>
    <xf numFmtId="0" fontId="1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50" borderId="1" applyNumberFormat="0" applyAlignment="0" applyProtection="0"/>
    <xf numFmtId="0" fontId="14" fillId="13" borderId="2" applyNumberFormat="0" applyAlignment="0" applyProtection="0"/>
    <xf numFmtId="0" fontId="58" fillId="0" borderId="11" applyNumberFormat="0" applyFill="0" applyAlignment="0" applyProtection="0"/>
    <xf numFmtId="0" fontId="15" fillId="0" borderId="12" applyNumberFormat="0" applyFill="0" applyAlignment="0" applyProtection="0"/>
    <xf numFmtId="0" fontId="59" fillId="51" borderId="0" applyNumberFormat="0" applyBorder="0" applyAlignment="0" applyProtection="0"/>
    <xf numFmtId="0" fontId="16" fillId="52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6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>
      <alignment wrapText="1"/>
      <protection/>
    </xf>
    <xf numFmtId="0" fontId="66" fillId="0" borderId="17" applyNumberFormat="0" applyFill="0" applyAlignment="0" applyProtection="0"/>
    <xf numFmtId="0" fontId="19" fillId="0" borderId="18" applyNumberFormat="0" applyFill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0" fontId="0" fillId="0" borderId="19" xfId="88" applyNumberFormat="1" applyFont="1" applyBorder="1" applyAlignment="1">
      <alignment/>
    </xf>
    <xf numFmtId="170" fontId="0" fillId="0" borderId="0" xfId="88" applyNumberFormat="1" applyFont="1" applyBorder="1" applyAlignment="1">
      <alignment/>
    </xf>
    <xf numFmtId="170" fontId="66" fillId="0" borderId="0" xfId="88" applyNumberFormat="1" applyFont="1" applyBorder="1" applyAlignment="1">
      <alignment/>
    </xf>
    <xf numFmtId="9" fontId="0" fillId="0" borderId="0" xfId="160" applyFont="1" applyBorder="1" applyAlignment="1">
      <alignment/>
    </xf>
    <xf numFmtId="17" fontId="66" fillId="55" borderId="20" xfId="0" applyNumberFormat="1" applyFont="1" applyFill="1" applyBorder="1" applyAlignment="1">
      <alignment horizontal="center"/>
    </xf>
    <xf numFmtId="0" fontId="66" fillId="55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69" fillId="0" borderId="22" xfId="0" applyFont="1" applyBorder="1" applyAlignment="1">
      <alignment/>
    </xf>
    <xf numFmtId="0" fontId="66" fillId="0" borderId="22" xfId="0" applyFont="1" applyBorder="1" applyAlignment="1">
      <alignment/>
    </xf>
    <xf numFmtId="0" fontId="66" fillId="56" borderId="23" xfId="0" applyFont="1" applyFill="1" applyBorder="1" applyAlignment="1">
      <alignment/>
    </xf>
    <xf numFmtId="0" fontId="66" fillId="55" borderId="21" xfId="0" applyFont="1" applyFill="1" applyBorder="1" applyAlignment="1">
      <alignment/>
    </xf>
    <xf numFmtId="170" fontId="66" fillId="55" borderId="20" xfId="88" applyNumberFormat="1" applyFont="1" applyFill="1" applyBorder="1" applyAlignment="1">
      <alignment/>
    </xf>
    <xf numFmtId="170" fontId="66" fillId="56" borderId="19" xfId="88" applyNumberFormat="1" applyFont="1" applyFill="1" applyBorder="1" applyAlignment="1">
      <alignment/>
    </xf>
    <xf numFmtId="170" fontId="0" fillId="0" borderId="22" xfId="88" applyNumberFormat="1" applyFont="1" applyBorder="1" applyAlignment="1">
      <alignment/>
    </xf>
    <xf numFmtId="170" fontId="66" fillId="0" borderId="22" xfId="88" applyNumberFormat="1" applyFont="1" applyBorder="1" applyAlignment="1">
      <alignment/>
    </xf>
    <xf numFmtId="170" fontId="0" fillId="0" borderId="23" xfId="88" applyNumberFormat="1" applyFont="1" applyBorder="1" applyAlignment="1">
      <alignment/>
    </xf>
    <xf numFmtId="170" fontId="66" fillId="55" borderId="21" xfId="88" applyNumberFormat="1" applyFont="1" applyFill="1" applyBorder="1" applyAlignment="1">
      <alignment/>
    </xf>
    <xf numFmtId="170" fontId="66" fillId="56" borderId="23" xfId="88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7" fontId="66" fillId="55" borderId="21" xfId="0" applyNumberFormat="1" applyFont="1" applyFill="1" applyBorder="1" applyAlignment="1">
      <alignment horizontal="center"/>
    </xf>
    <xf numFmtId="9" fontId="0" fillId="0" borderId="22" xfId="160" applyFont="1" applyBorder="1" applyAlignment="1">
      <alignment/>
    </xf>
    <xf numFmtId="170" fontId="66" fillId="57" borderId="23" xfId="88" applyNumberFormat="1" applyFont="1" applyFill="1" applyBorder="1" applyAlignment="1">
      <alignment/>
    </xf>
  </cellXfs>
  <cellStyles count="16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2 4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Accent6 3" xfId="33"/>
    <cellStyle name="40% - Accent1" xfId="34"/>
    <cellStyle name="40% - Accent1 2" xfId="35"/>
    <cellStyle name="40% - Accent1 3" xfId="36"/>
    <cellStyle name="40% - Accent2" xfId="37"/>
    <cellStyle name="40% - Accent2 2" xfId="38"/>
    <cellStyle name="40% - Accent2 3" xfId="39"/>
    <cellStyle name="40% - Accent3" xfId="40"/>
    <cellStyle name="40% - Accent3 2" xfId="41"/>
    <cellStyle name="40% - Accent3 3" xfId="42"/>
    <cellStyle name="40% - Accent4" xfId="43"/>
    <cellStyle name="40% - Accent4 2" xfId="44"/>
    <cellStyle name="40% - Accent4 3" xfId="45"/>
    <cellStyle name="40% - Accent5" xfId="46"/>
    <cellStyle name="40% - Accent5 2" xfId="47"/>
    <cellStyle name="40% - Accent5 3" xfId="48"/>
    <cellStyle name="40% - Accent5 4" xfId="49"/>
    <cellStyle name="40% - Accent5 5" xfId="50"/>
    <cellStyle name="40% - Accent6" xfId="51"/>
    <cellStyle name="40% - Accent6 2" xfId="52"/>
    <cellStyle name="40% - Accent6 3" xfId="53"/>
    <cellStyle name="60% - Accent1" xfId="54"/>
    <cellStyle name="60% - Accent1 2" xfId="55"/>
    <cellStyle name="60% - Accent2" xfId="56"/>
    <cellStyle name="60% - Accent2 2" xfId="57"/>
    <cellStyle name="60% - Accent3" xfId="58"/>
    <cellStyle name="60% - Accent3 2" xfId="59"/>
    <cellStyle name="60% - Accent4" xfId="60"/>
    <cellStyle name="60% - Accent4 2" xfId="61"/>
    <cellStyle name="60% - Accent5" xfId="62"/>
    <cellStyle name="60% - Accent5 2" xfId="63"/>
    <cellStyle name="60% - Accent6" xfId="64"/>
    <cellStyle name="60% - Accent6 2" xfId="65"/>
    <cellStyle name="Accent1" xfId="66"/>
    <cellStyle name="Accent1 2" xfId="67"/>
    <cellStyle name="Accent2" xfId="68"/>
    <cellStyle name="Accent2 2" xfId="69"/>
    <cellStyle name="Accent3" xfId="70"/>
    <cellStyle name="Accent3 2" xfId="71"/>
    <cellStyle name="Accent4" xfId="72"/>
    <cellStyle name="Accent4 2" xfId="73"/>
    <cellStyle name="Accent4 3" xfId="74"/>
    <cellStyle name="Accent4 4" xfId="75"/>
    <cellStyle name="Accent5" xfId="76"/>
    <cellStyle name="Accent5 2" xfId="77"/>
    <cellStyle name="Accent6" xfId="78"/>
    <cellStyle name="Accent6 2" xfId="79"/>
    <cellStyle name="Bad" xfId="80"/>
    <cellStyle name="Bad 2" xfId="81"/>
    <cellStyle name="Bad 3" xfId="82"/>
    <cellStyle name="Bad 4" xfId="83"/>
    <cellStyle name="Calculation" xfId="84"/>
    <cellStyle name="Calculation 2" xfId="85"/>
    <cellStyle name="Check Cell" xfId="86"/>
    <cellStyle name="Check Cell 2" xfId="87"/>
    <cellStyle name="Comma" xfId="88"/>
    <cellStyle name="Comma [0]" xfId="89"/>
    <cellStyle name="Comma 2" xfId="90"/>
    <cellStyle name="Comma 2 2" xfId="91"/>
    <cellStyle name="Comma 2 2 2" xfId="92"/>
    <cellStyle name="Comma 2 2 2 2" xfId="93"/>
    <cellStyle name="Comma 2 2 3" xfId="94"/>
    <cellStyle name="Comma 2 3" xfId="95"/>
    <cellStyle name="Comma 2 3 2" xfId="96"/>
    <cellStyle name="Comma 2 4" xfId="97"/>
    <cellStyle name="Comma 3" xfId="98"/>
    <cellStyle name="Comma 3 2" xfId="99"/>
    <cellStyle name="Comma 3 2 2" xfId="100"/>
    <cellStyle name="Comma 3 3" xfId="101"/>
    <cellStyle name="Comma 4" xfId="102"/>
    <cellStyle name="Comma 4 2" xfId="103"/>
    <cellStyle name="Comma 4 2 2" xfId="104"/>
    <cellStyle name="Comma 4 3" xfId="105"/>
    <cellStyle name="Comma 5" xfId="106"/>
    <cellStyle name="Currency" xfId="107"/>
    <cellStyle name="Currency [0]" xfId="108"/>
    <cellStyle name="Currency 2" xfId="109"/>
    <cellStyle name="Currency 2 2" xfId="110"/>
    <cellStyle name="Currency 2 2 2" xfId="111"/>
    <cellStyle name="Currency 2 2 2 2" xfId="112"/>
    <cellStyle name="Currency 2 2 3" xfId="113"/>
    <cellStyle name="Currency 2 3" xfId="114"/>
    <cellStyle name="Currency 2 3 2" xfId="115"/>
    <cellStyle name="Currency 2 4" xfId="116"/>
    <cellStyle name="Currency 3" xfId="117"/>
    <cellStyle name="Currency 3 2" xfId="118"/>
    <cellStyle name="Currency 3 2 2" xfId="119"/>
    <cellStyle name="Currency 3 3" xfId="120"/>
    <cellStyle name="Currency 4" xfId="121"/>
    <cellStyle name="Explanatory Text" xfId="122"/>
    <cellStyle name="Explanatory Text 2" xfId="123"/>
    <cellStyle name="Good" xfId="124"/>
    <cellStyle name="Good 2" xfId="125"/>
    <cellStyle name="Good 3" xfId="126"/>
    <cellStyle name="Good 4" xfId="127"/>
    <cellStyle name="HeaderStyle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 2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eutral 3" xfId="144"/>
    <cellStyle name="Neutral 4" xfId="145"/>
    <cellStyle name="Normal 2" xfId="146"/>
    <cellStyle name="Normal 2 2" xfId="147"/>
    <cellStyle name="Normal 3" xfId="148"/>
    <cellStyle name="Normal 3 2" xfId="149"/>
    <cellStyle name="Normal 4" xfId="150"/>
    <cellStyle name="Normal 4 2" xfId="151"/>
    <cellStyle name="Normal 5" xfId="152"/>
    <cellStyle name="Normal 6" xfId="153"/>
    <cellStyle name="Note" xfId="154"/>
    <cellStyle name="Note 2" xfId="155"/>
    <cellStyle name="Note 3" xfId="156"/>
    <cellStyle name="Note 4" xfId="157"/>
    <cellStyle name="Output" xfId="158"/>
    <cellStyle name="Output 2" xfId="159"/>
    <cellStyle name="Percent" xfId="160"/>
    <cellStyle name="Percent 2" xfId="161"/>
    <cellStyle name="Percent 2 2" xfId="162"/>
    <cellStyle name="Percent 3" xfId="163"/>
    <cellStyle name="SubtotalStyle" xfId="164"/>
    <cellStyle name="TableStyle" xfId="165"/>
    <cellStyle name="Title" xfId="166"/>
    <cellStyle name="Title 2" xfId="167"/>
    <cellStyle name="TitleStyle" xfId="168"/>
    <cellStyle name="Total" xfId="169"/>
    <cellStyle name="Total 2" xfId="170"/>
    <cellStyle name="TotalStyle" xfId="171"/>
    <cellStyle name="Warning Text" xfId="172"/>
    <cellStyle name="Warning Text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" sqref="O10:O30"/>
    </sheetView>
  </sheetViews>
  <sheetFormatPr defaultColWidth="8.88671875" defaultRowHeight="15"/>
  <cols>
    <col min="1" max="1" width="45.4453125" style="8" customWidth="1"/>
    <col min="2" max="13" width="10.99609375" style="0" bestFit="1" customWidth="1"/>
    <col min="14" max="14" width="11.99609375" style="0" bestFit="1" customWidth="1"/>
    <col min="15" max="15" width="10.99609375" style="0" bestFit="1" customWidth="1"/>
  </cols>
  <sheetData>
    <row r="1" spans="1:14" ht="15.75">
      <c r="A1" s="19" t="s">
        <v>54</v>
      </c>
      <c r="B1" s="18">
        <v>42736</v>
      </c>
      <c r="C1" s="33">
        <v>42767</v>
      </c>
      <c r="D1" s="18">
        <v>42795</v>
      </c>
      <c r="E1" s="33">
        <v>42826</v>
      </c>
      <c r="F1" s="18">
        <v>42856</v>
      </c>
      <c r="G1" s="33">
        <v>42887</v>
      </c>
      <c r="H1" s="18">
        <v>42917</v>
      </c>
      <c r="I1" s="33">
        <v>42948</v>
      </c>
      <c r="J1" s="18">
        <v>42979</v>
      </c>
      <c r="K1" s="33">
        <v>43009</v>
      </c>
      <c r="L1" s="18">
        <v>43040</v>
      </c>
      <c r="M1" s="33">
        <v>43070</v>
      </c>
      <c r="N1" s="19" t="s">
        <v>41</v>
      </c>
    </row>
    <row r="2" spans="1:14" ht="15">
      <c r="A2" s="20"/>
      <c r="B2" s="15"/>
      <c r="C2" s="27"/>
      <c r="D2" s="15"/>
      <c r="E2" s="27"/>
      <c r="F2" s="15"/>
      <c r="G2" s="27"/>
      <c r="H2" s="15"/>
      <c r="I2" s="27"/>
      <c r="J2" s="15"/>
      <c r="K2" s="27"/>
      <c r="L2" s="15"/>
      <c r="M2" s="27"/>
      <c r="N2" s="27"/>
    </row>
    <row r="3" spans="1:14" ht="15.75">
      <c r="A3" s="21" t="s">
        <v>55</v>
      </c>
      <c r="B3" s="15"/>
      <c r="C3" s="27"/>
      <c r="D3" s="15"/>
      <c r="E3" s="27"/>
      <c r="F3" s="15"/>
      <c r="G3" s="27"/>
      <c r="H3" s="15"/>
      <c r="I3" s="27"/>
      <c r="J3" s="15"/>
      <c r="K3" s="27"/>
      <c r="L3" s="15"/>
      <c r="M3" s="27"/>
      <c r="N3" s="27"/>
    </row>
    <row r="4" spans="1:14" ht="15.75">
      <c r="A4" s="22" t="s">
        <v>56</v>
      </c>
      <c r="B4" s="16">
        <v>5620230.3</v>
      </c>
      <c r="C4" s="28">
        <v>5212284.88</v>
      </c>
      <c r="D4" s="16">
        <v>4750987.72</v>
      </c>
      <c r="E4" s="28">
        <v>5836338.4</v>
      </c>
      <c r="F4" s="16">
        <v>6677625.78</v>
      </c>
      <c r="G4" s="28">
        <v>6013404.47</v>
      </c>
      <c r="H4" s="16">
        <v>6743474.48</v>
      </c>
      <c r="I4" s="28">
        <v>5315655.74</v>
      </c>
      <c r="J4" s="16">
        <v>4544495.8</v>
      </c>
      <c r="K4" s="28">
        <v>6049658.83</v>
      </c>
      <c r="L4" s="16">
        <v>5287915.82</v>
      </c>
      <c r="M4" s="28">
        <v>5967857.88</v>
      </c>
      <c r="N4" s="28">
        <f>SUM(B4:M4)</f>
        <v>68019930.1</v>
      </c>
    </row>
    <row r="5" spans="1:14" ht="15">
      <c r="A5" s="20"/>
      <c r="B5" s="15"/>
      <c r="C5" s="27"/>
      <c r="D5" s="15"/>
      <c r="E5" s="27"/>
      <c r="F5" s="15"/>
      <c r="G5" s="27"/>
      <c r="H5" s="15"/>
      <c r="I5" s="27"/>
      <c r="J5" s="15"/>
      <c r="K5" s="27"/>
      <c r="L5" s="15"/>
      <c r="M5" s="27"/>
      <c r="N5" s="27"/>
    </row>
    <row r="6" spans="1:14" ht="15">
      <c r="A6" s="20" t="s">
        <v>57</v>
      </c>
      <c r="B6" s="15">
        <v>-147988.87</v>
      </c>
      <c r="C6" s="27">
        <v>-268805.25</v>
      </c>
      <c r="D6" s="15">
        <v>-295601.82</v>
      </c>
      <c r="E6" s="27">
        <v>-200897.95</v>
      </c>
      <c r="F6" s="15">
        <v>-308949.3141707241</v>
      </c>
      <c r="G6" s="27">
        <v>-360838.0585418969</v>
      </c>
      <c r="H6" s="15">
        <v>-245541.76</v>
      </c>
      <c r="I6" s="27">
        <v>-230965.94</v>
      </c>
      <c r="J6" s="15">
        <v>-259064.88</v>
      </c>
      <c r="K6" s="27">
        <v>-190522.78</v>
      </c>
      <c r="L6" s="15">
        <v>-238591.06</v>
      </c>
      <c r="M6" s="27">
        <v>-227397.44</v>
      </c>
      <c r="N6" s="27">
        <f>SUM(B6:M6)</f>
        <v>-2975165.1227126205</v>
      </c>
    </row>
    <row r="7" spans="1:14" ht="15">
      <c r="A7" s="20" t="s">
        <v>58</v>
      </c>
      <c r="B7" s="15">
        <v>-37910.73</v>
      </c>
      <c r="C7" s="27">
        <v>-126121.9</v>
      </c>
      <c r="D7" s="15">
        <v>-279925.97</v>
      </c>
      <c r="E7" s="27">
        <v>-180064.09</v>
      </c>
      <c r="F7" s="15">
        <v>-273279.18851227924</v>
      </c>
      <c r="G7" s="27">
        <v>-262186.9196010847</v>
      </c>
      <c r="H7" s="15">
        <v>-242639.38</v>
      </c>
      <c r="I7" s="27">
        <v>-230361.31</v>
      </c>
      <c r="J7" s="15">
        <v>-270130.46</v>
      </c>
      <c r="K7" s="27">
        <v>-198870.43</v>
      </c>
      <c r="L7" s="15">
        <v>-261719.78</v>
      </c>
      <c r="M7" s="27">
        <v>-249157.96</v>
      </c>
      <c r="N7" s="27">
        <f>SUM(B7:M7)</f>
        <v>-2612368.1181133636</v>
      </c>
    </row>
    <row r="8" spans="1:14" ht="15">
      <c r="A8" s="20" t="s">
        <v>59</v>
      </c>
      <c r="B8" s="15">
        <v>-2099656.08</v>
      </c>
      <c r="C8" s="27">
        <v>-3180889.78</v>
      </c>
      <c r="D8" s="15">
        <v>-2754947.4</v>
      </c>
      <c r="E8" s="27">
        <v>-1812951.5</v>
      </c>
      <c r="F8" s="15">
        <v>-2763094.232194248</v>
      </c>
      <c r="G8" s="27">
        <v>-3081894.6849200134</v>
      </c>
      <c r="H8" s="15">
        <v>-2610039.29</v>
      </c>
      <c r="I8" s="27">
        <v>-2768882.51</v>
      </c>
      <c r="J8" s="15">
        <v>-3072795.84</v>
      </c>
      <c r="K8" s="27">
        <v>-2242276.32</v>
      </c>
      <c r="L8" s="15">
        <v>-2744436.22</v>
      </c>
      <c r="M8" s="27">
        <v>-2492395.57</v>
      </c>
      <c r="N8" s="27">
        <f>SUM(B8:M8)</f>
        <v>-31624259.42711426</v>
      </c>
    </row>
    <row r="9" spans="1:14" ht="15">
      <c r="A9" s="20" t="s">
        <v>60</v>
      </c>
      <c r="B9" s="14">
        <v>-692527.54</v>
      </c>
      <c r="C9" s="29">
        <v>-971876.27</v>
      </c>
      <c r="D9" s="14">
        <v>-757618.48</v>
      </c>
      <c r="E9" s="29">
        <v>-644598.28</v>
      </c>
      <c r="F9" s="14">
        <v>-224166.95515904482</v>
      </c>
      <c r="G9" s="29">
        <v>-180726.5805956684</v>
      </c>
      <c r="H9" s="14">
        <v>-123458.78</v>
      </c>
      <c r="I9" s="29">
        <v>-270230.38</v>
      </c>
      <c r="J9" s="14">
        <v>-799520.83</v>
      </c>
      <c r="K9" s="29">
        <v>-818268.68</v>
      </c>
      <c r="L9" s="14">
        <v>-697710.09</v>
      </c>
      <c r="M9" s="29">
        <f>-862030.2+668549.65</f>
        <v>-193480.54999999993</v>
      </c>
      <c r="N9" s="29">
        <f>SUM(B9:M9)</f>
        <v>-6374183.415754712</v>
      </c>
    </row>
    <row r="10" spans="1:15" ht="15.75">
      <c r="A10" s="22" t="s">
        <v>61</v>
      </c>
      <c r="B10" s="16">
        <f>SUM(B6:B9)</f>
        <v>-2978083.22</v>
      </c>
      <c r="C10" s="28">
        <f aca="true" t="shared" si="0" ref="C10:N10">SUM(C6:C9)</f>
        <v>-4547693.199999999</v>
      </c>
      <c r="D10" s="16">
        <f t="shared" si="0"/>
        <v>-4088093.67</v>
      </c>
      <c r="E10" s="28">
        <f t="shared" si="0"/>
        <v>-2838511.8200000003</v>
      </c>
      <c r="F10" s="16">
        <f t="shared" si="0"/>
        <v>-3569489.6900362964</v>
      </c>
      <c r="G10" s="28">
        <f t="shared" si="0"/>
        <v>-3885646.2436586637</v>
      </c>
      <c r="H10" s="16">
        <f t="shared" si="0"/>
        <v>-3221679.21</v>
      </c>
      <c r="I10" s="28">
        <f t="shared" si="0"/>
        <v>-3500440.1399999997</v>
      </c>
      <c r="J10" s="16">
        <f t="shared" si="0"/>
        <v>-4401512.01</v>
      </c>
      <c r="K10" s="28">
        <f t="shared" si="0"/>
        <v>-3449938.21</v>
      </c>
      <c r="L10" s="16">
        <f t="shared" si="0"/>
        <v>-3942457.15</v>
      </c>
      <c r="M10" s="28">
        <f t="shared" si="0"/>
        <v>-3162431.5199999996</v>
      </c>
      <c r="N10" s="28">
        <f t="shared" si="0"/>
        <v>-43585976.08369496</v>
      </c>
      <c r="O10" s="13"/>
    </row>
    <row r="11" spans="1:14" ht="15">
      <c r="A11" s="20"/>
      <c r="B11" s="15"/>
      <c r="C11" s="27"/>
      <c r="D11" s="15"/>
      <c r="E11" s="27"/>
      <c r="F11" s="15"/>
      <c r="G11" s="27"/>
      <c r="H11" s="15"/>
      <c r="I11" s="27"/>
      <c r="J11" s="15"/>
      <c r="K11" s="27"/>
      <c r="L11" s="15"/>
      <c r="M11" s="27"/>
      <c r="N11" s="27"/>
    </row>
    <row r="12" spans="1:15" ht="15.75">
      <c r="A12" s="24" t="s">
        <v>66</v>
      </c>
      <c r="B12" s="25">
        <f>+B4+B10</f>
        <v>2642147.0799999996</v>
      </c>
      <c r="C12" s="30">
        <f aca="true" t="shared" si="1" ref="C12:N12">+C4+C10</f>
        <v>664591.6800000006</v>
      </c>
      <c r="D12" s="25">
        <f t="shared" si="1"/>
        <v>662894.0499999998</v>
      </c>
      <c r="E12" s="30">
        <f t="shared" si="1"/>
        <v>2997826.58</v>
      </c>
      <c r="F12" s="25">
        <f t="shared" si="1"/>
        <v>3108136.089963704</v>
      </c>
      <c r="G12" s="30">
        <f t="shared" si="1"/>
        <v>2127758.226341336</v>
      </c>
      <c r="H12" s="25">
        <f t="shared" si="1"/>
        <v>3521795.2700000005</v>
      </c>
      <c r="I12" s="30">
        <f t="shared" si="1"/>
        <v>1815215.6000000006</v>
      </c>
      <c r="J12" s="25">
        <f t="shared" si="1"/>
        <v>142983.79000000004</v>
      </c>
      <c r="K12" s="30">
        <f t="shared" si="1"/>
        <v>2599720.62</v>
      </c>
      <c r="L12" s="25">
        <f t="shared" si="1"/>
        <v>1345458.6700000004</v>
      </c>
      <c r="M12" s="30">
        <f t="shared" si="1"/>
        <v>2805426.3600000003</v>
      </c>
      <c r="N12" s="30">
        <f t="shared" si="1"/>
        <v>24433954.016305037</v>
      </c>
      <c r="O12" s="13"/>
    </row>
    <row r="13" spans="1:14" ht="15">
      <c r="A13" s="20"/>
      <c r="B13" s="15"/>
      <c r="C13" s="27"/>
      <c r="D13" s="15"/>
      <c r="E13" s="27"/>
      <c r="F13" s="15"/>
      <c r="G13" s="27"/>
      <c r="H13" s="15"/>
      <c r="I13" s="27"/>
      <c r="J13" s="15"/>
      <c r="K13" s="27"/>
      <c r="L13" s="15"/>
      <c r="M13" s="27"/>
      <c r="N13" s="27"/>
    </row>
    <row r="14" spans="1:14" ht="15">
      <c r="A14" s="20"/>
      <c r="B14" s="15"/>
      <c r="C14" s="27"/>
      <c r="D14" s="15"/>
      <c r="E14" s="27"/>
      <c r="F14" s="15"/>
      <c r="G14" s="27"/>
      <c r="H14" s="15"/>
      <c r="I14" s="27"/>
      <c r="J14" s="15"/>
      <c r="K14" s="27"/>
      <c r="L14" s="15"/>
      <c r="M14" s="27"/>
      <c r="N14" s="27"/>
    </row>
    <row r="15" spans="1:14" ht="15.75">
      <c r="A15" s="21" t="s">
        <v>62</v>
      </c>
      <c r="B15" s="15"/>
      <c r="C15" s="27"/>
      <c r="D15" s="15"/>
      <c r="E15" s="27"/>
      <c r="F15" s="15"/>
      <c r="G15" s="27"/>
      <c r="H15" s="15"/>
      <c r="I15" s="27"/>
      <c r="J15" s="15"/>
      <c r="K15" s="27"/>
      <c r="L15" s="15"/>
      <c r="M15" s="27"/>
      <c r="N15" s="27"/>
    </row>
    <row r="16" spans="1:14" ht="15.75">
      <c r="A16" s="22" t="s">
        <v>56</v>
      </c>
      <c r="B16" s="16">
        <v>5620230.3</v>
      </c>
      <c r="C16" s="28">
        <v>5212284.88</v>
      </c>
      <c r="D16" s="16">
        <v>4750987.72</v>
      </c>
      <c r="E16" s="28">
        <v>5836338.4</v>
      </c>
      <c r="F16" s="16">
        <v>6677625.78</v>
      </c>
      <c r="G16" s="28">
        <v>6013404.47</v>
      </c>
      <c r="H16" s="16">
        <v>6743474.48</v>
      </c>
      <c r="I16" s="28">
        <v>5315655.74</v>
      </c>
      <c r="J16" s="16">
        <v>4544495.8</v>
      </c>
      <c r="K16" s="28">
        <v>6049658.83</v>
      </c>
      <c r="L16" s="16">
        <v>5287915.82</v>
      </c>
      <c r="M16" s="28">
        <v>5967857.88</v>
      </c>
      <c r="N16" s="28">
        <f>SUM(B16:M16)</f>
        <v>68019930.1</v>
      </c>
    </row>
    <row r="17" spans="1:14" ht="15">
      <c r="A17" s="20"/>
      <c r="B17" s="15"/>
      <c r="C17" s="27"/>
      <c r="D17" s="15"/>
      <c r="E17" s="27"/>
      <c r="F17" s="15"/>
      <c r="G17" s="27"/>
      <c r="H17" s="15"/>
      <c r="I17" s="27"/>
      <c r="J17" s="15"/>
      <c r="K17" s="27"/>
      <c r="L17" s="15"/>
      <c r="M17" s="27"/>
      <c r="N17" s="27"/>
    </row>
    <row r="18" spans="1:14" ht="15">
      <c r="A18" s="20" t="s">
        <v>45</v>
      </c>
      <c r="B18" s="15">
        <v>76492860.215</v>
      </c>
      <c r="C18" s="27">
        <v>67774820.939</v>
      </c>
      <c r="D18" s="15">
        <v>72690140.486</v>
      </c>
      <c r="E18" s="27">
        <v>61736563.057</v>
      </c>
      <c r="F18" s="15">
        <v>61182296</v>
      </c>
      <c r="G18" s="27">
        <v>62234032.814</v>
      </c>
      <c r="H18" s="15">
        <v>66125753.427</v>
      </c>
      <c r="I18" s="27">
        <v>65693724.631</v>
      </c>
      <c r="J18" s="15">
        <v>63319040.843</v>
      </c>
      <c r="K18" s="27">
        <v>62690047.002</v>
      </c>
      <c r="L18" s="15">
        <v>66905040.602</v>
      </c>
      <c r="M18" s="27">
        <v>76595531.404</v>
      </c>
      <c r="N18" s="27">
        <f aca="true" t="shared" si="2" ref="N18:N31">SUM(B18:M18)</f>
        <v>803439851.42</v>
      </c>
    </row>
    <row r="19" spans="1:14" ht="15">
      <c r="A19" s="20" t="s">
        <v>63</v>
      </c>
      <c r="B19" s="14">
        <v>7261400.2</v>
      </c>
      <c r="C19" s="29">
        <v>6168252</v>
      </c>
      <c r="D19" s="14">
        <v>6753933.356000001</v>
      </c>
      <c r="E19" s="29">
        <v>6716195.24</v>
      </c>
      <c r="F19" s="14">
        <v>12078019</v>
      </c>
      <c r="G19" s="29">
        <v>13099096.75</v>
      </c>
      <c r="H19" s="14">
        <v>13013405.987772001</v>
      </c>
      <c r="I19" s="29">
        <v>12538025.07</v>
      </c>
      <c r="J19" s="14">
        <v>12567123.61</v>
      </c>
      <c r="K19" s="29">
        <v>11290081.609612001</v>
      </c>
      <c r="L19" s="14">
        <v>12567123.61</v>
      </c>
      <c r="M19" s="29">
        <v>11290081.609612001</v>
      </c>
      <c r="N19" s="29">
        <f t="shared" si="2"/>
        <v>125342738.04299602</v>
      </c>
    </row>
    <row r="20" spans="1:14" ht="15.75">
      <c r="A20" s="22" t="s">
        <v>46</v>
      </c>
      <c r="B20" s="16">
        <f>+B18-B19</f>
        <v>69231460.015</v>
      </c>
      <c r="C20" s="28">
        <f aca="true" t="shared" si="3" ref="C20:M20">+C18-C19</f>
        <v>61606568.938999996</v>
      </c>
      <c r="D20" s="16">
        <f t="shared" si="3"/>
        <v>65936207.13</v>
      </c>
      <c r="E20" s="28">
        <f t="shared" si="3"/>
        <v>55020367.816999994</v>
      </c>
      <c r="F20" s="16">
        <f t="shared" si="3"/>
        <v>49104277</v>
      </c>
      <c r="G20" s="28">
        <f t="shared" si="3"/>
        <v>49134936.064</v>
      </c>
      <c r="H20" s="16">
        <f t="shared" si="3"/>
        <v>53112347.439228</v>
      </c>
      <c r="I20" s="28">
        <f t="shared" si="3"/>
        <v>53155699.561</v>
      </c>
      <c r="J20" s="16">
        <f t="shared" si="3"/>
        <v>50751917.233</v>
      </c>
      <c r="K20" s="28">
        <f t="shared" si="3"/>
        <v>51399965.39238799</v>
      </c>
      <c r="L20" s="16">
        <f t="shared" si="3"/>
        <v>54337916.992</v>
      </c>
      <c r="M20" s="28">
        <f t="shared" si="3"/>
        <v>65305449.794387996</v>
      </c>
      <c r="N20" s="28">
        <f t="shared" si="2"/>
        <v>678097113.3770039</v>
      </c>
    </row>
    <row r="21" spans="1:14" ht="15">
      <c r="A21" s="20"/>
      <c r="B21" s="15"/>
      <c r="C21" s="27"/>
      <c r="D21" s="15"/>
      <c r="E21" s="27"/>
      <c r="F21" s="15"/>
      <c r="G21" s="27"/>
      <c r="H21" s="15"/>
      <c r="I21" s="27"/>
      <c r="J21" s="15"/>
      <c r="K21" s="27"/>
      <c r="L21" s="15"/>
      <c r="M21" s="27"/>
      <c r="N21" s="27"/>
    </row>
    <row r="22" spans="1:14" ht="15">
      <c r="A22" s="20" t="s">
        <v>47</v>
      </c>
      <c r="B22" s="15">
        <v>4043420.138</v>
      </c>
      <c r="C22" s="27">
        <v>3663495.939</v>
      </c>
      <c r="D22" s="15">
        <v>3902666.991</v>
      </c>
      <c r="E22" s="27">
        <v>3363086.181</v>
      </c>
      <c r="F22" s="15">
        <v>2575059</v>
      </c>
      <c r="G22" s="27">
        <v>2364106.587</v>
      </c>
      <c r="H22" s="15">
        <v>2615808.45</v>
      </c>
      <c r="I22" s="27">
        <v>2533308.714</v>
      </c>
      <c r="J22" s="15">
        <v>2463183.521</v>
      </c>
      <c r="K22" s="27">
        <v>2602179.248</v>
      </c>
      <c r="L22" s="15">
        <v>3562588.923</v>
      </c>
      <c r="M22" s="27">
        <v>1795415.011</v>
      </c>
      <c r="N22" s="27">
        <f t="shared" si="2"/>
        <v>35484318.703</v>
      </c>
    </row>
    <row r="23" spans="1:14" ht="15">
      <c r="A23" s="20" t="s">
        <v>48</v>
      </c>
      <c r="B23" s="15">
        <v>3824375.031</v>
      </c>
      <c r="C23" s="27">
        <v>3279026.159</v>
      </c>
      <c r="D23" s="15">
        <v>3458553.269</v>
      </c>
      <c r="E23" s="27">
        <v>2445012.891</v>
      </c>
      <c r="F23" s="15">
        <v>1007731.56</v>
      </c>
      <c r="G23" s="27">
        <v>699538.548</v>
      </c>
      <c r="H23" s="15">
        <v>1147303.3760000002</v>
      </c>
      <c r="I23" s="27">
        <v>942699.7070000002</v>
      </c>
      <c r="J23" s="15">
        <v>1077436.443</v>
      </c>
      <c r="K23" s="27">
        <v>1245915.4940000002</v>
      </c>
      <c r="L23" s="15">
        <v>1048167.173</v>
      </c>
      <c r="M23" s="27">
        <v>1098825.5920000002</v>
      </c>
      <c r="N23" s="27">
        <f t="shared" si="2"/>
        <v>21274585.242999997</v>
      </c>
    </row>
    <row r="24" spans="1:14" ht="15">
      <c r="A24" s="20" t="s">
        <v>49</v>
      </c>
      <c r="B24" s="15">
        <v>6911164.185</v>
      </c>
      <c r="C24" s="27">
        <v>6233102.735</v>
      </c>
      <c r="D24" s="15">
        <v>6607370.378</v>
      </c>
      <c r="E24" s="27">
        <v>5381486.138</v>
      </c>
      <c r="F24" s="15">
        <v>5158053</v>
      </c>
      <c r="G24" s="27">
        <v>5544370.961</v>
      </c>
      <c r="H24" s="15">
        <v>6306661.874</v>
      </c>
      <c r="I24" s="27">
        <v>6070376.298</v>
      </c>
      <c r="J24" s="15">
        <v>5669223.304</v>
      </c>
      <c r="K24" s="27">
        <v>5514083.519</v>
      </c>
      <c r="L24" s="15">
        <v>6245567.762</v>
      </c>
      <c r="M24" s="27">
        <v>7733153.907</v>
      </c>
      <c r="N24" s="27">
        <f t="shared" si="2"/>
        <v>73374614.061</v>
      </c>
    </row>
    <row r="25" spans="1:14" ht="15">
      <c r="A25" s="20" t="s">
        <v>50</v>
      </c>
      <c r="B25" s="15">
        <v>6647438.84</v>
      </c>
      <c r="C25" s="27">
        <v>5913577.466</v>
      </c>
      <c r="D25" s="15">
        <v>6347491.538</v>
      </c>
      <c r="E25" s="27">
        <v>5327156.054</v>
      </c>
      <c r="F25" s="15">
        <v>5142797</v>
      </c>
      <c r="G25" s="27">
        <v>5321580.365</v>
      </c>
      <c r="H25" s="15">
        <v>5755825.21</v>
      </c>
      <c r="I25" s="27">
        <v>5517803.96</v>
      </c>
      <c r="J25" s="15">
        <v>5303067.066</v>
      </c>
      <c r="K25" s="27">
        <v>5406193.191</v>
      </c>
      <c r="L25" s="15">
        <v>6036032.704</v>
      </c>
      <c r="M25" s="27">
        <v>7425260.028</v>
      </c>
      <c r="N25" s="27">
        <f t="shared" si="2"/>
        <v>70144223.422</v>
      </c>
    </row>
    <row r="26" spans="1:14" ht="15">
      <c r="A26" s="20" t="s">
        <v>51</v>
      </c>
      <c r="B26" s="14">
        <v>24082412.287</v>
      </c>
      <c r="C26" s="29">
        <v>20880635.834</v>
      </c>
      <c r="D26" s="14">
        <v>21955794.908</v>
      </c>
      <c r="E26" s="29">
        <v>18028503.385</v>
      </c>
      <c r="F26" s="14">
        <v>17208987</v>
      </c>
      <c r="G26" s="29">
        <v>17634238.712</v>
      </c>
      <c r="H26" s="14">
        <v>19153574.651</v>
      </c>
      <c r="I26" s="29">
        <v>18410214.468</v>
      </c>
      <c r="J26" s="14">
        <v>17578548.264</v>
      </c>
      <c r="K26" s="29">
        <v>17801126.898</v>
      </c>
      <c r="L26" s="14">
        <v>19652738.588</v>
      </c>
      <c r="M26" s="29">
        <v>28401581.067</v>
      </c>
      <c r="N26" s="29">
        <f t="shared" si="2"/>
        <v>240788356.062</v>
      </c>
    </row>
    <row r="27" spans="1:14" ht="15.75">
      <c r="A27" s="22" t="s">
        <v>52</v>
      </c>
      <c r="B27" s="16">
        <f>SUM(B22:B26)</f>
        <v>45508810.481</v>
      </c>
      <c r="C27" s="28">
        <f aca="true" t="shared" si="4" ref="C27:M27">SUM(C22:C26)</f>
        <v>39969838.133</v>
      </c>
      <c r="D27" s="16">
        <f t="shared" si="4"/>
        <v>42271877.084</v>
      </c>
      <c r="E27" s="28">
        <f t="shared" si="4"/>
        <v>34545244.649000004</v>
      </c>
      <c r="F27" s="16">
        <f t="shared" si="4"/>
        <v>31092627.560000002</v>
      </c>
      <c r="G27" s="28">
        <f t="shared" si="4"/>
        <v>31563835.173</v>
      </c>
      <c r="H27" s="16">
        <f t="shared" si="4"/>
        <v>34979173.561000004</v>
      </c>
      <c r="I27" s="28">
        <f t="shared" si="4"/>
        <v>33474403.147</v>
      </c>
      <c r="J27" s="16">
        <f t="shared" si="4"/>
        <v>32091458.597999997</v>
      </c>
      <c r="K27" s="28">
        <f t="shared" si="4"/>
        <v>32569498.349999998</v>
      </c>
      <c r="L27" s="16">
        <f t="shared" si="4"/>
        <v>36545095.15</v>
      </c>
      <c r="M27" s="28">
        <f t="shared" si="4"/>
        <v>46454235.605000004</v>
      </c>
      <c r="N27" s="28">
        <f t="shared" si="2"/>
        <v>441066097.49100006</v>
      </c>
    </row>
    <row r="28" spans="1:14" ht="15">
      <c r="A28" s="32" t="s">
        <v>53</v>
      </c>
      <c r="B28" s="17">
        <f>+B27/B20</f>
        <v>0.6573429257614942</v>
      </c>
      <c r="C28" s="34">
        <f aca="true" t="shared" si="5" ref="C28:M28">+C27/C20</f>
        <v>0.6487918223879064</v>
      </c>
      <c r="D28" s="17">
        <f t="shared" si="5"/>
        <v>0.6411026494238082</v>
      </c>
      <c r="E28" s="34">
        <f t="shared" si="5"/>
        <v>0.6278628446087258</v>
      </c>
      <c r="F28" s="17">
        <f t="shared" si="5"/>
        <v>0.6331959140748575</v>
      </c>
      <c r="G28" s="34">
        <f t="shared" si="5"/>
        <v>0.6423908872474563</v>
      </c>
      <c r="H28" s="17">
        <f t="shared" si="5"/>
        <v>0.6585883555800982</v>
      </c>
      <c r="I28" s="34">
        <f t="shared" si="5"/>
        <v>0.629742500304896</v>
      </c>
      <c r="J28" s="17">
        <f t="shared" si="5"/>
        <v>0.6323201239998364</v>
      </c>
      <c r="K28" s="34">
        <f t="shared" si="5"/>
        <v>0.6336482544562828</v>
      </c>
      <c r="L28" s="17">
        <f t="shared" si="5"/>
        <v>0.672552375450469</v>
      </c>
      <c r="M28" s="34">
        <f t="shared" si="5"/>
        <v>0.7113378094976698</v>
      </c>
      <c r="N28" s="27"/>
    </row>
    <row r="29" spans="1:15" ht="15.75">
      <c r="A29" s="22" t="s">
        <v>64</v>
      </c>
      <c r="B29" s="16">
        <f>+B16*B28</f>
        <v>3694418.6288554003</v>
      </c>
      <c r="C29" s="28">
        <f aca="true" t="shared" si="6" ref="C29:M29">+C16*C28</f>
        <v>3381687.80610013</v>
      </c>
      <c r="D29" s="16">
        <f t="shared" si="6"/>
        <v>3045870.814671978</v>
      </c>
      <c r="E29" s="28">
        <f t="shared" si="6"/>
        <v>3664420.0299231396</v>
      </c>
      <c r="F29" s="16">
        <f t="shared" si="6"/>
        <v>4228245.359616933</v>
      </c>
      <c r="G29" s="28">
        <f t="shared" si="6"/>
        <v>3862956.2328611193</v>
      </c>
      <c r="H29" s="16">
        <f t="shared" si="6"/>
        <v>4441173.768679558</v>
      </c>
      <c r="I29" s="28">
        <f t="shared" si="6"/>
        <v>3347494.336467672</v>
      </c>
      <c r="J29" s="16">
        <f t="shared" si="6"/>
        <v>2873576.1477727355</v>
      </c>
      <c r="K29" s="28">
        <f t="shared" si="6"/>
        <v>3833355.7576855384</v>
      </c>
      <c r="L29" s="16">
        <f t="shared" si="6"/>
        <v>3556400.3459231146</v>
      </c>
      <c r="M29" s="28">
        <f t="shared" si="6"/>
        <v>4245162.951752608</v>
      </c>
      <c r="N29" s="28">
        <f t="shared" si="2"/>
        <v>44174762.18030993</v>
      </c>
      <c r="O29" s="13"/>
    </row>
    <row r="30" spans="1:14" ht="15.75">
      <c r="A30" s="22"/>
      <c r="B30" s="15"/>
      <c r="C30" s="27"/>
      <c r="D30" s="15"/>
      <c r="E30" s="27"/>
      <c r="F30" s="15"/>
      <c r="G30" s="27"/>
      <c r="H30" s="15"/>
      <c r="I30" s="27"/>
      <c r="J30" s="15"/>
      <c r="K30" s="27"/>
      <c r="L30" s="15"/>
      <c r="M30" s="27"/>
      <c r="N30" s="27"/>
    </row>
    <row r="31" spans="1:14" ht="15.75">
      <c r="A31" s="24" t="s">
        <v>65</v>
      </c>
      <c r="B31" s="25">
        <f>+B16-B29</f>
        <v>1925811.6711445996</v>
      </c>
      <c r="C31" s="30">
        <f aca="true" t="shared" si="7" ref="C31:M31">+C16-C29</f>
        <v>1830597.0738998698</v>
      </c>
      <c r="D31" s="25">
        <f t="shared" si="7"/>
        <v>1705116.9053280219</v>
      </c>
      <c r="E31" s="30">
        <f t="shared" si="7"/>
        <v>2171918.3700768608</v>
      </c>
      <c r="F31" s="25">
        <f t="shared" si="7"/>
        <v>2449380.420383067</v>
      </c>
      <c r="G31" s="30">
        <f t="shared" si="7"/>
        <v>2150448.2371388804</v>
      </c>
      <c r="H31" s="25">
        <f t="shared" si="7"/>
        <v>2302300.711320442</v>
      </c>
      <c r="I31" s="30">
        <f t="shared" si="7"/>
        <v>1968161.403532328</v>
      </c>
      <c r="J31" s="25">
        <f t="shared" si="7"/>
        <v>1670919.6522272644</v>
      </c>
      <c r="K31" s="30">
        <f t="shared" si="7"/>
        <v>2216303.0723144617</v>
      </c>
      <c r="L31" s="25">
        <f t="shared" si="7"/>
        <v>1731515.4740768857</v>
      </c>
      <c r="M31" s="30">
        <f t="shared" si="7"/>
        <v>1722694.9282473922</v>
      </c>
      <c r="N31" s="30">
        <f t="shared" si="2"/>
        <v>23845167.919690076</v>
      </c>
    </row>
    <row r="32" spans="1:14" ht="15">
      <c r="A32" s="20"/>
      <c r="B32" s="15"/>
      <c r="C32" s="27"/>
      <c r="D32" s="15"/>
      <c r="E32" s="27"/>
      <c r="F32" s="15"/>
      <c r="G32" s="27"/>
      <c r="H32" s="15"/>
      <c r="I32" s="27"/>
      <c r="J32" s="15"/>
      <c r="K32" s="27"/>
      <c r="L32" s="15"/>
      <c r="M32" s="27"/>
      <c r="N32" s="27"/>
    </row>
    <row r="33" spans="1:14" ht="15.75">
      <c r="A33" s="23" t="s">
        <v>67</v>
      </c>
      <c r="B33" s="26">
        <f>+B31-B12</f>
        <v>-716335.4088554</v>
      </c>
      <c r="C33" s="31">
        <f aca="true" t="shared" si="8" ref="C33:M33">+C31-C12</f>
        <v>1166005.3938998692</v>
      </c>
      <c r="D33" s="26">
        <f t="shared" si="8"/>
        <v>1042222.855328022</v>
      </c>
      <c r="E33" s="31">
        <f t="shared" si="8"/>
        <v>-825908.2099231393</v>
      </c>
      <c r="F33" s="26">
        <f t="shared" si="8"/>
        <v>-658755.669580637</v>
      </c>
      <c r="G33" s="31">
        <f t="shared" si="8"/>
        <v>22690.010797544383</v>
      </c>
      <c r="H33" s="26">
        <f t="shared" si="8"/>
        <v>-1219494.5586795583</v>
      </c>
      <c r="I33" s="31">
        <f t="shared" si="8"/>
        <v>152945.80353232753</v>
      </c>
      <c r="J33" s="26">
        <f t="shared" si="8"/>
        <v>1527935.8622272643</v>
      </c>
      <c r="K33" s="31">
        <f t="shared" si="8"/>
        <v>-383417.5476855384</v>
      </c>
      <c r="L33" s="26">
        <f t="shared" si="8"/>
        <v>386056.80407688534</v>
      </c>
      <c r="M33" s="31">
        <f t="shared" si="8"/>
        <v>-1082731.4317526082</v>
      </c>
      <c r="N33" s="35">
        <f>+N31-N12</f>
        <v>-588786.0966149606</v>
      </c>
    </row>
    <row r="34" spans="2:11" ht="1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ht="15">
      <c r="B35" s="13"/>
    </row>
    <row r="36" ht="15">
      <c r="L36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2.6640625" style="0" bestFit="1" customWidth="1"/>
    <col min="5" max="5" width="16.3359375" style="0" bestFit="1" customWidth="1"/>
    <col min="6" max="6" width="9.99609375" style="0" bestFit="1" customWidth="1"/>
  </cols>
  <sheetData>
    <row r="2" spans="1:6" ht="15">
      <c r="A2" s="1"/>
      <c r="D2" s="2"/>
      <c r="E2" s="2"/>
      <c r="F2" s="2"/>
    </row>
    <row r="3" spans="1:6" ht="15">
      <c r="A3" s="1"/>
      <c r="D3" s="2"/>
      <c r="E3" s="2"/>
      <c r="F3" s="2"/>
    </row>
    <row r="4" spans="1:6" ht="15">
      <c r="A4" s="1"/>
      <c r="D4" s="2"/>
      <c r="E4" s="2"/>
      <c r="F4" s="2"/>
    </row>
    <row r="5" spans="1:6" ht="15">
      <c r="A5" s="1"/>
      <c r="D5" s="2"/>
      <c r="E5" s="2"/>
      <c r="F5" s="2"/>
    </row>
    <row r="6" spans="1:6" ht="15">
      <c r="A6" s="1"/>
      <c r="D6" s="2"/>
      <c r="E6" s="2"/>
      <c r="F6" s="2"/>
    </row>
    <row r="7" spans="1:6" ht="15">
      <c r="A7" s="1"/>
      <c r="D7" s="2"/>
      <c r="E7" s="2"/>
      <c r="F7" s="2"/>
    </row>
    <row r="8" spans="1:6" ht="15">
      <c r="A8" s="1"/>
      <c r="D8" s="2"/>
      <c r="E8" s="2"/>
      <c r="F8" s="2"/>
    </row>
    <row r="9" spans="1:6" ht="15">
      <c r="A9" s="1"/>
      <c r="D9" s="2"/>
      <c r="E9" s="2"/>
      <c r="F9" s="2"/>
    </row>
    <row r="10" spans="1:6" ht="15">
      <c r="A10" s="1"/>
      <c r="D10" s="2"/>
      <c r="E10" s="2"/>
      <c r="F10" s="2"/>
    </row>
    <row r="11" spans="1:6" ht="15">
      <c r="A11" s="1"/>
      <c r="D11" s="2"/>
      <c r="E11" s="2"/>
      <c r="F11" s="2"/>
    </row>
    <row r="12" spans="1:6" ht="15">
      <c r="A12" s="1"/>
      <c r="D12" s="2"/>
      <c r="E12" s="2"/>
      <c r="F12" s="2"/>
    </row>
    <row r="13" spans="1:6" ht="15">
      <c r="A13" s="1"/>
      <c r="D13" s="2"/>
      <c r="E13" s="2"/>
      <c r="F13" s="2"/>
    </row>
    <row r="14" spans="1:6" ht="15">
      <c r="A14" s="1"/>
      <c r="D14" s="2"/>
      <c r="E14" s="2"/>
      <c r="F14" s="2"/>
    </row>
    <row r="15" spans="1:6" ht="15">
      <c r="A15" s="1"/>
      <c r="D15" s="2"/>
      <c r="E15" s="2"/>
      <c r="F15" s="2"/>
    </row>
    <row r="16" spans="1:6" ht="15">
      <c r="A16" s="1"/>
      <c r="D16" s="2"/>
      <c r="E16" s="2"/>
      <c r="F16" s="2"/>
    </row>
    <row r="17" spans="1:6" ht="15">
      <c r="A17" s="1"/>
      <c r="D17" s="2"/>
      <c r="E17" s="2"/>
      <c r="F17" s="2"/>
    </row>
    <row r="18" spans="1:6" ht="15">
      <c r="A18" s="1"/>
      <c r="D18" s="2"/>
      <c r="E18" s="2"/>
      <c r="F18" s="2"/>
    </row>
    <row r="19" spans="1:6" ht="15">
      <c r="A19" s="1"/>
      <c r="D19" s="2"/>
      <c r="E19" s="2"/>
      <c r="F19" s="2"/>
    </row>
    <row r="20" spans="1:6" ht="15">
      <c r="A20" s="1"/>
      <c r="D20" s="2"/>
      <c r="E20" s="2"/>
      <c r="F20" s="2"/>
    </row>
    <row r="21" spans="1:6" ht="15">
      <c r="A21" s="1"/>
      <c r="D21" s="2"/>
      <c r="E21" s="2"/>
      <c r="F21" s="2"/>
    </row>
    <row r="22" spans="1:6" ht="15">
      <c r="A22" s="1"/>
      <c r="D22" s="2"/>
      <c r="E22" s="2"/>
      <c r="F22" s="2"/>
    </row>
    <row r="23" spans="1:6" ht="15">
      <c r="A23" s="1"/>
      <c r="D23" s="2"/>
      <c r="E23" s="2"/>
      <c r="F23" s="2"/>
    </row>
    <row r="24" spans="1:6" ht="15">
      <c r="A24" s="1"/>
      <c r="D24" s="2"/>
      <c r="E24" s="2"/>
      <c r="F24" s="2"/>
    </row>
    <row r="25" spans="1:6" ht="15">
      <c r="A25" s="1"/>
      <c r="D25" s="2"/>
      <c r="E25" s="2"/>
      <c r="F25" s="2"/>
    </row>
    <row r="26" spans="1:6" ht="15">
      <c r="A26" s="1"/>
      <c r="D26" s="2"/>
      <c r="E26" s="2"/>
      <c r="F26" s="2"/>
    </row>
    <row r="27" spans="1:6" ht="15">
      <c r="A27" s="1"/>
      <c r="D27" s="2"/>
      <c r="E27" s="2"/>
      <c r="F27" s="2"/>
    </row>
    <row r="28" spans="1:6" ht="15">
      <c r="A28" s="1"/>
      <c r="D28" s="2"/>
      <c r="E28" s="2"/>
      <c r="F28" s="2"/>
    </row>
    <row r="29" spans="1:6" ht="15">
      <c r="A29" s="1"/>
      <c r="D29" s="2"/>
      <c r="E29" s="2"/>
      <c r="F29" s="2"/>
    </row>
    <row r="30" spans="1:6" ht="15">
      <c r="A30" s="1"/>
      <c r="D30" s="2"/>
      <c r="E30" s="2"/>
      <c r="F30" s="2"/>
    </row>
    <row r="31" spans="1:6" ht="15">
      <c r="A31" s="1"/>
      <c r="D31" s="2"/>
      <c r="E31" s="2"/>
      <c r="F31" s="2"/>
    </row>
    <row r="32" spans="1:6" ht="15">
      <c r="A32" s="1"/>
      <c r="D32" s="2"/>
      <c r="E32" s="2"/>
      <c r="F32" s="2"/>
    </row>
    <row r="33" spans="1:6" ht="15">
      <c r="A33" s="1"/>
      <c r="D33" s="2"/>
      <c r="E33" s="2"/>
      <c r="F33" s="2"/>
    </row>
    <row r="34" spans="1:6" ht="15">
      <c r="A34" s="1"/>
      <c r="D34" s="2"/>
      <c r="E34" s="2"/>
      <c r="F34" s="2"/>
    </row>
    <row r="35" spans="1:6" ht="15">
      <c r="A35" s="1"/>
      <c r="D35" s="2"/>
      <c r="E35" s="2"/>
      <c r="F35" s="2"/>
    </row>
    <row r="36" spans="1:6" ht="15">
      <c r="A36" s="1"/>
      <c r="D36" s="2"/>
      <c r="E36" s="2"/>
      <c r="F36" s="2"/>
    </row>
    <row r="37" spans="1:6" ht="15">
      <c r="A37" s="1"/>
      <c r="D37" s="2"/>
      <c r="E37" s="2"/>
      <c r="F37" s="2"/>
    </row>
    <row r="38" spans="1:6" ht="15">
      <c r="A38" s="1"/>
      <c r="D38" s="2"/>
      <c r="E38" s="2"/>
      <c r="F38" s="2"/>
    </row>
    <row r="39" spans="1:6" ht="15">
      <c r="A39" s="1"/>
      <c r="D39" s="2"/>
      <c r="E39" s="2"/>
      <c r="F39" s="2"/>
    </row>
    <row r="40" spans="1:6" ht="15">
      <c r="A40" s="1"/>
      <c r="D40" s="2"/>
      <c r="E40" s="2"/>
      <c r="F40" s="2"/>
    </row>
    <row r="41" spans="1:6" ht="15">
      <c r="A41" s="1"/>
      <c r="D41" s="2"/>
      <c r="E41" s="2"/>
      <c r="F41" s="2"/>
    </row>
    <row r="43" spans="4:6" ht="15">
      <c r="D43" s="2"/>
      <c r="E43" s="2"/>
      <c r="F43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2.6640625" style="0" bestFit="1" customWidth="1"/>
    <col min="5" max="5" width="16.3359375" style="0" bestFit="1" customWidth="1"/>
    <col min="6" max="6" width="9.99609375" style="0" bestFit="1" customWidth="1"/>
  </cols>
  <sheetData>
    <row r="2" spans="1:6" ht="15">
      <c r="A2" s="1"/>
      <c r="D2" s="2"/>
      <c r="E2" s="2"/>
      <c r="F2" s="2"/>
    </row>
    <row r="3" spans="1:6" ht="15">
      <c r="A3" s="1"/>
      <c r="D3" s="2"/>
      <c r="E3" s="2"/>
      <c r="F3" s="2"/>
    </row>
    <row r="4" spans="1:6" ht="15">
      <c r="A4" s="1"/>
      <c r="D4" s="2"/>
      <c r="E4" s="2"/>
      <c r="F4" s="2"/>
    </row>
    <row r="5" spans="1:6" ht="15">
      <c r="A5" s="1"/>
      <c r="D5" s="2"/>
      <c r="E5" s="2"/>
      <c r="F5" s="2"/>
    </row>
    <row r="6" spans="1:6" ht="15">
      <c r="A6" s="1"/>
      <c r="D6" s="2"/>
      <c r="E6" s="2"/>
      <c r="F6" s="2"/>
    </row>
    <row r="7" spans="1:6" ht="15">
      <c r="A7" s="1"/>
      <c r="D7" s="2"/>
      <c r="E7" s="2"/>
      <c r="F7" s="2"/>
    </row>
    <row r="8" spans="1:6" ht="15">
      <c r="A8" s="1"/>
      <c r="D8" s="2"/>
      <c r="E8" s="2"/>
      <c r="F8" s="2"/>
    </row>
    <row r="9" spans="1:6" ht="15">
      <c r="A9" s="1"/>
      <c r="D9" s="2"/>
      <c r="E9" s="2"/>
      <c r="F9" s="2"/>
    </row>
    <row r="10" spans="1:6" ht="15">
      <c r="A10" s="1"/>
      <c r="D10" s="2"/>
      <c r="E10" s="2"/>
      <c r="F10" s="2"/>
    </row>
    <row r="11" spans="1:6" ht="15">
      <c r="A11" s="1"/>
      <c r="D11" s="2"/>
      <c r="E11" s="2"/>
      <c r="F11" s="2"/>
    </row>
    <row r="12" spans="1:6" ht="15">
      <c r="A12" s="1"/>
      <c r="D12" s="2"/>
      <c r="E12" s="2"/>
      <c r="F12" s="2"/>
    </row>
    <row r="13" spans="1:6" ht="15">
      <c r="A13" s="1"/>
      <c r="D13" s="2"/>
      <c r="E13" s="2"/>
      <c r="F13" s="2"/>
    </row>
    <row r="14" spans="1:6" ht="15">
      <c r="A14" s="1"/>
      <c r="D14" s="2"/>
      <c r="E14" s="2"/>
      <c r="F14" s="2"/>
    </row>
    <row r="15" spans="1:6" ht="15">
      <c r="A15" s="1"/>
      <c r="D15" s="2"/>
      <c r="E15" s="2"/>
      <c r="F15" s="2"/>
    </row>
    <row r="16" spans="1:6" ht="15">
      <c r="A16" s="1"/>
      <c r="D16" s="2"/>
      <c r="E16" s="2"/>
      <c r="F16" s="2"/>
    </row>
    <row r="17" spans="1:6" ht="15">
      <c r="A17" s="1"/>
      <c r="D17" s="2"/>
      <c r="E17" s="2"/>
      <c r="F17" s="2"/>
    </row>
    <row r="18" spans="1:6" ht="15">
      <c r="A18" s="1"/>
      <c r="D18" s="2"/>
      <c r="E18" s="2"/>
      <c r="F18" s="2"/>
    </row>
    <row r="19" spans="1:6" ht="15">
      <c r="A19" s="1"/>
      <c r="D19" s="2"/>
      <c r="E19" s="2"/>
      <c r="F19" s="2"/>
    </row>
    <row r="20" spans="1:6" ht="15">
      <c r="A20" s="1"/>
      <c r="D20" s="2"/>
      <c r="E20" s="2"/>
      <c r="F20" s="2"/>
    </row>
    <row r="21" spans="1:6" ht="15">
      <c r="A21" s="1"/>
      <c r="D21" s="2"/>
      <c r="E21" s="2"/>
      <c r="F21" s="2"/>
    </row>
    <row r="22" spans="1:6" ht="15">
      <c r="A22" s="1"/>
      <c r="D22" s="2"/>
      <c r="E22" s="2"/>
      <c r="F22" s="2"/>
    </row>
    <row r="23" spans="1:6" ht="15">
      <c r="A23" s="1"/>
      <c r="D23" s="2"/>
      <c r="E23" s="2"/>
      <c r="F23" s="2"/>
    </row>
    <row r="24" spans="1:6" ht="15">
      <c r="A24" s="1"/>
      <c r="D24" s="2"/>
      <c r="E24" s="2"/>
      <c r="F24" s="2"/>
    </row>
    <row r="25" spans="1:6" ht="15">
      <c r="A25" s="1"/>
      <c r="D25" s="2"/>
      <c r="E25" s="2"/>
      <c r="F25" s="2"/>
    </row>
    <row r="26" spans="1:6" ht="15">
      <c r="A26" s="1"/>
      <c r="D26" s="2"/>
      <c r="E26" s="2"/>
      <c r="F26" s="2"/>
    </row>
    <row r="27" spans="1:6" ht="15">
      <c r="A27" s="1"/>
      <c r="D27" s="2"/>
      <c r="E27" s="2"/>
      <c r="F27" s="2"/>
    </row>
    <row r="28" spans="1:6" ht="15">
      <c r="A28" s="1"/>
      <c r="D28" s="2"/>
      <c r="E28" s="2"/>
      <c r="F28" s="2"/>
    </row>
    <row r="29" spans="1:6" ht="15">
      <c r="A29" s="1"/>
      <c r="D29" s="2"/>
      <c r="E29" s="2"/>
      <c r="F29" s="2"/>
    </row>
    <row r="30" spans="1:6" ht="15">
      <c r="A30" s="1"/>
      <c r="D30" s="2"/>
      <c r="E30" s="2"/>
      <c r="F30" s="2"/>
    </row>
    <row r="31" spans="1:6" ht="15">
      <c r="A31" s="1"/>
      <c r="D31" s="2"/>
      <c r="E31" s="2"/>
      <c r="F31" s="2"/>
    </row>
    <row r="32" spans="1:6" ht="15">
      <c r="A32" s="1"/>
      <c r="D32" s="2"/>
      <c r="E32" s="2"/>
      <c r="F32" s="2"/>
    </row>
    <row r="33" spans="1:6" ht="15">
      <c r="A33" s="1"/>
      <c r="D33" s="2"/>
      <c r="E33" s="2"/>
      <c r="F33" s="2"/>
    </row>
    <row r="34" spans="1:6" ht="15">
      <c r="A34" s="1"/>
      <c r="D34" s="2"/>
      <c r="E34" s="2"/>
      <c r="F34" s="2"/>
    </row>
    <row r="35" spans="1:6" ht="15">
      <c r="A35" s="1"/>
      <c r="D35" s="2"/>
      <c r="E35" s="2"/>
      <c r="F35" s="2"/>
    </row>
    <row r="36" spans="1:6" ht="15">
      <c r="A36" s="1"/>
      <c r="D36" s="2"/>
      <c r="E36" s="2"/>
      <c r="F36" s="2"/>
    </row>
    <row r="37" spans="1:6" ht="15">
      <c r="A37" s="1"/>
      <c r="D37" s="2"/>
      <c r="E37" s="2"/>
      <c r="F37" s="2"/>
    </row>
    <row r="38" spans="1:6" ht="15">
      <c r="A38" s="1"/>
      <c r="D38" s="2"/>
      <c r="E38" s="2"/>
      <c r="F38" s="2"/>
    </row>
    <row r="39" spans="1:6" ht="15">
      <c r="A39" s="1"/>
      <c r="D39" s="2"/>
      <c r="E39" s="2"/>
      <c r="F39" s="2"/>
    </row>
    <row r="40" spans="1:6" ht="15">
      <c r="A40" s="1"/>
      <c r="D40" s="2"/>
      <c r="E40" s="2"/>
      <c r="F40" s="2"/>
    </row>
    <row r="42" spans="4:6" ht="15"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2.6640625" style="0" bestFit="1" customWidth="1"/>
  </cols>
  <sheetData>
    <row r="2" spans="1:4" ht="15">
      <c r="A2" s="6"/>
      <c r="D2" s="7"/>
    </row>
    <row r="3" spans="1:4" ht="15">
      <c r="A3" s="6"/>
      <c r="D3" s="7"/>
    </row>
    <row r="4" spans="1:4" ht="15">
      <c r="A4" s="6"/>
      <c r="D4" s="7"/>
    </row>
    <row r="5" spans="1:4" ht="15">
      <c r="A5" s="6"/>
      <c r="D5" s="7"/>
    </row>
    <row r="6" spans="1:4" ht="15">
      <c r="A6" s="6"/>
      <c r="D6" s="7"/>
    </row>
    <row r="7" spans="1:4" ht="15">
      <c r="A7" s="6"/>
      <c r="D7" s="7"/>
    </row>
    <row r="8" spans="1:4" ht="15">
      <c r="A8" s="6"/>
      <c r="D8" s="7"/>
    </row>
    <row r="9" spans="1:4" ht="15">
      <c r="A9" s="6"/>
      <c r="D9" s="7"/>
    </row>
    <row r="10" spans="1:4" ht="15">
      <c r="A10" s="6"/>
      <c r="D10" s="7"/>
    </row>
    <row r="11" spans="1:4" ht="15">
      <c r="A11" s="6"/>
      <c r="D11" s="7"/>
    </row>
    <row r="12" spans="1:4" ht="15">
      <c r="A12" s="6"/>
      <c r="D12" s="7"/>
    </row>
    <row r="13" spans="1:4" ht="15">
      <c r="A13" s="6"/>
      <c r="D13" s="7"/>
    </row>
    <row r="14" spans="1:4" ht="15">
      <c r="A14" s="6"/>
      <c r="D14" s="7"/>
    </row>
    <row r="15" spans="1:4" ht="15">
      <c r="A15" s="6"/>
      <c r="D15" s="7"/>
    </row>
    <row r="16" spans="1:4" ht="15">
      <c r="A16" s="6"/>
      <c r="D16" s="7"/>
    </row>
    <row r="17" spans="1:4" ht="15">
      <c r="A17" s="6"/>
      <c r="D17" s="7"/>
    </row>
    <row r="18" spans="1:4" ht="15">
      <c r="A18" s="6"/>
      <c r="D18" s="7"/>
    </row>
    <row r="19" spans="1:4" ht="15">
      <c r="A19" s="6"/>
      <c r="D19" s="7"/>
    </row>
    <row r="20" spans="1:4" ht="15">
      <c r="A20" s="6"/>
      <c r="D20" s="7"/>
    </row>
    <row r="21" spans="1:4" ht="15">
      <c r="A21" s="6"/>
      <c r="D21" s="7"/>
    </row>
    <row r="22" spans="1:4" ht="15">
      <c r="A22" s="6"/>
      <c r="D22" s="7"/>
    </row>
    <row r="23" spans="1:4" ht="15">
      <c r="A23" s="6"/>
      <c r="D23" s="7"/>
    </row>
    <row r="24" spans="1:4" ht="15">
      <c r="A24" s="6"/>
      <c r="D24" s="7"/>
    </row>
    <row r="25" spans="1:4" ht="15">
      <c r="A25" s="6"/>
      <c r="D25" s="7"/>
    </row>
    <row r="26" spans="1:4" ht="15">
      <c r="A26" s="6"/>
      <c r="D26" s="7"/>
    </row>
    <row r="27" spans="1:4" ht="15">
      <c r="A27" s="6"/>
      <c r="D27" s="7"/>
    </row>
    <row r="28" spans="1:4" ht="15">
      <c r="A28" s="6"/>
      <c r="D28" s="7"/>
    </row>
    <row r="29" spans="1:4" ht="15">
      <c r="A29" s="6"/>
      <c r="D29" s="7"/>
    </row>
    <row r="30" spans="1:4" ht="15">
      <c r="A30" s="6"/>
      <c r="D30" s="7"/>
    </row>
    <row r="31" spans="1:4" ht="15">
      <c r="A31" s="6"/>
      <c r="D31" s="7"/>
    </row>
    <row r="32" spans="1:4" ht="15">
      <c r="A32" s="6"/>
      <c r="D32" s="7"/>
    </row>
    <row r="33" spans="1:4" ht="15">
      <c r="A33" s="6"/>
      <c r="D33" s="7"/>
    </row>
    <row r="34" spans="1:4" ht="15">
      <c r="A34" s="6"/>
      <c r="D34" s="7"/>
    </row>
    <row r="35" spans="1:4" ht="15">
      <c r="A35" s="6"/>
      <c r="D35" s="7"/>
    </row>
    <row r="36" spans="1:4" ht="15">
      <c r="A36" s="6"/>
      <c r="D36" s="7"/>
    </row>
    <row r="37" spans="1:4" ht="15">
      <c r="A37" s="6"/>
      <c r="D37" s="7"/>
    </row>
    <row r="38" spans="1:4" ht="15">
      <c r="A38" s="6"/>
      <c r="D38" s="7"/>
    </row>
    <row r="39" spans="1:4" ht="15">
      <c r="A39" s="6"/>
      <c r="D39" s="7"/>
    </row>
    <row r="40" spans="1:4" ht="15">
      <c r="A40" s="6"/>
      <c r="D40" s="7"/>
    </row>
    <row r="42" ht="15">
      <c r="D42" s="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4.4453125" style="0" customWidth="1"/>
    <col min="5" max="5" width="16.3359375" style="0" bestFit="1" customWidth="1"/>
    <col min="6" max="6" width="9.99609375" style="0" bestFit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9"/>
      <c r="B2" s="8"/>
      <c r="C2" s="8"/>
      <c r="D2" s="10"/>
      <c r="E2" s="10"/>
      <c r="F2" s="10"/>
    </row>
    <row r="3" spans="1:6" ht="15">
      <c r="A3" s="9"/>
      <c r="B3" s="8"/>
      <c r="C3" s="8"/>
      <c r="D3" s="10"/>
      <c r="E3" s="10"/>
      <c r="F3" s="10"/>
    </row>
    <row r="4" spans="1:6" ht="15">
      <c r="A4" s="9"/>
      <c r="B4" s="8"/>
      <c r="C4" s="8"/>
      <c r="D4" s="10"/>
      <c r="E4" s="10"/>
      <c r="F4" s="10"/>
    </row>
    <row r="5" spans="1:6" ht="15">
      <c r="A5" s="9"/>
      <c r="B5" s="8"/>
      <c r="C5" s="8"/>
      <c r="D5" s="10"/>
      <c r="E5" s="10"/>
      <c r="F5" s="10"/>
    </row>
    <row r="6" spans="1:6" ht="15">
      <c r="A6" s="9"/>
      <c r="B6" s="8"/>
      <c r="C6" s="8"/>
      <c r="D6" s="10"/>
      <c r="E6" s="10"/>
      <c r="F6" s="10"/>
    </row>
    <row r="7" spans="1:6" ht="15">
      <c r="A7" s="9"/>
      <c r="B7" s="8"/>
      <c r="C7" s="8"/>
      <c r="D7" s="10"/>
      <c r="E7" s="10"/>
      <c r="F7" s="10"/>
    </row>
    <row r="8" spans="1:6" ht="15">
      <c r="A8" s="9"/>
      <c r="B8" s="8"/>
      <c r="C8" s="8"/>
      <c r="D8" s="10"/>
      <c r="E8" s="10"/>
      <c r="F8" s="10"/>
    </row>
    <row r="9" spans="1:6" ht="15">
      <c r="A9" s="9"/>
      <c r="B9" s="8"/>
      <c r="C9" s="8"/>
      <c r="D9" s="10"/>
      <c r="E9" s="10"/>
      <c r="F9" s="10"/>
    </row>
    <row r="10" spans="1:6" ht="15">
      <c r="A10" s="9"/>
      <c r="B10" s="8"/>
      <c r="C10" s="8"/>
      <c r="D10" s="10"/>
      <c r="E10" s="10"/>
      <c r="F10" s="10"/>
    </row>
    <row r="11" spans="1:6" ht="15">
      <c r="A11" s="9"/>
      <c r="B11" s="8"/>
      <c r="C11" s="8"/>
      <c r="D11" s="10"/>
      <c r="E11" s="10"/>
      <c r="F11" s="10"/>
    </row>
    <row r="12" spans="1:6" ht="15">
      <c r="A12" s="9"/>
      <c r="B12" s="8"/>
      <c r="C12" s="8"/>
      <c r="D12" s="10"/>
      <c r="E12" s="10"/>
      <c r="F12" s="10"/>
    </row>
    <row r="13" spans="1:6" ht="15">
      <c r="A13" s="9"/>
      <c r="B13" s="8"/>
      <c r="C13" s="8"/>
      <c r="D13" s="10"/>
      <c r="E13" s="10"/>
      <c r="F13" s="10"/>
    </row>
    <row r="14" spans="1:6" ht="15">
      <c r="A14" s="9"/>
      <c r="B14" s="8"/>
      <c r="C14" s="8"/>
      <c r="D14" s="10"/>
      <c r="E14" s="10"/>
      <c r="F14" s="10"/>
    </row>
    <row r="15" spans="1:6" ht="15">
      <c r="A15" s="9"/>
      <c r="B15" s="8"/>
      <c r="C15" s="8"/>
      <c r="D15" s="10"/>
      <c r="E15" s="10"/>
      <c r="F15" s="10"/>
    </row>
    <row r="16" spans="1:6" ht="15">
      <c r="A16" s="9"/>
      <c r="B16" s="8"/>
      <c r="C16" s="8"/>
      <c r="D16" s="10"/>
      <c r="E16" s="10"/>
      <c r="F16" s="10"/>
    </row>
    <row r="17" spans="1:6" ht="15">
      <c r="A17" s="9"/>
      <c r="B17" s="8"/>
      <c r="C17" s="8"/>
      <c r="D17" s="10"/>
      <c r="E17" s="10"/>
      <c r="F17" s="10"/>
    </row>
    <row r="18" spans="1:6" ht="15">
      <c r="A18" s="9"/>
      <c r="B18" s="8"/>
      <c r="C18" s="8"/>
      <c r="D18" s="10"/>
      <c r="E18" s="10"/>
      <c r="F18" s="10"/>
    </row>
    <row r="19" spans="1:6" ht="15">
      <c r="A19" s="9"/>
      <c r="B19" s="8"/>
      <c r="C19" s="8"/>
      <c r="D19" s="10"/>
      <c r="E19" s="10"/>
      <c r="F19" s="10"/>
    </row>
    <row r="20" spans="1:6" ht="15">
      <c r="A20" s="9"/>
      <c r="B20" s="8"/>
      <c r="C20" s="8"/>
      <c r="D20" s="10"/>
      <c r="E20" s="10"/>
      <c r="F20" s="10"/>
    </row>
    <row r="21" spans="1:6" ht="15">
      <c r="A21" s="9"/>
      <c r="B21" s="8"/>
      <c r="C21" s="8"/>
      <c r="D21" s="10"/>
      <c r="E21" s="10"/>
      <c r="F21" s="10"/>
    </row>
    <row r="22" spans="1:6" ht="15">
      <c r="A22" s="9"/>
      <c r="B22" s="8"/>
      <c r="C22" s="8"/>
      <c r="D22" s="10"/>
      <c r="E22" s="10"/>
      <c r="F22" s="10"/>
    </row>
    <row r="23" spans="1:6" ht="15">
      <c r="A23" s="9"/>
      <c r="B23" s="8"/>
      <c r="C23" s="8"/>
      <c r="D23" s="10"/>
      <c r="E23" s="10"/>
      <c r="F23" s="10"/>
    </row>
    <row r="24" spans="1:6" ht="15">
      <c r="A24" s="9"/>
      <c r="B24" s="8"/>
      <c r="C24" s="8"/>
      <c r="D24" s="10"/>
      <c r="E24" s="10"/>
      <c r="F24" s="10"/>
    </row>
    <row r="25" spans="1:6" ht="15">
      <c r="A25" s="9"/>
      <c r="B25" s="8"/>
      <c r="C25" s="8"/>
      <c r="D25" s="10"/>
      <c r="E25" s="10"/>
      <c r="F25" s="10"/>
    </row>
    <row r="26" spans="1:6" ht="15">
      <c r="A26" s="9"/>
      <c r="B26" s="8"/>
      <c r="C26" s="8"/>
      <c r="D26" s="10"/>
      <c r="E26" s="10"/>
      <c r="F26" s="10"/>
    </row>
    <row r="27" spans="1:6" ht="15">
      <c r="A27" s="9"/>
      <c r="B27" s="8"/>
      <c r="C27" s="8"/>
      <c r="D27" s="10"/>
      <c r="E27" s="10"/>
      <c r="F27" s="10"/>
    </row>
    <row r="28" spans="1:6" ht="15">
      <c r="A28" s="9"/>
      <c r="B28" s="8"/>
      <c r="C28" s="8"/>
      <c r="D28" s="10"/>
      <c r="E28" s="10"/>
      <c r="F28" s="10"/>
    </row>
    <row r="29" spans="1:6" ht="15">
      <c r="A29" s="9"/>
      <c r="B29" s="8"/>
      <c r="C29" s="8"/>
      <c r="D29" s="10"/>
      <c r="E29" s="10"/>
      <c r="F29" s="10"/>
    </row>
    <row r="30" spans="1:6" ht="15">
      <c r="A30" s="9"/>
      <c r="B30" s="8"/>
      <c r="C30" s="8"/>
      <c r="D30" s="10"/>
      <c r="E30" s="10"/>
      <c r="F30" s="10"/>
    </row>
    <row r="31" spans="1:6" ht="15">
      <c r="A31" s="9"/>
      <c r="B31" s="8"/>
      <c r="C31" s="8"/>
      <c r="D31" s="10"/>
      <c r="E31" s="10"/>
      <c r="F31" s="10"/>
    </row>
    <row r="32" spans="1:6" ht="15">
      <c r="A32" s="9"/>
      <c r="B32" s="8"/>
      <c r="C32" s="8"/>
      <c r="D32" s="10"/>
      <c r="E32" s="10"/>
      <c r="F32" s="10"/>
    </row>
    <row r="33" spans="1:6" ht="15">
      <c r="A33" s="9"/>
      <c r="B33" s="8"/>
      <c r="C33" s="8"/>
      <c r="D33" s="10"/>
      <c r="E33" s="10"/>
      <c r="F33" s="10"/>
    </row>
    <row r="34" spans="1:6" ht="15">
      <c r="A34" s="9"/>
      <c r="B34" s="8"/>
      <c r="C34" s="8"/>
      <c r="D34" s="10"/>
      <c r="E34" s="10"/>
      <c r="F34" s="10"/>
    </row>
    <row r="35" spans="1:6" ht="15">
      <c r="A35" s="9"/>
      <c r="B35" s="8"/>
      <c r="C35" s="8"/>
      <c r="D35" s="10"/>
      <c r="E35" s="10"/>
      <c r="F35" s="10"/>
    </row>
    <row r="36" spans="1:6" ht="15">
      <c r="A36" s="9"/>
      <c r="B36" s="8"/>
      <c r="C36" s="8"/>
      <c r="D36" s="10"/>
      <c r="E36" s="10"/>
      <c r="F36" s="10"/>
    </row>
    <row r="37" spans="1:6" ht="15">
      <c r="A37" s="9"/>
      <c r="B37" s="8"/>
      <c r="C37" s="8"/>
      <c r="D37" s="10"/>
      <c r="E37" s="10"/>
      <c r="F37" s="10"/>
    </row>
    <row r="38" spans="1:6" ht="15">
      <c r="A38" s="9"/>
      <c r="B38" s="8"/>
      <c r="C38" s="8"/>
      <c r="D38" s="10"/>
      <c r="E38" s="10"/>
      <c r="F38" s="10"/>
    </row>
    <row r="39" spans="1:6" ht="15">
      <c r="A39" s="9"/>
      <c r="B39" s="8"/>
      <c r="C39" s="8"/>
      <c r="D39" s="10"/>
      <c r="E39" s="10"/>
      <c r="F39" s="10"/>
    </row>
    <row r="40" spans="1:6" ht="15">
      <c r="A40" s="9"/>
      <c r="B40" s="8"/>
      <c r="C40" s="8"/>
      <c r="D40" s="10"/>
      <c r="E40" s="10"/>
      <c r="F40" s="10"/>
    </row>
    <row r="41" spans="1:6" ht="15">
      <c r="A41" s="9"/>
      <c r="B41" s="8"/>
      <c r="C41" s="8"/>
      <c r="D41" s="10"/>
      <c r="E41" s="10"/>
      <c r="F41" s="10"/>
    </row>
    <row r="43" spans="1:6" ht="15">
      <c r="A43" s="8"/>
      <c r="B43" s="8"/>
      <c r="C43" s="8"/>
      <c r="D43" s="10"/>
      <c r="E43" s="10"/>
      <c r="F43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5546875" style="0" bestFit="1" customWidth="1"/>
    <col min="2" max="2" width="89.10546875" style="0" bestFit="1" customWidth="1"/>
    <col min="3" max="3" width="12.88671875" style="0" bestFit="1" customWidth="1"/>
    <col min="4" max="4" width="16.4453125" style="0" bestFit="1" customWidth="1"/>
  </cols>
  <sheetData>
    <row r="1" spans="1:3" ht="15">
      <c r="A1" s="8" t="s">
        <v>0</v>
      </c>
      <c r="B1" s="8" t="s">
        <v>1</v>
      </c>
      <c r="C1" s="8" t="s">
        <v>42</v>
      </c>
    </row>
    <row r="2" spans="1:5" ht="15">
      <c r="A2" s="8">
        <v>101</v>
      </c>
      <c r="B2" s="8" t="s">
        <v>2</v>
      </c>
      <c r="C2" s="4">
        <v>-1417569.37</v>
      </c>
      <c r="D2" s="2"/>
      <c r="E2" s="2"/>
    </row>
    <row r="3" spans="1:5" ht="15">
      <c r="A3" s="8">
        <v>142</v>
      </c>
      <c r="B3" s="8" t="s">
        <v>10</v>
      </c>
      <c r="C3" s="10">
        <v>-1033249.49</v>
      </c>
      <c r="D3" s="2"/>
      <c r="E3" s="2"/>
    </row>
    <row r="4" spans="1:5" ht="15">
      <c r="A4" s="8">
        <v>147</v>
      </c>
      <c r="B4" s="8" t="s">
        <v>13</v>
      </c>
      <c r="C4" s="10">
        <v>-387917.24</v>
      </c>
      <c r="D4" s="2"/>
      <c r="E4" s="2"/>
    </row>
    <row r="5" spans="1:5" ht="15">
      <c r="A5" s="8">
        <v>148</v>
      </c>
      <c r="B5" s="8" t="s">
        <v>15</v>
      </c>
      <c r="C5" s="10">
        <v>-5620230.3</v>
      </c>
      <c r="D5" s="2"/>
      <c r="E5" s="2"/>
    </row>
    <row r="6" spans="1:5" ht="15">
      <c r="A6" s="8">
        <v>150</v>
      </c>
      <c r="B6" s="8" t="s">
        <v>16</v>
      </c>
      <c r="C6" s="10">
        <v>-48825.3</v>
      </c>
      <c r="D6" s="2"/>
      <c r="E6" s="2"/>
    </row>
    <row r="7" spans="1:5" ht="15">
      <c r="A7" s="8">
        <v>155</v>
      </c>
      <c r="B7" s="8" t="s">
        <v>17</v>
      </c>
      <c r="C7" s="10">
        <v>-30376.02</v>
      </c>
      <c r="D7" s="2"/>
      <c r="E7" s="2"/>
    </row>
    <row r="8" spans="1:5" ht="15">
      <c r="A8" s="8">
        <v>169</v>
      </c>
      <c r="B8" s="8" t="s">
        <v>21</v>
      </c>
      <c r="C8" s="10">
        <v>-958.61</v>
      </c>
      <c r="D8" s="2"/>
      <c r="E8" s="2"/>
    </row>
    <row r="9" spans="1:5" ht="15">
      <c r="A9" s="8">
        <v>170</v>
      </c>
      <c r="B9" s="8" t="s">
        <v>22</v>
      </c>
      <c r="C9" s="10">
        <v>624.29</v>
      </c>
      <c r="D9" s="2"/>
      <c r="E9" s="2"/>
    </row>
    <row r="10" spans="1:5" ht="15">
      <c r="A10" s="8">
        <v>183</v>
      </c>
      <c r="B10" s="8" t="s">
        <v>23</v>
      </c>
      <c r="C10" s="10">
        <v>-10594.81</v>
      </c>
      <c r="D10" s="2"/>
      <c r="E10" s="2"/>
    </row>
    <row r="11" spans="1:5" ht="15">
      <c r="A11" s="8">
        <v>186</v>
      </c>
      <c r="B11" s="8" t="s">
        <v>24</v>
      </c>
      <c r="C11" s="10">
        <v>599.03</v>
      </c>
      <c r="D11" s="2"/>
      <c r="E11" s="2"/>
    </row>
    <row r="12" spans="1:5" ht="15">
      <c r="A12" s="8">
        <v>250</v>
      </c>
      <c r="B12" s="8" t="s">
        <v>25</v>
      </c>
      <c r="C12" s="10">
        <v>-8856</v>
      </c>
      <c r="D12" s="2"/>
      <c r="E12" s="2"/>
    </row>
    <row r="13" spans="1:5" ht="15">
      <c r="A13" s="8">
        <v>252</v>
      </c>
      <c r="B13" s="8" t="s">
        <v>26</v>
      </c>
      <c r="C13" s="10">
        <v>-7846.28</v>
      </c>
      <c r="D13" s="2"/>
      <c r="E13" s="2"/>
    </row>
    <row r="14" spans="1:5" ht="15">
      <c r="A14" s="8">
        <v>254</v>
      </c>
      <c r="B14" s="8" t="s">
        <v>27</v>
      </c>
      <c r="C14" s="10">
        <v>-1669.68</v>
      </c>
      <c r="D14" s="2"/>
      <c r="E14" s="2"/>
    </row>
    <row r="15" spans="1:5" ht="15">
      <c r="A15" s="8">
        <v>450</v>
      </c>
      <c r="B15" s="8" t="s">
        <v>28</v>
      </c>
      <c r="C15" s="10">
        <v>-663.01</v>
      </c>
      <c r="D15" s="2"/>
      <c r="E15" s="2"/>
    </row>
    <row r="16" spans="1:5" ht="15">
      <c r="A16" s="8">
        <v>451</v>
      </c>
      <c r="B16" s="8" t="s">
        <v>29</v>
      </c>
      <c r="C16" s="10">
        <v>-4301.78</v>
      </c>
      <c r="D16" s="2"/>
      <c r="E16" s="2"/>
    </row>
    <row r="17" spans="1:5" ht="15">
      <c r="A17" s="8">
        <v>452</v>
      </c>
      <c r="B17" s="8" t="s">
        <v>30</v>
      </c>
      <c r="C17" s="10">
        <v>-998.46</v>
      </c>
      <c r="D17" s="2"/>
      <c r="E17" s="2"/>
    </row>
    <row r="18" spans="1:5" ht="15">
      <c r="A18" s="8">
        <v>454</v>
      </c>
      <c r="B18" s="8" t="s">
        <v>31</v>
      </c>
      <c r="C18" s="10">
        <v>-17454.75</v>
      </c>
      <c r="D18" s="2"/>
      <c r="E18" s="2"/>
    </row>
    <row r="19" spans="1:5" ht="15">
      <c r="A19" s="8">
        <v>650</v>
      </c>
      <c r="B19" s="8" t="s">
        <v>32</v>
      </c>
      <c r="C19" s="10">
        <v>-306224.88</v>
      </c>
      <c r="D19" s="2"/>
      <c r="E19" s="2"/>
    </row>
    <row r="20" spans="1:5" ht="15">
      <c r="A20" s="8">
        <v>651</v>
      </c>
      <c r="B20" s="8" t="s">
        <v>33</v>
      </c>
      <c r="C20" s="10">
        <v>-72791.16</v>
      </c>
      <c r="D20" s="2"/>
      <c r="E20" s="2"/>
    </row>
    <row r="21" spans="1:5" ht="15">
      <c r="A21" s="8">
        <v>652</v>
      </c>
      <c r="B21" s="8" t="s">
        <v>34</v>
      </c>
      <c r="C21" s="10">
        <v>-169009.36</v>
      </c>
      <c r="D21" s="2"/>
      <c r="E21" s="2"/>
    </row>
    <row r="22" spans="1:5" ht="15">
      <c r="A22" s="8">
        <v>753</v>
      </c>
      <c r="B22" s="8" t="s">
        <v>35</v>
      </c>
      <c r="C22" s="10">
        <v>-135212.94</v>
      </c>
      <c r="D22" s="2"/>
      <c r="E22" s="2"/>
    </row>
    <row r="23" spans="1:5" ht="15">
      <c r="A23" s="8">
        <v>900</v>
      </c>
      <c r="B23" s="8" t="s">
        <v>36</v>
      </c>
      <c r="C23" s="10">
        <v>279746.98</v>
      </c>
      <c r="D23" s="2"/>
      <c r="E23" s="2"/>
    </row>
    <row r="24" spans="1:5" ht="15">
      <c r="A24" s="8">
        <v>950</v>
      </c>
      <c r="B24" s="8" t="s">
        <v>37</v>
      </c>
      <c r="C24" s="10">
        <v>-1347129.12</v>
      </c>
      <c r="D24" s="2"/>
      <c r="E24" s="2"/>
    </row>
    <row r="25" spans="1:5" ht="15">
      <c r="A25" s="8">
        <v>1350</v>
      </c>
      <c r="B25" s="8" t="s">
        <v>3</v>
      </c>
      <c r="C25" s="10">
        <v>-1491.73</v>
      </c>
      <c r="D25" s="2"/>
      <c r="E25" s="2"/>
    </row>
    <row r="26" spans="1:5" ht="15">
      <c r="A26" s="8">
        <v>1351</v>
      </c>
      <c r="B26" s="8" t="s">
        <v>4</v>
      </c>
      <c r="C26" s="10">
        <v>-21613.06</v>
      </c>
      <c r="D26" s="2"/>
      <c r="E26" s="2"/>
    </row>
    <row r="27" spans="1:5" ht="15">
      <c r="A27" s="8">
        <v>1410</v>
      </c>
      <c r="B27" s="8" t="s">
        <v>5</v>
      </c>
      <c r="C27" s="10">
        <v>281256.88</v>
      </c>
      <c r="D27" s="2"/>
      <c r="E27" s="2"/>
    </row>
    <row r="28" spans="1:5" ht="15">
      <c r="A28" s="8">
        <v>1412</v>
      </c>
      <c r="B28" s="8" t="s">
        <v>6</v>
      </c>
      <c r="C28" s="10">
        <v>62676.53</v>
      </c>
      <c r="D28" s="2"/>
      <c r="E28" s="2"/>
    </row>
    <row r="29" spans="1:5" ht="15">
      <c r="A29" s="8">
        <v>1413</v>
      </c>
      <c r="B29" s="8" t="s">
        <v>7</v>
      </c>
      <c r="C29" s="10">
        <v>1082</v>
      </c>
      <c r="D29" s="2"/>
      <c r="E29" s="2"/>
    </row>
    <row r="30" spans="1:5" ht="15">
      <c r="A30" s="8">
        <v>1414</v>
      </c>
      <c r="B30" s="8" t="s">
        <v>8</v>
      </c>
      <c r="C30" s="10">
        <v>946778.62</v>
      </c>
      <c r="D30" s="2"/>
      <c r="E30" s="2"/>
    </row>
    <row r="31" spans="1:5" ht="15">
      <c r="A31" s="8">
        <v>1420</v>
      </c>
      <c r="B31" s="8" t="s">
        <v>11</v>
      </c>
      <c r="C31" s="10">
        <v>59260.96</v>
      </c>
      <c r="D31" s="2"/>
      <c r="E31" s="2"/>
    </row>
    <row r="32" spans="1:5" ht="15">
      <c r="A32" s="8">
        <v>1463</v>
      </c>
      <c r="B32" s="8" t="s">
        <v>12</v>
      </c>
      <c r="C32" s="10">
        <v>-1487.51</v>
      </c>
      <c r="D32" s="2"/>
      <c r="E32" s="2"/>
    </row>
    <row r="33" spans="1:5" ht="15">
      <c r="A33" s="8">
        <v>1470</v>
      </c>
      <c r="B33" s="8" t="s">
        <v>14</v>
      </c>
      <c r="C33" s="10">
        <v>-83552.58</v>
      </c>
      <c r="D33" s="2"/>
      <c r="E33" s="2"/>
    </row>
    <row r="34" spans="1:5" ht="15">
      <c r="A34" s="8">
        <v>1550</v>
      </c>
      <c r="B34" s="8" t="s">
        <v>18</v>
      </c>
      <c r="C34" s="10">
        <v>-3861.23</v>
      </c>
      <c r="D34" s="2"/>
      <c r="E34" s="2"/>
    </row>
    <row r="35" spans="1:5" ht="15">
      <c r="A35" s="8">
        <v>1650</v>
      </c>
      <c r="B35" s="8" t="s">
        <v>20</v>
      </c>
      <c r="C35" s="10">
        <v>-176.1</v>
      </c>
      <c r="D35" s="2"/>
      <c r="E35" s="2"/>
    </row>
    <row r="36" spans="1:5" ht="15">
      <c r="A36" s="8">
        <v>9980</v>
      </c>
      <c r="B36" s="8" t="s">
        <v>38</v>
      </c>
      <c r="C36" s="10">
        <v>-28331.75</v>
      </c>
      <c r="D36" s="2"/>
      <c r="E36" s="2"/>
    </row>
    <row r="37" spans="1:5" ht="15">
      <c r="A37" s="8">
        <v>9982</v>
      </c>
      <c r="B37" s="8" t="s">
        <v>43</v>
      </c>
      <c r="C37" s="10">
        <v>77771.04</v>
      </c>
      <c r="D37" s="2"/>
      <c r="E37" s="2"/>
    </row>
    <row r="38" spans="1:5" ht="15">
      <c r="A38" s="8">
        <v>9990</v>
      </c>
      <c r="B38" s="8" t="s">
        <v>39</v>
      </c>
      <c r="C38" s="10">
        <v>-88383.43</v>
      </c>
      <c r="D38" s="2"/>
      <c r="E38" s="2"/>
    </row>
    <row r="39" spans="1:5" ht="15">
      <c r="A39" s="8"/>
      <c r="B39" s="8"/>
      <c r="C39" s="8"/>
      <c r="D39" s="2"/>
      <c r="E39" s="2"/>
    </row>
    <row r="40" spans="1:5" ht="15">
      <c r="A40" s="8"/>
      <c r="B40" s="8"/>
      <c r="C40" s="10">
        <f>SUM(C2:C39)-0.01</f>
        <v>-9140979.630000003</v>
      </c>
      <c r="D40" s="2"/>
      <c r="E40" s="2"/>
    </row>
    <row r="41" spans="4:5" ht="15">
      <c r="D41" s="2"/>
      <c r="E4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89.10546875" style="0" bestFit="1" customWidth="1"/>
    <col min="3" max="4" width="12.88671875" style="0" bestFit="1" customWidth="1"/>
  </cols>
  <sheetData>
    <row r="1" spans="1:3" ht="15">
      <c r="A1" s="8" t="s">
        <v>0</v>
      </c>
      <c r="B1" s="8" t="s">
        <v>1</v>
      </c>
      <c r="C1" s="8" t="s">
        <v>42</v>
      </c>
    </row>
    <row r="2" spans="1:4" ht="15">
      <c r="A2" s="8">
        <v>101</v>
      </c>
      <c r="B2" s="8" t="s">
        <v>2</v>
      </c>
      <c r="C2" s="10">
        <v>-1208043.15</v>
      </c>
      <c r="D2" s="2"/>
    </row>
    <row r="3" spans="1:4" ht="15">
      <c r="A3" s="8">
        <v>142</v>
      </c>
      <c r="B3" s="8" t="s">
        <v>10</v>
      </c>
      <c r="C3" s="10">
        <v>-95422.1</v>
      </c>
      <c r="D3" s="2"/>
    </row>
    <row r="4" spans="1:4" ht="15">
      <c r="A4" s="8">
        <v>147</v>
      </c>
      <c r="B4" s="8" t="s">
        <v>13</v>
      </c>
      <c r="C4" s="10">
        <v>-357400.43</v>
      </c>
      <c r="D4" s="2"/>
    </row>
    <row r="5" spans="1:4" ht="15">
      <c r="A5" s="8">
        <v>148</v>
      </c>
      <c r="B5" s="8" t="s">
        <v>15</v>
      </c>
      <c r="C5" s="10">
        <v>-5212284.88</v>
      </c>
      <c r="D5" s="2"/>
    </row>
    <row r="6" spans="1:4" ht="15">
      <c r="A6" s="8">
        <v>150</v>
      </c>
      <c r="B6" s="8" t="s">
        <v>16</v>
      </c>
      <c r="C6" s="10">
        <v>-35166.59</v>
      </c>
      <c r="D6" s="2"/>
    </row>
    <row r="7" spans="1:4" ht="15">
      <c r="A7" s="8">
        <v>155</v>
      </c>
      <c r="B7" s="8" t="s">
        <v>17</v>
      </c>
      <c r="C7" s="10">
        <v>-25713.62</v>
      </c>
      <c r="D7" s="2"/>
    </row>
    <row r="8" spans="1:4" ht="15">
      <c r="A8" s="8">
        <v>169</v>
      </c>
      <c r="B8" s="8" t="s">
        <v>21</v>
      </c>
      <c r="C8" s="10">
        <v>-1083.37</v>
      </c>
      <c r="D8" s="2"/>
    </row>
    <row r="9" spans="1:4" ht="15">
      <c r="A9" s="8">
        <v>183</v>
      </c>
      <c r="B9" s="8" t="s">
        <v>23</v>
      </c>
      <c r="C9" s="10">
        <v>-12309.84</v>
      </c>
      <c r="D9" s="2"/>
    </row>
    <row r="10" spans="1:4" ht="15">
      <c r="A10" s="8">
        <v>186</v>
      </c>
      <c r="B10" s="8" t="s">
        <v>24</v>
      </c>
      <c r="C10" s="10">
        <v>402.37</v>
      </c>
      <c r="D10" s="2"/>
    </row>
    <row r="11" spans="1:4" ht="15">
      <c r="A11" s="8">
        <v>250</v>
      </c>
      <c r="B11" s="8" t="s">
        <v>25</v>
      </c>
      <c r="C11" s="10">
        <v>-10275.79</v>
      </c>
      <c r="D11" s="2"/>
    </row>
    <row r="12" spans="1:4" ht="15">
      <c r="A12" s="8">
        <v>252</v>
      </c>
      <c r="B12" s="8" t="s">
        <v>26</v>
      </c>
      <c r="C12" s="10">
        <v>-9767.76</v>
      </c>
      <c r="D12" s="2"/>
    </row>
    <row r="13" spans="1:4" ht="15">
      <c r="A13" s="8">
        <v>254</v>
      </c>
      <c r="B13" s="8" t="s">
        <v>27</v>
      </c>
      <c r="C13" s="10">
        <v>-2750.38</v>
      </c>
      <c r="D13" s="2"/>
    </row>
    <row r="14" spans="1:4" ht="15">
      <c r="A14" s="8">
        <v>450</v>
      </c>
      <c r="B14" s="8" t="s">
        <v>28</v>
      </c>
      <c r="C14" s="10">
        <v>-667.72</v>
      </c>
      <c r="D14" s="2"/>
    </row>
    <row r="15" spans="1:4" ht="15">
      <c r="A15" s="8">
        <v>451</v>
      </c>
      <c r="B15" s="8" t="s">
        <v>29</v>
      </c>
      <c r="C15" s="10">
        <v>-3200.64</v>
      </c>
      <c r="D15" s="2"/>
    </row>
    <row r="16" spans="1:4" ht="15">
      <c r="A16" s="8">
        <v>452</v>
      </c>
      <c r="B16" s="8" t="s">
        <v>30</v>
      </c>
      <c r="C16" s="10">
        <v>-933.6</v>
      </c>
      <c r="D16" s="2"/>
    </row>
    <row r="17" spans="1:4" ht="15">
      <c r="A17" s="8">
        <v>454</v>
      </c>
      <c r="B17" s="8" t="s">
        <v>31</v>
      </c>
      <c r="C17" s="10">
        <v>-19735.93</v>
      </c>
      <c r="D17" s="2"/>
    </row>
    <row r="18" spans="1:4" ht="15">
      <c r="A18" s="8">
        <v>650</v>
      </c>
      <c r="B18" s="8" t="s">
        <v>32</v>
      </c>
      <c r="C18" s="10">
        <v>-224819.16</v>
      </c>
      <c r="D18" s="2"/>
    </row>
    <row r="19" spans="1:4" ht="15">
      <c r="A19" s="8">
        <v>651</v>
      </c>
      <c r="B19" s="8" t="s">
        <v>33</v>
      </c>
      <c r="C19" s="10">
        <v>-62008.38</v>
      </c>
      <c r="D19" s="2"/>
    </row>
    <row r="20" spans="1:4" ht="15">
      <c r="A20" s="8">
        <v>652</v>
      </c>
      <c r="B20" s="8" t="s">
        <v>34</v>
      </c>
      <c r="C20" s="10">
        <v>-143973.48</v>
      </c>
      <c r="D20" s="2"/>
    </row>
    <row r="21" spans="1:4" ht="15">
      <c r="A21" s="8">
        <v>753</v>
      </c>
      <c r="B21" s="8" t="s">
        <v>35</v>
      </c>
      <c r="C21" s="10">
        <v>-118728.37</v>
      </c>
      <c r="D21" s="2"/>
    </row>
    <row r="22" spans="1:4" ht="15">
      <c r="A22" s="8">
        <v>900</v>
      </c>
      <c r="B22" s="8" t="s">
        <v>36</v>
      </c>
      <c r="C22" s="10">
        <v>405422.07</v>
      </c>
      <c r="D22" s="2"/>
    </row>
    <row r="23" spans="1:4" ht="15">
      <c r="A23" s="8">
        <v>950</v>
      </c>
      <c r="B23" s="8" t="s">
        <v>37</v>
      </c>
      <c r="C23" s="10">
        <v>-1206668.36</v>
      </c>
      <c r="D23" s="2"/>
    </row>
    <row r="24" spans="1:4" ht="15">
      <c r="A24" s="8">
        <v>1350</v>
      </c>
      <c r="B24" s="8" t="s">
        <v>3</v>
      </c>
      <c r="C24" s="10">
        <v>-1602.61</v>
      </c>
      <c r="D24" s="2"/>
    </row>
    <row r="25" spans="1:4" ht="15">
      <c r="A25" s="8">
        <v>1351</v>
      </c>
      <c r="B25" s="8" t="s">
        <v>4</v>
      </c>
      <c r="C25" s="10">
        <v>-23372.31</v>
      </c>
      <c r="D25" s="2"/>
    </row>
    <row r="26" spans="1:4" ht="15">
      <c r="A26" s="8">
        <v>1410</v>
      </c>
      <c r="B26" s="8" t="s">
        <v>5</v>
      </c>
      <c r="C26" s="10">
        <v>263414.12</v>
      </c>
      <c r="D26" s="2"/>
    </row>
    <row r="27" spans="1:4" ht="15">
      <c r="A27" s="8">
        <v>1412</v>
      </c>
      <c r="B27" s="8" t="s">
        <v>6</v>
      </c>
      <c r="C27" s="10">
        <v>116710.49</v>
      </c>
      <c r="D27" s="2"/>
    </row>
    <row r="28" spans="1:4" ht="15">
      <c r="A28" s="8">
        <v>1413</v>
      </c>
      <c r="B28" s="8" t="s">
        <v>7</v>
      </c>
      <c r="C28" s="10">
        <v>1082</v>
      </c>
      <c r="D28" s="2"/>
    </row>
    <row r="29" spans="1:4" ht="15">
      <c r="A29" s="8">
        <v>1414</v>
      </c>
      <c r="B29" s="8" t="s">
        <v>8</v>
      </c>
      <c r="C29" s="10">
        <v>856122.48</v>
      </c>
      <c r="D29" s="2"/>
    </row>
    <row r="30" spans="1:4" ht="15">
      <c r="A30" s="8">
        <v>1416</v>
      </c>
      <c r="B30" s="8" t="s">
        <v>9</v>
      </c>
      <c r="C30" s="10">
        <v>359526.16</v>
      </c>
      <c r="D30" s="2"/>
    </row>
    <row r="31" spans="1:4" ht="15">
      <c r="A31" s="8">
        <v>1420</v>
      </c>
      <c r="B31" s="8" t="s">
        <v>11</v>
      </c>
      <c r="C31" s="10">
        <v>51076.42</v>
      </c>
      <c r="D31" s="2"/>
    </row>
    <row r="32" spans="1:4" ht="15">
      <c r="A32" s="8">
        <v>1463</v>
      </c>
      <c r="B32" s="8" t="s">
        <v>12</v>
      </c>
      <c r="C32" s="10">
        <v>-1481.57</v>
      </c>
      <c r="D32" s="2"/>
    </row>
    <row r="33" spans="1:4" ht="15">
      <c r="A33" s="8">
        <v>1470</v>
      </c>
      <c r="B33" s="8" t="s">
        <v>14</v>
      </c>
      <c r="C33" s="10">
        <v>-73838.36</v>
      </c>
      <c r="D33" s="2"/>
    </row>
    <row r="34" spans="1:4" ht="15">
      <c r="A34" s="8">
        <v>1550</v>
      </c>
      <c r="B34" s="8" t="s">
        <v>18</v>
      </c>
      <c r="C34" s="10">
        <v>-9435.74</v>
      </c>
      <c r="D34" s="2"/>
    </row>
    <row r="35" spans="1:4" ht="15">
      <c r="A35" s="8">
        <v>1650</v>
      </c>
      <c r="B35" s="8" t="s">
        <v>20</v>
      </c>
      <c r="C35" s="10">
        <v>-233.8</v>
      </c>
      <c r="D35" s="2"/>
    </row>
    <row r="36" spans="1:3" ht="15">
      <c r="A36" s="8">
        <v>9980</v>
      </c>
      <c r="B36" s="8" t="s">
        <v>38</v>
      </c>
      <c r="C36" s="10">
        <v>-28331.75</v>
      </c>
    </row>
    <row r="37" spans="1:4" ht="15">
      <c r="A37" s="8">
        <v>9982</v>
      </c>
      <c r="B37" s="8" t="s">
        <v>44</v>
      </c>
      <c r="C37" s="10">
        <v>462706.76</v>
      </c>
      <c r="D37" s="2"/>
    </row>
    <row r="38" spans="1:3" ht="15">
      <c r="A38" s="8">
        <v>9990</v>
      </c>
      <c r="B38" s="8" t="s">
        <v>39</v>
      </c>
      <c r="C38" s="10">
        <v>-78107.56</v>
      </c>
    </row>
    <row r="39" spans="1:3" ht="15">
      <c r="A39" s="8"/>
      <c r="B39" s="8"/>
      <c r="C39" s="8"/>
    </row>
    <row r="40" spans="1:3" ht="15">
      <c r="A40" s="8"/>
      <c r="B40" s="8"/>
      <c r="C40" s="10">
        <f>SUM(C2:C39)</f>
        <v>-6450894.379999998</v>
      </c>
    </row>
    <row r="41" ht="15">
      <c r="D41" s="2"/>
    </row>
  </sheetData>
  <sheetProtection/>
  <autoFilter ref="A1:C38">
    <sortState ref="A2:C41">
      <sortCondition sortBy="value" ref="A2:A41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11" bestFit="1" customWidth="1"/>
    <col min="2" max="2" width="89.10546875" style="0" bestFit="1" customWidth="1"/>
    <col min="3" max="3" width="11.5546875" style="0" bestFit="1" customWidth="1"/>
    <col min="4" max="4" width="12.6640625" style="0" bestFit="1" customWidth="1"/>
    <col min="5" max="5" width="16.3359375" style="0" bestFit="1" customWidth="1"/>
    <col min="6" max="6" width="9.99609375" style="0" bestFit="1" customWidth="1"/>
  </cols>
  <sheetData>
    <row r="1" spans="1:3" ht="15">
      <c r="A1" s="11" t="s">
        <v>0</v>
      </c>
      <c r="B1" t="s">
        <v>1</v>
      </c>
      <c r="C1" t="s">
        <v>42</v>
      </c>
    </row>
    <row r="2" spans="1:6" ht="15">
      <c r="A2" s="11">
        <v>101</v>
      </c>
      <c r="B2" t="s">
        <v>2</v>
      </c>
      <c r="C2">
        <v>-1623531.13</v>
      </c>
      <c r="D2" s="2"/>
      <c r="E2" s="2"/>
      <c r="F2" s="2"/>
    </row>
    <row r="3" spans="1:6" ht="15">
      <c r="A3" s="11">
        <v>142</v>
      </c>
      <c r="B3" t="s">
        <v>10</v>
      </c>
      <c r="C3">
        <v>345041.62</v>
      </c>
      <c r="D3" s="2"/>
      <c r="E3" s="2"/>
      <c r="F3" s="2"/>
    </row>
    <row r="4" spans="1:6" ht="15">
      <c r="A4" s="11">
        <v>147</v>
      </c>
      <c r="B4" t="s">
        <v>13</v>
      </c>
      <c r="C4">
        <v>-323726.77</v>
      </c>
      <c r="D4" s="2"/>
      <c r="E4" s="2"/>
      <c r="F4" s="2"/>
    </row>
    <row r="5" spans="1:6" ht="15">
      <c r="A5" s="11">
        <v>148</v>
      </c>
      <c r="B5" t="s">
        <v>15</v>
      </c>
      <c r="C5">
        <v>-4750987.72</v>
      </c>
      <c r="D5" s="2"/>
      <c r="E5" s="2"/>
      <c r="F5" s="2"/>
    </row>
    <row r="6" spans="1:6" ht="15">
      <c r="A6" s="11">
        <v>150</v>
      </c>
      <c r="B6" t="s">
        <v>16</v>
      </c>
      <c r="C6">
        <v>-44612.17</v>
      </c>
      <c r="D6" s="2"/>
      <c r="E6" s="2"/>
      <c r="F6" s="2"/>
    </row>
    <row r="7" spans="1:6" ht="15">
      <c r="A7" s="11">
        <v>155</v>
      </c>
      <c r="B7" t="s">
        <v>17</v>
      </c>
      <c r="C7">
        <v>-46371.86</v>
      </c>
      <c r="D7" s="2"/>
      <c r="E7" s="2"/>
      <c r="F7" s="2"/>
    </row>
    <row r="8" spans="1:6" ht="15">
      <c r="A8" s="11">
        <v>169</v>
      </c>
      <c r="B8" t="s">
        <v>21</v>
      </c>
      <c r="C8">
        <v>-1319.04</v>
      </c>
      <c r="D8" s="2"/>
      <c r="E8" s="2"/>
      <c r="F8" s="2"/>
    </row>
    <row r="9" spans="1:6" ht="15">
      <c r="A9" s="11">
        <v>170</v>
      </c>
      <c r="B9" t="s">
        <v>22</v>
      </c>
      <c r="C9">
        <v>80.01</v>
      </c>
      <c r="D9" s="2"/>
      <c r="E9" s="2"/>
      <c r="F9" s="2"/>
    </row>
    <row r="10" spans="1:6" ht="15">
      <c r="A10" s="11">
        <v>183</v>
      </c>
      <c r="B10" t="s">
        <v>23</v>
      </c>
      <c r="C10">
        <v>-8575.09</v>
      </c>
      <c r="D10" s="2"/>
      <c r="E10" s="2"/>
      <c r="F10" s="2"/>
    </row>
    <row r="11" spans="1:6" ht="15">
      <c r="A11" s="11">
        <v>186</v>
      </c>
      <c r="B11" t="s">
        <v>24</v>
      </c>
      <c r="C11">
        <v>1285.79</v>
      </c>
      <c r="D11" s="2"/>
      <c r="E11" s="2"/>
      <c r="F11" s="2"/>
    </row>
    <row r="12" spans="1:6" ht="15">
      <c r="A12" s="11">
        <v>250</v>
      </c>
      <c r="B12" t="s">
        <v>25</v>
      </c>
      <c r="C12">
        <v>-21526.38</v>
      </c>
      <c r="D12" s="2"/>
      <c r="E12" s="2"/>
      <c r="F12" s="2"/>
    </row>
    <row r="13" spans="1:6" ht="15">
      <c r="A13" s="11">
        <v>252</v>
      </c>
      <c r="B13" t="s">
        <v>26</v>
      </c>
      <c r="C13">
        <v>-17525.84</v>
      </c>
      <c r="D13" s="2"/>
      <c r="E13" s="2"/>
      <c r="F13" s="2"/>
    </row>
    <row r="14" spans="1:6" ht="15">
      <c r="A14" s="11">
        <v>254</v>
      </c>
      <c r="B14" t="s">
        <v>27</v>
      </c>
      <c r="C14">
        <v>-9412.29</v>
      </c>
      <c r="D14" s="2"/>
      <c r="E14" s="2"/>
      <c r="F14" s="2"/>
    </row>
    <row r="15" spans="1:6" ht="15">
      <c r="A15" s="11">
        <v>450</v>
      </c>
      <c r="B15" t="s">
        <v>28</v>
      </c>
      <c r="C15">
        <v>-664.79</v>
      </c>
      <c r="D15" s="2"/>
      <c r="E15" s="2"/>
      <c r="F15" s="2"/>
    </row>
    <row r="16" spans="1:6" ht="15">
      <c r="A16" s="11">
        <v>451</v>
      </c>
      <c r="B16" t="s">
        <v>29</v>
      </c>
      <c r="C16">
        <v>-4474.36</v>
      </c>
      <c r="D16" s="2"/>
      <c r="E16" s="2"/>
      <c r="F16" s="2"/>
    </row>
    <row r="17" spans="1:6" ht="15">
      <c r="A17" s="11">
        <v>452</v>
      </c>
      <c r="B17" t="s">
        <v>30</v>
      </c>
      <c r="C17">
        <v>-945.01</v>
      </c>
      <c r="D17" s="2"/>
      <c r="E17" s="2"/>
      <c r="F17" s="2"/>
    </row>
    <row r="18" spans="1:6" ht="15">
      <c r="A18" s="11">
        <v>454</v>
      </c>
      <c r="B18" t="s">
        <v>31</v>
      </c>
      <c r="C18">
        <v>-17703.83</v>
      </c>
      <c r="D18" s="2"/>
      <c r="E18" s="2"/>
      <c r="F18" s="2"/>
    </row>
    <row r="19" spans="1:6" ht="15">
      <c r="A19" s="11">
        <v>650</v>
      </c>
      <c r="B19" t="s">
        <v>32</v>
      </c>
      <c r="C19">
        <v>-251471.28</v>
      </c>
      <c r="D19" s="2"/>
      <c r="E19" s="2"/>
      <c r="F19" s="2"/>
    </row>
    <row r="20" spans="1:6" ht="15">
      <c r="A20" s="11">
        <v>651</v>
      </c>
      <c r="B20" t="s">
        <v>33</v>
      </c>
      <c r="C20">
        <v>-62529.51</v>
      </c>
      <c r="D20" s="2"/>
      <c r="E20" s="2"/>
      <c r="F20" s="2"/>
    </row>
    <row r="21" spans="1:6" ht="15">
      <c r="A21" s="11">
        <v>652</v>
      </c>
      <c r="B21" t="s">
        <v>34</v>
      </c>
      <c r="C21">
        <v>-145183.46</v>
      </c>
      <c r="D21" s="2"/>
      <c r="E21" s="2"/>
      <c r="F21" s="2"/>
    </row>
    <row r="22" spans="1:6" ht="15">
      <c r="A22" s="11">
        <v>753</v>
      </c>
      <c r="B22" t="s">
        <v>35</v>
      </c>
      <c r="C22">
        <v>-129779.45</v>
      </c>
      <c r="D22" s="2"/>
      <c r="E22" s="2"/>
      <c r="F22" s="2"/>
    </row>
    <row r="23" spans="1:6" ht="15">
      <c r="A23" s="11">
        <v>900</v>
      </c>
      <c r="B23" t="s">
        <v>36</v>
      </c>
      <c r="C23">
        <v>488360.86</v>
      </c>
      <c r="D23" s="2"/>
      <c r="E23" s="2"/>
      <c r="F23" s="2"/>
    </row>
    <row r="24" spans="1:6" ht="15">
      <c r="A24" s="11">
        <v>950</v>
      </c>
      <c r="B24" t="s">
        <v>37</v>
      </c>
      <c r="C24">
        <v>-1231894.81</v>
      </c>
      <c r="D24" s="2"/>
      <c r="E24" s="2"/>
      <c r="F24" s="2"/>
    </row>
    <row r="25" spans="1:6" ht="15">
      <c r="A25" s="11">
        <v>1350</v>
      </c>
      <c r="B25" t="s">
        <v>3</v>
      </c>
      <c r="C25">
        <v>-1501.32</v>
      </c>
      <c r="D25" s="2"/>
      <c r="E25" s="2"/>
      <c r="F25" s="2"/>
    </row>
    <row r="26" spans="1:6" ht="15">
      <c r="A26" s="11">
        <v>1351</v>
      </c>
      <c r="B26" t="s">
        <v>4</v>
      </c>
      <c r="C26">
        <v>-22035.51</v>
      </c>
      <c r="D26" s="2"/>
      <c r="E26" s="2"/>
      <c r="F26" s="2"/>
    </row>
    <row r="27" spans="1:6" ht="15">
      <c r="A27" s="11">
        <v>1410</v>
      </c>
      <c r="B27" t="s">
        <v>5</v>
      </c>
      <c r="C27">
        <v>265569.45</v>
      </c>
      <c r="D27" s="2"/>
      <c r="E27" s="2"/>
      <c r="F27" s="2"/>
    </row>
    <row r="28" spans="1:6" ht="15">
      <c r="A28" s="11">
        <v>1412</v>
      </c>
      <c r="B28" t="s">
        <v>6</v>
      </c>
      <c r="C28">
        <v>175564.75</v>
      </c>
      <c r="D28" s="2"/>
      <c r="E28" s="2"/>
      <c r="F28" s="2"/>
    </row>
    <row r="29" spans="1:6" ht="15">
      <c r="A29" s="11">
        <v>1413</v>
      </c>
      <c r="B29" t="s">
        <v>7</v>
      </c>
      <c r="C29">
        <v>1082</v>
      </c>
      <c r="D29" s="2"/>
      <c r="E29" s="2"/>
      <c r="F29" s="2"/>
    </row>
    <row r="30" spans="1:6" ht="15">
      <c r="A30" s="11">
        <v>1414</v>
      </c>
      <c r="B30" t="s">
        <v>8</v>
      </c>
      <c r="C30">
        <v>996501.07</v>
      </c>
      <c r="D30" s="2"/>
      <c r="E30" s="2"/>
      <c r="F30" s="2"/>
    </row>
    <row r="31" spans="1:6" ht="15">
      <c r="A31" s="11">
        <v>1420</v>
      </c>
      <c r="B31" t="s">
        <v>11</v>
      </c>
      <c r="C31">
        <v>539725.59</v>
      </c>
      <c r="D31" s="2"/>
      <c r="E31" s="2"/>
      <c r="F31" s="2"/>
    </row>
    <row r="32" spans="1:6" ht="15">
      <c r="A32" s="11">
        <v>1463</v>
      </c>
      <c r="B32" t="s">
        <v>12</v>
      </c>
      <c r="C32">
        <v>-1485.96</v>
      </c>
      <c r="D32" s="2"/>
      <c r="E32" s="2"/>
      <c r="F32" s="2"/>
    </row>
    <row r="33" spans="1:6" ht="15">
      <c r="A33" s="11">
        <v>1470</v>
      </c>
      <c r="B33" t="s">
        <v>14</v>
      </c>
      <c r="C33">
        <v>-81235.14</v>
      </c>
      <c r="D33" s="2"/>
      <c r="E33" s="2"/>
      <c r="F33" s="2"/>
    </row>
    <row r="34" spans="1:6" ht="15">
      <c r="A34" s="11">
        <v>1550</v>
      </c>
      <c r="B34" t="s">
        <v>18</v>
      </c>
      <c r="C34">
        <v>-10589.35</v>
      </c>
      <c r="D34" s="2"/>
      <c r="E34" s="2"/>
      <c r="F34" s="2"/>
    </row>
    <row r="35" spans="1:6" ht="15">
      <c r="A35" s="11">
        <v>1560</v>
      </c>
      <c r="B35" t="s">
        <v>19</v>
      </c>
      <c r="C35">
        <v>12.7</v>
      </c>
      <c r="D35" s="2"/>
      <c r="E35" s="2"/>
      <c r="F35" s="2"/>
    </row>
    <row r="36" spans="1:6" ht="15">
      <c r="A36" s="11">
        <v>1650</v>
      </c>
      <c r="B36" t="s">
        <v>20</v>
      </c>
      <c r="C36">
        <v>-232.43</v>
      </c>
      <c r="D36" s="2"/>
      <c r="E36" s="2"/>
      <c r="F36" s="2"/>
    </row>
    <row r="37" spans="1:6" ht="15">
      <c r="A37" s="11">
        <v>9920</v>
      </c>
      <c r="B37" t="s">
        <v>40</v>
      </c>
      <c r="C37">
        <v>187056.81</v>
      </c>
      <c r="D37" s="2"/>
      <c r="E37" s="2"/>
      <c r="F37" s="2"/>
    </row>
    <row r="38" spans="1:6" ht="15">
      <c r="A38" s="11">
        <v>9980</v>
      </c>
      <c r="B38" t="s">
        <v>38</v>
      </c>
      <c r="C38">
        <v>-28331.75</v>
      </c>
      <c r="D38" s="2"/>
      <c r="E38" s="2"/>
      <c r="F38" s="2"/>
    </row>
    <row r="39" spans="1:6" ht="15">
      <c r="A39" s="11">
        <v>9982</v>
      </c>
      <c r="B39" t="s">
        <v>44</v>
      </c>
      <c r="C39">
        <v>647001.01</v>
      </c>
      <c r="D39" s="2"/>
      <c r="E39" s="2"/>
      <c r="F39" s="2"/>
    </row>
    <row r="40" spans="1:3" ht="15">
      <c r="A40" s="11">
        <v>9990</v>
      </c>
      <c r="B40" t="s">
        <v>39</v>
      </c>
      <c r="C40">
        <v>-85932.01</v>
      </c>
    </row>
    <row r="41" spans="4:6" ht="15">
      <c r="D41" s="2"/>
      <c r="E41" s="2"/>
      <c r="F41" s="2"/>
    </row>
    <row r="42" ht="15">
      <c r="C42">
        <f>SUM(C2:C41)</f>
        <v>-5276296.599999999</v>
      </c>
    </row>
  </sheetData>
  <sheetProtection/>
  <autoFilter ref="A1:C42">
    <sortState ref="A2:C42">
      <sortCondition sortBy="value" ref="A2:A42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11.4453125" style="0" bestFit="1" customWidth="1"/>
    <col min="3" max="3" width="89.10546875" style="0" bestFit="1" customWidth="1"/>
    <col min="4" max="4" width="12.88671875" style="0" bestFit="1" customWidth="1"/>
    <col min="5" max="5" width="16.3359375" style="0" bestFit="1" customWidth="1"/>
  </cols>
  <sheetData>
    <row r="2" spans="1:6" ht="15">
      <c r="A2" s="1"/>
      <c r="D2" s="2"/>
      <c r="E2" s="2"/>
      <c r="F2" s="2"/>
    </row>
    <row r="3" spans="1:6" ht="15">
      <c r="A3" s="1"/>
      <c r="D3" s="2"/>
      <c r="E3" s="2"/>
      <c r="F3" s="2"/>
    </row>
    <row r="4" spans="1:6" ht="15">
      <c r="A4" s="1"/>
      <c r="D4" s="2"/>
      <c r="E4" s="2"/>
      <c r="F4" s="2"/>
    </row>
    <row r="5" spans="1:6" ht="15">
      <c r="A5" s="1"/>
      <c r="D5" s="2"/>
      <c r="E5" s="2"/>
      <c r="F5" s="2"/>
    </row>
    <row r="6" spans="1:6" ht="15">
      <c r="A6" s="1"/>
      <c r="D6" s="2"/>
      <c r="E6" s="2"/>
      <c r="F6" s="2"/>
    </row>
    <row r="7" spans="1:6" ht="15">
      <c r="A7" s="1"/>
      <c r="D7" s="2"/>
      <c r="E7" s="2"/>
      <c r="F7" s="2"/>
    </row>
    <row r="8" spans="1:6" ht="15">
      <c r="A8" s="1"/>
      <c r="D8" s="2"/>
      <c r="E8" s="2"/>
      <c r="F8" s="2"/>
    </row>
    <row r="9" spans="1:6" ht="15">
      <c r="A9" s="1"/>
      <c r="D9" s="2"/>
      <c r="E9" s="2"/>
      <c r="F9" s="2"/>
    </row>
    <row r="10" spans="1:6" ht="15">
      <c r="A10" s="1"/>
      <c r="D10" s="2"/>
      <c r="E10" s="2"/>
      <c r="F10" s="2"/>
    </row>
    <row r="11" spans="1:6" ht="15">
      <c r="A11" s="1"/>
      <c r="D11" s="2"/>
      <c r="E11" s="2"/>
      <c r="F11" s="2"/>
    </row>
    <row r="12" spans="1:6" ht="15">
      <c r="A12" s="1"/>
      <c r="D12" s="2"/>
      <c r="E12" s="2"/>
      <c r="F12" s="2"/>
    </row>
    <row r="13" spans="1:6" ht="15">
      <c r="A13" s="1"/>
      <c r="D13" s="2"/>
      <c r="E13" s="2"/>
      <c r="F13" s="2"/>
    </row>
    <row r="14" spans="1:6" ht="15">
      <c r="A14" s="1"/>
      <c r="D14" s="2"/>
      <c r="E14" s="2"/>
      <c r="F14" s="2"/>
    </row>
    <row r="15" spans="1:6" ht="15">
      <c r="A15" s="1"/>
      <c r="D15" s="2"/>
      <c r="E15" s="2"/>
      <c r="F15" s="2"/>
    </row>
    <row r="16" spans="1:6" ht="15">
      <c r="A16" s="1"/>
      <c r="D16" s="2"/>
      <c r="E16" s="2"/>
      <c r="F16" s="2"/>
    </row>
    <row r="17" spans="1:6" ht="15">
      <c r="A17" s="1"/>
      <c r="D17" s="2"/>
      <c r="E17" s="2"/>
      <c r="F17" s="2"/>
    </row>
    <row r="18" spans="1:6" ht="15">
      <c r="A18" s="1"/>
      <c r="D18" s="2"/>
      <c r="E18" s="2"/>
      <c r="F18" s="2"/>
    </row>
    <row r="19" spans="1:6" ht="15">
      <c r="A19" s="1"/>
      <c r="D19" s="2"/>
      <c r="E19" s="2"/>
      <c r="F19" s="2"/>
    </row>
    <row r="20" spans="1:6" ht="15">
      <c r="A20" s="1"/>
      <c r="D20" s="2"/>
      <c r="E20" s="2"/>
      <c r="F20" s="2"/>
    </row>
    <row r="21" spans="1:6" ht="15">
      <c r="A21" s="1"/>
      <c r="D21" s="2"/>
      <c r="E21" s="2"/>
      <c r="F21" s="2"/>
    </row>
    <row r="22" spans="1:6" ht="15">
      <c r="A22" s="1"/>
      <c r="D22" s="2"/>
      <c r="E22" s="2"/>
      <c r="F22" s="2"/>
    </row>
    <row r="23" spans="1:6" ht="15">
      <c r="A23" s="1"/>
      <c r="D23" s="2"/>
      <c r="E23" s="2"/>
      <c r="F23" s="2"/>
    </row>
    <row r="24" spans="1:6" ht="15">
      <c r="A24" s="1"/>
      <c r="D24" s="2"/>
      <c r="E24" s="2"/>
      <c r="F24" s="2"/>
    </row>
    <row r="25" spans="1:6" ht="15">
      <c r="A25" s="1"/>
      <c r="D25" s="2"/>
      <c r="E25" s="2"/>
      <c r="F25" s="2"/>
    </row>
    <row r="26" spans="1:6" ht="15">
      <c r="A26" s="1"/>
      <c r="D26" s="2"/>
      <c r="E26" s="2"/>
      <c r="F26" s="2"/>
    </row>
    <row r="27" spans="1:6" ht="15">
      <c r="A27" s="1"/>
      <c r="D27" s="2"/>
      <c r="E27" s="2"/>
      <c r="F27" s="2"/>
    </row>
    <row r="28" spans="1:6" ht="15">
      <c r="A28" s="1"/>
      <c r="D28" s="2"/>
      <c r="E28" s="2"/>
      <c r="F28" s="2"/>
    </row>
    <row r="29" spans="1:6" ht="15">
      <c r="A29" s="1"/>
      <c r="D29" s="2"/>
      <c r="E29" s="2"/>
      <c r="F29" s="2"/>
    </row>
    <row r="30" spans="1:6" ht="15">
      <c r="A30" s="1"/>
      <c r="D30" s="2"/>
      <c r="E30" s="2"/>
      <c r="F30" s="2"/>
    </row>
    <row r="31" spans="1:6" ht="15">
      <c r="A31" s="1"/>
      <c r="D31" s="2"/>
      <c r="E31" s="2"/>
      <c r="F31" s="2"/>
    </row>
    <row r="32" spans="1:6" ht="15">
      <c r="A32" s="1"/>
      <c r="D32" s="2"/>
      <c r="E32" s="2"/>
      <c r="F32" s="2"/>
    </row>
    <row r="33" spans="1:6" ht="15">
      <c r="A33" s="1"/>
      <c r="D33" s="2"/>
      <c r="E33" s="2"/>
      <c r="F33" s="2"/>
    </row>
    <row r="34" spans="1:6" ht="15">
      <c r="A34" s="1"/>
      <c r="D34" s="2"/>
      <c r="E34" s="2"/>
      <c r="F34" s="2"/>
    </row>
    <row r="35" spans="1:6" ht="15">
      <c r="A35" s="1"/>
      <c r="D35" s="2"/>
      <c r="E35" s="2"/>
      <c r="F35" s="2"/>
    </row>
    <row r="36" spans="1:6" ht="15">
      <c r="A36" s="1"/>
      <c r="D36" s="2"/>
      <c r="E36" s="2"/>
      <c r="F36" s="2"/>
    </row>
    <row r="37" spans="1:6" ht="15">
      <c r="A37" s="1"/>
      <c r="D37" s="2"/>
      <c r="E37" s="2"/>
      <c r="F37" s="2"/>
    </row>
    <row r="38" spans="1:6" ht="15">
      <c r="A38" s="1"/>
      <c r="D38" s="2"/>
      <c r="E38" s="2"/>
      <c r="F38" s="2"/>
    </row>
    <row r="39" spans="1:6" ht="15">
      <c r="A39" s="1"/>
      <c r="D39" s="2"/>
      <c r="E39" s="2"/>
      <c r="F39" s="2"/>
    </row>
    <row r="41" spans="4:6" ht="15">
      <c r="D41" s="2"/>
      <c r="E41" s="2"/>
      <c r="F41" s="2"/>
    </row>
    <row r="43" ht="15">
      <c r="B4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3.99609375" style="0" customWidth="1"/>
    <col min="5" max="5" width="16.3359375" style="0" bestFit="1" customWidth="1"/>
    <col min="6" max="6" width="9.99609375" style="0" bestFit="1" customWidth="1"/>
  </cols>
  <sheetData>
    <row r="2" spans="1:6" ht="15">
      <c r="A2" s="1"/>
      <c r="D2" s="2"/>
      <c r="E2" s="2"/>
      <c r="F2" s="2"/>
    </row>
    <row r="3" spans="1:6" ht="15">
      <c r="A3" s="1"/>
      <c r="D3" s="2"/>
      <c r="E3" s="2"/>
      <c r="F3" s="2"/>
    </row>
    <row r="4" spans="1:6" ht="15">
      <c r="A4" s="1"/>
      <c r="D4" s="2"/>
      <c r="E4" s="2"/>
      <c r="F4" s="2"/>
    </row>
    <row r="5" spans="1:6" ht="15">
      <c r="A5" s="1"/>
      <c r="D5" s="2"/>
      <c r="E5" s="2"/>
      <c r="F5" s="2"/>
    </row>
    <row r="6" spans="1:6" ht="15">
      <c r="A6" s="1"/>
      <c r="D6" s="2"/>
      <c r="E6" s="2"/>
      <c r="F6" s="2"/>
    </row>
    <row r="7" spans="1:6" ht="15">
      <c r="A7" s="1"/>
      <c r="D7" s="2"/>
      <c r="E7" s="2"/>
      <c r="F7" s="2"/>
    </row>
    <row r="8" spans="1:6" ht="15">
      <c r="A8" s="1"/>
      <c r="D8" s="2"/>
      <c r="E8" s="2"/>
      <c r="F8" s="2"/>
    </row>
    <row r="9" spans="1:6" ht="15">
      <c r="A9" s="1"/>
      <c r="D9" s="2"/>
      <c r="E9" s="2"/>
      <c r="F9" s="2"/>
    </row>
    <row r="10" spans="1:6" ht="15">
      <c r="A10" s="1"/>
      <c r="D10" s="2"/>
      <c r="E10" s="2"/>
      <c r="F10" s="2"/>
    </row>
    <row r="11" spans="1:6" ht="15">
      <c r="A11" s="1"/>
      <c r="D11" s="2"/>
      <c r="E11" s="2"/>
      <c r="F11" s="2"/>
    </row>
    <row r="12" spans="1:6" ht="15">
      <c r="A12" s="1"/>
      <c r="D12" s="2"/>
      <c r="E12" s="2"/>
      <c r="F12" s="2"/>
    </row>
    <row r="13" spans="1:6" ht="15">
      <c r="A13" s="1"/>
      <c r="D13" s="2"/>
      <c r="E13" s="2"/>
      <c r="F13" s="2"/>
    </row>
    <row r="14" spans="1:6" ht="15">
      <c r="A14" s="1"/>
      <c r="D14" s="2"/>
      <c r="E14" s="2"/>
      <c r="F14" s="2"/>
    </row>
    <row r="15" spans="1:6" ht="15">
      <c r="A15" s="1"/>
      <c r="D15" s="2"/>
      <c r="E15" s="2"/>
      <c r="F15" s="2"/>
    </row>
    <row r="16" spans="1:6" ht="15">
      <c r="A16" s="1"/>
      <c r="D16" s="2"/>
      <c r="E16" s="2"/>
      <c r="F16" s="2"/>
    </row>
    <row r="17" spans="1:6" ht="15">
      <c r="A17" s="1"/>
      <c r="D17" s="2"/>
      <c r="E17" s="2"/>
      <c r="F17" s="2"/>
    </row>
    <row r="18" spans="1:6" ht="15">
      <c r="A18" s="1"/>
      <c r="D18" s="2"/>
      <c r="E18" s="2"/>
      <c r="F18" s="2"/>
    </row>
    <row r="19" spans="1:6" ht="15">
      <c r="A19" s="1"/>
      <c r="D19" s="2"/>
      <c r="E19" s="2"/>
      <c r="F19" s="2"/>
    </row>
    <row r="20" spans="1:6" ht="15">
      <c r="A20" s="1"/>
      <c r="D20" s="2"/>
      <c r="E20" s="2"/>
      <c r="F20" s="2"/>
    </row>
    <row r="21" spans="1:6" ht="15">
      <c r="A21" s="1"/>
      <c r="D21" s="2"/>
      <c r="E21" s="2"/>
      <c r="F21" s="2"/>
    </row>
    <row r="22" spans="1:6" ht="15">
      <c r="A22" s="1"/>
      <c r="D22" s="2"/>
      <c r="E22" s="2"/>
      <c r="F22" s="2"/>
    </row>
    <row r="23" spans="1:6" ht="15">
      <c r="A23" s="1"/>
      <c r="D23" s="2"/>
      <c r="E23" s="2"/>
      <c r="F23" s="2"/>
    </row>
    <row r="24" spans="1:6" ht="15">
      <c r="A24" s="1"/>
      <c r="D24" s="2"/>
      <c r="E24" s="2"/>
      <c r="F24" s="2"/>
    </row>
    <row r="25" spans="1:6" ht="15">
      <c r="A25" s="1"/>
      <c r="D25" s="2"/>
      <c r="E25" s="2"/>
      <c r="F25" s="2"/>
    </row>
    <row r="26" spans="1:6" ht="15">
      <c r="A26" s="1"/>
      <c r="D26" s="2"/>
      <c r="E26" s="2"/>
      <c r="F26" s="2"/>
    </row>
    <row r="27" spans="1:6" ht="15">
      <c r="A27" s="1"/>
      <c r="D27" s="2"/>
      <c r="E27" s="2"/>
      <c r="F27" s="2"/>
    </row>
    <row r="28" spans="1:6" ht="15">
      <c r="A28" s="1"/>
      <c r="D28" s="2"/>
      <c r="E28" s="2"/>
      <c r="F28" s="2"/>
    </row>
    <row r="29" spans="1:6" ht="15">
      <c r="A29" s="1"/>
      <c r="D29" s="2"/>
      <c r="E29" s="2"/>
      <c r="F29" s="2"/>
    </row>
    <row r="30" spans="1:6" ht="15">
      <c r="A30" s="1"/>
      <c r="D30" s="2"/>
      <c r="E30" s="2"/>
      <c r="F30" s="2"/>
    </row>
    <row r="31" spans="1:6" ht="15">
      <c r="A31" s="1"/>
      <c r="D31" s="2"/>
      <c r="E31" s="2"/>
      <c r="F31" s="2"/>
    </row>
    <row r="32" spans="1:6" ht="15">
      <c r="A32" s="1"/>
      <c r="D32" s="2"/>
      <c r="E32" s="2"/>
      <c r="F32" s="2"/>
    </row>
    <row r="33" spans="1:6" ht="15">
      <c r="A33" s="1"/>
      <c r="D33" s="2"/>
      <c r="E33" s="2"/>
      <c r="F33" s="2"/>
    </row>
    <row r="34" spans="1:6" ht="15">
      <c r="A34" s="1"/>
      <c r="D34" s="2"/>
      <c r="E34" s="2"/>
      <c r="F34" s="2"/>
    </row>
    <row r="35" spans="1:6" ht="15">
      <c r="A35" s="1"/>
      <c r="D35" s="2"/>
      <c r="E35" s="2"/>
      <c r="F35" s="2"/>
    </row>
    <row r="36" spans="1:6" ht="15">
      <c r="A36" s="1"/>
      <c r="D36" s="2"/>
      <c r="E36" s="2"/>
      <c r="F36" s="2"/>
    </row>
    <row r="37" spans="1:6" ht="15">
      <c r="A37" s="1"/>
      <c r="D37" s="2"/>
      <c r="E37" s="2"/>
      <c r="F37" s="2"/>
    </row>
    <row r="38" spans="1:6" ht="15">
      <c r="A38" s="1"/>
      <c r="D38" s="2"/>
      <c r="E38" s="2"/>
      <c r="F38" s="2"/>
    </row>
    <row r="39" spans="1:6" ht="15">
      <c r="A39" s="1"/>
      <c r="D39" s="2"/>
      <c r="E39" s="2"/>
      <c r="F39" s="2"/>
    </row>
    <row r="40" spans="1:6" ht="15">
      <c r="A40" s="1"/>
      <c r="D40" s="2"/>
      <c r="E40" s="2"/>
      <c r="F40" s="2"/>
    </row>
    <row r="42" spans="4:6" ht="15"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2.88671875" style="0" bestFit="1" customWidth="1"/>
    <col min="5" max="5" width="16.3359375" style="0" bestFit="1" customWidth="1"/>
    <col min="6" max="6" width="9.99609375" style="0" bestFit="1" customWidth="1"/>
  </cols>
  <sheetData>
    <row r="1" spans="1:4" ht="15">
      <c r="A1" s="5"/>
      <c r="B1" s="5"/>
      <c r="C1" s="5"/>
      <c r="D1" s="5"/>
    </row>
    <row r="2" spans="1:6" ht="15">
      <c r="A2" s="12"/>
      <c r="B2" s="5"/>
      <c r="C2" s="5"/>
      <c r="D2" s="4"/>
      <c r="E2" s="2"/>
      <c r="F2" s="2"/>
    </row>
    <row r="3" spans="1:6" ht="15">
      <c r="A3" s="12"/>
      <c r="B3" s="5"/>
      <c r="C3" s="5"/>
      <c r="D3" s="4"/>
      <c r="E3" s="2"/>
      <c r="F3" s="2"/>
    </row>
    <row r="4" spans="1:6" ht="15">
      <c r="A4" s="12"/>
      <c r="B4" s="5"/>
      <c r="C4" s="5"/>
      <c r="D4" s="4"/>
      <c r="E4" s="2"/>
      <c r="F4" s="2"/>
    </row>
    <row r="5" spans="1:6" ht="15">
      <c r="A5" s="12"/>
      <c r="B5" s="5"/>
      <c r="C5" s="5"/>
      <c r="D5" s="4"/>
      <c r="E5" s="2"/>
      <c r="F5" s="2"/>
    </row>
    <row r="6" spans="1:6" ht="15">
      <c r="A6" s="12"/>
      <c r="B6" s="5"/>
      <c r="C6" s="5"/>
      <c r="D6" s="4"/>
      <c r="E6" s="2"/>
      <c r="F6" s="2"/>
    </row>
    <row r="7" spans="1:6" ht="15">
      <c r="A7" s="12"/>
      <c r="B7" s="5"/>
      <c r="C7" s="5"/>
      <c r="D7" s="4"/>
      <c r="E7" s="2"/>
      <c r="F7" s="2"/>
    </row>
    <row r="8" spans="1:6" ht="15">
      <c r="A8" s="12"/>
      <c r="B8" s="5"/>
      <c r="C8" s="5"/>
      <c r="D8" s="4"/>
      <c r="E8" s="2"/>
      <c r="F8" s="2"/>
    </row>
    <row r="9" spans="1:6" ht="15">
      <c r="A9" s="12"/>
      <c r="B9" s="5"/>
      <c r="C9" s="5"/>
      <c r="D9" s="4"/>
      <c r="E9" s="2"/>
      <c r="F9" s="2"/>
    </row>
    <row r="10" spans="1:6" ht="15">
      <c r="A10" s="12"/>
      <c r="B10" s="5"/>
      <c r="C10" s="5"/>
      <c r="D10" s="4"/>
      <c r="E10" s="2"/>
      <c r="F10" s="2"/>
    </row>
    <row r="11" spans="1:6" ht="15">
      <c r="A11" s="12"/>
      <c r="B11" s="5"/>
      <c r="C11" s="5"/>
      <c r="D11" s="4"/>
      <c r="E11" s="4"/>
      <c r="F11" s="2"/>
    </row>
    <row r="12" spans="1:6" ht="15">
      <c r="A12" s="12"/>
      <c r="B12" s="5"/>
      <c r="C12" s="5"/>
      <c r="D12" s="4"/>
      <c r="E12" s="2"/>
      <c r="F12" s="2"/>
    </row>
    <row r="13" spans="1:6" ht="15">
      <c r="A13" s="12"/>
      <c r="B13" s="5"/>
      <c r="C13" s="5"/>
      <c r="D13" s="4"/>
      <c r="E13" s="2"/>
      <c r="F13" s="2"/>
    </row>
    <row r="14" spans="1:6" ht="15">
      <c r="A14" s="12"/>
      <c r="B14" s="5"/>
      <c r="C14" s="5"/>
      <c r="D14" s="4"/>
      <c r="E14" s="2"/>
      <c r="F14" s="2"/>
    </row>
    <row r="15" spans="1:6" ht="15">
      <c r="A15" s="12"/>
      <c r="B15" s="5"/>
      <c r="C15" s="5"/>
      <c r="D15" s="4"/>
      <c r="E15" s="2"/>
      <c r="F15" s="2"/>
    </row>
    <row r="16" spans="1:6" ht="15">
      <c r="A16" s="12"/>
      <c r="B16" s="5"/>
      <c r="C16" s="5"/>
      <c r="D16" s="4"/>
      <c r="E16" s="2"/>
      <c r="F16" s="2"/>
    </row>
    <row r="17" spans="1:6" ht="15">
      <c r="A17" s="12"/>
      <c r="B17" s="5"/>
      <c r="C17" s="5"/>
      <c r="D17" s="4"/>
      <c r="E17" s="2"/>
      <c r="F17" s="2"/>
    </row>
    <row r="18" spans="1:6" ht="15">
      <c r="A18" s="12"/>
      <c r="B18" s="5"/>
      <c r="C18" s="5"/>
      <c r="D18" s="4"/>
      <c r="E18" s="2"/>
      <c r="F18" s="2"/>
    </row>
    <row r="19" spans="1:6" ht="15">
      <c r="A19" s="12"/>
      <c r="B19" s="5"/>
      <c r="C19" s="5"/>
      <c r="D19" s="4"/>
      <c r="E19" s="2"/>
      <c r="F19" s="2"/>
    </row>
    <row r="20" spans="1:6" ht="15">
      <c r="A20" s="12"/>
      <c r="B20" s="5"/>
      <c r="C20" s="5"/>
      <c r="D20" s="4"/>
      <c r="E20" s="2"/>
      <c r="F20" s="2"/>
    </row>
    <row r="21" spans="1:6" ht="15">
      <c r="A21" s="12"/>
      <c r="B21" s="5"/>
      <c r="C21" s="5"/>
      <c r="D21" s="4"/>
      <c r="E21" s="2"/>
      <c r="F21" s="2"/>
    </row>
    <row r="22" spans="1:6" ht="15">
      <c r="A22" s="12"/>
      <c r="B22" s="5"/>
      <c r="C22" s="5"/>
      <c r="D22" s="4"/>
      <c r="E22" s="2"/>
      <c r="F22" s="2"/>
    </row>
    <row r="23" spans="1:6" ht="15">
      <c r="A23" s="12"/>
      <c r="B23" s="5"/>
      <c r="C23" s="5"/>
      <c r="D23" s="4"/>
      <c r="E23" s="2"/>
      <c r="F23" s="2"/>
    </row>
    <row r="24" spans="1:6" ht="15">
      <c r="A24" s="12"/>
      <c r="B24" s="5"/>
      <c r="C24" s="5"/>
      <c r="D24" s="4"/>
      <c r="E24" s="2"/>
      <c r="F24" s="2"/>
    </row>
    <row r="25" spans="1:6" ht="15">
      <c r="A25" s="12"/>
      <c r="B25" s="5"/>
      <c r="C25" s="5"/>
      <c r="D25" s="4"/>
      <c r="E25" s="2"/>
      <c r="F25" s="2"/>
    </row>
    <row r="26" spans="1:6" ht="15">
      <c r="A26" s="12"/>
      <c r="B26" s="5"/>
      <c r="C26" s="5"/>
      <c r="D26" s="4"/>
      <c r="E26" s="2"/>
      <c r="F26" s="2"/>
    </row>
    <row r="27" spans="1:6" ht="15">
      <c r="A27" s="12"/>
      <c r="B27" s="5"/>
      <c r="C27" s="5"/>
      <c r="D27" s="4"/>
      <c r="E27" s="2"/>
      <c r="F27" s="2"/>
    </row>
    <row r="28" spans="1:6" ht="15">
      <c r="A28" s="12"/>
      <c r="B28" s="5"/>
      <c r="C28" s="5"/>
      <c r="D28" s="4"/>
      <c r="E28" s="2"/>
      <c r="F28" s="2"/>
    </row>
    <row r="29" spans="1:6" ht="15">
      <c r="A29" s="12"/>
      <c r="B29" s="5"/>
      <c r="C29" s="5"/>
      <c r="D29" s="4"/>
      <c r="E29" s="2"/>
      <c r="F29" s="2"/>
    </row>
    <row r="30" spans="1:6" ht="15">
      <c r="A30" s="12"/>
      <c r="B30" s="5"/>
      <c r="C30" s="5"/>
      <c r="D30" s="4"/>
      <c r="E30" s="2"/>
      <c r="F30" s="2"/>
    </row>
    <row r="31" spans="1:6" ht="15">
      <c r="A31" s="12"/>
      <c r="B31" s="5"/>
      <c r="C31" s="5"/>
      <c r="D31" s="4"/>
      <c r="E31" s="2"/>
      <c r="F31" s="2"/>
    </row>
    <row r="32" spans="1:6" ht="15">
      <c r="A32" s="12"/>
      <c r="B32" s="5"/>
      <c r="C32" s="5"/>
      <c r="D32" s="4"/>
      <c r="E32" s="2"/>
      <c r="F32" s="2"/>
    </row>
    <row r="33" spans="1:6" ht="15">
      <c r="A33" s="12"/>
      <c r="B33" s="5"/>
      <c r="C33" s="5"/>
      <c r="D33" s="4"/>
      <c r="E33" s="2"/>
      <c r="F33" s="2"/>
    </row>
    <row r="34" spans="1:6" ht="15">
      <c r="A34" s="12"/>
      <c r="B34" s="5"/>
      <c r="C34" s="5"/>
      <c r="D34" s="4"/>
      <c r="E34" s="2"/>
      <c r="F34" s="2"/>
    </row>
    <row r="35" spans="1:6" ht="15">
      <c r="A35" s="12"/>
      <c r="B35" s="5"/>
      <c r="C35" s="5"/>
      <c r="D35" s="4"/>
      <c r="E35" s="2"/>
      <c r="F35" s="2"/>
    </row>
    <row r="36" spans="1:6" ht="15">
      <c r="A36" s="12"/>
      <c r="B36" s="5"/>
      <c r="C36" s="5"/>
      <c r="D36" s="4"/>
      <c r="E36" s="2"/>
      <c r="F36" s="2"/>
    </row>
    <row r="37" spans="1:6" ht="15">
      <c r="A37" s="12"/>
      <c r="B37" s="5"/>
      <c r="C37" s="5"/>
      <c r="D37" s="4"/>
      <c r="E37" s="2"/>
      <c r="F37" s="2"/>
    </row>
    <row r="38" spans="1:6" ht="15">
      <c r="A38" s="12"/>
      <c r="B38" s="5"/>
      <c r="C38" s="5"/>
      <c r="D38" s="4"/>
      <c r="E38" s="2"/>
      <c r="F38" s="2"/>
    </row>
    <row r="39" spans="1:6" ht="15">
      <c r="A39" s="12"/>
      <c r="B39" s="5"/>
      <c r="C39" s="5"/>
      <c r="D39" s="4"/>
      <c r="E39" s="2"/>
      <c r="F39" s="2"/>
    </row>
    <row r="40" spans="1:4" ht="15">
      <c r="A40" s="5"/>
      <c r="B40" s="5"/>
      <c r="C40" s="5"/>
      <c r="D40" s="5"/>
    </row>
    <row r="41" spans="1:6" ht="15">
      <c r="A41" s="5"/>
      <c r="B41" s="5"/>
      <c r="C41" s="5"/>
      <c r="D41" s="4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3.5546875" style="0" bestFit="1" customWidth="1"/>
    <col min="5" max="5" width="16.3359375" style="0" bestFit="1" customWidth="1"/>
    <col min="6" max="6" width="9.99609375" style="0" bestFit="1" customWidth="1"/>
  </cols>
  <sheetData>
    <row r="2" spans="1:6" ht="15">
      <c r="A2" s="1"/>
      <c r="D2" s="2"/>
      <c r="E2" s="2"/>
      <c r="F2" s="2"/>
    </row>
    <row r="3" spans="1:6" ht="15">
      <c r="A3" s="1"/>
      <c r="D3" s="2"/>
      <c r="E3" s="2"/>
      <c r="F3" s="2"/>
    </row>
    <row r="4" spans="1:6" ht="15">
      <c r="A4" s="1"/>
      <c r="D4" s="2"/>
      <c r="E4" s="2"/>
      <c r="F4" s="2"/>
    </row>
    <row r="5" spans="1:6" ht="15">
      <c r="A5" s="1"/>
      <c r="D5" s="2"/>
      <c r="E5" s="2"/>
      <c r="F5" s="2"/>
    </row>
    <row r="6" spans="1:6" ht="15">
      <c r="A6" s="1"/>
      <c r="D6" s="2"/>
      <c r="E6" s="2"/>
      <c r="F6" s="2"/>
    </row>
    <row r="7" spans="1:6" ht="15">
      <c r="A7" s="1"/>
      <c r="D7" s="2"/>
      <c r="E7" s="2"/>
      <c r="F7" s="2"/>
    </row>
    <row r="8" spans="1:6" ht="15">
      <c r="A8" s="1"/>
      <c r="D8" s="2"/>
      <c r="E8" s="2"/>
      <c r="F8" s="2"/>
    </row>
    <row r="9" spans="1:6" ht="15">
      <c r="A9" s="1"/>
      <c r="D9" s="2"/>
      <c r="E9" s="2"/>
      <c r="F9" s="2"/>
    </row>
    <row r="10" spans="1:6" ht="15">
      <c r="A10" s="1"/>
      <c r="D10" s="2"/>
      <c r="E10" s="2"/>
      <c r="F10" s="2"/>
    </row>
    <row r="11" spans="1:6" ht="15">
      <c r="A11" s="1"/>
      <c r="D11" s="2"/>
      <c r="E11" s="2"/>
      <c r="F11" s="2"/>
    </row>
    <row r="12" spans="1:6" ht="15">
      <c r="A12" s="1"/>
      <c r="D12" s="2"/>
      <c r="E12" s="2"/>
      <c r="F12" s="2"/>
    </row>
    <row r="13" spans="1:6" ht="15">
      <c r="A13" s="1"/>
      <c r="D13" s="2"/>
      <c r="E13" s="2"/>
      <c r="F13" s="2"/>
    </row>
    <row r="14" spans="1:6" ht="15">
      <c r="A14" s="1"/>
      <c r="D14" s="2"/>
      <c r="E14" s="2"/>
      <c r="F14" s="2"/>
    </row>
    <row r="15" spans="1:6" ht="15">
      <c r="A15" s="1"/>
      <c r="D15" s="2"/>
      <c r="E15" s="2"/>
      <c r="F15" s="2"/>
    </row>
    <row r="16" spans="1:6" ht="15">
      <c r="A16" s="1"/>
      <c r="D16" s="2"/>
      <c r="E16" s="2"/>
      <c r="F16" s="2"/>
    </row>
    <row r="17" spans="1:6" ht="15">
      <c r="A17" s="1"/>
      <c r="D17" s="2"/>
      <c r="E17" s="2"/>
      <c r="F17" s="2"/>
    </row>
    <row r="18" spans="1:6" ht="15">
      <c r="A18" s="1"/>
      <c r="D18" s="2"/>
      <c r="E18" s="2"/>
      <c r="F18" s="2"/>
    </row>
    <row r="19" spans="1:6" ht="15">
      <c r="A19" s="1"/>
      <c r="D19" s="2"/>
      <c r="E19" s="2"/>
      <c r="F19" s="2"/>
    </row>
    <row r="20" spans="1:6" ht="15">
      <c r="A20" s="1"/>
      <c r="D20" s="2"/>
      <c r="E20" s="2"/>
      <c r="F20" s="2"/>
    </row>
    <row r="21" spans="1:6" ht="15">
      <c r="A21" s="1"/>
      <c r="D21" s="2"/>
      <c r="E21" s="2"/>
      <c r="F21" s="2"/>
    </row>
    <row r="22" spans="1:6" ht="15">
      <c r="A22" s="1"/>
      <c r="D22" s="2"/>
      <c r="E22" s="2"/>
      <c r="F22" s="2"/>
    </row>
    <row r="23" spans="1:6" ht="15">
      <c r="A23" s="1"/>
      <c r="D23" s="2"/>
      <c r="E23" s="2"/>
      <c r="F23" s="2"/>
    </row>
    <row r="24" spans="1:6" ht="15">
      <c r="A24" s="1"/>
      <c r="D24" s="2"/>
      <c r="E24" s="2"/>
      <c r="F24" s="2"/>
    </row>
    <row r="25" spans="1:6" ht="15">
      <c r="A25" s="1"/>
      <c r="D25" s="2"/>
      <c r="E25" s="2"/>
      <c r="F25" s="2"/>
    </row>
    <row r="26" spans="1:6" ht="15">
      <c r="A26" s="1"/>
      <c r="D26" s="2"/>
      <c r="E26" s="2"/>
      <c r="F26" s="2"/>
    </row>
    <row r="27" spans="1:6" ht="15">
      <c r="A27" s="1"/>
      <c r="D27" s="2"/>
      <c r="E27" s="2"/>
      <c r="F27" s="2"/>
    </row>
    <row r="28" spans="1:6" ht="15">
      <c r="A28" s="1"/>
      <c r="D28" s="2"/>
      <c r="E28" s="2"/>
      <c r="F28" s="2"/>
    </row>
    <row r="29" spans="1:6" ht="15">
      <c r="A29" s="1"/>
      <c r="D29" s="2"/>
      <c r="E29" s="2"/>
      <c r="F29" s="2"/>
    </row>
    <row r="30" spans="1:6" ht="15">
      <c r="A30" s="1"/>
      <c r="D30" s="2"/>
      <c r="E30" s="2"/>
      <c r="F30" s="2"/>
    </row>
    <row r="31" spans="1:6" ht="15">
      <c r="A31" s="1"/>
      <c r="D31" s="2"/>
      <c r="E31" s="2"/>
      <c r="F31" s="2"/>
    </row>
    <row r="32" spans="1:6" ht="15">
      <c r="A32" s="1"/>
      <c r="D32" s="2"/>
      <c r="E32" s="2"/>
      <c r="F32" s="2"/>
    </row>
    <row r="33" spans="1:6" ht="15">
      <c r="A33" s="1"/>
      <c r="D33" s="2"/>
      <c r="E33" s="2"/>
      <c r="F33" s="2"/>
    </row>
    <row r="34" spans="1:6" ht="15">
      <c r="A34" s="1"/>
      <c r="D34" s="2"/>
      <c r="E34" s="2"/>
      <c r="F34" s="2"/>
    </row>
    <row r="35" spans="1:6" ht="15">
      <c r="A35" s="1"/>
      <c r="D35" s="2"/>
      <c r="E35" s="2"/>
      <c r="F35" s="2"/>
    </row>
    <row r="36" spans="1:6" ht="15">
      <c r="A36" s="1"/>
      <c r="D36" s="2"/>
      <c r="E36" s="2"/>
      <c r="F36" s="2"/>
    </row>
    <row r="37" spans="1:6" ht="15">
      <c r="A37" s="1"/>
      <c r="D37" s="2"/>
      <c r="E37" s="2"/>
      <c r="F37" s="2"/>
    </row>
    <row r="38" spans="1:6" ht="15">
      <c r="A38" s="1"/>
      <c r="D38" s="2"/>
      <c r="E38" s="2"/>
      <c r="F38" s="2"/>
    </row>
    <row r="39" spans="1:6" ht="15">
      <c r="A39" s="1"/>
      <c r="D39" s="2"/>
      <c r="E39" s="2"/>
      <c r="F39" s="2"/>
    </row>
    <row r="41" spans="4:6" ht="15"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2">
      <selection activeCell="A1" sqref="A1:D43"/>
    </sheetView>
  </sheetViews>
  <sheetFormatPr defaultColWidth="8.88671875" defaultRowHeight="15"/>
  <cols>
    <col min="1" max="1" width="11.3359375" style="0" bestFit="1" customWidth="1"/>
    <col min="2" max="2" width="6.21484375" style="0" bestFit="1" customWidth="1"/>
    <col min="3" max="3" width="89.10546875" style="0" bestFit="1" customWidth="1"/>
    <col min="4" max="4" width="15.21484375" style="0" customWidth="1"/>
    <col min="5" max="5" width="16.3359375" style="0" bestFit="1" customWidth="1"/>
    <col min="6" max="6" width="9.99609375" style="0" bestFit="1" customWidth="1"/>
  </cols>
  <sheetData>
    <row r="2" spans="1:6" ht="15">
      <c r="A2" s="1"/>
      <c r="D2" s="2"/>
      <c r="E2" s="2"/>
      <c r="F2" s="2"/>
    </row>
    <row r="3" spans="1:6" ht="15">
      <c r="A3" s="1"/>
      <c r="D3" s="2"/>
      <c r="E3" s="2"/>
      <c r="F3" s="2"/>
    </row>
    <row r="4" spans="1:6" ht="15">
      <c r="A4" s="1"/>
      <c r="D4" s="2"/>
      <c r="E4" s="2"/>
      <c r="F4" s="2"/>
    </row>
    <row r="5" spans="1:6" ht="15">
      <c r="A5" s="1"/>
      <c r="D5" s="2"/>
      <c r="E5" s="2"/>
      <c r="F5" s="2"/>
    </row>
    <row r="6" spans="1:6" ht="15">
      <c r="A6" s="1"/>
      <c r="D6" s="2"/>
      <c r="E6" s="2"/>
      <c r="F6" s="2"/>
    </row>
    <row r="7" spans="1:6" ht="15">
      <c r="A7" s="1"/>
      <c r="D7" s="2"/>
      <c r="E7" s="2"/>
      <c r="F7" s="2"/>
    </row>
    <row r="8" spans="1:6" ht="15">
      <c r="A8" s="1"/>
      <c r="D8" s="2"/>
      <c r="E8" s="2"/>
      <c r="F8" s="2"/>
    </row>
    <row r="9" spans="1:6" ht="15">
      <c r="A9" s="1"/>
      <c r="D9" s="2"/>
      <c r="E9" s="2"/>
      <c r="F9" s="2"/>
    </row>
    <row r="10" spans="1:6" ht="15">
      <c r="A10" s="1"/>
      <c r="D10" s="2"/>
      <c r="E10" s="2"/>
      <c r="F10" s="2"/>
    </row>
    <row r="11" spans="1:6" ht="15">
      <c r="A11" s="1"/>
      <c r="D11" s="2"/>
      <c r="E11" s="2"/>
      <c r="F11" s="2"/>
    </row>
    <row r="12" spans="1:6" ht="15">
      <c r="A12" s="1"/>
      <c r="D12" s="2"/>
      <c r="E12" s="2"/>
      <c r="F12" s="2"/>
    </row>
    <row r="13" spans="1:6" ht="15">
      <c r="A13" s="1"/>
      <c r="D13" s="2"/>
      <c r="E13" s="2"/>
      <c r="F13" s="2"/>
    </row>
    <row r="14" spans="1:6" ht="15">
      <c r="A14" s="1"/>
      <c r="D14" s="2"/>
      <c r="E14" s="2"/>
      <c r="F14" s="2"/>
    </row>
    <row r="15" spans="1:6" ht="15">
      <c r="A15" s="1"/>
      <c r="D15" s="2"/>
      <c r="E15" s="2"/>
      <c r="F15" s="2"/>
    </row>
    <row r="16" spans="1:6" ht="15">
      <c r="A16" s="1"/>
      <c r="D16" s="2"/>
      <c r="E16" s="2"/>
      <c r="F16" s="2"/>
    </row>
    <row r="17" spans="1:6" ht="15">
      <c r="A17" s="1"/>
      <c r="D17" s="2"/>
      <c r="E17" s="2"/>
      <c r="F17" s="2"/>
    </row>
    <row r="18" spans="1:6" ht="15">
      <c r="A18" s="1"/>
      <c r="D18" s="2"/>
      <c r="E18" s="2"/>
      <c r="F18" s="2"/>
    </row>
    <row r="19" spans="1:6" ht="15">
      <c r="A19" s="1"/>
      <c r="D19" s="2"/>
      <c r="E19" s="2"/>
      <c r="F19" s="2"/>
    </row>
    <row r="20" spans="1:6" ht="15">
      <c r="A20" s="1"/>
      <c r="D20" s="2"/>
      <c r="E20" s="2"/>
      <c r="F20" s="2"/>
    </row>
    <row r="21" spans="1:6" ht="15">
      <c r="A21" s="1"/>
      <c r="D21" s="2"/>
      <c r="E21" s="2"/>
      <c r="F21" s="2"/>
    </row>
    <row r="22" spans="1:6" ht="15">
      <c r="A22" s="1"/>
      <c r="D22" s="2"/>
      <c r="E22" s="2"/>
      <c r="F22" s="2"/>
    </row>
    <row r="23" spans="1:6" ht="15">
      <c r="A23" s="1"/>
      <c r="D23" s="2"/>
      <c r="E23" s="2"/>
      <c r="F23" s="2"/>
    </row>
    <row r="24" spans="1:6" ht="15">
      <c r="A24" s="1"/>
      <c r="D24" s="2"/>
      <c r="E24" s="2"/>
      <c r="F24" s="2"/>
    </row>
    <row r="25" spans="1:6" ht="15">
      <c r="A25" s="1"/>
      <c r="D25" s="2"/>
      <c r="E25" s="2"/>
      <c r="F25" s="2"/>
    </row>
    <row r="26" spans="1:6" ht="15">
      <c r="A26" s="1"/>
      <c r="D26" s="2"/>
      <c r="E26" s="2"/>
      <c r="F26" s="2"/>
    </row>
    <row r="27" spans="1:6" ht="15">
      <c r="A27" s="1"/>
      <c r="D27" s="2"/>
      <c r="E27" s="2"/>
      <c r="F27" s="2"/>
    </row>
    <row r="28" spans="1:6" ht="15">
      <c r="A28" s="1"/>
      <c r="D28" s="2"/>
      <c r="E28" s="2"/>
      <c r="F28" s="2"/>
    </row>
    <row r="29" spans="1:6" ht="15">
      <c r="A29" s="1"/>
      <c r="D29" s="2"/>
      <c r="E29" s="2"/>
      <c r="F29" s="2"/>
    </row>
    <row r="30" spans="1:6" ht="15">
      <c r="A30" s="1"/>
      <c r="D30" s="2"/>
      <c r="E30" s="2"/>
      <c r="F30" s="2"/>
    </row>
    <row r="31" spans="1:6" ht="15">
      <c r="A31" s="1"/>
      <c r="D31" s="2"/>
      <c r="E31" s="2"/>
      <c r="F31" s="2"/>
    </row>
    <row r="32" spans="1:6" ht="15">
      <c r="A32" s="1"/>
      <c r="D32" s="2"/>
      <c r="E32" s="2"/>
      <c r="F32" s="2"/>
    </row>
    <row r="33" spans="1:6" ht="15">
      <c r="A33" s="1"/>
      <c r="D33" s="2"/>
      <c r="E33" s="2"/>
      <c r="F33" s="2"/>
    </row>
    <row r="34" spans="1:6" ht="15">
      <c r="A34" s="1"/>
      <c r="D34" s="2"/>
      <c r="E34" s="2"/>
      <c r="F34" s="2"/>
    </row>
    <row r="35" spans="1:6" ht="15">
      <c r="A35" s="1"/>
      <c r="D35" s="2"/>
      <c r="E35" s="2"/>
      <c r="F35" s="2"/>
    </row>
    <row r="36" spans="1:6" ht="15">
      <c r="A36" s="1"/>
      <c r="D36" s="2"/>
      <c r="E36" s="2"/>
      <c r="F36" s="2"/>
    </row>
    <row r="37" spans="1:6" ht="15">
      <c r="A37" s="1"/>
      <c r="D37" s="2"/>
      <c r="E37" s="2"/>
      <c r="F37" s="2"/>
    </row>
    <row r="38" spans="1:6" ht="15">
      <c r="A38" s="1"/>
      <c r="D38" s="2"/>
      <c r="E38" s="2"/>
      <c r="F38" s="2"/>
    </row>
    <row r="39" spans="1:6" ht="15">
      <c r="A39" s="1"/>
      <c r="D39" s="2"/>
      <c r="E39" s="2"/>
      <c r="F39" s="2"/>
    </row>
    <row r="40" spans="1:6" ht="15">
      <c r="A40" s="1"/>
      <c r="D40" s="2"/>
      <c r="E40" s="2"/>
      <c r="F40" s="2"/>
    </row>
    <row r="42" spans="4:6" ht="15"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Peterborough 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patteck</dc:creator>
  <cp:keywords/>
  <dc:description/>
  <cp:lastModifiedBy>Navneet Malik</cp:lastModifiedBy>
  <cp:lastPrinted>2019-03-05T20:50:07Z</cp:lastPrinted>
  <dcterms:created xsi:type="dcterms:W3CDTF">2016-12-01T15:24:10Z</dcterms:created>
  <dcterms:modified xsi:type="dcterms:W3CDTF">2019-03-06T16:28:48Z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