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30" windowWidth="15165" windowHeight="6210"/>
  </bookViews>
  <sheets>
    <sheet name="E-02-01-01" sheetId="1" r:id="rId1"/>
  </sheets>
  <definedNames>
    <definedName name="_xlnm.Print_Area" localSheetId="0">'E-02-01-01'!$A$9:$J$36</definedName>
    <definedName name="Z_15866606_3043_49B8_BAB2_02D673DCE4A1_.wvu.PrintArea" localSheetId="0" hidden="1">'E-02-01-01'!$A$9:$J$36</definedName>
    <definedName name="Z_5BCC0A7D_F0FF_4C8A_B011_3A2046A801CE_.wvu.PrintArea" localSheetId="0" hidden="1">'E-02-01-01'!$A$9:$J$36</definedName>
    <definedName name="Z_A5595214_F03B_48A5_B10E_2A5663B930F9_.wvu.PrintArea" localSheetId="0" hidden="1">'E-02-01-01'!$A$9:$J$36</definedName>
    <definedName name="Z_C41A4910_39BA_4B06_B70F_1EDED90D2957_.wvu.PrintArea" localSheetId="0" hidden="1">'E-02-01-01'!$A$9:$J$36</definedName>
    <definedName name="Z_C41A4910_39BA_4B06_B70F_1EDED90D2957_.wvu.Rows" localSheetId="0" hidden="1">'E-02-01-01'!$1:$6</definedName>
    <definedName name="Z_DDB3ED41_2E2F_4525_98D9_90BE39C351E0_.wvu.PrintArea" localSheetId="0" hidden="1">'E-02-01-01'!$A$9:$J$36</definedName>
  </definedNames>
  <calcPr calcId="145621"/>
  <customWorkbookViews>
    <customWorkbookView name="AKSELRUD Uri - Personal View" guid="{DDB3ED41-2E2F-4525-98D9-90BE39C351E0}" mergeInterval="0" personalView="1" maximized="1" windowWidth="1276" windowHeight="491" activeSheetId="1"/>
    <customWorkbookView name="LEE Julie(Qiu Ling) - Personal View" guid="{C41A4910-39BA-4B06-B70F-1EDED90D2957}" mergeInterval="0" personalView="1" maximized="1" windowWidth="1920" windowHeight="855" activeSheetId="1"/>
    <customWorkbookView name="NAVA Anthony - Personal View" guid="{A5595214-F03B-48A5-B10E-2A5663B930F9}" mergeInterval="0" personalView="1" maximized="1" windowWidth="1920" windowHeight="807" activeSheetId="1"/>
    <customWorkbookView name="Uri AKSELRUD - Personal View" guid="{15866606-3043-49B8-BAB2-02D673DCE4A1}" mergeInterval="0" personalView="1" maximized="1" windowWidth="1920" windowHeight="835" activeSheetId="1"/>
    <customWorkbookView name="QURESHI Muhammad - Personal View" guid="{5BCC0A7D-F0FF-4C8A-B011-3A2046A801CE}" mergeInterval="0" personalView="1" maximized="1" windowWidth="1920" windowHeight="807" activeSheetId="1" showComments="commIndAndComment"/>
  </customWorkbookViews>
</workbook>
</file>

<file path=xl/calcChain.xml><?xml version="1.0" encoding="utf-8"?>
<calcChain xmlns="http://schemas.openxmlformats.org/spreadsheetml/2006/main">
  <c r="J36" i="1" l="1"/>
  <c r="J15" i="1" s="1"/>
  <c r="J18" i="1" s="1"/>
  <c r="I36" i="1"/>
  <c r="I15" i="1" s="1"/>
  <c r="I18" i="1" s="1"/>
  <c r="H36" i="1"/>
  <c r="H15" i="1" s="1"/>
  <c r="H18" i="1" s="1"/>
  <c r="G36" i="1"/>
  <c r="G15" i="1" s="1"/>
  <c r="G18" i="1" s="1"/>
  <c r="F36" i="1"/>
  <c r="F15" i="1" s="1"/>
  <c r="F18" i="1" s="1"/>
  <c r="E36" i="1"/>
  <c r="D36" i="1"/>
  <c r="C36" i="1"/>
  <c r="F30" i="1"/>
  <c r="E30" i="1"/>
  <c r="D30" i="1"/>
  <c r="C30" i="1"/>
  <c r="E18" i="1"/>
  <c r="D18" i="1"/>
  <c r="C18" i="1"/>
</calcChain>
</file>

<file path=xl/sharedStrings.xml><?xml version="1.0" encoding="utf-8"?>
<sst xmlns="http://schemas.openxmlformats.org/spreadsheetml/2006/main" count="38" uniqueCount="23">
  <si>
    <t>File Number:</t>
  </si>
  <si>
    <t>Exhibit:</t>
  </si>
  <si>
    <t>Tab:</t>
  </si>
  <si>
    <t>Appendix 2-H</t>
  </si>
  <si>
    <t>Tx External Revenue</t>
  </si>
  <si>
    <t>USoA #</t>
  </si>
  <si>
    <t>USoA Description</t>
  </si>
  <si>
    <t xml:space="preserve"> Actual</t>
  </si>
  <si>
    <t>Test Year</t>
  </si>
  <si>
    <t>Reporting Basis</t>
  </si>
  <si>
    <t>Total</t>
  </si>
  <si>
    <t>Description</t>
  </si>
  <si>
    <t>Account(s)</t>
  </si>
  <si>
    <t>Tx External Revenue:</t>
  </si>
  <si>
    <t>Note: Add all applicable accounts listed above to the table and include all relevant information.</t>
  </si>
  <si>
    <t>Account Breakdown Details</t>
  </si>
  <si>
    <t>Account 4235 -Tx External Revenue</t>
  </si>
  <si>
    <t>Secondary Land Use</t>
  </si>
  <si>
    <t>Station Maintenance</t>
  </si>
  <si>
    <t>Engineering &amp; Construction</t>
  </si>
  <si>
    <t>Other External Revenues</t>
  </si>
  <si>
    <t>Forecast</t>
  </si>
  <si>
    <t>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</si>
</sst>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##\-#"/>
    <numFmt numFmtId="171" formatCode="_(* #,##0_);_(* \(#,##0\);_(* &quot;-&quot;??_);_(@_)"/>
    <numFmt numFmtId="172" formatCode="&quot;£ &quot;#,##0.00;[Red]\-&quot;£ &quot;#,##0.00"/>
    <numFmt numFmtId="173" formatCode="_-&quot;$&quot;* #,##0_-;\-&quot;$&quot;* #,##0_-;_-&quot;$&quot;* &quot;-&quot;??_-;_-@_-"/>
    <numFmt numFmtId="174" formatCode="_-&quot;$&quot;* #,##0.0_-;\-&quot;$&quot;* #,##0.0_-;_-&quot;$&quot;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000000"/>
        <bgColor rgb="FF000000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2">
    <xf numFmtId="0" fontId="0" fillId="0" borderId="0"/>
    <xf numFmtId="0" fontId="18" fillId="0" borderId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0" fontId="23" fillId="34" borderId="0" applyNumberFormat="0" applyBorder="0" applyAlignment="0" applyProtection="0"/>
    <xf numFmtId="0" fontId="24" fillId="51" borderId="10" applyNumberFormat="0" applyAlignment="0" applyProtection="0"/>
    <xf numFmtId="0" fontId="25" fillId="52" borderId="11" applyNumberFormat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5" borderId="0" applyNumberFormat="0" applyBorder="0" applyAlignment="0" applyProtection="0"/>
    <xf numFmtId="0" fontId="28" fillId="0" borderId="12" applyNumberFormat="0" applyFill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31" fillId="38" borderId="10" applyNumberFormat="0" applyAlignment="0" applyProtection="0"/>
    <xf numFmtId="0" fontId="32" fillId="0" borderId="15" applyNumberFormat="0" applyFill="0" applyAlignment="0" applyProtection="0"/>
    <xf numFmtId="0" fontId="33" fillId="53" borderId="0" applyNumberFormat="0" applyBorder="0" applyAlignment="0" applyProtection="0"/>
    <xf numFmtId="0" fontId="19" fillId="54" borderId="16" applyNumberFormat="0" applyFont="0" applyAlignment="0" applyProtection="0"/>
    <xf numFmtId="0" fontId="34" fillId="51" borderId="17" applyNumberFormat="0" applyAlignment="0" applyProtection="0"/>
    <xf numFmtId="9" fontId="19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3" fillId="0" borderId="1" applyNumberFormat="0" applyFill="0" applyAlignment="0" applyProtection="0"/>
    <xf numFmtId="0" fontId="1" fillId="0" borderId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9" fillId="0" borderId="0"/>
    <xf numFmtId="167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8" fontId="19" fillId="0" borderId="0"/>
    <xf numFmtId="169" fontId="19" fillId="0" borderId="0"/>
    <xf numFmtId="168" fontId="19" fillId="0" borderId="0"/>
    <xf numFmtId="3" fontId="19" fillId="0" borderId="0" applyFont="0" applyFill="0" applyBorder="0" applyAlignment="0" applyProtection="0"/>
    <xf numFmtId="5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38" fontId="20" fillId="55" borderId="0" applyNumberFormat="0" applyBorder="0" applyAlignment="0" applyProtection="0"/>
    <xf numFmtId="10" fontId="20" fillId="56" borderId="19" applyNumberFormat="0" applyBorder="0" applyAlignment="0" applyProtection="0"/>
    <xf numFmtId="170" fontId="19" fillId="0" borderId="0"/>
    <xf numFmtId="171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2" fontId="19" fillId="0" borderId="0"/>
    <xf numFmtId="10" fontId="19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8" fillId="0" borderId="0"/>
    <xf numFmtId="0" fontId="31" fillId="38" borderId="10" applyNumberFormat="0" applyAlignment="0" applyProtection="0"/>
    <xf numFmtId="0" fontId="31" fillId="38" borderId="10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</cellStyleXfs>
  <cellXfs count="63">
    <xf numFmtId="0" fontId="0" fillId="0" borderId="0" xfId="0"/>
    <xf numFmtId="0" fontId="18" fillId="0" borderId="0" xfId="0" applyFont="1" applyFill="1" applyBorder="1" applyProtection="1">
      <protection locked="0"/>
    </xf>
    <xf numFmtId="0" fontId="38" fillId="0" borderId="0" xfId="0" applyFont="1" applyFill="1" applyBorder="1" applyProtection="1">
      <protection locked="0"/>
    </xf>
    <xf numFmtId="0" fontId="38" fillId="0" borderId="0" xfId="0" applyFont="1" applyFill="1" applyBorder="1" applyAlignment="1" applyProtection="1">
      <alignment horizontal="left"/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38" fillId="0" borderId="20" xfId="0" applyFont="1" applyFill="1" applyBorder="1" applyProtection="1">
      <protection locked="0"/>
    </xf>
    <xf numFmtId="0" fontId="38" fillId="0" borderId="21" xfId="0" applyFont="1" applyFill="1" applyBorder="1" applyProtection="1">
      <protection locked="0"/>
    </xf>
    <xf numFmtId="0" fontId="38" fillId="0" borderId="21" xfId="0" applyFont="1" applyFill="1" applyBorder="1" applyAlignment="1" applyProtection="1">
      <alignment horizontal="center"/>
      <protection locked="0"/>
    </xf>
    <xf numFmtId="0" fontId="38" fillId="0" borderId="22" xfId="0" applyFont="1" applyFill="1" applyBorder="1" applyProtection="1">
      <protection locked="0"/>
    </xf>
    <xf numFmtId="0" fontId="38" fillId="0" borderId="23" xfId="0" applyFont="1" applyFill="1" applyBorder="1" applyProtection="1">
      <protection locked="0"/>
    </xf>
    <xf numFmtId="0" fontId="38" fillId="57" borderId="23" xfId="0" applyFont="1" applyFill="1" applyBorder="1" applyAlignment="1" applyProtection="1">
      <alignment horizontal="center"/>
      <protection locked="0"/>
    </xf>
    <xf numFmtId="0" fontId="38" fillId="57" borderId="24" xfId="0" applyFont="1" applyFill="1" applyBorder="1" applyAlignment="1" applyProtection="1">
      <alignment horizontal="center"/>
      <protection locked="0"/>
    </xf>
    <xf numFmtId="0" fontId="40" fillId="0" borderId="23" xfId="0" applyFont="1" applyFill="1" applyBorder="1" applyProtection="1">
      <protection locked="0"/>
    </xf>
    <xf numFmtId="0" fontId="38" fillId="58" borderId="23" xfId="0" applyFont="1" applyFill="1" applyBorder="1" applyAlignment="1" applyProtection="1">
      <alignment horizontal="center"/>
      <protection locked="0"/>
    </xf>
    <xf numFmtId="0" fontId="38" fillId="58" borderId="19" xfId="0" applyFont="1" applyFill="1" applyBorder="1" applyAlignment="1" applyProtection="1">
      <alignment horizontal="center"/>
      <protection locked="0"/>
    </xf>
    <xf numFmtId="0" fontId="38" fillId="0" borderId="25" xfId="0" applyFont="1" applyFill="1" applyBorder="1" applyAlignment="1" applyProtection="1">
      <alignment horizontal="center"/>
      <protection locked="0"/>
    </xf>
    <xf numFmtId="0" fontId="38" fillId="0" borderId="19" xfId="0" applyFont="1" applyFill="1" applyBorder="1" applyProtection="1">
      <protection locked="0"/>
    </xf>
    <xf numFmtId="0" fontId="19" fillId="59" borderId="25" xfId="0" applyFont="1" applyFill="1" applyBorder="1" applyAlignment="1" applyProtection="1">
      <alignment horizontal="center"/>
      <protection locked="0"/>
    </xf>
    <xf numFmtId="0" fontId="19" fillId="59" borderId="19" xfId="0" applyFont="1" applyFill="1" applyBorder="1" applyProtection="1">
      <protection locked="0"/>
    </xf>
    <xf numFmtId="0" fontId="18" fillId="60" borderId="27" xfId="0" applyFont="1" applyFill="1" applyBorder="1" applyAlignment="1" applyProtection="1">
      <protection locked="0"/>
    </xf>
    <xf numFmtId="0" fontId="18" fillId="60" borderId="28" xfId="0" applyFont="1" applyFill="1" applyBorder="1" applyAlignment="1" applyProtection="1">
      <protection locked="0"/>
    </xf>
    <xf numFmtId="0" fontId="41" fillId="0" borderId="0" xfId="0" applyFont="1" applyFill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19" fillId="0" borderId="0" xfId="0" applyFont="1" applyFill="1" applyBorder="1" applyAlignment="1" applyProtection="1">
      <alignment wrapText="1"/>
      <protection locked="0"/>
    </xf>
    <xf numFmtId="0" fontId="18" fillId="0" borderId="31" xfId="0" applyFont="1" applyFill="1" applyBorder="1" applyProtection="1">
      <protection locked="0"/>
    </xf>
    <xf numFmtId="0" fontId="18" fillId="0" borderId="32" xfId="0" applyFont="1" applyFill="1" applyBorder="1" applyProtection="1">
      <protection locked="0"/>
    </xf>
    <xf numFmtId="0" fontId="18" fillId="0" borderId="33" xfId="0" applyFont="1" applyFill="1" applyBorder="1" applyProtection="1">
      <protection locked="0"/>
    </xf>
    <xf numFmtId="0" fontId="18" fillId="0" borderId="34" xfId="0" applyFont="1" applyFill="1" applyBorder="1" applyProtection="1">
      <protection locked="0"/>
    </xf>
    <xf numFmtId="0" fontId="38" fillId="0" borderId="19" xfId="0" applyFont="1" applyFill="1" applyBorder="1" applyAlignment="1" applyProtection="1">
      <alignment horizontal="center"/>
      <protection locked="0"/>
    </xf>
    <xf numFmtId="0" fontId="38" fillId="0" borderId="35" xfId="0" applyFont="1" applyFill="1" applyBorder="1" applyAlignment="1" applyProtection="1">
      <alignment horizontal="center"/>
      <protection locked="0"/>
    </xf>
    <xf numFmtId="174" fontId="18" fillId="59" borderId="19" xfId="125" applyNumberFormat="1" applyFont="1" applyFill="1" applyBorder="1" applyProtection="1">
      <protection locked="0"/>
    </xf>
    <xf numFmtId="174" fontId="18" fillId="59" borderId="35" xfId="125" applyNumberFormat="1" applyFont="1" applyFill="1" applyBorder="1" applyProtection="1">
      <protection locked="0"/>
    </xf>
    <xf numFmtId="173" fontId="18" fillId="59" borderId="41" xfId="125" applyNumberFormat="1" applyFont="1" applyFill="1" applyBorder="1" applyProtection="1">
      <protection locked="0"/>
    </xf>
    <xf numFmtId="174" fontId="18" fillId="0" borderId="30" xfId="125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0" fontId="38" fillId="0" borderId="0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174" fontId="18" fillId="59" borderId="41" xfId="125" applyNumberFormat="1" applyFont="1" applyFill="1" applyBorder="1" applyProtection="1">
      <protection locked="0"/>
    </xf>
    <xf numFmtId="0" fontId="18" fillId="0" borderId="0" xfId="0" applyFont="1" applyFill="1" applyBorder="1" applyAlignment="1" applyProtection="1">
      <alignment wrapText="1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42" fillId="0" borderId="0" xfId="0" applyFont="1" applyFill="1" applyBorder="1" applyAlignment="1" applyProtection="1">
      <alignment horizontal="left" vertical="top" wrapText="1"/>
      <protection locked="0"/>
    </xf>
    <xf numFmtId="0" fontId="38" fillId="0" borderId="33" xfId="0" applyFont="1" applyFill="1" applyBorder="1" applyAlignment="1" applyProtection="1">
      <alignment horizontal="left"/>
      <protection locked="0"/>
    </xf>
    <xf numFmtId="0" fontId="38" fillId="0" borderId="34" xfId="0" applyFont="1" applyFill="1" applyBorder="1" applyAlignment="1" applyProtection="1">
      <alignment horizontal="left"/>
      <protection locked="0"/>
    </xf>
    <xf numFmtId="0" fontId="18" fillId="0" borderId="33" xfId="0" applyFont="1" applyFill="1" applyBorder="1" applyAlignment="1" applyProtection="1">
      <alignment horizontal="left"/>
      <protection locked="0"/>
    </xf>
    <xf numFmtId="0" fontId="18" fillId="0" borderId="34" xfId="0" applyFont="1" applyFill="1" applyBorder="1" applyAlignment="1" applyProtection="1">
      <alignment horizontal="left"/>
      <protection locked="0"/>
    </xf>
    <xf numFmtId="0" fontId="18" fillId="0" borderId="27" xfId="0" applyFont="1" applyFill="1" applyBorder="1" applyAlignment="1" applyProtection="1">
      <alignment horizontal="left"/>
      <protection locked="0"/>
    </xf>
    <xf numFmtId="0" fontId="18" fillId="0" borderId="36" xfId="0" applyFont="1" applyFill="1" applyBorder="1" applyAlignment="1" applyProtection="1">
      <alignment horizontal="left"/>
      <protection locked="0"/>
    </xf>
    <xf numFmtId="0" fontId="18" fillId="0" borderId="37" xfId="0" applyFont="1" applyFill="1" applyBorder="1" applyAlignment="1" applyProtection="1">
      <alignment horizontal="left"/>
      <protection locked="0"/>
    </xf>
    <xf numFmtId="0" fontId="18" fillId="0" borderId="38" xfId="0" applyFont="1" applyFill="1" applyBorder="1" applyAlignment="1" applyProtection="1">
      <alignment horizontal="left"/>
      <protection locked="0"/>
    </xf>
    <xf numFmtId="0" fontId="18" fillId="59" borderId="39" xfId="0" applyFont="1" applyFill="1" applyBorder="1" applyAlignment="1" applyProtection="1">
      <alignment horizontal="left"/>
      <protection locked="0"/>
    </xf>
    <xf numFmtId="0" fontId="18" fillId="59" borderId="40" xfId="0" applyFont="1" applyFill="1" applyBorder="1" applyAlignment="1" applyProtection="1">
      <alignment horizontal="left"/>
      <protection locked="0"/>
    </xf>
    <xf numFmtId="0" fontId="38" fillId="0" borderId="42" xfId="0" applyFont="1" applyFill="1" applyBorder="1" applyAlignment="1" applyProtection="1">
      <alignment horizontal="left"/>
      <protection locked="0"/>
    </xf>
    <xf numFmtId="0" fontId="38" fillId="0" borderId="43" xfId="0" applyFont="1" applyFill="1" applyBorder="1" applyAlignment="1" applyProtection="1">
      <alignment horizontal="left"/>
      <protection locked="0"/>
    </xf>
    <xf numFmtId="0" fontId="19" fillId="0" borderId="0" xfId="0" applyFont="1" applyFill="1" applyBorder="1" applyAlignment="1" applyProtection="1">
      <alignment horizontal="left" wrapText="1"/>
      <protection locked="0"/>
    </xf>
    <xf numFmtId="0" fontId="18" fillId="60" borderId="25" xfId="0" applyFont="1" applyFill="1" applyBorder="1" applyAlignment="1" applyProtection="1">
      <alignment horizontal="center"/>
      <protection locked="0"/>
    </xf>
    <xf numFmtId="0" fontId="18" fillId="60" borderId="19" xfId="0" applyFont="1" applyFill="1" applyBorder="1" applyAlignment="1" applyProtection="1">
      <alignment horizontal="center"/>
      <protection locked="0"/>
    </xf>
    <xf numFmtId="0" fontId="18" fillId="60" borderId="26" xfId="0" applyFont="1" applyFill="1" applyBorder="1" applyAlignment="1" applyProtection="1">
      <alignment horizontal="center"/>
      <protection locked="0"/>
    </xf>
    <xf numFmtId="0" fontId="38" fillId="0" borderId="29" xfId="0" applyFont="1" applyFill="1" applyBorder="1" applyAlignment="1" applyProtection="1">
      <alignment horizontal="left"/>
      <protection locked="0"/>
    </xf>
    <xf numFmtId="0" fontId="38" fillId="0" borderId="30" xfId="0" applyFont="1" applyFill="1" applyBorder="1" applyAlignment="1" applyProtection="1">
      <alignment horizontal="left"/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39" fillId="0" borderId="0" xfId="0" applyFont="1" applyFill="1" applyBorder="1" applyAlignment="1" applyProtection="1">
      <alignment horizontal="center"/>
      <protection locked="0"/>
    </xf>
    <xf numFmtId="0" fontId="18" fillId="0" borderId="0" xfId="0" quotePrefix="1" applyFont="1" applyFill="1" applyBorder="1" applyProtection="1">
      <protection locked="0"/>
    </xf>
  </cellXfs>
  <cellStyles count="132">
    <cellStyle name="$" xfId="99"/>
    <cellStyle name="$.00" xfId="100"/>
    <cellStyle name="$_9. Rev2Cost_GDPIPI" xfId="101"/>
    <cellStyle name="$_lists" xfId="102"/>
    <cellStyle name="$_lists_4. Current Monthly Fixed Charge" xfId="103"/>
    <cellStyle name="$_Sheet4" xfId="104"/>
    <cellStyle name="$M" xfId="105"/>
    <cellStyle name="$M.00" xfId="106"/>
    <cellStyle name="$M_9. Rev2Cost_GDPIPI" xfId="107"/>
    <cellStyle name="20% - Accent1 2" xfId="66"/>
    <cellStyle name="20% - Accent1 3" xfId="2"/>
    <cellStyle name="20% - Accent2 2" xfId="70"/>
    <cellStyle name="20% - Accent2 3" xfId="3"/>
    <cellStyle name="20% - Accent3 2" xfId="74"/>
    <cellStyle name="20% - Accent3 3" xfId="4"/>
    <cellStyle name="20% - Accent4 2" xfId="78"/>
    <cellStyle name="20% - Accent4 3" xfId="5"/>
    <cellStyle name="20% - Accent5 2" xfId="82"/>
    <cellStyle name="20% - Accent5 3" xfId="6"/>
    <cellStyle name="20% - Accent6 2" xfId="86"/>
    <cellStyle name="20% - Accent6 3" xfId="7"/>
    <cellStyle name="40% - Accent1 2" xfId="67"/>
    <cellStyle name="40% - Accent1 3" xfId="8"/>
    <cellStyle name="40% - Accent2 2" xfId="71"/>
    <cellStyle name="40% - Accent2 3" xfId="9"/>
    <cellStyle name="40% - Accent3 2" xfId="75"/>
    <cellStyle name="40% - Accent3 3" xfId="10"/>
    <cellStyle name="40% - Accent4 2" xfId="79"/>
    <cellStyle name="40% - Accent4 3" xfId="11"/>
    <cellStyle name="40% - Accent5 2" xfId="83"/>
    <cellStyle name="40% - Accent5 3" xfId="12"/>
    <cellStyle name="40% - Accent6 2" xfId="87"/>
    <cellStyle name="40% - Accent6 3" xfId="13"/>
    <cellStyle name="60% - Accent1 2" xfId="68"/>
    <cellStyle name="60% - Accent1 3" xfId="14"/>
    <cellStyle name="60% - Accent2 2" xfId="72"/>
    <cellStyle name="60% - Accent2 3" xfId="15"/>
    <cellStyle name="60% - Accent3 2" xfId="76"/>
    <cellStyle name="60% - Accent3 3" xfId="16"/>
    <cellStyle name="60% - Accent4 2" xfId="80"/>
    <cellStyle name="60% - Accent4 3" xfId="17"/>
    <cellStyle name="60% - Accent5 2" xfId="84"/>
    <cellStyle name="60% - Accent5 3" xfId="18"/>
    <cellStyle name="60% - Accent6 2" xfId="88"/>
    <cellStyle name="60% - Accent6 3" xfId="19"/>
    <cellStyle name="Accent1 2" xfId="65"/>
    <cellStyle name="Accent1 3" xfId="20"/>
    <cellStyle name="Accent2 2" xfId="69"/>
    <cellStyle name="Accent2 3" xfId="21"/>
    <cellStyle name="Accent3 2" xfId="73"/>
    <cellStyle name="Accent3 3" xfId="22"/>
    <cellStyle name="Accent4 2" xfId="77"/>
    <cellStyle name="Accent4 3" xfId="23"/>
    <cellStyle name="Accent5 2" xfId="81"/>
    <cellStyle name="Accent5 3" xfId="24"/>
    <cellStyle name="Accent6 2" xfId="85"/>
    <cellStyle name="Accent6 3" xfId="25"/>
    <cellStyle name="Bad 2" xfId="54"/>
    <cellStyle name="Bad 3" xfId="26"/>
    <cellStyle name="Calculation 2" xfId="58"/>
    <cellStyle name="Calculation 3" xfId="27"/>
    <cellStyle name="Check Cell 2" xfId="60"/>
    <cellStyle name="Check Cell 3" xfId="28"/>
    <cellStyle name="Comma 2" xfId="90"/>
    <cellStyle name="Comma 3" xfId="93"/>
    <cellStyle name="Comma 3 2" xfId="123"/>
    <cellStyle name="Comma 4" xfId="98"/>
    <cellStyle name="Comma 5" xfId="29"/>
    <cellStyle name="Comma0" xfId="108"/>
    <cellStyle name="Currency 2" xfId="97"/>
    <cellStyle name="Currency 3" xfId="125"/>
    <cellStyle name="Currency 4" xfId="30"/>
    <cellStyle name="Currency0" xfId="109"/>
    <cellStyle name="Date" xfId="110"/>
    <cellStyle name="Explanatory Text 2" xfId="63"/>
    <cellStyle name="Explanatory Text 3" xfId="31"/>
    <cellStyle name="Fixed" xfId="111"/>
    <cellStyle name="Good 2" xfId="53"/>
    <cellStyle name="Good 3" xfId="32"/>
    <cellStyle name="Grey" xfId="112"/>
    <cellStyle name="Heading 1 2" xfId="49"/>
    <cellStyle name="Heading 1 3" xfId="33"/>
    <cellStyle name="Heading 2 2" xfId="48"/>
    <cellStyle name="Heading 2 3" xfId="34"/>
    <cellStyle name="Heading 3 2" xfId="51"/>
    <cellStyle name="Heading 3 3" xfId="35"/>
    <cellStyle name="Heading 4 2" xfId="52"/>
    <cellStyle name="Heading 4 3" xfId="36"/>
    <cellStyle name="Input [yellow]" xfId="113"/>
    <cellStyle name="Input 2" xfId="56"/>
    <cellStyle name="Input 3" xfId="37"/>
    <cellStyle name="Input 4" xfId="128"/>
    <cellStyle name="Input 5" xfId="127"/>
    <cellStyle name="Linked Cell 2" xfId="59"/>
    <cellStyle name="Linked Cell 3" xfId="38"/>
    <cellStyle name="M" xfId="114"/>
    <cellStyle name="M.00" xfId="115"/>
    <cellStyle name="M_9. Rev2Cost_GDPIPI" xfId="116"/>
    <cellStyle name="M_lists" xfId="117"/>
    <cellStyle name="M_lists_4. Current Monthly Fixed Charge" xfId="118"/>
    <cellStyle name="M_Sheet4" xfId="119"/>
    <cellStyle name="Neutral 2" xfId="55"/>
    <cellStyle name="Neutral 3" xfId="39"/>
    <cellStyle name="Normal" xfId="0" builtinId="0"/>
    <cellStyle name="Normal - Style1" xfId="120"/>
    <cellStyle name="Normal 2" xfId="46"/>
    <cellStyle name="Normal 3" xfId="50"/>
    <cellStyle name="Normal 4" xfId="89"/>
    <cellStyle name="Normal 5" xfId="92"/>
    <cellStyle name="Normal 5 2" xfId="122"/>
    <cellStyle name="Normal 6" xfId="95"/>
    <cellStyle name="Normal 7" xfId="1"/>
    <cellStyle name="Normal 8" xfId="126"/>
    <cellStyle name="Normal 9" xfId="131"/>
    <cellStyle name="Note 2" xfId="62"/>
    <cellStyle name="Note 3" xfId="40"/>
    <cellStyle name="Output 2" xfId="57"/>
    <cellStyle name="Output 3" xfId="41"/>
    <cellStyle name="Percent [2]" xfId="121"/>
    <cellStyle name="Percent 2" xfId="91"/>
    <cellStyle name="Percent 3" xfId="94"/>
    <cellStyle name="Percent 3 2" xfId="124"/>
    <cellStyle name="Percent 4" xfId="96"/>
    <cellStyle name="Percent 5" xfId="42"/>
    <cellStyle name="Percent 6" xfId="129"/>
    <cellStyle name="Percent 7" xfId="130"/>
    <cellStyle name="Title 2" xfId="47"/>
    <cellStyle name="Title 3" xfId="43"/>
    <cellStyle name="Total 2" xfId="64"/>
    <cellStyle name="Total 3" xfId="44"/>
    <cellStyle name="Warning Text 2" xfId="61"/>
    <cellStyle name="Warning Text 3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usernames" Target="revisions/userNames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781CC7C-C966-4C53-A79F-810B8CBA5191}" diskRevisions="1" revisionId="34" version="9">
  <header guid="{80FFCCA9-C993-4134-9C4B-6DFDA4010EC1}" dateTime="2018-11-28T11:04:55" maxSheetId="2" userName="QURESHI Muhammad" r:id="rId1">
    <sheetIdMap count="1">
      <sheetId val="1"/>
    </sheetIdMap>
  </header>
  <header guid="{54850E7C-291C-413B-84CB-C0173C0A5F68}" dateTime="2019-01-08T16:48:59" maxSheetId="2" userName="NAVA Anthony" r:id="rId2" minRId="1" maxRId="21">
    <sheetIdMap count="1">
      <sheetId val="1"/>
    </sheetIdMap>
  </header>
  <header guid="{BC1623F4-847B-4918-BD60-A362D1F4A490}" dateTime="2019-01-10T17:10:01" maxSheetId="2" userName="Uri AKSELRUD" r:id="rId3" minRId="23" maxRId="24">
    <sheetIdMap count="1">
      <sheetId val="1"/>
    </sheetIdMap>
  </header>
  <header guid="{6E658509-63FD-4B4F-8BC7-FDE6BA6BB2F7}" dateTime="2019-01-10T17:10:06" maxSheetId="2" userName="Uri AKSELRUD" r:id="rId4">
    <sheetIdMap count="1">
      <sheetId val="1"/>
    </sheetIdMap>
  </header>
  <header guid="{919D6ACA-2A0E-4B45-ADD3-AA523A3C5CF8}" dateTime="2019-01-10T17:10:11" maxSheetId="2" userName="Uri AKSELRUD" r:id="rId5">
    <sheetIdMap count="1">
      <sheetId val="1"/>
    </sheetIdMap>
  </header>
  <header guid="{8A50652E-3902-4BC4-8E80-8EC75B0117AF}" dateTime="2019-02-26T15:31:04" maxSheetId="2" userName="LEE Julie(Qiu Ling)" r:id="rId6" minRId="30">
    <sheetIdMap count="1">
      <sheetId val="1"/>
    </sheetIdMap>
  </header>
  <header guid="{6BF64361-B937-4F3D-98DD-387DC09381CA}" dateTime="2019-03-19T17:21:10" maxSheetId="2" userName="QURESHI Muhammad" r:id="rId7">
    <sheetIdMap count="1">
      <sheetId val="1"/>
    </sheetIdMap>
  </header>
  <header guid="{FD3A03AD-8735-42A6-8D70-574EA2F720EA}" dateTime="2019-03-20T17:54:41" maxSheetId="2" userName="AKSELRUD Uri" r:id="rId8" minRId="32">
    <sheetIdMap count="1">
      <sheetId val="1"/>
    </sheetIdMap>
  </header>
  <header guid="{A781CC7C-C966-4C53-A79F-810B8CBA5191}" dateTime="2019-03-20T17:54:46" maxSheetId="2" userName="AKSELRUD Uri" r:id="rId9" minRId="3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G12" t="inlineStr">
      <is>
        <t>Bridge Year</t>
      </is>
    </oc>
    <nc r="G12" t="inlineStr">
      <is>
        <t>Forecast</t>
      </is>
    </nc>
  </rcc>
  <rcc rId="2" sId="1">
    <oc r="G28" t="inlineStr">
      <is>
        <t>Bridge Year</t>
      </is>
    </oc>
    <nc r="G28" t="inlineStr">
      <is>
        <t>Forecast</t>
      </is>
    </nc>
  </rcc>
  <rcc rId="3" sId="1">
    <oc r="H12" t="inlineStr">
      <is>
        <t>Test Year</t>
      </is>
    </oc>
    <nc r="H12" t="inlineStr">
      <is>
        <t>Bridge</t>
      </is>
    </nc>
  </rcc>
  <rcc rId="4" sId="1">
    <oc r="H28" t="inlineStr">
      <is>
        <t>Test Year</t>
      </is>
    </oc>
    <nc r="H28" t="inlineStr">
      <is>
        <t>Bridge</t>
      </is>
    </nc>
  </rcc>
  <rcc rId="5" sId="1" numFmtId="34">
    <oc r="G31">
      <v>17.399999999999999</v>
    </oc>
    <nc r="G31">
      <v>22</v>
    </nc>
  </rcc>
  <rcc rId="6" sId="1" numFmtId="34">
    <oc r="G32">
      <v>4.3</v>
    </oc>
    <nc r="G32">
      <v>4</v>
    </nc>
  </rcc>
  <rcc rId="7" sId="1" numFmtId="34">
    <oc r="H32">
      <v>4.5350000000000001</v>
    </oc>
    <nc r="H32">
      <v>3.98</v>
    </nc>
  </rcc>
  <rcc rId="8" sId="1" numFmtId="34">
    <oc r="I32">
      <v>4.5350000000000001</v>
    </oc>
    <nc r="I32">
      <v>3.98</v>
    </nc>
  </rcc>
  <rcc rId="9" sId="1" numFmtId="34">
    <oc r="J32">
      <v>4.5350000000000001</v>
    </oc>
    <nc r="J32">
      <v>3.98</v>
    </nc>
  </rcc>
  <rcc rId="10" sId="1" numFmtId="34">
    <oc r="K32">
      <v>4.5350000000000001</v>
    </oc>
    <nc r="K32">
      <v>3.98</v>
    </nc>
  </rcc>
  <rcc rId="11" sId="1" numFmtId="34">
    <oc r="G33">
      <v>0.3</v>
    </oc>
    <nc r="G33">
      <v>0.30499999999999999</v>
    </nc>
  </rcc>
  <rcc rId="12" sId="1" numFmtId="34">
    <oc r="H33">
      <v>0.33999999999999997</v>
    </oc>
    <nc r="H33">
      <v>0.27999999999999997</v>
    </nc>
  </rcc>
  <rcc rId="13" sId="1" numFmtId="34">
    <oc r="I33">
      <v>0.33999999999999997</v>
    </oc>
    <nc r="I33">
      <v>0.27999999999999997</v>
    </nc>
  </rcc>
  <rcc rId="14" sId="1" numFmtId="34">
    <oc r="J33">
      <v>0.33999999999999997</v>
    </oc>
    <nc r="J33">
      <v>0.27999999999999997</v>
    </nc>
  </rcc>
  <rcc rId="15" sId="1" numFmtId="34">
    <oc r="K33">
      <v>0.33999999999999997</v>
    </oc>
    <nc r="K33">
      <v>0.27999999999999997</v>
    </nc>
  </rcc>
  <rcc rId="16" sId="1" numFmtId="34">
    <oc r="G34">
      <v>11</v>
    </oc>
    <nc r="G34">
      <v>7.831842466834833</v>
    </nc>
  </rcc>
  <rcc rId="17" sId="1" numFmtId="34">
    <oc r="H34">
      <v>11.438204679980441</v>
    </oc>
    <nc r="H34">
      <v>9.3923835825149098</v>
    </nc>
  </rcc>
  <rcc rId="18" sId="1" numFmtId="34">
    <oc r="I34">
      <v>10.424776834696047</v>
    </oc>
    <nc r="I34">
      <v>9.2287557656911723</v>
    </nc>
  </rcc>
  <rcc rId="19" sId="1" numFmtId="34">
    <oc r="J34">
      <v>11.47860927018467</v>
    </oc>
    <nc r="J34">
      <v>10.264578277988008</v>
    </nc>
  </rcc>
  <rcc rId="20" sId="1" numFmtId="34">
    <oc r="K34">
      <v>10.686291578506193</v>
    </oc>
    <nc r="K34">
      <v>9.4406687063009294</v>
    </nc>
  </rcc>
  <rrc rId="21" sId="1" ref="L1:L1048576" action="deleteCol">
    <undo index="0" exp="area" ref3D="1" dr="$A$9:$L$36" dn="Z_5BCC0A7D_F0FF_4C8A_B011_3A2046A801CE_.wvu.PrintArea" sId="1"/>
    <undo index="0" exp="area" ref3D="1" dr="$A$9:$L$36" dn="Print_Area" sId="1"/>
    <rfmt sheetId="1" xfDxf="1" sqref="L1:L1048576" start="0" length="0">
      <dxf>
        <font>
          <sz val="10"/>
          <color auto="1"/>
          <name val="Arial"/>
          <scheme val="none"/>
        </font>
        <protection locked="0"/>
      </dxf>
    </rfmt>
    <rcc rId="0" sId="1" dxf="1">
      <nc r="L4" t="inlineStr">
        <is>
          <t>Schedule:</t>
        </is>
      </nc>
      <ndxf>
        <font>
          <b/>
          <sz val="10"/>
          <color auto="1"/>
          <name val="Arial"/>
          <scheme val="none"/>
        </font>
        <alignment horizontal="left" vertical="top" readingOrder="0"/>
      </ndxf>
    </rcc>
    <rcc rId="0" sId="1" dxf="1">
      <nc r="L5" t="inlineStr">
        <is>
          <t>Page:</t>
        </is>
      </nc>
      <ndxf>
        <font>
          <b/>
          <sz val="10"/>
          <color auto="1"/>
          <name val="Arial"/>
          <scheme val="none"/>
        </font>
        <alignment horizontal="left" vertical="top" readingOrder="0"/>
      </ndxf>
    </rcc>
    <rfmt sheetId="1" sqref="L6" start="0" length="0">
      <dxf>
        <font>
          <b/>
          <sz val="10"/>
          <color auto="1"/>
          <name val="Arial"/>
          <scheme val="none"/>
        </font>
        <alignment horizontal="left" vertical="top" readingOrder="0"/>
      </dxf>
    </rfmt>
    <rcc rId="0" sId="1" dxf="1">
      <nc r="L7" t="inlineStr">
        <is>
          <t>Date:</t>
        </is>
      </nc>
      <ndxf>
        <font>
          <b/>
          <sz val="10"/>
          <color auto="1"/>
          <name val="Arial"/>
          <scheme val="none"/>
        </font>
        <alignment horizontal="left" vertical="top" readingOrder="0"/>
      </ndxf>
    </rcc>
    <rfmt sheetId="1" sqref="L9" start="0" length="0">
      <dxf>
        <font>
          <b/>
          <sz val="14"/>
          <color auto="1"/>
          <name val="Arial"/>
          <scheme val="none"/>
        </font>
        <alignment horizontal="center" vertical="top" readingOrder="0"/>
      </dxf>
    </rfmt>
    <rfmt sheetId="1" sqref="L10" start="0" length="0">
      <dxf>
        <font>
          <b/>
          <sz val="14"/>
          <color auto="1"/>
          <name val="Arial"/>
          <scheme val="none"/>
        </font>
        <alignment horizontal="center" vertical="top" readingOrder="0"/>
      </dxf>
    </rfmt>
    <rcc rId="0" sId="1" dxf="1">
      <nc r="L12" t="inlineStr">
        <is>
          <t>Test Year</t>
        </is>
      </nc>
      <ndxf>
        <font>
          <b/>
          <sz val="10"/>
          <color auto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L13">
        <v>2023</v>
      </nc>
      <ndxf>
        <font>
          <b/>
          <sz val="10"/>
          <color auto="1"/>
          <name val="Arial"/>
          <scheme val="none"/>
        </font>
        <fill>
          <patternFill patternType="solid">
            <fgColor rgb="FF000000"/>
            <bgColor rgb="FFFFFFFF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L14" start="0" length="0">
      <dxf>
        <font>
          <b/>
          <sz val="10"/>
          <color auto="1"/>
          <name val="Arial"/>
          <scheme val="none"/>
        </font>
        <fill>
          <patternFill patternType="solid">
            <fgColor rgb="FF000000"/>
            <bgColor rgb="FFDCE6F1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L15">
        <f>+L36</f>
      </nc>
      <n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L16" start="0" length="0">
      <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7" start="0" length="0">
      <dxf>
        <fill>
          <patternFill patternType="solid">
            <fgColor rgb="FF000000"/>
            <bgColor rgb="FF000000"/>
          </patternFill>
        </fill>
        <border outline="0">
          <top style="thin">
            <color indexed="64"/>
          </top>
          <bottom style="thin">
            <color indexed="64"/>
          </bottom>
        </border>
      </dxf>
    </rfmt>
    <rcc rId="0" sId="1" s="1" dxf="1">
      <nc r="L18">
        <f>L15</f>
      </nc>
      <ndxf>
        <numFmt numFmtId="174" formatCode="_-&quot;$&quot;* #,##0.0_-;\-&quot;$&quot;* #,##0.0_-;_-&quot;$&quot;* &quot;-&quot;??_-;_-@_-"/>
        <border outline="0">
          <left style="thin">
            <color indexed="64"/>
          </left>
          <right style="thin">
            <color indexed="64"/>
          </right>
          <bottom style="medium">
            <color indexed="64"/>
          </bottom>
        </border>
      </ndxf>
    </rcc>
    <rcc rId="0" sId="1" dxf="1">
      <nc r="L28" t="inlineStr">
        <is>
          <t>Test Year</t>
        </is>
      </nc>
      <ndxf>
        <font>
          <b/>
          <sz val="10"/>
          <color auto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L29">
        <v>2023</v>
      </nc>
      <ndxf>
        <font>
          <b/>
          <sz val="10"/>
          <color auto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L30" start="0" length="0">
      <dxf>
        <font>
          <b/>
          <sz val="10"/>
          <color auto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s="1" dxf="1" numFmtId="34">
      <nc r="L31">
        <v>18.8</v>
      </nc>
      <n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L32">
        <v>4.5350000000000001</v>
      </nc>
      <n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L33">
        <v>0.33999999999999997</v>
      </nc>
      <n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</border>
      </ndxf>
    </rcc>
    <rcc rId="0" sId="1" s="1" dxf="1" numFmtId="34">
      <nc r="L34">
        <v>10.424536860880398</v>
      </nc>
      <n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L35" start="0" length="0">
      <dxf>
        <numFmt numFmtId="173" formatCode="_-&quot;$&quot;* #,##0_-;\-&quot;$&quot;* #,##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double">
            <color indexed="64"/>
          </bottom>
        </border>
      </dxf>
    </rfmt>
    <rcc rId="0" sId="1" s="1" dxf="1">
      <nc r="L36">
        <f>SUM(L31:L35)</f>
      </nc>
      <ndxf>
        <numFmt numFmtId="174" formatCode="_-&quot;$&quot;* #,##0.0_-;\-&quot;$&quot;* #,##0.0_-;_-&quot;$&quot;* &quot;-&quot;??_-;_-@_-"/>
        <border outline="0">
          <left style="thin">
            <color indexed="64"/>
          </left>
          <right style="thin">
            <color indexed="64"/>
          </right>
          <bottom style="medium">
            <color indexed="64"/>
          </bottom>
        </border>
      </ndxf>
    </rcc>
  </rrc>
  <rdn rId="0" localSheetId="1" customView="1" name="Z_A5595214_F03B_48A5_B10E_2A5663B930F9_.wvu.PrintArea" hidden="1" oldHidden="1">
    <formula>Sheet1!$A$9:$K$36</formula>
  </rdn>
  <rcv guid="{A5595214-F03B-48A5-B10E-2A5663B930F9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23" sheetId="1" source="C20:C21" destination="D20:D21" sourceSheetId="1">
    <rfmt sheetId="1" sqref="D20" start="0" length="0">
      <dxf>
        <font>
          <sz val="10"/>
          <color auto="1"/>
          <name val="Arial"/>
          <scheme val="none"/>
        </font>
        <protection locked="0"/>
      </dxf>
    </rfmt>
    <rfmt sheetId="1" sqref="D21" start="0" length="0">
      <dxf>
        <font>
          <sz val="10"/>
          <color auto="1"/>
          <name val="Arial"/>
          <scheme val="none"/>
        </font>
        <protection locked="0"/>
      </dxf>
    </rfmt>
  </rm>
  <rrc rId="24" sId="1" ref="C1:C1048576" action="deleteCol">
    <rfmt sheetId="1" xfDxf="1" sqref="C1:C1048576" start="0" length="0">
      <dxf>
        <font>
          <sz val="10"/>
          <color auto="1"/>
          <name val="Arial"/>
          <scheme val="none"/>
        </font>
        <protection locked="0"/>
      </dxf>
    </rfmt>
    <rfmt sheetId="1" sqref="C9" start="0" length="0">
      <dxf>
        <font>
          <b/>
          <sz val="14"/>
          <color auto="1"/>
          <name val="Arial"/>
          <scheme val="none"/>
        </font>
        <alignment horizontal="center" vertical="top" readingOrder="0"/>
      </dxf>
    </rfmt>
    <rfmt sheetId="1" sqref="C10" start="0" length="0">
      <dxf>
        <font>
          <b/>
          <sz val="14"/>
          <color auto="1"/>
          <name val="Arial"/>
          <scheme val="none"/>
        </font>
        <alignment horizontal="center" vertical="top" readingOrder="0"/>
      </dxf>
    </rfmt>
    <rcc rId="0" sId="1" dxf="1">
      <nc r="C12" t="inlineStr">
        <is>
          <t xml:space="preserve"> Actual</t>
        </is>
      </nc>
      <ndxf>
        <font>
          <b/>
          <sz val="10"/>
          <color auto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C13">
        <f>D13-1</f>
      </nc>
      <ndxf>
        <font>
          <b/>
          <sz val="10"/>
          <color auto="1"/>
          <name val="Arial"/>
          <scheme val="none"/>
        </font>
        <fill>
          <patternFill patternType="solid">
            <fgColor rgb="FF000000"/>
            <bgColor rgb="FFFFFFFF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C14" start="0" length="0">
      <dxf>
        <font>
          <b/>
          <sz val="10"/>
          <color auto="1"/>
          <name val="Arial"/>
          <scheme val="none"/>
        </font>
        <fill>
          <patternFill patternType="solid">
            <fgColor rgb="FF000000"/>
            <bgColor rgb="FFDCE6F1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s="1" dxf="1" numFmtId="34">
      <nc r="C15">
        <v>44.3</v>
      </nc>
      <n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16" start="0" length="0">
      <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7" start="0" length="0">
      <dxf>
        <fill>
          <patternFill patternType="solid">
            <fgColor rgb="FF000000"/>
            <bgColor rgb="FF00000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C18">
        <f>C15</f>
      </nc>
      <ndxf>
        <numFmt numFmtId="174" formatCode="_-&quot;$&quot;* #,##0.0_-;\-&quot;$&quot;* #,##0.0_-;_-&quot;$&quot;* &quot;-&quot;??_-;_-@_-"/>
        <border outline="0">
          <left style="thin">
            <color indexed="64"/>
          </left>
          <right style="thin">
            <color indexed="64"/>
          </right>
          <bottom style="medium">
            <color indexed="64"/>
          </bottom>
        </border>
      </ndxf>
    </rcc>
    <rfmt sheetId="1" sqref="C22" start="0" length="0">
      <dxf>
        <alignment vertical="top" wrapText="1" readingOrder="0"/>
      </dxf>
    </rfmt>
    <rfmt sheetId="1" sqref="C23" start="0" length="0">
      <dxf>
        <font>
          <sz val="10"/>
          <color auto="1"/>
          <name val="Arial"/>
          <scheme val="none"/>
        </font>
        <alignment vertical="top" wrapText="1" readingOrder="0"/>
      </dxf>
    </rfmt>
    <rfmt sheetId="1" sqref="C24" start="0" length="0">
      <dxf>
        <font>
          <b/>
          <sz val="10"/>
          <color rgb="FFFF0000"/>
          <name val="Arial"/>
          <scheme val="none"/>
        </font>
        <alignment horizontal="left" vertical="top" wrapText="1" readingOrder="0"/>
      </dxf>
    </rfmt>
    <rfmt sheetId="1" sqref="C25" start="0" length="0">
      <dxf>
        <font>
          <sz val="10"/>
          <color auto="1"/>
          <name val="Arial"/>
          <scheme val="none"/>
        </font>
      </dxf>
    </rfmt>
    <rfmt sheetId="1" sqref="C26" start="0" length="0">
      <dxf>
        <font>
          <sz val="10"/>
          <color auto="1"/>
          <name val="Arial"/>
          <scheme val="none"/>
        </font>
      </dxf>
    </rfmt>
    <rcc rId="0" sId="1" dxf="1">
      <nc r="C28" t="inlineStr">
        <is>
          <t xml:space="preserve"> Actual</t>
        </is>
      </nc>
      <ndxf>
        <font>
          <b/>
          <sz val="10"/>
          <color auto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C29">
        <v>2014</v>
      </nc>
      <ndxf>
        <font>
          <b/>
          <sz val="10"/>
          <color auto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">
        <f>IF(C14=0, "", C14)</f>
      </nc>
      <ndxf>
        <font>
          <b/>
          <sz val="10"/>
          <color auto="1"/>
          <name val="Arial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</border>
      </ndxf>
    </rcc>
    <rcc rId="0" sId="1" s="1" dxf="1" numFmtId="34">
      <nc r="C31">
        <v>19.2</v>
      </nc>
      <n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C32">
        <v>14.7</v>
      </nc>
      <n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C33">
        <v>0.3</v>
      </nc>
      <n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</border>
      </ndxf>
    </rcc>
    <rcc rId="0" sId="1" s="1" dxf="1" numFmtId="34">
      <nc r="C34">
        <v>10.199999999999999</v>
      </nc>
      <ndxf>
        <numFmt numFmtId="174" formatCode="_-&quot;$&quot;* #,##0.0_-;\-&quot;$&quot;* #,##0.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35" start="0" length="0">
      <dxf>
        <numFmt numFmtId="173" formatCode="_-&quot;$&quot;* #,##0_-;\-&quot;$&quot;* #,##0_-;_-&quot;$&quot;* &quot;-&quot;??_-;_-@_-"/>
        <fill>
          <patternFill patternType="solid">
            <fgColor rgb="FF000000"/>
            <bgColor rgb="FFEBF1DE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double">
            <color indexed="64"/>
          </bottom>
        </border>
      </dxf>
    </rfmt>
    <rcc rId="0" sId="1" s="1" dxf="1">
      <nc r="C36">
        <f>SUM(C31:C35)</f>
      </nc>
      <ndxf>
        <numFmt numFmtId="174" formatCode="_-&quot;$&quot;* #,##0.0_-;\-&quot;$&quot;* #,##0.0_-;_-&quot;$&quot;* &quot;-&quot;??_-;_-@_-"/>
        <border outline="0">
          <left style="thin">
            <color indexed="64"/>
          </left>
          <right style="thin">
            <color indexed="64"/>
          </right>
          <bottom style="medium">
            <color indexed="64"/>
          </bottom>
        </border>
      </ndxf>
    </rcc>
    <rfmt sheetId="1" sqref="C37" start="0" length="0">
      <dxf>
        <numFmt numFmtId="173" formatCode="_-&quot;$&quot;* #,##0_-;\-&quot;$&quot;* #,##0_-;_-&quot;$&quot;* &quot;-&quot;??_-;_-@_-"/>
      </dxf>
    </rfmt>
    <rfmt sheetId="1" sqref="C41" start="0" length="0">
      <dxf>
        <font>
          <sz val="10"/>
          <color auto="1"/>
          <name val="Arial"/>
          <scheme val="none"/>
        </font>
        <alignment horizontal="left" vertical="top" wrapText="1" readingOrder="0"/>
      </dxf>
    </rfmt>
    <rfmt sheetId="1" sqref="C45" start="0" length="0">
      <dxf>
        <alignment horizontal="left" vertical="center" wrapText="1" readingOrder="0"/>
      </dxf>
    </rfmt>
    <rfmt sheetId="1" sqref="C46" start="0" length="0">
      <dxf>
        <alignment horizontal="left" vertical="center" wrapText="1" readingOrder="0"/>
      </dxf>
    </rfmt>
    <rfmt sheetId="1" sqref="C47" start="0" length="0">
      <dxf>
        <alignment horizontal="left" vertical="center" wrapText="1" readingOrder="0"/>
      </dxf>
    </rfmt>
  </rrc>
  <rdn rId="0" localSheetId="1" customView="1" name="Z_15866606_3043_49B8_BAB2_02D673DCE4A1_.wvu.PrintArea" hidden="1" oldHidden="1">
    <formula>Sheet1!$A$9:$J$36</formula>
  </rdn>
  <rcv guid="{15866606-3043-49B8-BAB2-02D673DCE4A1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5866606-3043-49B8-BAB2-02D673DCE4A1}" action="delete"/>
  <rdn rId="0" localSheetId="1" customView="1" name="Z_15866606_3043_49B8_BAB2_02D673DCE4A1_.wvu.PrintArea" hidden="1" oldHidden="1">
    <formula>Sheet1!$A$1:$J$36</formula>
    <oldFormula>Sheet1!$A$9:$J$36</oldFormula>
  </rdn>
  <rcv guid="{15866606-3043-49B8-BAB2-02D673DCE4A1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5866606-3043-49B8-BAB2-02D673DCE4A1}" action="delete"/>
  <rdn rId="0" localSheetId="1" customView="1" name="Z_15866606_3043_49B8_BAB2_02D673DCE4A1_.wvu.PrintArea" hidden="1" oldHidden="1">
    <formula>Sheet1!$A$9:$J$36</formula>
    <oldFormula>Sheet1!$A$1:$J$36</oldFormula>
  </rdn>
  <rcv guid="{15866606-3043-49B8-BAB2-02D673DCE4A1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C41A4910_39BA_4B06_B70F_1EDED90D2957_.wvu.PrintArea" hidden="1" oldHidden="1">
    <formula>'E-02-01-01'!$A$9:$J$36</formula>
  </rdn>
  <rdn rId="0" localSheetId="1" customView="1" name="Z_C41A4910_39BA_4B06_B70F_1EDED90D2957_.wvu.Rows" hidden="1" oldHidden="1">
    <formula>'E-02-01-01'!$1:$6</formula>
  </rdn>
  <rcv guid="{C41A4910-39BA-4B06-B70F-1EDED90D2957}" action="add"/>
  <rsnm rId="30" sheetId="1" oldName="[E-02-01-01.xlsx]Sheet1" newName="[E-02-01-01.xlsx]E-02-01-01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BCC0A7D-F0FF-4C8A-B011-3A2046A801CE}" action="delete"/>
  <rdn rId="0" localSheetId="1" customView="1" name="Z_5BCC0A7D_F0FF_4C8A_B011_3A2046A801CE_.wvu.PrintArea" hidden="1" oldHidden="1">
    <formula>'E-02-01-01'!$A$9:$J$36</formula>
    <oldFormula>'E-02-01-01'!$A$9:$J$36</oldFormula>
  </rdn>
  <rcv guid="{5BCC0A7D-F0FF-4C8A-B011-3A2046A801CE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" sId="1" odxf="1" dxf="1" quotePrefix="1">
    <nc r="F11" t="inlineStr">
      <is>
        <t/>
      </is>
    </nc>
    <odxf/>
    <ndxf/>
  </rcc>
  <rdn rId="0" localSheetId="1" customView="1" name="Z_DDB3ED41_2E2F_4525_98D9_90BE39C351E0_.wvu.PrintArea" hidden="1" oldHidden="1">
    <formula>'E-02-01-01'!$A$9:$J$36</formula>
  </rdn>
  <rcv guid="{DDB3ED41-2E2F-4525-98D9-90BE39C351E0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" sId="1">
    <oc r="F11" t="inlineStr">
      <is>
        <t/>
      </is>
    </oc>
    <nc r="F11"/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6">
  <userInfo guid="{80FFCCA9-C993-4134-9C4B-6DFDA4010EC1}" name="QURESHI Muhammad" id="-1425953042" dateTime="2018-11-28T11:04:55"/>
  <userInfo guid="{54850E7C-291C-413B-84CB-C0173C0A5F68}" name="NAVA Anthony" id="-1842048159" dateTime="2019-01-08T16:48:11"/>
  <userInfo guid="{919D6ACA-2A0E-4B45-ADD3-AA523A3C5CF8}" name="Uri AKSELRUD" id="-2147242046" dateTime="2019-01-10T17:05:36"/>
  <userInfo guid="{8A50652E-3902-4BC4-8E80-8EC75B0117AF}" name="LEE Julie(Qiu Ling)" id="-696834401" dateTime="2019-02-26T15:30:42"/>
  <userInfo guid="{6BF64361-B937-4F3D-98DD-387DC09381CA}" name="QURESHI Muhammad" id="-1425995518" dateTime="2019-03-19T17:20:05"/>
  <userInfo guid="{A781CC7C-C966-4C53-A79F-810B8CBA5191}" name="AKSELRUD Uri" id="-1364624717" dateTime="2019-03-20T17:54:2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view="pageBreakPreview" zoomScaleNormal="100" zoomScaleSheetLayoutView="100" workbookViewId="0">
      <selection activeCell="F11" sqref="F11"/>
    </sheetView>
  </sheetViews>
  <sheetFormatPr defaultColWidth="9.140625" defaultRowHeight="12.75" x14ac:dyDescent="0.2"/>
  <cols>
    <col min="1" max="1" width="11.28515625" style="1" customWidth="1"/>
    <col min="2" max="2" width="24.140625" style="1" customWidth="1"/>
    <col min="3" max="10" width="12.7109375" style="1" customWidth="1"/>
    <col min="11" max="16384" width="9.140625" style="1"/>
  </cols>
  <sheetData>
    <row r="1" spans="1:10" ht="13.15" x14ac:dyDescent="0.25">
      <c r="E1" s="2"/>
      <c r="F1" s="3" t="s">
        <v>0</v>
      </c>
    </row>
    <row r="2" spans="1:10" ht="13.15" x14ac:dyDescent="0.25">
      <c r="E2" s="2"/>
      <c r="F2" s="3" t="s">
        <v>1</v>
      </c>
    </row>
    <row r="3" spans="1:10" ht="13.15" x14ac:dyDescent="0.25">
      <c r="E3" s="2"/>
      <c r="F3" s="3" t="s">
        <v>2</v>
      </c>
    </row>
    <row r="4" spans="1:10" ht="13.15" x14ac:dyDescent="0.25">
      <c r="E4" s="2"/>
    </row>
    <row r="5" spans="1:10" ht="13.15" x14ac:dyDescent="0.25">
      <c r="E5" s="2"/>
    </row>
    <row r="6" spans="1:10" ht="13.15" x14ac:dyDescent="0.25">
      <c r="E6" s="2"/>
    </row>
    <row r="7" spans="1:10" ht="13.15" x14ac:dyDescent="0.25">
      <c r="E7" s="2"/>
    </row>
    <row r="8" spans="1:10" ht="13.15" x14ac:dyDescent="0.25">
      <c r="F8" s="4"/>
    </row>
    <row r="9" spans="1:10" ht="17.45" x14ac:dyDescent="0.3">
      <c r="A9" s="61" t="s">
        <v>3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ht="17.45" x14ac:dyDescent="0.3">
      <c r="A10" s="61" t="s">
        <v>4</v>
      </c>
      <c r="B10" s="61"/>
      <c r="C10" s="61"/>
      <c r="D10" s="61"/>
      <c r="E10" s="61"/>
      <c r="F10" s="61"/>
      <c r="G10" s="61"/>
      <c r="H10" s="61"/>
      <c r="I10" s="61"/>
      <c r="J10" s="61"/>
    </row>
    <row r="11" spans="1:10" ht="13.9" thickBot="1" x14ac:dyDescent="0.3">
      <c r="F11" s="62"/>
    </row>
    <row r="12" spans="1:10" ht="13.15" x14ac:dyDescent="0.25">
      <c r="A12" s="5" t="s">
        <v>5</v>
      </c>
      <c r="B12" s="6" t="s">
        <v>6</v>
      </c>
      <c r="C12" s="7" t="s">
        <v>7</v>
      </c>
      <c r="D12" s="7" t="s">
        <v>7</v>
      </c>
      <c r="E12" s="7" t="s">
        <v>7</v>
      </c>
      <c r="F12" s="7" t="s">
        <v>21</v>
      </c>
      <c r="G12" s="7" t="s">
        <v>22</v>
      </c>
      <c r="H12" s="7" t="s">
        <v>8</v>
      </c>
      <c r="I12" s="7" t="s">
        <v>8</v>
      </c>
      <c r="J12" s="7" t="s">
        <v>8</v>
      </c>
    </row>
    <row r="13" spans="1:10" ht="13.15" x14ac:dyDescent="0.25">
      <c r="A13" s="8"/>
      <c r="B13" s="9"/>
      <c r="C13" s="10">
        <v>2015</v>
      </c>
      <c r="D13" s="11">
        <v>2016</v>
      </c>
      <c r="E13" s="11">
        <v>2017</v>
      </c>
      <c r="F13" s="10">
        <v>2018</v>
      </c>
      <c r="G13" s="10">
        <v>2019</v>
      </c>
      <c r="H13" s="11">
        <v>2020</v>
      </c>
      <c r="I13" s="11">
        <v>2021</v>
      </c>
      <c r="J13" s="10">
        <v>2022</v>
      </c>
    </row>
    <row r="14" spans="1:10" ht="13.15" x14ac:dyDescent="0.25">
      <c r="A14" s="8"/>
      <c r="B14" s="12" t="s">
        <v>9</v>
      </c>
      <c r="C14" s="13"/>
      <c r="D14" s="13"/>
      <c r="E14" s="13"/>
      <c r="F14" s="14"/>
      <c r="G14" s="14"/>
      <c r="H14" s="14"/>
      <c r="I14" s="14"/>
      <c r="J14" s="14"/>
    </row>
    <row r="15" spans="1:10" ht="13.15" x14ac:dyDescent="0.25">
      <c r="A15" s="15">
        <v>4235</v>
      </c>
      <c r="B15" s="16" t="s">
        <v>4</v>
      </c>
      <c r="C15" s="30">
        <v>54.3</v>
      </c>
      <c r="D15" s="30">
        <v>42.3</v>
      </c>
      <c r="E15" s="30">
        <v>35.5</v>
      </c>
      <c r="F15" s="30">
        <f>+F36</f>
        <v>34.136842466834835</v>
      </c>
      <c r="G15" s="30">
        <f>+G36</f>
        <v>31.252383582514913</v>
      </c>
      <c r="H15" s="30">
        <f t="shared" ref="H15:J15" si="0">+H36</f>
        <v>31.388755765691172</v>
      </c>
      <c r="I15" s="30">
        <f t="shared" si="0"/>
        <v>32.724578277988016</v>
      </c>
      <c r="J15" s="30">
        <f t="shared" si="0"/>
        <v>32.200668706300931</v>
      </c>
    </row>
    <row r="16" spans="1:10" ht="13.15" x14ac:dyDescent="0.25">
      <c r="A16" s="17"/>
      <c r="B16" s="18"/>
      <c r="C16" s="30"/>
      <c r="D16" s="30"/>
      <c r="E16" s="30"/>
      <c r="F16" s="30"/>
      <c r="G16" s="30"/>
      <c r="H16" s="30"/>
      <c r="I16" s="30"/>
      <c r="J16" s="30"/>
    </row>
    <row r="17" spans="1:10" ht="7.5" customHeight="1" x14ac:dyDescent="0.25">
      <c r="A17" s="55"/>
      <c r="B17" s="56"/>
      <c r="C17" s="56"/>
      <c r="D17" s="56"/>
      <c r="E17" s="56"/>
      <c r="F17" s="57"/>
      <c r="G17" s="19"/>
      <c r="H17" s="20"/>
      <c r="I17" s="20"/>
      <c r="J17" s="20"/>
    </row>
    <row r="18" spans="1:10" ht="14.45" customHeight="1" thickBot="1" x14ac:dyDescent="0.3">
      <c r="A18" s="58" t="s">
        <v>10</v>
      </c>
      <c r="B18" s="59"/>
      <c r="C18" s="33">
        <f t="shared" ref="C18:J18" si="1">C15</f>
        <v>54.3</v>
      </c>
      <c r="D18" s="33">
        <f t="shared" si="1"/>
        <v>42.3</v>
      </c>
      <c r="E18" s="33">
        <f t="shared" si="1"/>
        <v>35.5</v>
      </c>
      <c r="F18" s="33">
        <f t="shared" si="1"/>
        <v>34.136842466834835</v>
      </c>
      <c r="G18" s="33">
        <f t="shared" si="1"/>
        <v>31.252383582514913</v>
      </c>
      <c r="H18" s="33">
        <f t="shared" si="1"/>
        <v>31.388755765691172</v>
      </c>
      <c r="I18" s="33">
        <f t="shared" si="1"/>
        <v>32.724578277988016</v>
      </c>
      <c r="J18" s="33">
        <f t="shared" si="1"/>
        <v>32.200668706300931</v>
      </c>
    </row>
    <row r="20" spans="1:10" ht="13.15" x14ac:dyDescent="0.25">
      <c r="A20" s="21" t="s">
        <v>11</v>
      </c>
      <c r="B20" s="2"/>
      <c r="C20" s="21" t="s">
        <v>12</v>
      </c>
    </row>
    <row r="21" spans="1:10" ht="13.15" x14ac:dyDescent="0.25">
      <c r="A21" s="60" t="s">
        <v>13</v>
      </c>
      <c r="B21" s="60"/>
      <c r="C21" s="4">
        <v>4235</v>
      </c>
    </row>
    <row r="22" spans="1:10" ht="13.15" x14ac:dyDescent="0.25">
      <c r="C22" s="38"/>
      <c r="D22" s="38"/>
      <c r="E22" s="38"/>
      <c r="F22" s="38"/>
    </row>
    <row r="23" spans="1:10" ht="13.15" x14ac:dyDescent="0.25">
      <c r="A23" s="2" t="s">
        <v>14</v>
      </c>
      <c r="B23" s="22"/>
      <c r="C23" s="23"/>
      <c r="D23" s="23"/>
      <c r="E23" s="23"/>
      <c r="F23" s="23"/>
    </row>
    <row r="24" spans="1:10" ht="13.15" x14ac:dyDescent="0.25">
      <c r="A24" s="41"/>
      <c r="B24" s="41"/>
      <c r="C24" s="41"/>
      <c r="D24" s="41"/>
      <c r="E24" s="41"/>
      <c r="F24" s="41"/>
    </row>
    <row r="25" spans="1:10" ht="12.75" customHeight="1" x14ac:dyDescent="0.25">
      <c r="A25" s="2" t="s">
        <v>15</v>
      </c>
      <c r="B25" s="22"/>
      <c r="C25" s="22"/>
      <c r="D25" s="22"/>
      <c r="E25" s="22"/>
      <c r="F25" s="22"/>
    </row>
    <row r="26" spans="1:10" ht="13.15" x14ac:dyDescent="0.25">
      <c r="A26" s="22"/>
      <c r="B26" s="22"/>
      <c r="C26" s="22"/>
      <c r="D26" s="22"/>
      <c r="E26" s="22"/>
      <c r="F26" s="22"/>
    </row>
    <row r="27" spans="1:10" ht="13.9" thickBot="1" x14ac:dyDescent="0.3">
      <c r="A27" s="2" t="s">
        <v>16</v>
      </c>
    </row>
    <row r="28" spans="1:10" ht="16.149999999999999" customHeight="1" x14ac:dyDescent="0.25">
      <c r="A28" s="24"/>
      <c r="B28" s="25"/>
      <c r="C28" s="7" t="s">
        <v>7</v>
      </c>
      <c r="D28" s="7" t="s">
        <v>7</v>
      </c>
      <c r="E28" s="7" t="s">
        <v>7</v>
      </c>
      <c r="F28" s="7" t="s">
        <v>21</v>
      </c>
      <c r="G28" s="7" t="s">
        <v>22</v>
      </c>
      <c r="H28" s="7" t="s">
        <v>8</v>
      </c>
      <c r="I28" s="7" t="s">
        <v>8</v>
      </c>
      <c r="J28" s="7" t="s">
        <v>8</v>
      </c>
    </row>
    <row r="29" spans="1:10" ht="13.15" x14ac:dyDescent="0.25">
      <c r="A29" s="26"/>
      <c r="B29" s="27"/>
      <c r="C29" s="28">
        <v>2015</v>
      </c>
      <c r="D29" s="28">
        <v>2016</v>
      </c>
      <c r="E29" s="28">
        <v>2017</v>
      </c>
      <c r="F29" s="28">
        <v>2018</v>
      </c>
      <c r="G29" s="28">
        <v>2019</v>
      </c>
      <c r="H29" s="28">
        <v>2020</v>
      </c>
      <c r="I29" s="28">
        <v>2021</v>
      </c>
      <c r="J29" s="28">
        <v>2022</v>
      </c>
    </row>
    <row r="30" spans="1:10" x14ac:dyDescent="0.2">
      <c r="A30" s="42" t="s">
        <v>9</v>
      </c>
      <c r="B30" s="43"/>
      <c r="C30" s="29" t="str">
        <f>IF(C14=0, "", C14)</f>
        <v/>
      </c>
      <c r="D30" s="29" t="str">
        <f>IF(D14=0, "", D14)</f>
        <v/>
      </c>
      <c r="E30" s="29" t="str">
        <f>IF(E14=0, "", E14)</f>
        <v/>
      </c>
      <c r="F30" s="29" t="str">
        <f>IF(F14=0, "", F14)</f>
        <v/>
      </c>
      <c r="G30" s="29"/>
      <c r="H30" s="29"/>
      <c r="I30" s="29"/>
      <c r="J30" s="29"/>
    </row>
    <row r="31" spans="1:10" x14ac:dyDescent="0.2">
      <c r="A31" s="44" t="s">
        <v>17</v>
      </c>
      <c r="B31" s="45"/>
      <c r="C31" s="30">
        <v>34.299999999999997</v>
      </c>
      <c r="D31" s="30">
        <v>24.9</v>
      </c>
      <c r="E31" s="30">
        <v>20.100000000000001</v>
      </c>
      <c r="F31" s="30">
        <v>22</v>
      </c>
      <c r="G31" s="30">
        <v>17.600000000000001</v>
      </c>
      <c r="H31" s="30">
        <v>17.899999999999999</v>
      </c>
      <c r="I31" s="30">
        <v>18.200000000000003</v>
      </c>
      <c r="J31" s="30">
        <v>18.5</v>
      </c>
    </row>
    <row r="32" spans="1:10" x14ac:dyDescent="0.2">
      <c r="A32" s="46" t="s">
        <v>18</v>
      </c>
      <c r="B32" s="47"/>
      <c r="C32" s="30">
        <v>9.5</v>
      </c>
      <c r="D32" s="30">
        <v>6.2</v>
      </c>
      <c r="E32" s="30">
        <v>3.9</v>
      </c>
      <c r="F32" s="30">
        <v>4</v>
      </c>
      <c r="G32" s="30">
        <v>3.98</v>
      </c>
      <c r="H32" s="30">
        <v>3.98</v>
      </c>
      <c r="I32" s="30">
        <v>3.98</v>
      </c>
      <c r="J32" s="30">
        <v>3.98</v>
      </c>
    </row>
    <row r="33" spans="1:10" x14ac:dyDescent="0.2">
      <c r="A33" s="48" t="s">
        <v>19</v>
      </c>
      <c r="B33" s="49"/>
      <c r="C33" s="31">
        <v>0.4</v>
      </c>
      <c r="D33" s="31">
        <v>0.2</v>
      </c>
      <c r="E33" s="31">
        <v>0.3</v>
      </c>
      <c r="F33" s="31">
        <v>0.30499999999999999</v>
      </c>
      <c r="G33" s="31">
        <v>0.27999999999999997</v>
      </c>
      <c r="H33" s="31">
        <v>0.27999999999999997</v>
      </c>
      <c r="I33" s="31">
        <v>0.27999999999999997</v>
      </c>
      <c r="J33" s="31">
        <v>0.27999999999999997</v>
      </c>
    </row>
    <row r="34" spans="1:10" ht="15.6" customHeight="1" x14ac:dyDescent="0.2">
      <c r="A34" s="46" t="s">
        <v>20</v>
      </c>
      <c r="B34" s="47"/>
      <c r="C34" s="30">
        <v>10.1</v>
      </c>
      <c r="D34" s="30">
        <v>11</v>
      </c>
      <c r="E34" s="30">
        <v>11.2</v>
      </c>
      <c r="F34" s="30">
        <v>7.831842466834833</v>
      </c>
      <c r="G34" s="30">
        <v>9.3923835825149098</v>
      </c>
      <c r="H34" s="30">
        <v>9.2287557656911723</v>
      </c>
      <c r="I34" s="30">
        <v>10.264578277988008</v>
      </c>
      <c r="J34" s="30">
        <v>9.4406687063009294</v>
      </c>
    </row>
    <row r="35" spans="1:10" ht="13.5" thickBot="1" x14ac:dyDescent="0.25">
      <c r="A35" s="50"/>
      <c r="B35" s="51"/>
      <c r="C35" s="32"/>
      <c r="D35" s="32"/>
      <c r="E35" s="32"/>
      <c r="F35" s="32"/>
      <c r="G35" s="37"/>
      <c r="H35" s="32"/>
      <c r="I35" s="32"/>
      <c r="J35" s="32"/>
    </row>
    <row r="36" spans="1:10" ht="14.25" thickTop="1" thickBot="1" x14ac:dyDescent="0.25">
      <c r="A36" s="52" t="s">
        <v>10</v>
      </c>
      <c r="B36" s="53"/>
      <c r="C36" s="33">
        <f t="shared" ref="C36:J36" si="2">SUM(C31:C35)</f>
        <v>54.3</v>
      </c>
      <c r="D36" s="33">
        <f t="shared" si="2"/>
        <v>42.3</v>
      </c>
      <c r="E36" s="33">
        <f t="shared" si="2"/>
        <v>35.5</v>
      </c>
      <c r="F36" s="33">
        <f t="shared" si="2"/>
        <v>34.136842466834835</v>
      </c>
      <c r="G36" s="33">
        <f t="shared" si="2"/>
        <v>31.252383582514913</v>
      </c>
      <c r="H36" s="33">
        <f t="shared" si="2"/>
        <v>31.388755765691172</v>
      </c>
      <c r="I36" s="33">
        <f t="shared" si="2"/>
        <v>32.724578277988016</v>
      </c>
      <c r="J36" s="33">
        <f t="shared" si="2"/>
        <v>32.200668706300931</v>
      </c>
    </row>
    <row r="37" spans="1:10" x14ac:dyDescent="0.2">
      <c r="C37" s="34"/>
      <c r="D37" s="34"/>
      <c r="E37" s="34"/>
      <c r="F37" s="34"/>
    </row>
    <row r="39" spans="1:10" x14ac:dyDescent="0.2">
      <c r="A39" s="35"/>
    </row>
    <row r="40" spans="1:10" x14ac:dyDescent="0.2">
      <c r="A40" s="36"/>
      <c r="B40" s="22"/>
    </row>
    <row r="41" spans="1:10" ht="30.75" customHeight="1" x14ac:dyDescent="0.2">
      <c r="A41" s="36"/>
      <c r="B41" s="54"/>
      <c r="C41" s="54"/>
      <c r="D41" s="54"/>
      <c r="E41" s="54"/>
      <c r="F41" s="54"/>
    </row>
    <row r="42" spans="1:10" ht="30.75" customHeight="1" x14ac:dyDescent="0.2">
      <c r="A42" s="36"/>
    </row>
    <row r="43" spans="1:10" ht="31.5" customHeight="1" x14ac:dyDescent="0.2">
      <c r="A43" s="36"/>
    </row>
    <row r="45" spans="1:10" x14ac:dyDescent="0.2">
      <c r="B45" s="39"/>
      <c r="C45" s="40"/>
      <c r="D45" s="40"/>
      <c r="E45" s="40"/>
      <c r="F45" s="40"/>
    </row>
    <row r="46" spans="1:10" x14ac:dyDescent="0.2">
      <c r="B46" s="39"/>
      <c r="C46" s="40"/>
      <c r="D46" s="40"/>
      <c r="E46" s="40"/>
      <c r="F46" s="40"/>
    </row>
    <row r="47" spans="1:10" x14ac:dyDescent="0.2">
      <c r="B47" s="39"/>
      <c r="C47" s="40"/>
      <c r="D47" s="40"/>
      <c r="E47" s="40"/>
      <c r="F47" s="40"/>
    </row>
  </sheetData>
  <customSheetViews>
    <customSheetView guid="{DDB3ED41-2E2F-4525-98D9-90BE39C351E0}" showPageBreaks="1" fitToPage="1" printArea="1" view="pageBreakPreview">
      <selection activeCell="F11" sqref="F11"/>
      <pageMargins left="0.7" right="0.7" top="1.25" bottom="0.75" header="0.3" footer="0.3"/>
      <printOptions horizontalCentered="1"/>
      <pageSetup scale="88" orientation="landscape" r:id="rId1"/>
    </customSheetView>
    <customSheetView guid="{C41A4910-39BA-4B06-B70F-1EDED90D2957}" showPageBreaks="1" fitToPage="1" printArea="1" hiddenRows="1" topLeftCell="A7">
      <selection activeCell="C44" sqref="C44"/>
      <pageMargins left="0.7" right="0.7" top="1.25" bottom="0.75" header="0.3" footer="0.3"/>
      <printOptions horizontalCentered="1"/>
      <pageSetup scale="88" orientation="landscape" r:id="rId2"/>
    </customSheetView>
    <customSheetView guid="{A5595214-F03B-48A5-B10E-2A5663B930F9}" fitToPage="1" printArea="1">
      <selection activeCell="I38" sqref="I38"/>
      <pageMargins left="0.7" right="0.7" top="1.25" bottom="0.75" header="0.3" footer="0.3"/>
      <printOptions horizontalCentered="1"/>
      <pageSetup scale="75" orientation="landscape" r:id="rId3"/>
    </customSheetView>
    <customSheetView guid="{15866606-3043-49B8-BAB2-02D673DCE4A1}" showPageBreaks="1" fitToPage="1" printArea="1" view="pageBreakPreview">
      <selection activeCell="G40" sqref="G40"/>
      <pageMargins left="0.7" right="0.7" top="1.25" bottom="0.75" header="0.3" footer="0.3"/>
      <printOptions horizontalCentered="1"/>
      <pageSetup scale="89" orientation="landscape" r:id="rId4"/>
    </customSheetView>
    <customSheetView guid="{5BCC0A7D-F0FF-4C8A-B011-3A2046A801CE}" showPageBreaks="1" fitToPage="1" printArea="1" topLeftCell="A10">
      <selection activeCell="H20" sqref="H20"/>
      <pageMargins left="0.7" right="0.7" top="1.25" bottom="0.75" header="0.3" footer="0.3"/>
      <printOptions horizontalCentered="1"/>
      <pageSetup scale="90" orientation="landscape" r:id="rId5"/>
    </customSheetView>
  </customSheetViews>
  <mergeCells count="18">
    <mergeCell ref="A17:F17"/>
    <mergeCell ref="A18:B18"/>
    <mergeCell ref="A21:B21"/>
    <mergeCell ref="A10:J10"/>
    <mergeCell ref="A9:J9"/>
    <mergeCell ref="C22:F22"/>
    <mergeCell ref="B47:F47"/>
    <mergeCell ref="A24:F24"/>
    <mergeCell ref="A30:B30"/>
    <mergeCell ref="A31:B31"/>
    <mergeCell ref="A32:B32"/>
    <mergeCell ref="A33:B33"/>
    <mergeCell ref="A34:B34"/>
    <mergeCell ref="A35:B35"/>
    <mergeCell ref="A36:B36"/>
    <mergeCell ref="B41:F41"/>
    <mergeCell ref="B45:F45"/>
    <mergeCell ref="B46:F46"/>
  </mergeCells>
  <dataValidations disablePrompts="1" count="1">
    <dataValidation type="list" allowBlank="1" showInputMessage="1" showErrorMessage="1" sqref="C14:J14">
      <formula1>"CGAAP, MIFRS, USGAAP, ASPE"</formula1>
    </dataValidation>
  </dataValidations>
  <printOptions horizontalCentered="1"/>
  <pageMargins left="0.7" right="0.7" top="1.25" bottom="0.75" header="0.3" footer="0.3"/>
  <pageSetup scale="88" orientation="landscape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8603A722B3D4BA34B61F96286845E" ma:contentTypeVersion="0" ma:contentTypeDescription="Create a new document." ma:contentTypeScope="" ma:versionID="a8cd63950c97ee699c6f2d3d9bb669eb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61ceb4bd08ad539c0e51205fadb2a90b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77496F-AF37-4D7C-B166-572B8FE54647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f0af1d65-dfd0-4b99-b523-def3a954563f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89A18E1-4152-49D6-8C21-BFCD2F47A0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1FB149-4456-4485-B186-4ED3825BD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E-02-01-01</vt:lpstr>
      <vt:lpstr>'E-02-01-01'!Print_Area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2-H Other Operating Revenue</dc:title>
  <dc:creator>LEE  LISA Seung-Yoon</dc:creator>
  <cp:lastModifiedBy>AKSELRUD Uri</cp:lastModifiedBy>
  <cp:lastPrinted>2018-07-05T15:17:03Z</cp:lastPrinted>
  <dcterms:created xsi:type="dcterms:W3CDTF">2017-11-29T16:39:03Z</dcterms:created>
  <dcterms:modified xsi:type="dcterms:W3CDTF">2019-03-20T21:54:50Z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0x0101006F98603A722B3D4BA34B61F96286845E</vt:lpwstr>
  </property>
  <property fmtid="{D5CDD505-2E9C-101B-9397-08002B2CF9AE}" pid="3" name="Comments">
    <vt:lpwstr/>
  </property>
</Properties>
</file>