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6768" windowHeight="7848"/>
  </bookViews>
  <sheets>
    <sheet name="U-AMPCO-130 App A" sheetId="4" r:id="rId1"/>
  </sheets>
  <definedNames>
    <definedName name="_xlnm.Print_Area" localSheetId="0">'U-AMPCO-130 App A'!$A$1:$T$104</definedName>
    <definedName name="_xlnm.Print_Titles" localSheetId="0">'U-AMPCO-130 App A'!$1:$5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4" l="1"/>
  <c r="Q58" i="4"/>
  <c r="P58" i="4"/>
</calcChain>
</file>

<file path=xl/comments1.xml><?xml version="1.0" encoding="utf-8"?>
<comments xmlns="http://schemas.openxmlformats.org/spreadsheetml/2006/main">
  <authors>
    <author>Author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Why did we group the 5 year figures? From Filing  
Why is there a decrease in 18/19 compared to forecast?</t>
        </r>
      </text>
    </comment>
  </commentList>
</comments>
</file>

<file path=xl/sharedStrings.xml><?xml version="1.0" encoding="utf-8"?>
<sst xmlns="http://schemas.openxmlformats.org/spreadsheetml/2006/main" count="138" uniqueCount="136">
  <si>
    <t>E6.1</t>
  </si>
  <si>
    <t>Underground Circuit Renewal</t>
  </si>
  <si>
    <t>EB-2014-0116 Application</t>
  </si>
  <si>
    <t>Actual/Forecast</t>
  </si>
  <si>
    <t>EB-2018-0105 Proposal</t>
  </si>
  <si>
    <t>Program/Assets</t>
  </si>
  <si>
    <t xml:space="preserve">Underground Switches </t>
  </si>
  <si>
    <t>Underground Transformer</t>
  </si>
  <si>
    <t>Underground Cable (circuit km)</t>
  </si>
  <si>
    <t>E6.2</t>
  </si>
  <si>
    <t>Paper-Insulated Lead-Covered (PILC) Piece-outs and Leakers</t>
  </si>
  <si>
    <t>E6.3</t>
  </si>
  <si>
    <t>Underground Legacy Infrastructure</t>
  </si>
  <si>
    <t>E6.4</t>
  </si>
  <si>
    <t>Overhead Circuit Renewal</t>
  </si>
  <si>
    <t>E6.5</t>
  </si>
  <si>
    <t>Overhead Infrastructure Relocation</t>
  </si>
  <si>
    <t>E6.6</t>
  </si>
  <si>
    <t>Rear Lot Conversion</t>
  </si>
  <si>
    <t>E6.7</t>
  </si>
  <si>
    <t>Box Construction Conversion</t>
  </si>
  <si>
    <t>E6.8</t>
  </si>
  <si>
    <t>SCADA-MATE R1 Replacement</t>
  </si>
  <si>
    <t>E6.9</t>
  </si>
  <si>
    <t>Network Vault Rebuild Program</t>
  </si>
  <si>
    <t xml:space="preserve">E6.10 </t>
  </si>
  <si>
    <t>Network Unit Renewal Program</t>
  </si>
  <si>
    <t>E6.11</t>
  </si>
  <si>
    <t>Legacy Network Equipment Replacement (ATS &amp; RPB)</t>
  </si>
  <si>
    <t>E6.12</t>
  </si>
  <si>
    <t>Network Circuit Reconfiguration</t>
  </si>
  <si>
    <t>E6.13</t>
  </si>
  <si>
    <t>Stations Switchgear Renewal</t>
  </si>
  <si>
    <t>E6.14</t>
  </si>
  <si>
    <t>Stations Power Transformer Renewal</t>
  </si>
  <si>
    <t>E6.15</t>
  </si>
  <si>
    <t>Stations Circuit Breaker Renewal</t>
  </si>
  <si>
    <t>E6.16</t>
  </si>
  <si>
    <t>Stations Control &amp; Monitoring</t>
  </si>
  <si>
    <t>E6.17</t>
  </si>
  <si>
    <t>Stations Ancillary Systems</t>
  </si>
  <si>
    <t>E6.18</t>
  </si>
  <si>
    <t>Stations Buildings</t>
  </si>
  <si>
    <t>E6.19</t>
  </si>
  <si>
    <t>Stations DC Battery Replacement</t>
  </si>
  <si>
    <t>E6.20</t>
  </si>
  <si>
    <t>Reactive Capital</t>
  </si>
  <si>
    <t>E6.21</t>
  </si>
  <si>
    <t>Worst Performing Feeder</t>
  </si>
  <si>
    <t>E6.22</t>
  </si>
  <si>
    <t>Distribution System Communication Infrastructure</t>
  </si>
  <si>
    <t>PILC Cable (km)</t>
  </si>
  <si>
    <t>Sachsenwerk Switch and Fuse Units</t>
  </si>
  <si>
    <t>Powerlite Switches</t>
  </si>
  <si>
    <t>Single Phase Submersible Transformers</t>
  </si>
  <si>
    <t>Step Transformers</t>
  </si>
  <si>
    <t>Transclosures</t>
  </si>
  <si>
    <t>SF Switches</t>
  </si>
  <si>
    <t>Cable Chamber Covers</t>
  </si>
  <si>
    <t>Poles</t>
  </si>
  <si>
    <t>Overhead Switches</t>
  </si>
  <si>
    <t>Overhead Transformers</t>
  </si>
  <si>
    <t>OH Conductor (mts)</t>
  </si>
  <si>
    <t>OH Switches</t>
  </si>
  <si>
    <t>OH Transformers</t>
  </si>
  <si>
    <t>Underground Cable Chamber</t>
  </si>
  <si>
    <t>Underground Duct (mts)</t>
  </si>
  <si>
    <t xml:space="preserve">Pole </t>
  </si>
  <si>
    <t>Transformer</t>
  </si>
  <si>
    <t>Manual Switch</t>
  </si>
  <si>
    <t>Fuse</t>
  </si>
  <si>
    <t>Riser</t>
  </si>
  <si>
    <t>Conductor (m)</t>
  </si>
  <si>
    <t>Cable (m)</t>
  </si>
  <si>
    <t xml:space="preserve">OH Transformer </t>
  </si>
  <si>
    <t xml:space="preserve">OH Switch  </t>
  </si>
  <si>
    <t>UG Switch</t>
  </si>
  <si>
    <t>UG Transformer</t>
  </si>
  <si>
    <t>OH Conductor (km)</t>
  </si>
  <si>
    <t>UG Cable (km)</t>
  </si>
  <si>
    <t>R1 Switch</t>
  </si>
  <si>
    <t>RTU</t>
  </si>
  <si>
    <t>Vaults</t>
  </si>
  <si>
    <t>Roofs</t>
  </si>
  <si>
    <t>UG Network Units</t>
  </si>
  <si>
    <t>Network Unit (Transformer and Protector)</t>
  </si>
  <si>
    <t>ATS</t>
  </si>
  <si>
    <t>RPB</t>
  </si>
  <si>
    <t>TS Switchgear</t>
  </si>
  <si>
    <t>MS Switchgear</t>
  </si>
  <si>
    <t>KSO Oil Circuit Breaker</t>
  </si>
  <si>
    <t>Scarborough SCADA Installation</t>
  </si>
  <si>
    <t>Pilot-wire Relay Upgrade</t>
  </si>
  <si>
    <t>Air Compressors</t>
  </si>
  <si>
    <t>Station Service Power Supply</t>
  </si>
  <si>
    <t>Fire Alarm System</t>
  </si>
  <si>
    <t>Fire Barrier/Suppression System</t>
  </si>
  <si>
    <t>Battery System 50 Ah</t>
  </si>
  <si>
    <t>Battery System 80 Ah</t>
  </si>
  <si>
    <t>Battery System 100 Ah</t>
  </si>
  <si>
    <t>Battery System 200 Ah</t>
  </si>
  <si>
    <t>Battery System 300 Ah</t>
  </si>
  <si>
    <t>Battery System 400 Ah</t>
  </si>
  <si>
    <t>IP Data Network Retro-fit (SONET Multiplexers to be augmented with CWDM Multiplexers) (Number of sites)</t>
  </si>
  <si>
    <t>IP Data Network Installation (Without SONET technology Present) (Number of sites)</t>
  </si>
  <si>
    <t>Fiber-Optic Ring Fiber replacement in Toronto (km)</t>
  </si>
  <si>
    <t>Fiber-Optic Ring Fiber replacement in Scarborough (km)</t>
  </si>
  <si>
    <t>Fiber-Optic Ring Expansion in Toronto (km)</t>
  </si>
  <si>
    <t>Fiber-Optic Ring Expansion in Scarborough (km)</t>
  </si>
  <si>
    <t>New Wireless SCADA SD9 High-Site Deployment (# of Sites)</t>
  </si>
  <si>
    <t>Wireless SCADA GE Transit to GE SD9 Endpoint Radio Equipment Migration (# of Radios)</t>
  </si>
  <si>
    <t>Smart Meteres</t>
  </si>
  <si>
    <t>RIMS</t>
  </si>
  <si>
    <t>Quadlogic</t>
  </si>
  <si>
    <t>Primary Metering Units</t>
  </si>
  <si>
    <t>Please completed the shaded era</t>
  </si>
  <si>
    <t>LEGEND</t>
  </si>
  <si>
    <t>EB-2014-0116 Application Numbers Verified</t>
  </si>
  <si>
    <t>EB-2014-0116 Application Numbers Unverified &amp; Corrected Accordingly within this IR Response</t>
  </si>
  <si>
    <t>Data Populated</t>
  </si>
  <si>
    <t>Power Transformers</t>
  </si>
  <si>
    <r>
      <t xml:space="preserve">Etobicoke RTU Replacement </t>
    </r>
    <r>
      <rPr>
        <b/>
        <sz val="11"/>
        <color rgb="FFFF0000"/>
        <rFont val="Calibri"/>
        <family val="2"/>
        <scheme val="minor"/>
      </rPr>
      <t>(MOSCAD)</t>
    </r>
  </si>
  <si>
    <r>
      <t xml:space="preserve">Downtown RTU Replacement </t>
    </r>
    <r>
      <rPr>
        <b/>
        <sz val="11"/>
        <color rgb="FFFF0000"/>
        <rFont val="Calibri"/>
        <family val="2"/>
        <scheme val="minor"/>
      </rPr>
      <t>(DACSCAN)</t>
    </r>
  </si>
  <si>
    <r>
      <t xml:space="preserve">UG Transformers </t>
    </r>
    <r>
      <rPr>
        <b/>
        <sz val="11"/>
        <color rgb="FFFF0000"/>
        <rFont val="Calibri"/>
        <family val="2"/>
        <scheme val="minor"/>
      </rPr>
      <t>(600 V Network)</t>
    </r>
  </si>
  <si>
    <t>See Network Unit (Transformer and Protector)</t>
  </si>
  <si>
    <t>2422 Poles</t>
  </si>
  <si>
    <t>Remaining locations to be addressed through Overhead System Renewal</t>
  </si>
  <si>
    <t>Remaining locations to be addressed through Underground System Renewal</t>
  </si>
  <si>
    <t>586 poles</t>
  </si>
  <si>
    <t>173 customer conversions</t>
  </si>
  <si>
    <t>84 customer conversions</t>
  </si>
  <si>
    <t>1060 poles</t>
  </si>
  <si>
    <t>4,100 poles</t>
  </si>
  <si>
    <t>See Notes for 2B-SEC-51.  2,090 customer conversions</t>
  </si>
  <si>
    <t>See Notes for 2B-SEC-51. 2,350 customer conversions.</t>
  </si>
  <si>
    <t>U-AMPCO-130 Appendix A (Updated 2B-SEC-51)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</si>
</sst>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6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 style="thin">
        <color indexed="64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/>
      <diagonal/>
    </border>
    <border>
      <left/>
      <right style="medium">
        <color indexed="64"/>
      </right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indexed="64"/>
      </left>
      <right style="thin">
        <color indexed="64"/>
      </right>
      <top style="thin">
        <color rgb="FFB2B2B2"/>
      </top>
      <bottom/>
      <diagonal/>
    </border>
    <border>
      <left style="thin">
        <color indexed="64"/>
      </left>
      <right style="medium">
        <color indexed="64"/>
      </right>
      <top style="thin">
        <color rgb="FFB2B2B2"/>
      </top>
      <bottom/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rgb="FFB2B2B2"/>
      </bottom>
      <diagonal/>
    </border>
    <border>
      <left style="thin">
        <color indexed="64"/>
      </left>
      <right style="medium">
        <color indexed="64"/>
      </right>
      <top/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indexed="64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thin">
        <color indexed="64"/>
      </left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indexed="64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thin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/>
      <diagonal/>
    </border>
    <border>
      <left/>
      <right style="thin">
        <color rgb="FFB2B2B2"/>
      </right>
      <top/>
      <bottom/>
      <diagonal/>
    </border>
    <border>
      <left/>
      <right style="thin">
        <color rgb="FFB2B2B2"/>
      </right>
      <top/>
      <bottom style="thin">
        <color rgb="FFB2B2B2"/>
      </bottom>
      <diagonal/>
    </border>
  </borders>
  <cellStyleXfs count="2">
    <xf numFmtId="0" fontId="0" fillId="0" borderId="0"/>
    <xf numFmtId="0" fontId="2" fillId="3" borderId="1" applyNumberFormat="0" applyFont="0" applyAlignment="0" applyProtection="0"/>
  </cellStyleXfs>
  <cellXfs count="137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Border="1"/>
    <xf numFmtId="0" fontId="0" fillId="0" borderId="3" xfId="0" applyBorder="1"/>
    <xf numFmtId="0" fontId="3" fillId="0" borderId="0" xfId="0" applyFont="1"/>
    <xf numFmtId="0" fontId="4" fillId="0" borderId="0" xfId="0" applyFont="1" applyFill="1" applyBorder="1" applyAlignment="1"/>
    <xf numFmtId="0" fontId="4" fillId="0" borderId="3" xfId="0" applyFont="1" applyFill="1" applyBorder="1" applyAlignment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0" fillId="0" borderId="9" xfId="0" applyBorder="1"/>
    <xf numFmtId="0" fontId="4" fillId="0" borderId="13" xfId="0" applyFont="1" applyFill="1" applyBorder="1" applyAlignment="1"/>
    <xf numFmtId="0" fontId="3" fillId="0" borderId="0" xfId="0" applyFont="1" applyBorder="1" applyAlignment="1">
      <alignment horizontal="center"/>
    </xf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3" borderId="1" xfId="1" applyFont="1"/>
    <xf numFmtId="0" fontId="3" fillId="3" borderId="1" xfId="1" applyFont="1"/>
    <xf numFmtId="0" fontId="0" fillId="4" borderId="2" xfId="0" applyFill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19" xfId="0" applyBorder="1" applyAlignment="1">
      <alignment wrapText="1"/>
    </xf>
    <xf numFmtId="0" fontId="0" fillId="4" borderId="20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3" borderId="7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3" borderId="1" xfId="1" applyFont="1" applyBorder="1" applyAlignment="1">
      <alignment horizontal="center" vertical="center"/>
    </xf>
    <xf numFmtId="0" fontId="0" fillId="3" borderId="16" xfId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54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left"/>
    </xf>
    <xf numFmtId="0" fontId="2" fillId="3" borderId="1" xfId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3" borderId="60" xfId="1" applyFont="1" applyBorder="1" applyAlignment="1">
      <alignment horizontal="center" vertical="center"/>
    </xf>
    <xf numFmtId="0" fontId="2" fillId="3" borderId="55" xfId="1" applyFont="1" applyBorder="1" applyAlignment="1">
      <alignment horizontal="center" vertical="center"/>
    </xf>
    <xf numFmtId="0" fontId="0" fillId="3" borderId="24" xfId="1" applyFont="1" applyBorder="1" applyAlignment="1">
      <alignment horizontal="center" vertical="center"/>
    </xf>
    <xf numFmtId="0" fontId="0" fillId="3" borderId="25" xfId="1" applyFont="1" applyBorder="1" applyAlignment="1">
      <alignment horizontal="center" vertical="center"/>
    </xf>
    <xf numFmtId="0" fontId="0" fillId="3" borderId="27" xfId="1" applyFont="1" applyBorder="1" applyAlignment="1">
      <alignment horizontal="center" vertical="center"/>
    </xf>
    <xf numFmtId="0" fontId="0" fillId="3" borderId="51" xfId="1" applyFont="1" applyBorder="1" applyAlignment="1">
      <alignment horizontal="center" vertical="center"/>
    </xf>
    <xf numFmtId="0" fontId="0" fillId="3" borderId="52" xfId="1" applyFont="1" applyBorder="1" applyAlignment="1">
      <alignment horizontal="center" vertical="center"/>
    </xf>
    <xf numFmtId="0" fontId="0" fillId="3" borderId="53" xfId="1" applyFont="1" applyBorder="1" applyAlignment="1">
      <alignment horizontal="center" vertical="center"/>
    </xf>
    <xf numFmtId="0" fontId="2" fillId="3" borderId="34" xfId="1" applyFont="1" applyBorder="1" applyAlignment="1">
      <alignment horizontal="center" vertical="center" wrapText="1"/>
    </xf>
    <xf numFmtId="0" fontId="2" fillId="3" borderId="62" xfId="1" applyFont="1" applyBorder="1" applyAlignment="1">
      <alignment horizontal="center" vertical="center" wrapText="1"/>
    </xf>
    <xf numFmtId="0" fontId="2" fillId="3" borderId="37" xfId="1" applyFont="1" applyBorder="1" applyAlignment="1">
      <alignment horizontal="center" vertical="center" wrapText="1"/>
    </xf>
    <xf numFmtId="0" fontId="2" fillId="3" borderId="41" xfId="1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3" borderId="28" xfId="1" applyFont="1" applyBorder="1" applyAlignment="1">
      <alignment horizontal="center" vertical="center"/>
    </xf>
    <xf numFmtId="0" fontId="0" fillId="3" borderId="29" xfId="1" applyFont="1" applyBorder="1" applyAlignment="1">
      <alignment horizontal="center" vertical="center"/>
    </xf>
    <xf numFmtId="0" fontId="0" fillId="3" borderId="32" xfId="1" applyFont="1" applyBorder="1" applyAlignment="1">
      <alignment horizontal="center" vertical="center"/>
    </xf>
    <xf numFmtId="0" fontId="0" fillId="3" borderId="30" xfId="1" applyFont="1" applyBorder="1" applyAlignment="1">
      <alignment horizontal="center" vertical="center"/>
    </xf>
    <xf numFmtId="0" fontId="0" fillId="3" borderId="31" xfId="1" applyFont="1" applyBorder="1" applyAlignment="1">
      <alignment horizontal="center" vertical="center"/>
    </xf>
    <xf numFmtId="0" fontId="0" fillId="3" borderId="33" xfId="1" applyFont="1" applyBorder="1" applyAlignment="1">
      <alignment horizontal="center" vertical="center"/>
    </xf>
    <xf numFmtId="0" fontId="0" fillId="3" borderId="40" xfId="1" applyFont="1" applyBorder="1" applyAlignment="1">
      <alignment horizontal="center" vertical="center"/>
    </xf>
    <xf numFmtId="0" fontId="0" fillId="3" borderId="44" xfId="1" applyFont="1" applyBorder="1" applyAlignment="1">
      <alignment horizontal="center" vertical="center"/>
    </xf>
    <xf numFmtId="0" fontId="0" fillId="3" borderId="47" xfId="1" applyFont="1" applyBorder="1" applyAlignment="1">
      <alignment horizontal="center" vertical="center"/>
    </xf>
    <xf numFmtId="0" fontId="0" fillId="3" borderId="41" xfId="1" applyFont="1" applyBorder="1" applyAlignment="1">
      <alignment horizontal="center" vertical="center"/>
    </xf>
    <xf numFmtId="0" fontId="0" fillId="3" borderId="45" xfId="1" applyFont="1" applyBorder="1" applyAlignment="1">
      <alignment horizontal="center" vertical="center"/>
    </xf>
    <xf numFmtId="0" fontId="0" fillId="3" borderId="48" xfId="1" applyFont="1" applyBorder="1" applyAlignment="1">
      <alignment horizontal="center" vertical="center"/>
    </xf>
    <xf numFmtId="0" fontId="0" fillId="3" borderId="43" xfId="1" applyFont="1" applyBorder="1" applyAlignment="1">
      <alignment horizontal="center" vertical="center"/>
    </xf>
    <xf numFmtId="0" fontId="0" fillId="3" borderId="46" xfId="1" applyFont="1" applyBorder="1" applyAlignment="1">
      <alignment horizontal="center" vertical="center"/>
    </xf>
    <xf numFmtId="0" fontId="0" fillId="3" borderId="50" xfId="1" applyFont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3" borderId="45" xfId="1" applyFont="1" applyBorder="1" applyAlignment="1">
      <alignment horizontal="center" vertical="center"/>
    </xf>
    <xf numFmtId="0" fontId="2" fillId="3" borderId="48" xfId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3" borderId="28" xfId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2" borderId="56" xfId="0" applyFont="1" applyFill="1" applyBorder="1" applyAlignment="1">
      <alignment horizontal="right" vertical="center"/>
    </xf>
    <xf numFmtId="0" fontId="5" fillId="2" borderId="58" xfId="0" applyFont="1" applyFill="1" applyBorder="1" applyAlignment="1">
      <alignment horizontal="right" vertical="center"/>
    </xf>
    <xf numFmtId="0" fontId="5" fillId="2" borderId="59" xfId="0" applyFont="1" applyFill="1" applyBorder="1" applyAlignment="1">
      <alignment horizontal="righ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3" borderId="29" xfId="1" applyFont="1" applyBorder="1" applyAlignment="1">
      <alignment horizontal="center" vertical="center" wrapText="1"/>
    </xf>
    <xf numFmtId="0" fontId="2" fillId="3" borderId="61" xfId="1" applyFont="1" applyBorder="1" applyAlignment="1">
      <alignment horizontal="center" vertical="center" wrapText="1"/>
    </xf>
    <xf numFmtId="0" fontId="2" fillId="3" borderId="0" xfId="1" applyFont="1" applyBorder="1" applyAlignment="1">
      <alignment horizontal="center" vertical="center" wrapText="1"/>
    </xf>
    <xf numFmtId="0" fontId="2" fillId="3" borderId="63" xfId="1" applyFont="1" applyBorder="1" applyAlignment="1">
      <alignment horizontal="center" vertical="center" wrapText="1"/>
    </xf>
    <xf numFmtId="0" fontId="2" fillId="3" borderId="31" xfId="1" applyFont="1" applyBorder="1" applyAlignment="1">
      <alignment horizontal="center" vertical="center" wrapText="1"/>
    </xf>
    <xf numFmtId="0" fontId="2" fillId="3" borderId="64" xfId="1" applyFont="1" applyBorder="1" applyAlignment="1">
      <alignment horizontal="center" vertical="center" wrapText="1"/>
    </xf>
    <xf numFmtId="3" fontId="0" fillId="3" borderId="28" xfId="1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34" xfId="1" applyFont="1" applyBorder="1" applyAlignment="1">
      <alignment horizontal="center" vertical="center" wrapText="1"/>
    </xf>
    <xf numFmtId="0" fontId="2" fillId="3" borderId="26" xfId="1" applyFont="1" applyBorder="1" applyAlignment="1">
      <alignment horizontal="center" vertical="center"/>
    </xf>
    <xf numFmtId="0" fontId="2" fillId="3" borderId="25" xfId="1" applyFont="1" applyBorder="1" applyAlignment="1">
      <alignment horizontal="center" vertical="center"/>
    </xf>
    <xf numFmtId="0" fontId="2" fillId="3" borderId="34" xfId="1" applyFont="1" applyBorder="1" applyAlignment="1">
      <alignment horizontal="center" vertical="center"/>
    </xf>
    <xf numFmtId="0" fontId="2" fillId="3" borderId="29" xfId="1" applyFont="1" applyBorder="1" applyAlignment="1">
      <alignment horizontal="center" vertical="center"/>
    </xf>
    <xf numFmtId="0" fontId="2" fillId="3" borderId="61" xfId="1" applyFont="1" applyBorder="1" applyAlignment="1">
      <alignment horizontal="center" vertical="center"/>
    </xf>
    <xf numFmtId="0" fontId="2" fillId="3" borderId="37" xfId="1" applyFont="1" applyBorder="1" applyAlignment="1">
      <alignment horizontal="center" vertical="center"/>
    </xf>
    <xf numFmtId="0" fontId="2" fillId="3" borderId="31" xfId="1" applyFont="1" applyBorder="1" applyAlignment="1">
      <alignment horizontal="center" vertical="center"/>
    </xf>
    <xf numFmtId="0" fontId="2" fillId="3" borderId="64" xfId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3" borderId="35" xfId="1" applyFont="1" applyBorder="1" applyAlignment="1">
      <alignment horizontal="center" vertical="center"/>
    </xf>
    <xf numFmtId="0" fontId="0" fillId="3" borderId="38" xfId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3" borderId="42" xfId="1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36" xfId="1" applyFont="1" applyBorder="1" applyAlignment="1">
      <alignment horizontal="center" vertical="center"/>
    </xf>
    <xf numFmtId="0" fontId="0" fillId="3" borderId="39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04"/>
  <sheetViews>
    <sheetView tabSelected="1" view="pageBreakPreview" zoomScale="60" zoomScaleNormal="60" workbookViewId="0">
      <selection activeCell="A2" sqref="A2"/>
    </sheetView>
  </sheetViews>
  <sheetFormatPr defaultRowHeight="14.4" x14ac:dyDescent="0.3"/>
  <cols>
    <col min="1" max="1" width="6" customWidth="1"/>
    <col min="2" max="2" width="55.6640625" bestFit="1" customWidth="1"/>
    <col min="3" max="3" width="50.6640625" customWidth="1"/>
    <col min="4" max="4" width="11.6640625" style="45" customWidth="1"/>
    <col min="5" max="5" width="9.33203125" style="45" customWidth="1"/>
    <col min="6" max="7" width="8.88671875" style="45" customWidth="1"/>
    <col min="8" max="8" width="7.44140625" style="45" customWidth="1"/>
    <col min="9" max="9" width="2.33203125" customWidth="1"/>
    <col min="10" max="12" width="10.33203125" style="45" customWidth="1"/>
    <col min="13" max="13" width="14.6640625" style="45" bestFit="1" customWidth="1"/>
    <col min="14" max="14" width="14.6640625" style="45" customWidth="1"/>
    <col min="15" max="15" width="2.33203125" style="45" customWidth="1"/>
    <col min="16" max="20" width="8.88671875" style="45" customWidth="1"/>
    <col min="21" max="21" width="9.6640625" customWidth="1"/>
  </cols>
  <sheetData>
    <row r="1" spans="1:20" ht="15" thickBot="1" x14ac:dyDescent="0.35">
      <c r="A1" s="6" t="s">
        <v>135</v>
      </c>
      <c r="C1" s="96" t="s">
        <v>116</v>
      </c>
      <c r="D1" s="38"/>
      <c r="E1" s="99" t="s">
        <v>117</v>
      </c>
      <c r="F1" s="100"/>
      <c r="G1" s="100"/>
      <c r="H1" s="100"/>
      <c r="I1" s="100"/>
      <c r="J1" s="100"/>
      <c r="K1" s="100"/>
      <c r="L1" s="100"/>
      <c r="M1" s="101"/>
    </row>
    <row r="2" spans="1:20" ht="15" thickBot="1" x14ac:dyDescent="0.35">
      <c r="A2" s="6"/>
      <c r="C2" s="97"/>
      <c r="D2" s="26"/>
      <c r="E2" s="99" t="s">
        <v>118</v>
      </c>
      <c r="F2" s="100"/>
      <c r="G2" s="100"/>
      <c r="H2" s="100"/>
      <c r="I2" s="100"/>
      <c r="J2" s="100"/>
      <c r="K2" s="100"/>
      <c r="L2" s="100"/>
      <c r="M2" s="101"/>
    </row>
    <row r="3" spans="1:20" ht="15" thickBot="1" x14ac:dyDescent="0.35">
      <c r="A3" s="6"/>
      <c r="C3" s="98"/>
      <c r="D3" s="36"/>
      <c r="E3" s="99" t="s">
        <v>119</v>
      </c>
      <c r="F3" s="100"/>
      <c r="G3" s="100"/>
      <c r="H3" s="100"/>
      <c r="I3" s="100"/>
      <c r="J3" s="100"/>
      <c r="K3" s="100"/>
      <c r="L3" s="100"/>
      <c r="M3" s="101"/>
    </row>
    <row r="4" spans="1:20" ht="15" thickBot="1" x14ac:dyDescent="0.35"/>
    <row r="5" spans="1:20" x14ac:dyDescent="0.3">
      <c r="A5" s="9"/>
      <c r="B5" s="10"/>
      <c r="C5" s="11" t="s">
        <v>5</v>
      </c>
      <c r="D5" s="102" t="s">
        <v>2</v>
      </c>
      <c r="E5" s="85"/>
      <c r="F5" s="85"/>
      <c r="G5" s="85"/>
      <c r="H5" s="103"/>
      <c r="I5" s="12"/>
      <c r="J5" s="102" t="s">
        <v>3</v>
      </c>
      <c r="K5" s="85"/>
      <c r="L5" s="85"/>
      <c r="M5" s="85"/>
      <c r="N5" s="103"/>
      <c r="O5" s="28"/>
      <c r="P5" s="85" t="s">
        <v>4</v>
      </c>
      <c r="Q5" s="85"/>
      <c r="R5" s="85"/>
      <c r="S5" s="85"/>
      <c r="T5" s="86"/>
    </row>
    <row r="6" spans="1:20" x14ac:dyDescent="0.3">
      <c r="A6" s="13"/>
      <c r="B6" s="7"/>
      <c r="C6" s="8"/>
      <c r="D6" s="1">
        <v>2015</v>
      </c>
      <c r="E6" s="2">
        <v>2016</v>
      </c>
      <c r="F6" s="2">
        <v>2017</v>
      </c>
      <c r="G6" s="2">
        <v>2018</v>
      </c>
      <c r="H6" s="3">
        <v>2019</v>
      </c>
      <c r="I6" s="14"/>
      <c r="J6" s="1">
        <v>2015</v>
      </c>
      <c r="K6" s="2">
        <v>2016</v>
      </c>
      <c r="L6" s="2">
        <v>2017</v>
      </c>
      <c r="M6" s="2">
        <v>2018</v>
      </c>
      <c r="N6" s="2">
        <v>2019</v>
      </c>
      <c r="O6" s="29"/>
      <c r="P6" s="1">
        <v>2020</v>
      </c>
      <c r="Q6" s="2">
        <v>2021</v>
      </c>
      <c r="R6" s="2">
        <v>2022</v>
      </c>
      <c r="S6" s="2">
        <v>2023</v>
      </c>
      <c r="T6" s="30">
        <v>2024</v>
      </c>
    </row>
    <row r="7" spans="1:20" x14ac:dyDescent="0.3">
      <c r="A7" s="15" t="s">
        <v>0</v>
      </c>
      <c r="B7" s="4" t="s">
        <v>1</v>
      </c>
      <c r="C7" s="5"/>
      <c r="D7" s="44"/>
      <c r="E7" s="39"/>
      <c r="F7" s="39"/>
      <c r="G7" s="39"/>
      <c r="H7" s="37"/>
      <c r="I7" s="4"/>
      <c r="J7" s="44"/>
      <c r="K7" s="39"/>
      <c r="L7" s="39"/>
      <c r="M7" s="39"/>
      <c r="N7" s="39"/>
      <c r="O7" s="39"/>
      <c r="P7" s="44"/>
      <c r="Q7" s="39"/>
      <c r="R7" s="39"/>
      <c r="S7" s="39"/>
      <c r="T7" s="46"/>
    </row>
    <row r="8" spans="1:20" x14ac:dyDescent="0.3">
      <c r="A8" s="15"/>
      <c r="B8" s="4"/>
      <c r="C8" s="5" t="s">
        <v>6</v>
      </c>
      <c r="D8" s="20">
        <v>84</v>
      </c>
      <c r="E8" s="40">
        <v>71</v>
      </c>
      <c r="F8" s="40">
        <v>74</v>
      </c>
      <c r="G8" s="40">
        <v>88</v>
      </c>
      <c r="H8" s="41">
        <v>88</v>
      </c>
      <c r="I8" s="4"/>
      <c r="J8" s="51">
        <v>47</v>
      </c>
      <c r="K8" s="51">
        <v>79</v>
      </c>
      <c r="L8" s="51">
        <v>87</v>
      </c>
      <c r="M8" s="51">
        <v>39</v>
      </c>
      <c r="N8" s="51">
        <v>28</v>
      </c>
      <c r="O8" s="37"/>
      <c r="P8" s="27">
        <v>49</v>
      </c>
      <c r="Q8" s="31">
        <v>45</v>
      </c>
      <c r="R8" s="31">
        <v>45</v>
      </c>
      <c r="S8" s="31">
        <v>46</v>
      </c>
      <c r="T8" s="32">
        <v>46</v>
      </c>
    </row>
    <row r="9" spans="1:20" x14ac:dyDescent="0.3">
      <c r="A9" s="15"/>
      <c r="B9" s="4"/>
      <c r="C9" s="5" t="s">
        <v>7</v>
      </c>
      <c r="D9" s="20">
        <v>348</v>
      </c>
      <c r="E9" s="40">
        <v>291</v>
      </c>
      <c r="F9" s="40">
        <v>305</v>
      </c>
      <c r="G9" s="40">
        <v>362</v>
      </c>
      <c r="H9" s="41">
        <v>361</v>
      </c>
      <c r="I9" s="4"/>
      <c r="J9" s="51">
        <v>105</v>
      </c>
      <c r="K9" s="51">
        <v>710</v>
      </c>
      <c r="L9" s="51">
        <v>740</v>
      </c>
      <c r="M9" s="51">
        <v>251</v>
      </c>
      <c r="N9" s="51">
        <v>264</v>
      </c>
      <c r="O9" s="37"/>
      <c r="P9" s="27">
        <v>407</v>
      </c>
      <c r="Q9" s="31">
        <v>380</v>
      </c>
      <c r="R9" s="31">
        <v>380</v>
      </c>
      <c r="S9" s="31">
        <v>387</v>
      </c>
      <c r="T9" s="32">
        <v>387</v>
      </c>
    </row>
    <row r="10" spans="1:20" x14ac:dyDescent="0.3">
      <c r="A10" s="15"/>
      <c r="B10" s="4"/>
      <c r="C10" s="5" t="s">
        <v>8</v>
      </c>
      <c r="D10" s="20">
        <v>150</v>
      </c>
      <c r="E10" s="40">
        <v>126</v>
      </c>
      <c r="F10" s="40">
        <v>132</v>
      </c>
      <c r="G10" s="40">
        <v>156</v>
      </c>
      <c r="H10" s="41">
        <v>156</v>
      </c>
      <c r="I10" s="4"/>
      <c r="J10" s="51">
        <v>105</v>
      </c>
      <c r="K10" s="51">
        <v>442</v>
      </c>
      <c r="L10" s="51">
        <v>173</v>
      </c>
      <c r="M10" s="51">
        <v>156</v>
      </c>
      <c r="N10" s="51">
        <v>131</v>
      </c>
      <c r="O10" s="37"/>
      <c r="P10" s="27">
        <v>103</v>
      </c>
      <c r="Q10" s="31">
        <v>96</v>
      </c>
      <c r="R10" s="31">
        <v>96</v>
      </c>
      <c r="S10" s="31">
        <v>98</v>
      </c>
      <c r="T10" s="32">
        <v>98</v>
      </c>
    </row>
    <row r="11" spans="1:20" ht="22.5" customHeight="1" x14ac:dyDescent="0.3">
      <c r="A11" s="15" t="s">
        <v>9</v>
      </c>
      <c r="B11" s="4" t="s">
        <v>10</v>
      </c>
      <c r="C11" s="5"/>
      <c r="D11" s="44"/>
      <c r="E11" s="39"/>
      <c r="F11" s="39"/>
      <c r="G11" s="39"/>
      <c r="H11" s="37"/>
      <c r="I11" s="4"/>
      <c r="J11" s="52"/>
      <c r="K11" s="52"/>
      <c r="L11" s="52"/>
      <c r="M11" s="52"/>
      <c r="N11" s="52"/>
      <c r="O11" s="37"/>
      <c r="P11" s="44"/>
      <c r="Q11" s="39"/>
      <c r="R11" s="39"/>
      <c r="S11" s="39"/>
      <c r="T11" s="46"/>
    </row>
    <row r="12" spans="1:20" ht="14.7" customHeight="1" x14ac:dyDescent="0.3">
      <c r="A12" s="15"/>
      <c r="B12" s="4"/>
      <c r="C12" s="5" t="s">
        <v>51</v>
      </c>
      <c r="D12" s="20">
        <v>5.39</v>
      </c>
      <c r="E12" s="40">
        <v>3.66</v>
      </c>
      <c r="F12" s="40">
        <v>2.59</v>
      </c>
      <c r="G12" s="40">
        <v>2.66</v>
      </c>
      <c r="H12" s="41">
        <v>0.7</v>
      </c>
      <c r="I12" s="4"/>
      <c r="J12" s="51">
        <v>1.8</v>
      </c>
      <c r="K12" s="51">
        <v>2.2999999999999998</v>
      </c>
      <c r="L12" s="51">
        <v>2</v>
      </c>
      <c r="M12" s="51">
        <v>0</v>
      </c>
      <c r="N12" s="51">
        <v>0</v>
      </c>
      <c r="O12" s="37"/>
      <c r="P12" s="27">
        <v>2.9</v>
      </c>
      <c r="Q12" s="31">
        <v>5.0999999999999996</v>
      </c>
      <c r="R12" s="31">
        <v>5.3</v>
      </c>
      <c r="S12" s="31">
        <v>7.1</v>
      </c>
      <c r="T12" s="32">
        <v>7.1</v>
      </c>
    </row>
    <row r="13" spans="1:20" x14ac:dyDescent="0.3">
      <c r="A13" s="15" t="s">
        <v>11</v>
      </c>
      <c r="B13" s="4" t="s">
        <v>12</v>
      </c>
      <c r="C13" s="5"/>
      <c r="D13" s="44"/>
      <c r="E13" s="39"/>
      <c r="F13" s="39"/>
      <c r="G13" s="39"/>
      <c r="H13" s="37"/>
      <c r="I13" s="4"/>
      <c r="J13" s="52"/>
      <c r="K13" s="52"/>
      <c r="L13" s="52"/>
      <c r="M13" s="52"/>
      <c r="N13" s="52"/>
      <c r="O13" s="37"/>
      <c r="P13" s="44"/>
      <c r="Q13" s="39"/>
      <c r="R13" s="39"/>
      <c r="S13" s="39"/>
      <c r="T13" s="46"/>
    </row>
    <row r="14" spans="1:20" ht="14.7" customHeight="1" x14ac:dyDescent="0.3">
      <c r="A14" s="15"/>
      <c r="B14" s="4"/>
      <c r="C14" s="5" t="s">
        <v>52</v>
      </c>
      <c r="D14" s="20">
        <v>6</v>
      </c>
      <c r="E14" s="40">
        <v>12</v>
      </c>
      <c r="F14" s="40">
        <v>12</v>
      </c>
      <c r="G14" s="40">
        <v>10</v>
      </c>
      <c r="H14" s="41">
        <v>0</v>
      </c>
      <c r="I14" s="4"/>
      <c r="J14" s="51">
        <v>22</v>
      </c>
      <c r="K14" s="51">
        <v>2</v>
      </c>
      <c r="L14" s="51">
        <v>6</v>
      </c>
      <c r="M14" s="51">
        <v>3</v>
      </c>
      <c r="N14" s="51">
        <v>10</v>
      </c>
      <c r="O14" s="37"/>
      <c r="P14" s="87" t="s">
        <v>127</v>
      </c>
      <c r="Q14" s="88"/>
      <c r="R14" s="88"/>
      <c r="S14" s="88"/>
      <c r="T14" s="89"/>
    </row>
    <row r="15" spans="1:20" ht="14.7" customHeight="1" x14ac:dyDescent="0.3">
      <c r="A15" s="15"/>
      <c r="B15" s="4"/>
      <c r="C15" s="5" t="s">
        <v>53</v>
      </c>
      <c r="D15" s="20">
        <v>0</v>
      </c>
      <c r="E15" s="40">
        <v>2</v>
      </c>
      <c r="F15" s="40">
        <v>2</v>
      </c>
      <c r="G15" s="40">
        <v>2</v>
      </c>
      <c r="H15" s="41">
        <v>2</v>
      </c>
      <c r="I15" s="4"/>
      <c r="J15" s="51">
        <v>2</v>
      </c>
      <c r="K15" s="51">
        <v>1</v>
      </c>
      <c r="L15" s="51">
        <v>0</v>
      </c>
      <c r="M15" s="51">
        <v>1</v>
      </c>
      <c r="N15" s="51">
        <v>3</v>
      </c>
      <c r="O15" s="37"/>
      <c r="P15" s="90"/>
      <c r="Q15" s="91"/>
      <c r="R15" s="91"/>
      <c r="S15" s="91"/>
      <c r="T15" s="92"/>
    </row>
    <row r="16" spans="1:20" ht="14.7" customHeight="1" x14ac:dyDescent="0.3">
      <c r="A16" s="15"/>
      <c r="B16" s="4"/>
      <c r="C16" s="5" t="s">
        <v>54</v>
      </c>
      <c r="D16" s="20">
        <v>0</v>
      </c>
      <c r="E16" s="40">
        <v>4</v>
      </c>
      <c r="F16" s="40">
        <v>4</v>
      </c>
      <c r="G16" s="40">
        <v>4</v>
      </c>
      <c r="H16" s="41">
        <v>4</v>
      </c>
      <c r="I16" s="4"/>
      <c r="J16" s="51">
        <v>0</v>
      </c>
      <c r="K16" s="51">
        <v>0</v>
      </c>
      <c r="L16" s="51">
        <v>0</v>
      </c>
      <c r="M16" s="51">
        <v>0</v>
      </c>
      <c r="N16" s="51">
        <v>16</v>
      </c>
      <c r="O16" s="37"/>
      <c r="P16" s="90"/>
      <c r="Q16" s="91"/>
      <c r="R16" s="91"/>
      <c r="S16" s="91"/>
      <c r="T16" s="92"/>
    </row>
    <row r="17" spans="1:20" ht="14.7" customHeight="1" x14ac:dyDescent="0.3">
      <c r="A17" s="15"/>
      <c r="B17" s="4"/>
      <c r="C17" s="5" t="s">
        <v>55</v>
      </c>
      <c r="D17" s="20">
        <v>0</v>
      </c>
      <c r="E17" s="40">
        <v>2</v>
      </c>
      <c r="F17" s="40">
        <v>2</v>
      </c>
      <c r="G17" s="40">
        <v>2</v>
      </c>
      <c r="H17" s="41">
        <v>1</v>
      </c>
      <c r="I17" s="4"/>
      <c r="J17" s="51">
        <v>0</v>
      </c>
      <c r="K17" s="51">
        <v>0</v>
      </c>
      <c r="L17" s="51">
        <v>1</v>
      </c>
      <c r="M17" s="51">
        <v>1</v>
      </c>
      <c r="N17" s="51">
        <v>3</v>
      </c>
      <c r="O17" s="37"/>
      <c r="P17" s="90"/>
      <c r="Q17" s="91"/>
      <c r="R17" s="91"/>
      <c r="S17" s="91"/>
      <c r="T17" s="92"/>
    </row>
    <row r="18" spans="1:20" ht="14.7" customHeight="1" x14ac:dyDescent="0.3">
      <c r="A18" s="15"/>
      <c r="B18" s="4"/>
      <c r="C18" s="5" t="s">
        <v>56</v>
      </c>
      <c r="D18" s="20">
        <v>6</v>
      </c>
      <c r="E18" s="40">
        <v>9</v>
      </c>
      <c r="F18" s="40">
        <v>9</v>
      </c>
      <c r="G18" s="40">
        <v>9</v>
      </c>
      <c r="H18" s="41">
        <v>9</v>
      </c>
      <c r="I18" s="4"/>
      <c r="J18" s="51">
        <v>0</v>
      </c>
      <c r="K18" s="51">
        <v>9</v>
      </c>
      <c r="L18" s="51">
        <v>6</v>
      </c>
      <c r="M18" s="51">
        <v>1</v>
      </c>
      <c r="N18" s="51">
        <v>20</v>
      </c>
      <c r="O18" s="37"/>
      <c r="P18" s="90"/>
      <c r="Q18" s="91"/>
      <c r="R18" s="91"/>
      <c r="S18" s="91"/>
      <c r="T18" s="92"/>
    </row>
    <row r="19" spans="1:20" ht="14.7" customHeight="1" x14ac:dyDescent="0.3">
      <c r="A19" s="15"/>
      <c r="B19" s="4"/>
      <c r="C19" s="5" t="s">
        <v>57</v>
      </c>
      <c r="D19" s="20">
        <v>2</v>
      </c>
      <c r="E19" s="40">
        <v>1</v>
      </c>
      <c r="F19" s="40">
        <v>2</v>
      </c>
      <c r="G19" s="40">
        <v>1</v>
      </c>
      <c r="H19" s="41">
        <v>0</v>
      </c>
      <c r="I19" s="4"/>
      <c r="J19" s="51">
        <v>2</v>
      </c>
      <c r="K19" s="51">
        <v>0</v>
      </c>
      <c r="L19" s="51">
        <v>1</v>
      </c>
      <c r="M19" s="51">
        <v>0</v>
      </c>
      <c r="N19" s="51">
        <v>2</v>
      </c>
      <c r="O19" s="37"/>
      <c r="P19" s="93"/>
      <c r="Q19" s="94"/>
      <c r="R19" s="94"/>
      <c r="S19" s="94"/>
      <c r="T19" s="95"/>
    </row>
    <row r="20" spans="1:20" ht="14.7" customHeight="1" x14ac:dyDescent="0.3">
      <c r="A20" s="15"/>
      <c r="B20" s="4"/>
      <c r="C20" s="5" t="s">
        <v>58</v>
      </c>
      <c r="D20" s="20">
        <v>25</v>
      </c>
      <c r="E20" s="40">
        <v>375</v>
      </c>
      <c r="F20" s="40">
        <v>375</v>
      </c>
      <c r="G20" s="40">
        <v>375</v>
      </c>
      <c r="H20" s="41">
        <v>350</v>
      </c>
      <c r="I20" s="4"/>
      <c r="J20" s="51">
        <v>0</v>
      </c>
      <c r="K20" s="51">
        <v>0</v>
      </c>
      <c r="L20" s="51">
        <v>9</v>
      </c>
      <c r="M20" s="51">
        <v>79</v>
      </c>
      <c r="N20" s="51">
        <v>79</v>
      </c>
      <c r="O20" s="37"/>
      <c r="P20" s="27">
        <v>200</v>
      </c>
      <c r="Q20" s="31">
        <v>200</v>
      </c>
      <c r="R20" s="31">
        <v>200</v>
      </c>
      <c r="S20" s="31">
        <v>200</v>
      </c>
      <c r="T20" s="32">
        <v>200</v>
      </c>
    </row>
    <row r="21" spans="1:20" x14ac:dyDescent="0.3">
      <c r="A21" s="15" t="s">
        <v>13</v>
      </c>
      <c r="B21" s="4" t="s">
        <v>14</v>
      </c>
      <c r="C21" s="5"/>
      <c r="D21" s="44"/>
      <c r="E21" s="39"/>
      <c r="F21" s="39"/>
      <c r="G21" s="39"/>
      <c r="H21" s="37"/>
      <c r="I21" s="4"/>
      <c r="J21" s="52"/>
      <c r="K21" s="52"/>
      <c r="L21" s="52"/>
      <c r="M21" s="52"/>
      <c r="N21" s="52"/>
      <c r="O21" s="37"/>
      <c r="P21" s="44"/>
      <c r="Q21" s="39"/>
      <c r="R21" s="39"/>
      <c r="S21" s="39"/>
      <c r="T21" s="46"/>
    </row>
    <row r="22" spans="1:20" x14ac:dyDescent="0.3">
      <c r="A22" s="15"/>
      <c r="B22" s="4"/>
      <c r="C22" s="5" t="s">
        <v>59</v>
      </c>
      <c r="D22" s="20">
        <v>3332</v>
      </c>
      <c r="E22" s="40">
        <v>1735</v>
      </c>
      <c r="F22" s="40">
        <v>1900</v>
      </c>
      <c r="G22" s="40">
        <v>1934</v>
      </c>
      <c r="H22" s="41">
        <v>2313</v>
      </c>
      <c r="I22" s="4"/>
      <c r="J22" s="51">
        <v>3656</v>
      </c>
      <c r="K22" s="51">
        <v>2692</v>
      </c>
      <c r="L22" s="51">
        <v>1513</v>
      </c>
      <c r="M22" s="51">
        <v>1510</v>
      </c>
      <c r="N22" s="51">
        <v>1330</v>
      </c>
      <c r="O22" s="37"/>
      <c r="P22" s="27">
        <v>2230</v>
      </c>
      <c r="Q22" s="31">
        <v>2230</v>
      </c>
      <c r="R22" s="31">
        <v>2220</v>
      </c>
      <c r="S22" s="31">
        <v>2400</v>
      </c>
      <c r="T22" s="32">
        <v>2450</v>
      </c>
    </row>
    <row r="23" spans="1:20" x14ac:dyDescent="0.3">
      <c r="A23" s="15"/>
      <c r="B23" s="4"/>
      <c r="C23" s="5" t="s">
        <v>60</v>
      </c>
      <c r="D23" s="20">
        <v>294</v>
      </c>
      <c r="E23" s="40">
        <v>160</v>
      </c>
      <c r="F23" s="40">
        <v>166</v>
      </c>
      <c r="G23" s="40">
        <v>154</v>
      </c>
      <c r="H23" s="41">
        <v>207</v>
      </c>
      <c r="I23" s="4"/>
      <c r="J23" s="51">
        <v>192</v>
      </c>
      <c r="K23" s="51">
        <v>167</v>
      </c>
      <c r="L23" s="51">
        <v>120</v>
      </c>
      <c r="M23" s="51">
        <v>90</v>
      </c>
      <c r="N23" s="51">
        <v>13</v>
      </c>
      <c r="O23" s="37"/>
      <c r="P23" s="27">
        <v>130</v>
      </c>
      <c r="Q23" s="31">
        <v>130</v>
      </c>
      <c r="R23" s="31">
        <v>130</v>
      </c>
      <c r="S23" s="31">
        <v>160</v>
      </c>
      <c r="T23" s="32">
        <v>160</v>
      </c>
    </row>
    <row r="24" spans="1:20" x14ac:dyDescent="0.3">
      <c r="A24" s="15"/>
      <c r="B24" s="4"/>
      <c r="C24" s="5" t="s">
        <v>61</v>
      </c>
      <c r="D24" s="20">
        <v>972</v>
      </c>
      <c r="E24" s="40">
        <v>511</v>
      </c>
      <c r="F24" s="40">
        <v>478</v>
      </c>
      <c r="G24" s="40">
        <v>598</v>
      </c>
      <c r="H24" s="41">
        <v>673</v>
      </c>
      <c r="I24" s="4"/>
      <c r="J24" s="51">
        <v>940</v>
      </c>
      <c r="K24" s="51">
        <v>769</v>
      </c>
      <c r="L24" s="51">
        <v>441</v>
      </c>
      <c r="M24" s="51">
        <v>412</v>
      </c>
      <c r="N24" s="51">
        <v>310</v>
      </c>
      <c r="O24" s="37"/>
      <c r="P24" s="27">
        <v>1300</v>
      </c>
      <c r="Q24" s="31">
        <v>1300</v>
      </c>
      <c r="R24" s="31">
        <v>1300</v>
      </c>
      <c r="S24" s="31">
        <v>1400</v>
      </c>
      <c r="T24" s="32">
        <v>1400</v>
      </c>
    </row>
    <row r="25" spans="1:20" x14ac:dyDescent="0.3">
      <c r="A25" s="15" t="s">
        <v>15</v>
      </c>
      <c r="B25" s="4" t="s">
        <v>16</v>
      </c>
      <c r="C25" s="5"/>
      <c r="D25" s="44"/>
      <c r="E25" s="39"/>
      <c r="F25" s="39"/>
      <c r="G25" s="39"/>
      <c r="H25" s="37"/>
      <c r="I25" s="4"/>
      <c r="J25" s="52"/>
      <c r="K25" s="52"/>
      <c r="L25" s="52"/>
      <c r="M25" s="52"/>
      <c r="N25" s="52"/>
      <c r="O25" s="37"/>
      <c r="P25" s="44"/>
      <c r="Q25" s="39"/>
      <c r="R25" s="39"/>
      <c r="S25" s="39"/>
      <c r="T25" s="46"/>
    </row>
    <row r="26" spans="1:20" ht="14.7" customHeight="1" x14ac:dyDescent="0.3">
      <c r="A26" s="15"/>
      <c r="B26" s="4"/>
      <c r="C26" s="5" t="s">
        <v>59</v>
      </c>
      <c r="D26" s="20"/>
      <c r="E26" s="40">
        <v>32</v>
      </c>
      <c r="F26" s="40"/>
      <c r="G26" s="40">
        <v>27</v>
      </c>
      <c r="H26" s="41">
        <v>8</v>
      </c>
      <c r="I26" s="4"/>
      <c r="J26" s="51">
        <v>81</v>
      </c>
      <c r="K26" s="51">
        <v>0</v>
      </c>
      <c r="L26" s="51">
        <v>7</v>
      </c>
      <c r="M26" s="51">
        <v>11</v>
      </c>
      <c r="N26" s="51">
        <v>8</v>
      </c>
      <c r="O26" s="37"/>
      <c r="P26" s="87" t="s">
        <v>126</v>
      </c>
      <c r="Q26" s="88"/>
      <c r="R26" s="88"/>
      <c r="S26" s="88"/>
      <c r="T26" s="89"/>
    </row>
    <row r="27" spans="1:20" ht="14.7" customHeight="1" x14ac:dyDescent="0.3">
      <c r="A27" s="15"/>
      <c r="B27" s="4"/>
      <c r="C27" s="5" t="s">
        <v>62</v>
      </c>
      <c r="D27" s="20"/>
      <c r="E27" s="40">
        <v>5656</v>
      </c>
      <c r="F27" s="40"/>
      <c r="G27" s="40"/>
      <c r="H27" s="41">
        <v>3400</v>
      </c>
      <c r="I27" s="4"/>
      <c r="J27" s="51">
        <v>12432</v>
      </c>
      <c r="K27" s="51">
        <v>0</v>
      </c>
      <c r="L27" s="51">
        <v>455</v>
      </c>
      <c r="M27" s="51">
        <v>244</v>
      </c>
      <c r="N27" s="51">
        <v>0</v>
      </c>
      <c r="O27" s="37"/>
      <c r="P27" s="90"/>
      <c r="Q27" s="91"/>
      <c r="R27" s="91"/>
      <c r="S27" s="91"/>
      <c r="T27" s="92"/>
    </row>
    <row r="28" spans="1:20" ht="14.7" customHeight="1" x14ac:dyDescent="0.3">
      <c r="A28" s="15"/>
      <c r="B28" s="4"/>
      <c r="C28" s="5" t="s">
        <v>63</v>
      </c>
      <c r="D28" s="20"/>
      <c r="E28" s="40">
        <v>10</v>
      </c>
      <c r="F28" s="40"/>
      <c r="G28" s="40">
        <v>6</v>
      </c>
      <c r="H28" s="41">
        <v>6</v>
      </c>
      <c r="I28" s="4"/>
      <c r="J28" s="51">
        <v>83</v>
      </c>
      <c r="K28" s="51">
        <v>0</v>
      </c>
      <c r="L28" s="51">
        <v>10</v>
      </c>
      <c r="M28" s="51">
        <v>1</v>
      </c>
      <c r="N28" s="51">
        <v>9</v>
      </c>
      <c r="O28" s="37"/>
      <c r="P28" s="90"/>
      <c r="Q28" s="91"/>
      <c r="R28" s="91"/>
      <c r="S28" s="91"/>
      <c r="T28" s="92"/>
    </row>
    <row r="29" spans="1:20" ht="14.7" customHeight="1" x14ac:dyDescent="0.3">
      <c r="A29" s="15"/>
      <c r="B29" s="4"/>
      <c r="C29" s="5" t="s">
        <v>64</v>
      </c>
      <c r="D29" s="20"/>
      <c r="E29" s="40">
        <v>22</v>
      </c>
      <c r="F29" s="40"/>
      <c r="G29" s="40">
        <v>1</v>
      </c>
      <c r="H29" s="41"/>
      <c r="I29" s="4"/>
      <c r="J29" s="51">
        <v>43</v>
      </c>
      <c r="K29" s="51">
        <v>0</v>
      </c>
      <c r="L29" s="51">
        <v>3</v>
      </c>
      <c r="M29" s="51">
        <v>1</v>
      </c>
      <c r="N29" s="51">
        <v>4</v>
      </c>
      <c r="O29" s="37"/>
      <c r="P29" s="90"/>
      <c r="Q29" s="91"/>
      <c r="R29" s="91"/>
      <c r="S29" s="91"/>
      <c r="T29" s="92"/>
    </row>
    <row r="30" spans="1:20" ht="14.7" customHeight="1" x14ac:dyDescent="0.3">
      <c r="A30" s="15"/>
      <c r="B30" s="4"/>
      <c r="C30" s="5" t="s">
        <v>65</v>
      </c>
      <c r="D30" s="20">
        <v>2</v>
      </c>
      <c r="E30" s="40"/>
      <c r="F30" s="40">
        <v>18</v>
      </c>
      <c r="G30" s="40"/>
      <c r="H30" s="41"/>
      <c r="I30" s="4"/>
      <c r="J30" s="51">
        <v>0</v>
      </c>
      <c r="K30" s="51">
        <v>5</v>
      </c>
      <c r="L30" s="51">
        <v>3</v>
      </c>
      <c r="M30" s="51">
        <v>5</v>
      </c>
      <c r="N30" s="51">
        <v>0</v>
      </c>
      <c r="O30" s="37"/>
      <c r="P30" s="90"/>
      <c r="Q30" s="91"/>
      <c r="R30" s="91"/>
      <c r="S30" s="91"/>
      <c r="T30" s="92"/>
    </row>
    <row r="31" spans="1:20" ht="14.7" customHeight="1" x14ac:dyDescent="0.3">
      <c r="A31" s="15"/>
      <c r="B31" s="4"/>
      <c r="C31" s="5" t="s">
        <v>66</v>
      </c>
      <c r="D31" s="20">
        <v>110</v>
      </c>
      <c r="E31" s="40"/>
      <c r="F31" s="40">
        <v>3000</v>
      </c>
      <c r="G31" s="40">
        <v>165</v>
      </c>
      <c r="H31" s="41">
        <v>200</v>
      </c>
      <c r="I31" s="4"/>
      <c r="J31" s="51">
        <v>144</v>
      </c>
      <c r="K31" s="51">
        <v>251</v>
      </c>
      <c r="L31" s="51">
        <v>524</v>
      </c>
      <c r="M31" s="51">
        <v>1541</v>
      </c>
      <c r="N31" s="51">
        <v>0</v>
      </c>
      <c r="O31" s="37"/>
      <c r="P31" s="93"/>
      <c r="Q31" s="94"/>
      <c r="R31" s="94"/>
      <c r="S31" s="94"/>
      <c r="T31" s="95"/>
    </row>
    <row r="32" spans="1:20" x14ac:dyDescent="0.3">
      <c r="A32" s="15" t="s">
        <v>17</v>
      </c>
      <c r="B32" s="4" t="s">
        <v>18</v>
      </c>
      <c r="C32" s="5"/>
      <c r="D32" s="44"/>
      <c r="E32" s="39"/>
      <c r="F32" s="39"/>
      <c r="G32" s="39"/>
      <c r="H32" s="37"/>
      <c r="I32" s="4"/>
      <c r="J32" s="52"/>
      <c r="K32" s="52"/>
      <c r="L32" s="52"/>
      <c r="M32" s="52"/>
      <c r="N32" s="52"/>
      <c r="O32" s="37"/>
      <c r="P32" s="33"/>
      <c r="Q32" s="42"/>
      <c r="R32" s="42"/>
      <c r="S32" s="42"/>
      <c r="T32" s="43"/>
    </row>
    <row r="33" spans="1:20" ht="14.4" customHeight="1" x14ac:dyDescent="0.3">
      <c r="A33" s="15"/>
      <c r="B33" s="4"/>
      <c r="C33" s="5" t="s">
        <v>67</v>
      </c>
      <c r="D33" s="20">
        <v>63</v>
      </c>
      <c r="E33" s="40">
        <v>218</v>
      </c>
      <c r="F33" s="40">
        <v>110</v>
      </c>
      <c r="G33" s="40">
        <v>31</v>
      </c>
      <c r="H33" s="41">
        <v>175</v>
      </c>
      <c r="I33" s="4"/>
      <c r="J33" s="119" t="s">
        <v>133</v>
      </c>
      <c r="K33" s="104"/>
      <c r="L33" s="105"/>
      <c r="M33" s="61" t="s">
        <v>129</v>
      </c>
      <c r="N33" s="61" t="s">
        <v>130</v>
      </c>
      <c r="O33" s="37"/>
      <c r="P33" s="87" t="s">
        <v>134</v>
      </c>
      <c r="Q33" s="88"/>
      <c r="R33" s="88"/>
      <c r="S33" s="88"/>
      <c r="T33" s="89"/>
    </row>
    <row r="34" spans="1:20" x14ac:dyDescent="0.3">
      <c r="A34" s="15"/>
      <c r="B34" s="4"/>
      <c r="C34" s="5" t="s">
        <v>68</v>
      </c>
      <c r="D34" s="20">
        <v>33</v>
      </c>
      <c r="E34" s="40">
        <v>62</v>
      </c>
      <c r="F34" s="40">
        <v>48</v>
      </c>
      <c r="G34" s="40">
        <v>30</v>
      </c>
      <c r="H34" s="41">
        <v>40</v>
      </c>
      <c r="I34" s="4"/>
      <c r="J34" s="62"/>
      <c r="K34" s="106"/>
      <c r="L34" s="107"/>
      <c r="M34" s="62"/>
      <c r="N34" s="62"/>
      <c r="O34" s="37"/>
      <c r="P34" s="90"/>
      <c r="Q34" s="91"/>
      <c r="R34" s="91"/>
      <c r="S34" s="91"/>
      <c r="T34" s="92"/>
    </row>
    <row r="35" spans="1:20" x14ac:dyDescent="0.3">
      <c r="A35" s="15"/>
      <c r="B35" s="4"/>
      <c r="C35" s="5" t="s">
        <v>69</v>
      </c>
      <c r="D35" s="20">
        <v>16</v>
      </c>
      <c r="E35" s="40">
        <v>14</v>
      </c>
      <c r="F35" s="40">
        <v>7</v>
      </c>
      <c r="G35" s="40">
        <v>5</v>
      </c>
      <c r="H35" s="41">
        <v>8</v>
      </c>
      <c r="I35" s="4"/>
      <c r="J35" s="62"/>
      <c r="K35" s="106"/>
      <c r="L35" s="107"/>
      <c r="M35" s="62"/>
      <c r="N35" s="62"/>
      <c r="O35" s="37"/>
      <c r="P35" s="90"/>
      <c r="Q35" s="91"/>
      <c r="R35" s="91"/>
      <c r="S35" s="91"/>
      <c r="T35" s="92"/>
    </row>
    <row r="36" spans="1:20" x14ac:dyDescent="0.3">
      <c r="A36" s="15"/>
      <c r="B36" s="4"/>
      <c r="C36" s="5" t="s">
        <v>70</v>
      </c>
      <c r="D36" s="20">
        <v>13</v>
      </c>
      <c r="E36" s="40">
        <v>15</v>
      </c>
      <c r="F36" s="40">
        <v>16</v>
      </c>
      <c r="G36" s="40">
        <v>20</v>
      </c>
      <c r="H36" s="41">
        <v>19</v>
      </c>
      <c r="I36" s="4"/>
      <c r="J36" s="62"/>
      <c r="K36" s="106"/>
      <c r="L36" s="107"/>
      <c r="M36" s="62"/>
      <c r="N36" s="62"/>
      <c r="O36" s="37"/>
      <c r="P36" s="90"/>
      <c r="Q36" s="91"/>
      <c r="R36" s="91"/>
      <c r="S36" s="91"/>
      <c r="T36" s="92"/>
    </row>
    <row r="37" spans="1:20" x14ac:dyDescent="0.3">
      <c r="A37" s="15"/>
      <c r="B37" s="4"/>
      <c r="C37" s="5" t="s">
        <v>71</v>
      </c>
      <c r="D37" s="20">
        <v>13</v>
      </c>
      <c r="E37" s="40">
        <v>5</v>
      </c>
      <c r="F37" s="40">
        <v>6</v>
      </c>
      <c r="G37" s="40">
        <v>5</v>
      </c>
      <c r="H37" s="41">
        <v>22</v>
      </c>
      <c r="I37" s="4"/>
      <c r="J37" s="62"/>
      <c r="K37" s="106"/>
      <c r="L37" s="107"/>
      <c r="M37" s="62"/>
      <c r="N37" s="62"/>
      <c r="O37" s="37"/>
      <c r="P37" s="90"/>
      <c r="Q37" s="91"/>
      <c r="R37" s="91"/>
      <c r="S37" s="91"/>
      <c r="T37" s="92"/>
    </row>
    <row r="38" spans="1:20" x14ac:dyDescent="0.3">
      <c r="A38" s="15"/>
      <c r="B38" s="4"/>
      <c r="C38" s="5" t="s">
        <v>72</v>
      </c>
      <c r="D38" s="20">
        <v>1910</v>
      </c>
      <c r="E38" s="40">
        <v>9314</v>
      </c>
      <c r="F38" s="40">
        <v>4632</v>
      </c>
      <c r="G38" s="40">
        <v>1796</v>
      </c>
      <c r="H38" s="41">
        <v>7886</v>
      </c>
      <c r="I38" s="4"/>
      <c r="J38" s="62"/>
      <c r="K38" s="106"/>
      <c r="L38" s="107"/>
      <c r="M38" s="62"/>
      <c r="N38" s="62"/>
      <c r="O38" s="37"/>
      <c r="P38" s="90"/>
      <c r="Q38" s="91"/>
      <c r="R38" s="91"/>
      <c r="S38" s="91"/>
      <c r="T38" s="92"/>
    </row>
    <row r="39" spans="1:20" x14ac:dyDescent="0.3">
      <c r="A39" s="15"/>
      <c r="B39" s="4"/>
      <c r="C39" s="5" t="s">
        <v>73</v>
      </c>
      <c r="D39" s="20">
        <v>4583</v>
      </c>
      <c r="E39" s="40">
        <v>4305</v>
      </c>
      <c r="F39" s="40">
        <v>5476</v>
      </c>
      <c r="G39" s="40">
        <v>5598</v>
      </c>
      <c r="H39" s="41">
        <v>1566</v>
      </c>
      <c r="I39" s="4"/>
      <c r="J39" s="63"/>
      <c r="K39" s="108"/>
      <c r="L39" s="109"/>
      <c r="M39" s="63"/>
      <c r="N39" s="63"/>
      <c r="O39" s="37"/>
      <c r="P39" s="93"/>
      <c r="Q39" s="94"/>
      <c r="R39" s="94"/>
      <c r="S39" s="94"/>
      <c r="T39" s="95"/>
    </row>
    <row r="40" spans="1:20" ht="14.7" customHeight="1" x14ac:dyDescent="0.3">
      <c r="A40" s="15" t="s">
        <v>19</v>
      </c>
      <c r="B40" s="4" t="s">
        <v>20</v>
      </c>
      <c r="C40" s="5"/>
      <c r="D40" s="44"/>
      <c r="E40" s="39"/>
      <c r="F40" s="39"/>
      <c r="G40" s="39"/>
      <c r="H40" s="37"/>
      <c r="I40" s="4"/>
      <c r="J40" s="52"/>
      <c r="K40" s="52"/>
      <c r="L40" s="52"/>
      <c r="M40" s="52"/>
      <c r="N40" s="52"/>
      <c r="O40" s="37"/>
      <c r="P40" s="44"/>
      <c r="Q40" s="39"/>
      <c r="R40" s="39"/>
      <c r="S40" s="39"/>
      <c r="T40" s="46"/>
    </row>
    <row r="41" spans="1:20" ht="14.7" customHeight="1" x14ac:dyDescent="0.3">
      <c r="A41" s="15"/>
      <c r="B41" s="4"/>
      <c r="C41" s="5" t="s">
        <v>74</v>
      </c>
      <c r="D41" s="20">
        <v>201</v>
      </c>
      <c r="E41" s="40">
        <v>381</v>
      </c>
      <c r="F41" s="40">
        <v>86</v>
      </c>
      <c r="G41" s="40">
        <v>175</v>
      </c>
      <c r="H41" s="41">
        <v>77</v>
      </c>
      <c r="I41" s="4"/>
      <c r="J41" s="61" t="s">
        <v>125</v>
      </c>
      <c r="K41" s="104"/>
      <c r="L41" s="105"/>
      <c r="M41" s="61" t="s">
        <v>128</v>
      </c>
      <c r="N41" s="61" t="s">
        <v>131</v>
      </c>
      <c r="O41" s="37"/>
      <c r="P41" s="110" t="s">
        <v>132</v>
      </c>
      <c r="Q41" s="111"/>
      <c r="R41" s="111"/>
      <c r="S41" s="111"/>
      <c r="T41" s="112"/>
    </row>
    <row r="42" spans="1:20" x14ac:dyDescent="0.3">
      <c r="A42" s="15"/>
      <c r="B42" s="4"/>
      <c r="C42" s="5" t="s">
        <v>75</v>
      </c>
      <c r="D42" s="20">
        <v>162</v>
      </c>
      <c r="E42" s="40">
        <v>301</v>
      </c>
      <c r="F42" s="40">
        <v>70</v>
      </c>
      <c r="G42" s="40">
        <v>176</v>
      </c>
      <c r="H42" s="41">
        <v>85</v>
      </c>
      <c r="I42" s="4"/>
      <c r="J42" s="62"/>
      <c r="K42" s="106"/>
      <c r="L42" s="107"/>
      <c r="M42" s="62"/>
      <c r="N42" s="62"/>
      <c r="O42" s="37"/>
      <c r="P42" s="113"/>
      <c r="Q42" s="114"/>
      <c r="R42" s="114"/>
      <c r="S42" s="114"/>
      <c r="T42" s="115"/>
    </row>
    <row r="43" spans="1:20" x14ac:dyDescent="0.3">
      <c r="A43" s="15"/>
      <c r="B43" s="4"/>
      <c r="C43" s="5" t="s">
        <v>59</v>
      </c>
      <c r="D43" s="20">
        <v>407</v>
      </c>
      <c r="E43" s="40">
        <v>780</v>
      </c>
      <c r="F43" s="40">
        <v>277</v>
      </c>
      <c r="G43" s="40">
        <v>255</v>
      </c>
      <c r="H43" s="41">
        <v>117</v>
      </c>
      <c r="I43" s="4"/>
      <c r="J43" s="62"/>
      <c r="K43" s="106"/>
      <c r="L43" s="107"/>
      <c r="M43" s="62"/>
      <c r="N43" s="62"/>
      <c r="O43" s="37"/>
      <c r="P43" s="113"/>
      <c r="Q43" s="114"/>
      <c r="R43" s="114"/>
      <c r="S43" s="114"/>
      <c r="T43" s="115"/>
    </row>
    <row r="44" spans="1:20" x14ac:dyDescent="0.3">
      <c r="A44" s="15"/>
      <c r="B44" s="4"/>
      <c r="C44" s="5" t="s">
        <v>76</v>
      </c>
      <c r="D44" s="20">
        <v>0</v>
      </c>
      <c r="E44" s="40">
        <v>0</v>
      </c>
      <c r="F44" s="40">
        <v>0</v>
      </c>
      <c r="G44" s="40">
        <v>6</v>
      </c>
      <c r="H44" s="41">
        <v>0</v>
      </c>
      <c r="I44" s="4"/>
      <c r="J44" s="62"/>
      <c r="K44" s="106"/>
      <c r="L44" s="107"/>
      <c r="M44" s="62"/>
      <c r="N44" s="62"/>
      <c r="O44" s="37"/>
      <c r="P44" s="113"/>
      <c r="Q44" s="114"/>
      <c r="R44" s="114"/>
      <c r="S44" s="114"/>
      <c r="T44" s="115"/>
    </row>
    <row r="45" spans="1:20" x14ac:dyDescent="0.3">
      <c r="A45" s="15"/>
      <c r="B45" s="4"/>
      <c r="C45" s="5" t="s">
        <v>77</v>
      </c>
      <c r="D45" s="20">
        <v>21</v>
      </c>
      <c r="E45" s="40">
        <v>27</v>
      </c>
      <c r="F45" s="40">
        <v>9</v>
      </c>
      <c r="G45" s="40">
        <v>52</v>
      </c>
      <c r="H45" s="41">
        <v>17</v>
      </c>
      <c r="I45" s="4"/>
      <c r="J45" s="62"/>
      <c r="K45" s="106"/>
      <c r="L45" s="107"/>
      <c r="M45" s="62"/>
      <c r="N45" s="62"/>
      <c r="O45" s="37"/>
      <c r="P45" s="113"/>
      <c r="Q45" s="114"/>
      <c r="R45" s="114"/>
      <c r="S45" s="114"/>
      <c r="T45" s="115"/>
    </row>
    <row r="46" spans="1:20" x14ac:dyDescent="0.3">
      <c r="A46" s="15"/>
      <c r="B46" s="4"/>
      <c r="C46" s="5" t="s">
        <v>78</v>
      </c>
      <c r="D46" s="20">
        <v>25.5</v>
      </c>
      <c r="E46" s="40">
        <v>46.2</v>
      </c>
      <c r="F46" s="40">
        <v>11.4</v>
      </c>
      <c r="G46" s="40">
        <v>24.4</v>
      </c>
      <c r="H46" s="41">
        <v>11.5</v>
      </c>
      <c r="I46" s="4"/>
      <c r="J46" s="62"/>
      <c r="K46" s="106"/>
      <c r="L46" s="107"/>
      <c r="M46" s="62"/>
      <c r="N46" s="62"/>
      <c r="O46" s="37"/>
      <c r="P46" s="113"/>
      <c r="Q46" s="114"/>
      <c r="R46" s="114"/>
      <c r="S46" s="114"/>
      <c r="T46" s="115"/>
    </row>
    <row r="47" spans="1:20" x14ac:dyDescent="0.3">
      <c r="A47" s="15"/>
      <c r="B47" s="4"/>
      <c r="C47" s="5" t="s">
        <v>79</v>
      </c>
      <c r="D47" s="20">
        <v>6</v>
      </c>
      <c r="E47" s="40">
        <v>10.4</v>
      </c>
      <c r="F47" s="40">
        <v>1.5</v>
      </c>
      <c r="G47" s="40">
        <v>5.8</v>
      </c>
      <c r="H47" s="41">
        <v>1.4</v>
      </c>
      <c r="I47" s="4"/>
      <c r="J47" s="63"/>
      <c r="K47" s="108"/>
      <c r="L47" s="109"/>
      <c r="M47" s="63"/>
      <c r="N47" s="63"/>
      <c r="O47" s="37"/>
      <c r="P47" s="116"/>
      <c r="Q47" s="117"/>
      <c r="R47" s="117"/>
      <c r="S47" s="117"/>
      <c r="T47" s="118"/>
    </row>
    <row r="48" spans="1:20" x14ac:dyDescent="0.3">
      <c r="A48" s="15" t="s">
        <v>21</v>
      </c>
      <c r="B48" s="4" t="s">
        <v>22</v>
      </c>
      <c r="C48" s="5"/>
      <c r="D48" s="44"/>
      <c r="E48" s="39"/>
      <c r="F48" s="39"/>
      <c r="G48" s="39"/>
      <c r="H48" s="37"/>
      <c r="I48" s="4"/>
      <c r="J48" s="52"/>
      <c r="K48" s="52"/>
      <c r="L48" s="52"/>
      <c r="M48" s="52"/>
      <c r="N48" s="52"/>
      <c r="O48" s="37"/>
      <c r="P48" s="47"/>
      <c r="Q48" s="48"/>
      <c r="R48" s="48"/>
      <c r="S48" s="48"/>
      <c r="T48" s="49"/>
    </row>
    <row r="49" spans="1:21" ht="14.7" customHeight="1" x14ac:dyDescent="0.3">
      <c r="A49" s="15"/>
      <c r="B49" s="4"/>
      <c r="C49" s="5" t="s">
        <v>80</v>
      </c>
      <c r="D49" s="20">
        <v>72</v>
      </c>
      <c r="E49" s="40">
        <v>67</v>
      </c>
      <c r="F49" s="40">
        <v>57</v>
      </c>
      <c r="G49" s="40"/>
      <c r="H49" s="41"/>
      <c r="I49" s="4"/>
      <c r="J49" s="51">
        <v>40</v>
      </c>
      <c r="K49" s="51">
        <v>18</v>
      </c>
      <c r="L49" s="51">
        <v>31</v>
      </c>
      <c r="M49" s="51">
        <v>87</v>
      </c>
      <c r="N49" s="51">
        <v>31</v>
      </c>
      <c r="O49" s="37"/>
      <c r="P49" s="27">
        <v>0</v>
      </c>
      <c r="Q49" s="31">
        <v>0</v>
      </c>
      <c r="R49" s="31">
        <v>0</v>
      </c>
      <c r="S49" s="31">
        <v>0</v>
      </c>
      <c r="T49" s="32">
        <v>0</v>
      </c>
    </row>
    <row r="50" spans="1:21" ht="14.7" customHeight="1" x14ac:dyDescent="0.3">
      <c r="A50" s="15"/>
      <c r="B50" s="4"/>
      <c r="C50" s="5" t="s">
        <v>81</v>
      </c>
      <c r="D50" s="20">
        <v>52</v>
      </c>
      <c r="E50" s="40">
        <v>49</v>
      </c>
      <c r="F50" s="40">
        <v>14</v>
      </c>
      <c r="G50" s="40"/>
      <c r="H50" s="41"/>
      <c r="I50" s="4"/>
      <c r="J50" s="51">
        <v>76</v>
      </c>
      <c r="K50" s="51">
        <v>19</v>
      </c>
      <c r="L50" s="51">
        <v>47</v>
      </c>
      <c r="M50" s="51">
        <v>17</v>
      </c>
      <c r="N50" s="51">
        <v>15</v>
      </c>
      <c r="O50" s="37"/>
      <c r="P50" s="27">
        <v>0</v>
      </c>
      <c r="Q50" s="31">
        <v>0</v>
      </c>
      <c r="R50" s="31">
        <v>0</v>
      </c>
      <c r="S50" s="31">
        <v>0</v>
      </c>
      <c r="T50" s="32">
        <v>0</v>
      </c>
    </row>
    <row r="51" spans="1:21" x14ac:dyDescent="0.3">
      <c r="A51" s="15" t="s">
        <v>23</v>
      </c>
      <c r="B51" s="4" t="s">
        <v>24</v>
      </c>
      <c r="C51" s="5"/>
      <c r="D51" s="44"/>
      <c r="E51" s="39"/>
      <c r="F51" s="39"/>
      <c r="G51" s="39"/>
      <c r="H51" s="37"/>
      <c r="I51" s="4"/>
      <c r="J51" s="52"/>
      <c r="K51" s="52"/>
      <c r="L51" s="52"/>
      <c r="M51" s="52"/>
      <c r="N51" s="52"/>
      <c r="O51" s="37"/>
      <c r="P51" s="44"/>
      <c r="Q51" s="39"/>
      <c r="R51" s="39"/>
      <c r="S51" s="39"/>
      <c r="T51" s="46"/>
    </row>
    <row r="52" spans="1:21" x14ac:dyDescent="0.3">
      <c r="A52" s="15"/>
      <c r="B52" s="4"/>
      <c r="C52" s="5" t="s">
        <v>82</v>
      </c>
      <c r="D52" s="20">
        <v>6</v>
      </c>
      <c r="E52" s="40">
        <v>9</v>
      </c>
      <c r="F52" s="40">
        <v>9</v>
      </c>
      <c r="G52" s="40">
        <v>9</v>
      </c>
      <c r="H52" s="41">
        <v>9</v>
      </c>
      <c r="I52" s="4"/>
      <c r="J52" s="122">
        <v>34</v>
      </c>
      <c r="K52" s="123"/>
      <c r="L52" s="124"/>
      <c r="M52" s="64">
        <v>11</v>
      </c>
      <c r="N52" s="64">
        <v>18</v>
      </c>
      <c r="O52" s="37"/>
      <c r="P52" s="66">
        <v>33</v>
      </c>
      <c r="Q52" s="67"/>
      <c r="R52" s="67"/>
      <c r="S52" s="67"/>
      <c r="T52" s="68"/>
      <c r="U52" s="128"/>
    </row>
    <row r="53" spans="1:21" x14ac:dyDescent="0.3">
      <c r="A53" s="15"/>
      <c r="B53" s="4"/>
      <c r="C53" s="5" t="s">
        <v>83</v>
      </c>
      <c r="D53" s="20">
        <v>4</v>
      </c>
      <c r="E53" s="40">
        <v>2</v>
      </c>
      <c r="F53" s="40">
        <v>2</v>
      </c>
      <c r="G53" s="40">
        <v>3</v>
      </c>
      <c r="H53" s="41">
        <v>4</v>
      </c>
      <c r="I53" s="4"/>
      <c r="J53" s="125"/>
      <c r="K53" s="126"/>
      <c r="L53" s="127"/>
      <c r="M53" s="65"/>
      <c r="N53" s="65"/>
      <c r="O53" s="37"/>
      <c r="P53" s="69"/>
      <c r="Q53" s="70"/>
      <c r="R53" s="70"/>
      <c r="S53" s="70"/>
      <c r="T53" s="71"/>
      <c r="U53" s="128"/>
    </row>
    <row r="54" spans="1:21" ht="14.4" customHeight="1" x14ac:dyDescent="0.3">
      <c r="A54" s="15"/>
      <c r="B54" s="4"/>
      <c r="C54" s="5" t="s">
        <v>84</v>
      </c>
      <c r="D54" s="20">
        <v>11</v>
      </c>
      <c r="E54" s="40">
        <v>18</v>
      </c>
      <c r="F54" s="40">
        <v>17</v>
      </c>
      <c r="G54" s="40">
        <v>20</v>
      </c>
      <c r="H54" s="41">
        <v>20</v>
      </c>
      <c r="I54" s="4"/>
      <c r="J54" s="120" t="s">
        <v>124</v>
      </c>
      <c r="K54" s="121"/>
      <c r="L54" s="121"/>
      <c r="M54" s="121"/>
      <c r="N54" s="121"/>
      <c r="O54" s="37"/>
      <c r="P54" s="27">
        <v>0</v>
      </c>
      <c r="Q54" s="31">
        <v>0</v>
      </c>
      <c r="R54" s="31">
        <v>0</v>
      </c>
      <c r="S54" s="31">
        <v>0</v>
      </c>
      <c r="T54" s="32">
        <v>0</v>
      </c>
      <c r="U54" s="128"/>
    </row>
    <row r="55" spans="1:21" x14ac:dyDescent="0.3">
      <c r="A55" s="15" t="s">
        <v>25</v>
      </c>
      <c r="B55" s="4" t="s">
        <v>26</v>
      </c>
      <c r="C55" s="5"/>
      <c r="D55" s="44"/>
      <c r="E55" s="39"/>
      <c r="F55" s="39"/>
      <c r="G55" s="39"/>
      <c r="H55" s="37"/>
      <c r="I55" s="4"/>
      <c r="J55" s="52"/>
      <c r="K55" s="52"/>
      <c r="L55" s="52"/>
      <c r="M55" s="52"/>
      <c r="N55" s="52"/>
      <c r="O55" s="37"/>
      <c r="P55" s="44"/>
      <c r="Q55" s="39"/>
      <c r="R55" s="39"/>
      <c r="S55" s="39"/>
      <c r="T55" s="46"/>
      <c r="U55" s="50"/>
    </row>
    <row r="56" spans="1:21" x14ac:dyDescent="0.3">
      <c r="A56" s="15"/>
      <c r="B56" s="4"/>
      <c r="C56" s="5" t="s">
        <v>85</v>
      </c>
      <c r="D56" s="20">
        <v>40</v>
      </c>
      <c r="E56" s="40">
        <v>50</v>
      </c>
      <c r="F56" s="40">
        <v>50</v>
      </c>
      <c r="G56" s="40">
        <v>50</v>
      </c>
      <c r="H56" s="41">
        <v>50</v>
      </c>
      <c r="I56" s="4"/>
      <c r="J56" s="51">
        <v>17</v>
      </c>
      <c r="K56" s="51">
        <v>25</v>
      </c>
      <c r="L56" s="51">
        <v>21</v>
      </c>
      <c r="M56" s="51">
        <v>11</v>
      </c>
      <c r="N56" s="53">
        <v>18</v>
      </c>
      <c r="O56" s="37"/>
      <c r="P56" s="27">
        <v>40</v>
      </c>
      <c r="Q56" s="31">
        <v>40</v>
      </c>
      <c r="R56" s="31">
        <v>40</v>
      </c>
      <c r="S56" s="31">
        <v>40</v>
      </c>
      <c r="T56" s="32">
        <v>40</v>
      </c>
      <c r="U56" s="50"/>
    </row>
    <row r="57" spans="1:21" x14ac:dyDescent="0.3">
      <c r="A57" s="15" t="s">
        <v>27</v>
      </c>
      <c r="B57" s="4" t="s">
        <v>28</v>
      </c>
      <c r="C57" s="5"/>
      <c r="D57" s="44"/>
      <c r="E57" s="39"/>
      <c r="F57" s="39"/>
      <c r="G57" s="39"/>
      <c r="H57" s="37"/>
      <c r="I57" s="4"/>
      <c r="J57" s="52"/>
      <c r="K57" s="52"/>
      <c r="L57" s="52"/>
      <c r="M57" s="52"/>
      <c r="N57" s="52"/>
      <c r="O57" s="37"/>
      <c r="P57" s="44"/>
      <c r="Q57" s="39"/>
      <c r="R57" s="39"/>
      <c r="S57" s="39"/>
      <c r="T57" s="46"/>
      <c r="U57" s="50"/>
    </row>
    <row r="58" spans="1:21" x14ac:dyDescent="0.3">
      <c r="A58" s="15"/>
      <c r="B58" s="4"/>
      <c r="C58" s="5" t="s">
        <v>86</v>
      </c>
      <c r="D58" s="20">
        <v>3</v>
      </c>
      <c r="E58" s="40">
        <v>2</v>
      </c>
      <c r="F58" s="40">
        <v>3</v>
      </c>
      <c r="G58" s="40">
        <v>2</v>
      </c>
      <c r="H58" s="41">
        <v>3</v>
      </c>
      <c r="I58" s="4"/>
      <c r="J58" s="64">
        <v>3</v>
      </c>
      <c r="K58" s="64">
        <v>3</v>
      </c>
      <c r="L58" s="64">
        <v>9</v>
      </c>
      <c r="M58" s="64">
        <v>18</v>
      </c>
      <c r="N58" s="64">
        <v>7</v>
      </c>
      <c r="O58" s="37"/>
      <c r="P58" s="129">
        <f>13-8</f>
        <v>5</v>
      </c>
      <c r="Q58" s="72">
        <f>8-3</f>
        <v>5</v>
      </c>
      <c r="R58" s="75">
        <v>3</v>
      </c>
      <c r="S58" s="133">
        <v>0</v>
      </c>
      <c r="T58" s="135">
        <v>0</v>
      </c>
      <c r="U58" s="50"/>
    </row>
    <row r="59" spans="1:21" x14ac:dyDescent="0.3">
      <c r="A59" s="15"/>
      <c r="B59" s="4"/>
      <c r="C59" s="5" t="s">
        <v>87</v>
      </c>
      <c r="D59" s="20">
        <v>0</v>
      </c>
      <c r="E59" s="40">
        <v>2</v>
      </c>
      <c r="F59" s="40">
        <v>2</v>
      </c>
      <c r="G59" s="40">
        <v>2</v>
      </c>
      <c r="H59" s="41">
        <v>2</v>
      </c>
      <c r="I59" s="4"/>
      <c r="J59" s="84"/>
      <c r="K59" s="84"/>
      <c r="L59" s="84"/>
      <c r="M59" s="84"/>
      <c r="N59" s="84"/>
      <c r="O59" s="37"/>
      <c r="P59" s="130"/>
      <c r="Q59" s="131"/>
      <c r="R59" s="132"/>
      <c r="S59" s="134"/>
      <c r="T59" s="136"/>
    </row>
    <row r="60" spans="1:21" x14ac:dyDescent="0.3">
      <c r="A60" s="15" t="s">
        <v>29</v>
      </c>
      <c r="B60" s="4" t="s">
        <v>30</v>
      </c>
      <c r="C60" s="5"/>
      <c r="D60" s="44"/>
      <c r="E60" s="39"/>
      <c r="F60" s="39"/>
      <c r="G60" s="39"/>
      <c r="H60" s="37"/>
      <c r="I60" s="4"/>
      <c r="J60" s="52"/>
      <c r="K60" s="52"/>
      <c r="L60" s="52"/>
      <c r="M60" s="52"/>
      <c r="N60" s="52"/>
      <c r="O60" s="37"/>
      <c r="P60" s="44"/>
      <c r="Q60" s="39"/>
      <c r="R60" s="39"/>
      <c r="S60" s="39"/>
      <c r="T60" s="46"/>
    </row>
    <row r="61" spans="1:21" x14ac:dyDescent="0.3">
      <c r="A61" s="15"/>
      <c r="B61" s="4"/>
      <c r="C61" s="5" t="s">
        <v>123</v>
      </c>
      <c r="D61" s="20"/>
      <c r="E61" s="40">
        <v>8</v>
      </c>
      <c r="F61" s="40"/>
      <c r="G61" s="40"/>
      <c r="H61" s="41"/>
      <c r="I61" s="4"/>
      <c r="J61" s="51">
        <v>0</v>
      </c>
      <c r="K61" s="51">
        <v>0</v>
      </c>
      <c r="L61" s="51">
        <v>2</v>
      </c>
      <c r="M61" s="51">
        <v>1</v>
      </c>
      <c r="N61" s="51">
        <v>2</v>
      </c>
      <c r="O61" s="39"/>
      <c r="P61" s="55">
        <v>5</v>
      </c>
      <c r="Q61" s="56"/>
      <c r="R61" s="56"/>
      <c r="S61" s="56"/>
      <c r="T61" s="57"/>
    </row>
    <row r="62" spans="1:21" x14ac:dyDescent="0.3">
      <c r="A62" s="15" t="s">
        <v>31</v>
      </c>
      <c r="B62" s="4" t="s">
        <v>32</v>
      </c>
      <c r="C62" s="5"/>
      <c r="D62" s="44"/>
      <c r="E62" s="39"/>
      <c r="F62" s="39"/>
      <c r="G62" s="39"/>
      <c r="H62" s="37"/>
      <c r="I62" s="4"/>
      <c r="J62" s="52"/>
      <c r="K62" s="52"/>
      <c r="L62" s="52"/>
      <c r="M62" s="52"/>
      <c r="N62" s="52"/>
      <c r="O62" s="39"/>
      <c r="P62" s="44"/>
      <c r="Q62" s="39"/>
      <c r="R62" s="39"/>
      <c r="S62" s="39"/>
      <c r="T62" s="46"/>
    </row>
    <row r="63" spans="1:21" x14ac:dyDescent="0.3">
      <c r="A63" s="15"/>
      <c r="B63" s="4"/>
      <c r="C63" s="5" t="s">
        <v>88</v>
      </c>
      <c r="D63" s="20">
        <v>0</v>
      </c>
      <c r="E63" s="40">
        <v>3</v>
      </c>
      <c r="F63" s="40">
        <v>2</v>
      </c>
      <c r="G63" s="40">
        <v>2</v>
      </c>
      <c r="H63" s="41">
        <v>2</v>
      </c>
      <c r="I63" s="4"/>
      <c r="J63" s="51">
        <v>0</v>
      </c>
      <c r="K63" s="51">
        <v>0</v>
      </c>
      <c r="L63" s="51">
        <v>1</v>
      </c>
      <c r="M63" s="51">
        <v>1</v>
      </c>
      <c r="N63" s="51">
        <v>1</v>
      </c>
      <c r="O63" s="39"/>
      <c r="P63" s="27">
        <v>0</v>
      </c>
      <c r="Q63" s="31">
        <v>0</v>
      </c>
      <c r="R63" s="31">
        <v>1</v>
      </c>
      <c r="S63" s="31">
        <v>3</v>
      </c>
      <c r="T63" s="32">
        <v>1</v>
      </c>
    </row>
    <row r="64" spans="1:21" x14ac:dyDescent="0.3">
      <c r="A64" s="15"/>
      <c r="B64" s="4"/>
      <c r="C64" s="5" t="s">
        <v>89</v>
      </c>
      <c r="D64" s="20">
        <v>3</v>
      </c>
      <c r="E64" s="40">
        <v>4</v>
      </c>
      <c r="F64" s="40">
        <v>2</v>
      </c>
      <c r="G64" s="40">
        <v>1</v>
      </c>
      <c r="H64" s="41">
        <v>1</v>
      </c>
      <c r="I64" s="4"/>
      <c r="J64" s="51">
        <v>2</v>
      </c>
      <c r="K64" s="51">
        <v>0</v>
      </c>
      <c r="L64" s="51">
        <v>4</v>
      </c>
      <c r="M64" s="51">
        <v>3</v>
      </c>
      <c r="N64" s="51">
        <v>2</v>
      </c>
      <c r="O64" s="39"/>
      <c r="P64" s="27">
        <v>3</v>
      </c>
      <c r="Q64" s="31">
        <v>3</v>
      </c>
      <c r="R64" s="31">
        <v>2</v>
      </c>
      <c r="S64" s="31">
        <v>2</v>
      </c>
      <c r="T64" s="32">
        <v>2</v>
      </c>
    </row>
    <row r="65" spans="1:20" x14ac:dyDescent="0.3">
      <c r="A65" s="15" t="s">
        <v>33</v>
      </c>
      <c r="B65" s="4" t="s">
        <v>34</v>
      </c>
      <c r="C65" s="5"/>
      <c r="D65" s="44"/>
      <c r="E65" s="39"/>
      <c r="F65" s="39"/>
      <c r="G65" s="39"/>
      <c r="H65" s="37"/>
      <c r="I65" s="4"/>
      <c r="J65" s="52"/>
      <c r="K65" s="52"/>
      <c r="L65" s="52"/>
      <c r="M65" s="52"/>
      <c r="N65" s="52"/>
      <c r="O65" s="39"/>
      <c r="P65" s="44"/>
      <c r="Q65" s="39"/>
      <c r="R65" s="39"/>
      <c r="S65" s="39"/>
      <c r="T65" s="46"/>
    </row>
    <row r="66" spans="1:20" x14ac:dyDescent="0.3">
      <c r="A66" s="15"/>
      <c r="B66" s="4"/>
      <c r="C66" s="5" t="s">
        <v>120</v>
      </c>
      <c r="D66" s="20">
        <v>5</v>
      </c>
      <c r="E66" s="81">
        <f>24-D66</f>
        <v>19</v>
      </c>
      <c r="F66" s="81"/>
      <c r="G66" s="81"/>
      <c r="H66" s="82"/>
      <c r="I66" s="4"/>
      <c r="J66" s="51">
        <v>2</v>
      </c>
      <c r="K66" s="51">
        <v>0</v>
      </c>
      <c r="L66" s="51">
        <v>6</v>
      </c>
      <c r="M66" s="51">
        <v>3</v>
      </c>
      <c r="N66" s="51">
        <v>5</v>
      </c>
      <c r="O66" s="39"/>
      <c r="P66" s="27">
        <v>2</v>
      </c>
      <c r="Q66" s="31">
        <v>2</v>
      </c>
      <c r="R66" s="31">
        <v>2</v>
      </c>
      <c r="S66" s="31">
        <v>2</v>
      </c>
      <c r="T66" s="32">
        <v>2</v>
      </c>
    </row>
    <row r="67" spans="1:20" x14ac:dyDescent="0.3">
      <c r="A67" s="15" t="s">
        <v>35</v>
      </c>
      <c r="B67" s="4" t="s">
        <v>36</v>
      </c>
      <c r="C67" s="5"/>
      <c r="D67" s="44"/>
      <c r="E67" s="39"/>
      <c r="F67" s="39"/>
      <c r="G67" s="39"/>
      <c r="H67" s="37"/>
      <c r="I67" s="4"/>
      <c r="J67" s="52"/>
      <c r="K67" s="52"/>
      <c r="L67" s="52"/>
      <c r="M67" s="52"/>
      <c r="N67" s="52"/>
      <c r="O67" s="39"/>
      <c r="P67" s="44"/>
      <c r="Q67" s="39"/>
      <c r="R67" s="39"/>
      <c r="S67" s="39"/>
      <c r="T67" s="46"/>
    </row>
    <row r="68" spans="1:20" x14ac:dyDescent="0.3">
      <c r="A68" s="15"/>
      <c r="B68" s="4"/>
      <c r="C68" s="5" t="s">
        <v>90</v>
      </c>
      <c r="D68" s="20">
        <v>10</v>
      </c>
      <c r="E68" s="40">
        <v>6</v>
      </c>
      <c r="F68" s="40">
        <v>6</v>
      </c>
      <c r="G68" s="40">
        <v>7</v>
      </c>
      <c r="H68" s="41">
        <v>6</v>
      </c>
      <c r="I68" s="4"/>
      <c r="J68" s="51">
        <v>4</v>
      </c>
      <c r="K68" s="51">
        <v>2</v>
      </c>
      <c r="L68" s="51">
        <v>5</v>
      </c>
      <c r="M68" s="51">
        <v>8</v>
      </c>
      <c r="N68" s="51">
        <v>7</v>
      </c>
      <c r="O68" s="39"/>
      <c r="P68" s="27">
        <v>1</v>
      </c>
      <c r="Q68" s="31">
        <v>1</v>
      </c>
      <c r="R68" s="31">
        <v>2</v>
      </c>
      <c r="S68" s="31">
        <v>2</v>
      </c>
      <c r="T68" s="32">
        <v>3</v>
      </c>
    </row>
    <row r="69" spans="1:20" x14ac:dyDescent="0.3">
      <c r="A69" s="15" t="s">
        <v>37</v>
      </c>
      <c r="B69" s="4" t="s">
        <v>38</v>
      </c>
      <c r="C69" s="5"/>
      <c r="D69" s="44"/>
      <c r="E69" s="39"/>
      <c r="F69" s="39"/>
      <c r="G69" s="39"/>
      <c r="H69" s="37"/>
      <c r="I69" s="4"/>
      <c r="J69" s="52"/>
      <c r="K69" s="52"/>
      <c r="L69" s="52"/>
      <c r="M69" s="52"/>
      <c r="N69" s="52"/>
      <c r="O69" s="39"/>
      <c r="P69" s="44"/>
      <c r="Q69" s="39"/>
      <c r="R69" s="39"/>
      <c r="S69" s="39"/>
      <c r="T69" s="46"/>
    </row>
    <row r="70" spans="1:20" x14ac:dyDescent="0.3">
      <c r="A70" s="15"/>
      <c r="B70" s="4"/>
      <c r="C70" s="5" t="s">
        <v>121</v>
      </c>
      <c r="D70" s="20">
        <v>2</v>
      </c>
      <c r="E70" s="40">
        <v>5</v>
      </c>
      <c r="F70" s="40">
        <v>5</v>
      </c>
      <c r="G70" s="40">
        <v>5</v>
      </c>
      <c r="H70" s="41">
        <v>5</v>
      </c>
      <c r="I70" s="4"/>
      <c r="J70" s="51">
        <v>1</v>
      </c>
      <c r="K70" s="51">
        <v>5</v>
      </c>
      <c r="L70" s="51">
        <v>7</v>
      </c>
      <c r="M70" s="51">
        <v>6</v>
      </c>
      <c r="N70" s="51">
        <v>5</v>
      </c>
      <c r="O70" s="39"/>
      <c r="P70" s="27">
        <v>3</v>
      </c>
      <c r="Q70" s="31">
        <v>3</v>
      </c>
      <c r="R70" s="31">
        <v>3</v>
      </c>
      <c r="S70" s="31">
        <v>3</v>
      </c>
      <c r="T70" s="32">
        <v>3</v>
      </c>
    </row>
    <row r="71" spans="1:20" x14ac:dyDescent="0.3">
      <c r="A71" s="15"/>
      <c r="B71" s="4"/>
      <c r="C71" s="5" t="s">
        <v>91</v>
      </c>
      <c r="D71" s="20">
        <v>0</v>
      </c>
      <c r="E71" s="40">
        <v>2</v>
      </c>
      <c r="F71" s="40">
        <v>2</v>
      </c>
      <c r="G71" s="40">
        <v>2</v>
      </c>
      <c r="H71" s="41">
        <v>1</v>
      </c>
      <c r="I71" s="4"/>
      <c r="J71" s="51">
        <v>0</v>
      </c>
      <c r="K71" s="51">
        <v>0</v>
      </c>
      <c r="L71" s="51">
        <v>2</v>
      </c>
      <c r="M71" s="51">
        <v>1</v>
      </c>
      <c r="N71" s="51">
        <v>2</v>
      </c>
      <c r="O71" s="39"/>
      <c r="P71" s="27">
        <v>1</v>
      </c>
      <c r="Q71" s="31">
        <v>1</v>
      </c>
      <c r="R71" s="31">
        <v>1</v>
      </c>
      <c r="S71" s="31">
        <v>1</v>
      </c>
      <c r="T71" s="32">
        <v>2</v>
      </c>
    </row>
    <row r="72" spans="1:20" x14ac:dyDescent="0.3">
      <c r="A72" s="15"/>
      <c r="B72" s="4"/>
      <c r="C72" s="5" t="s">
        <v>122</v>
      </c>
      <c r="D72" s="20">
        <v>0</v>
      </c>
      <c r="E72" s="40">
        <v>1</v>
      </c>
      <c r="F72" s="40">
        <v>1</v>
      </c>
      <c r="G72" s="40">
        <v>2</v>
      </c>
      <c r="H72" s="41">
        <v>2</v>
      </c>
      <c r="I72" s="4"/>
      <c r="J72" s="51">
        <v>0</v>
      </c>
      <c r="K72" s="51">
        <v>0</v>
      </c>
      <c r="L72" s="51">
        <v>0</v>
      </c>
      <c r="M72" s="51">
        <v>1</v>
      </c>
      <c r="N72" s="51">
        <v>2</v>
      </c>
      <c r="O72" s="39"/>
      <c r="P72" s="27">
        <v>1</v>
      </c>
      <c r="Q72" s="31">
        <v>3</v>
      </c>
      <c r="R72" s="31">
        <v>3</v>
      </c>
      <c r="S72" s="31">
        <v>3</v>
      </c>
      <c r="T72" s="32">
        <v>4</v>
      </c>
    </row>
    <row r="73" spans="1:20" x14ac:dyDescent="0.3">
      <c r="A73" s="15"/>
      <c r="B73" s="4"/>
      <c r="C73" s="5" t="s">
        <v>92</v>
      </c>
      <c r="D73" s="20">
        <v>0</v>
      </c>
      <c r="E73" s="40">
        <v>6</v>
      </c>
      <c r="F73" s="40">
        <v>10</v>
      </c>
      <c r="G73" s="40">
        <v>12</v>
      </c>
      <c r="H73" s="41">
        <v>12</v>
      </c>
      <c r="I73" s="4"/>
      <c r="J73" s="51">
        <v>0</v>
      </c>
      <c r="K73" s="51">
        <v>0</v>
      </c>
      <c r="L73" s="51">
        <v>1</v>
      </c>
      <c r="M73" s="51">
        <v>1</v>
      </c>
      <c r="N73" s="51">
        <v>3</v>
      </c>
      <c r="O73" s="39"/>
      <c r="P73" s="27">
        <v>1</v>
      </c>
      <c r="Q73" s="31">
        <v>1</v>
      </c>
      <c r="R73" s="31">
        <v>1</v>
      </c>
      <c r="S73" s="31">
        <v>1</v>
      </c>
      <c r="T73" s="32">
        <v>1</v>
      </c>
    </row>
    <row r="74" spans="1:20" x14ac:dyDescent="0.3">
      <c r="A74" s="15" t="s">
        <v>39</v>
      </c>
      <c r="B74" s="4" t="s">
        <v>40</v>
      </c>
      <c r="C74" s="5"/>
      <c r="D74" s="44"/>
      <c r="E74" s="39"/>
      <c r="F74" s="39"/>
      <c r="G74" s="39"/>
      <c r="H74" s="37"/>
      <c r="I74" s="4"/>
      <c r="J74" s="52"/>
      <c r="K74" s="52"/>
      <c r="L74" s="52"/>
      <c r="M74" s="52"/>
      <c r="N74" s="52"/>
      <c r="O74" s="39"/>
      <c r="P74" s="44"/>
      <c r="Q74" s="39"/>
      <c r="R74" s="39"/>
      <c r="S74" s="39"/>
      <c r="T74" s="46"/>
    </row>
    <row r="75" spans="1:20" x14ac:dyDescent="0.3">
      <c r="A75" s="15"/>
      <c r="B75" s="4"/>
      <c r="C75" s="5" t="s">
        <v>93</v>
      </c>
      <c r="D75" s="20">
        <v>4</v>
      </c>
      <c r="E75" s="40"/>
      <c r="F75" s="40"/>
      <c r="G75" s="40">
        <v>2</v>
      </c>
      <c r="H75" s="41"/>
      <c r="I75" s="4"/>
      <c r="J75" s="51">
        <v>0</v>
      </c>
      <c r="K75" s="51">
        <v>0</v>
      </c>
      <c r="L75" s="51">
        <v>0</v>
      </c>
      <c r="M75" s="51">
        <v>0</v>
      </c>
      <c r="N75" s="51">
        <v>0</v>
      </c>
      <c r="O75" s="39"/>
      <c r="P75" s="27">
        <v>0</v>
      </c>
      <c r="Q75" s="31">
        <v>2</v>
      </c>
      <c r="R75" s="31">
        <v>0</v>
      </c>
      <c r="S75" s="31">
        <v>0</v>
      </c>
      <c r="T75" s="32">
        <v>0</v>
      </c>
    </row>
    <row r="76" spans="1:20" x14ac:dyDescent="0.3">
      <c r="A76" s="15"/>
      <c r="B76" s="4"/>
      <c r="C76" s="5" t="s">
        <v>94</v>
      </c>
      <c r="D76" s="20"/>
      <c r="E76" s="40">
        <v>1</v>
      </c>
      <c r="F76" s="40"/>
      <c r="G76" s="40"/>
      <c r="H76" s="41"/>
      <c r="I76" s="4"/>
      <c r="J76" s="51">
        <v>0</v>
      </c>
      <c r="K76" s="51">
        <v>0</v>
      </c>
      <c r="L76" s="51">
        <v>1</v>
      </c>
      <c r="M76" s="51">
        <v>0</v>
      </c>
      <c r="N76" s="51">
        <v>2</v>
      </c>
      <c r="O76" s="39"/>
      <c r="P76" s="27">
        <v>0</v>
      </c>
      <c r="Q76" s="31">
        <v>0</v>
      </c>
      <c r="R76" s="31">
        <v>2</v>
      </c>
      <c r="S76" s="31">
        <v>2</v>
      </c>
      <c r="T76" s="32">
        <v>2</v>
      </c>
    </row>
    <row r="77" spans="1:20" x14ac:dyDescent="0.3">
      <c r="A77" s="15"/>
      <c r="B77" s="4"/>
      <c r="C77" s="5" t="s">
        <v>95</v>
      </c>
      <c r="D77" s="20"/>
      <c r="E77" s="40"/>
      <c r="F77" s="40">
        <v>2</v>
      </c>
      <c r="G77" s="40">
        <v>1</v>
      </c>
      <c r="H77" s="41">
        <v>2</v>
      </c>
      <c r="I77" s="4"/>
      <c r="J77" s="51">
        <v>0</v>
      </c>
      <c r="K77" s="51">
        <v>0</v>
      </c>
      <c r="L77" s="51">
        <v>1</v>
      </c>
      <c r="M77" s="51">
        <v>0</v>
      </c>
      <c r="N77" s="51">
        <v>1</v>
      </c>
      <c r="O77" s="39"/>
      <c r="P77" s="55">
        <v>5</v>
      </c>
      <c r="Q77" s="56"/>
      <c r="R77" s="56"/>
      <c r="S77" s="56"/>
      <c r="T77" s="57"/>
    </row>
    <row r="78" spans="1:20" x14ac:dyDescent="0.3">
      <c r="A78" s="15"/>
      <c r="B78" s="4"/>
      <c r="C78" s="5" t="s">
        <v>96</v>
      </c>
      <c r="D78" s="20">
        <v>1</v>
      </c>
      <c r="E78" s="40">
        <v>2</v>
      </c>
      <c r="F78" s="40"/>
      <c r="G78" s="40"/>
      <c r="H78" s="41"/>
      <c r="I78" s="4"/>
      <c r="J78" s="51">
        <v>0</v>
      </c>
      <c r="K78" s="51">
        <v>0</v>
      </c>
      <c r="L78" s="51">
        <v>0</v>
      </c>
      <c r="M78" s="51">
        <v>1</v>
      </c>
      <c r="N78" s="51">
        <v>1</v>
      </c>
      <c r="O78" s="39"/>
      <c r="P78" s="27">
        <v>0</v>
      </c>
      <c r="Q78" s="31">
        <v>0</v>
      </c>
      <c r="R78" s="31">
        <v>0</v>
      </c>
      <c r="S78" s="31">
        <v>0</v>
      </c>
      <c r="T78" s="32">
        <v>0</v>
      </c>
    </row>
    <row r="79" spans="1:20" x14ac:dyDescent="0.3">
      <c r="A79" s="15" t="s">
        <v>41</v>
      </c>
      <c r="B79" s="4" t="s">
        <v>42</v>
      </c>
      <c r="C79" s="5"/>
      <c r="D79" s="44"/>
      <c r="E79" s="39"/>
      <c r="F79" s="39"/>
      <c r="G79" s="39"/>
      <c r="H79" s="37"/>
      <c r="I79" s="4"/>
      <c r="J79" s="52"/>
      <c r="K79" s="52"/>
      <c r="L79" s="52"/>
      <c r="M79" s="52"/>
      <c r="N79" s="52"/>
      <c r="O79" s="39"/>
      <c r="P79" s="44"/>
      <c r="Q79" s="39"/>
      <c r="R79" s="39"/>
      <c r="S79" s="39"/>
      <c r="T79" s="46"/>
    </row>
    <row r="80" spans="1:20" x14ac:dyDescent="0.3">
      <c r="A80" s="15" t="s">
        <v>43</v>
      </c>
      <c r="B80" s="4" t="s">
        <v>44</v>
      </c>
      <c r="C80" s="5"/>
      <c r="D80" s="44"/>
      <c r="E80" s="39"/>
      <c r="F80" s="39"/>
      <c r="G80" s="39"/>
      <c r="H80" s="37"/>
      <c r="I80" s="4"/>
      <c r="J80" s="52"/>
      <c r="K80" s="52"/>
      <c r="L80" s="52"/>
      <c r="M80" s="52"/>
      <c r="N80" s="52"/>
      <c r="O80" s="39"/>
      <c r="P80" s="44"/>
      <c r="Q80" s="39"/>
      <c r="R80" s="39"/>
      <c r="S80" s="39"/>
      <c r="T80" s="46"/>
    </row>
    <row r="81" spans="1:20" x14ac:dyDescent="0.3">
      <c r="A81" s="15"/>
      <c r="B81" s="4"/>
      <c r="C81" s="5" t="s">
        <v>97</v>
      </c>
      <c r="D81" s="20">
        <v>2</v>
      </c>
      <c r="E81" s="40">
        <v>8</v>
      </c>
      <c r="F81" s="40">
        <v>5</v>
      </c>
      <c r="G81" s="40">
        <v>6</v>
      </c>
      <c r="H81" s="41">
        <v>5</v>
      </c>
      <c r="I81" s="4"/>
      <c r="J81" s="64">
        <v>3</v>
      </c>
      <c r="K81" s="64">
        <v>9</v>
      </c>
      <c r="L81" s="64">
        <v>13</v>
      </c>
      <c r="M81" s="64">
        <v>13</v>
      </c>
      <c r="N81" s="64">
        <v>10</v>
      </c>
      <c r="O81" s="39"/>
      <c r="P81" s="72">
        <v>11</v>
      </c>
      <c r="Q81" s="75">
        <v>13</v>
      </c>
      <c r="R81" s="75">
        <v>13</v>
      </c>
      <c r="S81" s="75">
        <v>15</v>
      </c>
      <c r="T81" s="78">
        <v>15</v>
      </c>
    </row>
    <row r="82" spans="1:20" x14ac:dyDescent="0.3">
      <c r="A82" s="15"/>
      <c r="B82" s="4"/>
      <c r="C82" s="5" t="s">
        <v>98</v>
      </c>
      <c r="D82" s="20"/>
      <c r="E82" s="40"/>
      <c r="F82" s="40"/>
      <c r="G82" s="40"/>
      <c r="H82" s="41">
        <v>1</v>
      </c>
      <c r="I82" s="4"/>
      <c r="J82" s="83"/>
      <c r="K82" s="83"/>
      <c r="L82" s="83"/>
      <c r="M82" s="83"/>
      <c r="N82" s="83"/>
      <c r="O82" s="39"/>
      <c r="P82" s="73"/>
      <c r="Q82" s="76"/>
      <c r="R82" s="76"/>
      <c r="S82" s="76"/>
      <c r="T82" s="79"/>
    </row>
    <row r="83" spans="1:20" x14ac:dyDescent="0.3">
      <c r="A83" s="15"/>
      <c r="B83" s="4"/>
      <c r="C83" s="5" t="s">
        <v>99</v>
      </c>
      <c r="D83" s="20">
        <v>3</v>
      </c>
      <c r="E83" s="40">
        <v>8</v>
      </c>
      <c r="F83" s="40">
        <v>7</v>
      </c>
      <c r="G83" s="40">
        <v>5</v>
      </c>
      <c r="H83" s="41">
        <v>7</v>
      </c>
      <c r="I83" s="4"/>
      <c r="J83" s="83"/>
      <c r="K83" s="83"/>
      <c r="L83" s="83"/>
      <c r="M83" s="83"/>
      <c r="N83" s="83"/>
      <c r="O83" s="39"/>
      <c r="P83" s="73"/>
      <c r="Q83" s="76"/>
      <c r="R83" s="76"/>
      <c r="S83" s="76"/>
      <c r="T83" s="79"/>
    </row>
    <row r="84" spans="1:20" x14ac:dyDescent="0.3">
      <c r="A84" s="15"/>
      <c r="B84" s="4"/>
      <c r="C84" s="5" t="s">
        <v>100</v>
      </c>
      <c r="D84" s="20"/>
      <c r="E84" s="40"/>
      <c r="F84" s="40">
        <v>1</v>
      </c>
      <c r="G84" s="40"/>
      <c r="H84" s="41"/>
      <c r="I84" s="4"/>
      <c r="J84" s="83"/>
      <c r="K84" s="83"/>
      <c r="L84" s="83"/>
      <c r="M84" s="83"/>
      <c r="N84" s="83"/>
      <c r="O84" s="39"/>
      <c r="P84" s="73"/>
      <c r="Q84" s="76"/>
      <c r="R84" s="76"/>
      <c r="S84" s="76"/>
      <c r="T84" s="79"/>
    </row>
    <row r="85" spans="1:20" x14ac:dyDescent="0.3">
      <c r="A85" s="15"/>
      <c r="B85" s="4"/>
      <c r="C85" s="5" t="s">
        <v>101</v>
      </c>
      <c r="D85" s="20"/>
      <c r="E85" s="40">
        <v>1</v>
      </c>
      <c r="F85" s="40">
        <v>2</v>
      </c>
      <c r="G85" s="40">
        <v>2</v>
      </c>
      <c r="H85" s="41"/>
      <c r="I85" s="4"/>
      <c r="J85" s="83"/>
      <c r="K85" s="83"/>
      <c r="L85" s="83"/>
      <c r="M85" s="83"/>
      <c r="N85" s="83"/>
      <c r="O85" s="39"/>
      <c r="P85" s="73"/>
      <c r="Q85" s="76"/>
      <c r="R85" s="76"/>
      <c r="S85" s="76"/>
      <c r="T85" s="79"/>
    </row>
    <row r="86" spans="1:20" x14ac:dyDescent="0.3">
      <c r="A86" s="15"/>
      <c r="B86" s="4"/>
      <c r="C86" s="5" t="s">
        <v>102</v>
      </c>
      <c r="D86" s="20">
        <v>1</v>
      </c>
      <c r="E86" s="40">
        <v>1</v>
      </c>
      <c r="F86" s="40"/>
      <c r="G86" s="40"/>
      <c r="H86" s="41">
        <v>2</v>
      </c>
      <c r="I86" s="4"/>
      <c r="J86" s="84"/>
      <c r="K86" s="84"/>
      <c r="L86" s="84"/>
      <c r="M86" s="84"/>
      <c r="N86" s="84"/>
      <c r="O86" s="39"/>
      <c r="P86" s="74"/>
      <c r="Q86" s="77"/>
      <c r="R86" s="77"/>
      <c r="S86" s="77"/>
      <c r="T86" s="80"/>
    </row>
    <row r="87" spans="1:20" x14ac:dyDescent="0.3">
      <c r="A87" s="15" t="s">
        <v>45</v>
      </c>
      <c r="B87" s="4" t="s">
        <v>46</v>
      </c>
      <c r="C87" s="5"/>
      <c r="D87" s="44"/>
      <c r="E87" s="39"/>
      <c r="F87" s="39"/>
      <c r="G87" s="39"/>
      <c r="H87" s="37"/>
      <c r="I87" s="4"/>
      <c r="J87" s="52"/>
      <c r="K87" s="52"/>
      <c r="L87" s="52"/>
      <c r="M87" s="52"/>
      <c r="N87" s="52"/>
      <c r="O87" s="39"/>
      <c r="P87" s="44"/>
      <c r="Q87" s="39"/>
      <c r="R87" s="39"/>
      <c r="S87" s="39"/>
      <c r="T87" s="46"/>
    </row>
    <row r="88" spans="1:20" ht="14.4" customHeight="1" x14ac:dyDescent="0.3">
      <c r="A88" s="15"/>
      <c r="B88" s="4"/>
      <c r="C88" s="5" t="s">
        <v>111</v>
      </c>
      <c r="D88" s="20">
        <v>3930</v>
      </c>
      <c r="E88" s="40">
        <v>3930</v>
      </c>
      <c r="F88" s="40">
        <v>3930</v>
      </c>
      <c r="G88" s="40">
        <v>3930</v>
      </c>
      <c r="H88" s="41">
        <v>3930</v>
      </c>
      <c r="I88" s="4"/>
      <c r="J88" s="51">
        <v>3247</v>
      </c>
      <c r="K88" s="51">
        <v>3004</v>
      </c>
      <c r="L88" s="51">
        <v>4058</v>
      </c>
      <c r="M88" s="51">
        <v>5350</v>
      </c>
      <c r="N88" s="51">
        <v>3930</v>
      </c>
      <c r="O88" s="39"/>
      <c r="P88" s="72">
        <v>5585</v>
      </c>
      <c r="Q88" s="75">
        <v>5685</v>
      </c>
      <c r="R88" s="75">
        <v>5785</v>
      </c>
      <c r="S88" s="75">
        <v>5885</v>
      </c>
      <c r="T88" s="78">
        <v>5985</v>
      </c>
    </row>
    <row r="89" spans="1:20" x14ac:dyDescent="0.3">
      <c r="A89" s="15"/>
      <c r="B89" s="4"/>
      <c r="C89" s="5" t="s">
        <v>112</v>
      </c>
      <c r="D89" s="20">
        <v>88</v>
      </c>
      <c r="E89" s="40">
        <v>88</v>
      </c>
      <c r="F89" s="40">
        <v>88</v>
      </c>
      <c r="G89" s="40">
        <v>88</v>
      </c>
      <c r="H89" s="41">
        <v>88</v>
      </c>
      <c r="I89" s="4"/>
      <c r="J89" s="51">
        <v>108</v>
      </c>
      <c r="K89" s="51">
        <v>66</v>
      </c>
      <c r="L89" s="51">
        <v>53</v>
      </c>
      <c r="M89" s="51">
        <v>178</v>
      </c>
      <c r="N89" s="51">
        <v>88</v>
      </c>
      <c r="O89" s="39"/>
      <c r="P89" s="73"/>
      <c r="Q89" s="76"/>
      <c r="R89" s="76"/>
      <c r="S89" s="76"/>
      <c r="T89" s="79"/>
    </row>
    <row r="90" spans="1:20" x14ac:dyDescent="0.3">
      <c r="A90" s="15"/>
      <c r="B90" s="4"/>
      <c r="C90" s="5" t="s">
        <v>113</v>
      </c>
      <c r="D90" s="20">
        <v>1057</v>
      </c>
      <c r="E90" s="40">
        <v>1157</v>
      </c>
      <c r="F90" s="40">
        <v>1257</v>
      </c>
      <c r="G90" s="40">
        <v>1357</v>
      </c>
      <c r="H90" s="41">
        <v>1457</v>
      </c>
      <c r="I90" s="4"/>
      <c r="J90" s="51">
        <v>1004</v>
      </c>
      <c r="K90" s="51">
        <v>2233</v>
      </c>
      <c r="L90" s="51">
        <v>1117</v>
      </c>
      <c r="M90" s="51">
        <v>1172</v>
      </c>
      <c r="N90" s="51">
        <v>1457</v>
      </c>
      <c r="O90" s="39"/>
      <c r="P90" s="73"/>
      <c r="Q90" s="76"/>
      <c r="R90" s="76"/>
      <c r="S90" s="76"/>
      <c r="T90" s="79"/>
    </row>
    <row r="91" spans="1:20" x14ac:dyDescent="0.3">
      <c r="A91" s="15"/>
      <c r="B91" s="4"/>
      <c r="C91" s="5" t="s">
        <v>114</v>
      </c>
      <c r="D91" s="34">
        <v>8</v>
      </c>
      <c r="E91" s="40">
        <v>10</v>
      </c>
      <c r="F91" s="40">
        <v>10</v>
      </c>
      <c r="G91" s="40">
        <v>10</v>
      </c>
      <c r="H91" s="41">
        <v>10</v>
      </c>
      <c r="I91" s="4"/>
      <c r="J91" s="51">
        <v>3</v>
      </c>
      <c r="K91" s="51">
        <v>23</v>
      </c>
      <c r="L91" s="51">
        <v>6</v>
      </c>
      <c r="M91" s="51">
        <v>8</v>
      </c>
      <c r="N91" s="51">
        <v>10</v>
      </c>
      <c r="O91" s="39"/>
      <c r="P91" s="74"/>
      <c r="Q91" s="77"/>
      <c r="R91" s="77"/>
      <c r="S91" s="77"/>
      <c r="T91" s="80"/>
    </row>
    <row r="92" spans="1:20" x14ac:dyDescent="0.3">
      <c r="A92" s="15" t="s">
        <v>47</v>
      </c>
      <c r="B92" s="4" t="s">
        <v>48</v>
      </c>
      <c r="C92" s="5"/>
      <c r="D92" s="44"/>
      <c r="E92" s="39"/>
      <c r="F92" s="39"/>
      <c r="G92" s="39"/>
      <c r="H92" s="37"/>
      <c r="I92" s="4"/>
      <c r="J92" s="52"/>
      <c r="K92" s="52"/>
      <c r="L92" s="52"/>
      <c r="M92" s="52"/>
      <c r="N92" s="52"/>
      <c r="O92" s="39"/>
      <c r="P92" s="44"/>
      <c r="Q92" s="39"/>
      <c r="R92" s="39"/>
      <c r="S92" s="39"/>
      <c r="T92" s="46"/>
    </row>
    <row r="93" spans="1:20" x14ac:dyDescent="0.3">
      <c r="A93" s="15" t="s">
        <v>49</v>
      </c>
      <c r="B93" s="4" t="s">
        <v>50</v>
      </c>
      <c r="C93" s="5"/>
      <c r="D93" s="44"/>
      <c r="E93" s="39"/>
      <c r="F93" s="39"/>
      <c r="G93" s="39"/>
      <c r="H93" s="37"/>
      <c r="I93" s="4"/>
      <c r="J93" s="52"/>
      <c r="K93" s="52"/>
      <c r="L93" s="52"/>
      <c r="M93" s="52"/>
      <c r="N93" s="52"/>
      <c r="O93" s="39"/>
      <c r="P93" s="44"/>
      <c r="Q93" s="39"/>
      <c r="R93" s="39"/>
      <c r="S93" s="39"/>
      <c r="T93" s="46"/>
    </row>
    <row r="94" spans="1:20" ht="14.4" customHeight="1" x14ac:dyDescent="0.3">
      <c r="A94" s="15"/>
      <c r="B94" s="4"/>
      <c r="C94" s="5" t="s">
        <v>103</v>
      </c>
      <c r="D94" s="20">
        <v>34</v>
      </c>
      <c r="E94" s="40">
        <v>11</v>
      </c>
      <c r="F94" s="40"/>
      <c r="G94" s="40"/>
      <c r="H94" s="41"/>
      <c r="I94" s="4"/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39"/>
      <c r="P94" s="66">
        <v>45</v>
      </c>
      <c r="Q94" s="67"/>
      <c r="R94" s="67"/>
      <c r="S94" s="67"/>
      <c r="T94" s="68"/>
    </row>
    <row r="95" spans="1:20" ht="28.8" x14ac:dyDescent="0.3">
      <c r="A95" s="15"/>
      <c r="B95" s="4"/>
      <c r="C95" s="21" t="s">
        <v>104</v>
      </c>
      <c r="D95" s="20"/>
      <c r="E95" s="40">
        <v>34</v>
      </c>
      <c r="F95" s="40"/>
      <c r="G95" s="40"/>
      <c r="H95" s="41"/>
      <c r="I95" s="4"/>
      <c r="J95" s="51">
        <v>0</v>
      </c>
      <c r="K95" s="51">
        <v>0</v>
      </c>
      <c r="L95" s="51">
        <v>0</v>
      </c>
      <c r="M95" s="51">
        <v>0</v>
      </c>
      <c r="N95" s="51">
        <v>0</v>
      </c>
      <c r="O95" s="39"/>
      <c r="P95" s="69"/>
      <c r="Q95" s="70"/>
      <c r="R95" s="70"/>
      <c r="S95" s="70"/>
      <c r="T95" s="71"/>
    </row>
    <row r="96" spans="1:20" x14ac:dyDescent="0.3">
      <c r="A96" s="15"/>
      <c r="B96" s="4"/>
      <c r="C96" s="5" t="s">
        <v>105</v>
      </c>
      <c r="D96" s="20">
        <v>72</v>
      </c>
      <c r="E96" s="40"/>
      <c r="F96" s="40"/>
      <c r="G96" s="40"/>
      <c r="H96" s="41"/>
      <c r="I96" s="4"/>
      <c r="J96" s="51">
        <v>0</v>
      </c>
      <c r="K96" s="51">
        <v>21</v>
      </c>
      <c r="L96" s="51">
        <v>50</v>
      </c>
      <c r="M96" s="51">
        <v>8</v>
      </c>
      <c r="N96" s="51">
        <v>0</v>
      </c>
      <c r="O96" s="39"/>
      <c r="P96" s="72">
        <v>2</v>
      </c>
      <c r="Q96" s="75">
        <v>2</v>
      </c>
      <c r="R96" s="75">
        <v>2</v>
      </c>
      <c r="S96" s="75">
        <v>2</v>
      </c>
      <c r="T96" s="78">
        <v>2</v>
      </c>
    </row>
    <row r="97" spans="1:20" x14ac:dyDescent="0.3">
      <c r="A97" s="15"/>
      <c r="B97" s="4"/>
      <c r="C97" s="5" t="s">
        <v>106</v>
      </c>
      <c r="D97" s="20">
        <v>45</v>
      </c>
      <c r="E97" s="40"/>
      <c r="F97" s="40"/>
      <c r="G97" s="40"/>
      <c r="H97" s="41"/>
      <c r="I97" s="4"/>
      <c r="J97" s="51">
        <v>54</v>
      </c>
      <c r="K97" s="51">
        <v>31</v>
      </c>
      <c r="L97" s="51">
        <v>0</v>
      </c>
      <c r="M97" s="51">
        <v>10</v>
      </c>
      <c r="N97" s="51">
        <v>0</v>
      </c>
      <c r="O97" s="39"/>
      <c r="P97" s="73"/>
      <c r="Q97" s="76"/>
      <c r="R97" s="76"/>
      <c r="S97" s="76"/>
      <c r="T97" s="79"/>
    </row>
    <row r="98" spans="1:20" x14ac:dyDescent="0.3">
      <c r="A98" s="15"/>
      <c r="B98" s="4"/>
      <c r="C98" s="5" t="s">
        <v>107</v>
      </c>
      <c r="D98" s="20"/>
      <c r="E98" s="40">
        <v>54</v>
      </c>
      <c r="F98" s="40">
        <v>48</v>
      </c>
      <c r="G98" s="40"/>
      <c r="H98" s="41"/>
      <c r="I98" s="4"/>
      <c r="J98" s="51">
        <v>0</v>
      </c>
      <c r="K98" s="51">
        <v>0</v>
      </c>
      <c r="L98" s="51">
        <v>0</v>
      </c>
      <c r="M98" s="51">
        <v>18</v>
      </c>
      <c r="N98" s="51">
        <v>0</v>
      </c>
      <c r="O98" s="39"/>
      <c r="P98" s="73"/>
      <c r="Q98" s="76"/>
      <c r="R98" s="76"/>
      <c r="S98" s="76"/>
      <c r="T98" s="79"/>
    </row>
    <row r="99" spans="1:20" x14ac:dyDescent="0.3">
      <c r="A99" s="15"/>
      <c r="B99" s="4"/>
      <c r="C99" s="5" t="s">
        <v>108</v>
      </c>
      <c r="D99" s="20"/>
      <c r="E99" s="40">
        <v>64</v>
      </c>
      <c r="F99" s="40">
        <v>72</v>
      </c>
      <c r="G99" s="40"/>
      <c r="H99" s="41"/>
      <c r="I99" s="4"/>
      <c r="J99" s="51">
        <v>0</v>
      </c>
      <c r="K99" s="51">
        <v>0</v>
      </c>
      <c r="L99" s="51">
        <v>0</v>
      </c>
      <c r="M99" s="51">
        <v>2</v>
      </c>
      <c r="N99" s="51">
        <v>1</v>
      </c>
      <c r="O99" s="39"/>
      <c r="P99" s="74"/>
      <c r="Q99" s="77"/>
      <c r="R99" s="77"/>
      <c r="S99" s="77"/>
      <c r="T99" s="80"/>
    </row>
    <row r="100" spans="1:20" x14ac:dyDescent="0.3">
      <c r="A100" s="15"/>
      <c r="B100" s="4"/>
      <c r="C100" s="5" t="s">
        <v>109</v>
      </c>
      <c r="D100" s="20">
        <v>3</v>
      </c>
      <c r="E100" s="40">
        <v>1</v>
      </c>
      <c r="F100" s="40"/>
      <c r="G100" s="40"/>
      <c r="H100" s="41"/>
      <c r="I100" s="4"/>
      <c r="J100" s="51">
        <v>0</v>
      </c>
      <c r="K100" s="51">
        <v>0</v>
      </c>
      <c r="L100" s="51">
        <v>0</v>
      </c>
      <c r="M100" s="51">
        <v>0</v>
      </c>
      <c r="N100" s="51">
        <v>6</v>
      </c>
      <c r="O100" s="39"/>
      <c r="P100" s="55">
        <v>12</v>
      </c>
      <c r="Q100" s="56"/>
      <c r="R100" s="56"/>
      <c r="S100" s="56"/>
      <c r="T100" s="57"/>
    </row>
    <row r="101" spans="1:20" ht="29.4" thickBot="1" x14ac:dyDescent="0.35">
      <c r="A101" s="16"/>
      <c r="B101" s="17"/>
      <c r="C101" s="22" t="s">
        <v>110</v>
      </c>
      <c r="D101" s="23"/>
      <c r="E101" s="24">
        <v>194</v>
      </c>
      <c r="F101" s="24">
        <v>289</v>
      </c>
      <c r="G101" s="24"/>
      <c r="H101" s="25"/>
      <c r="I101" s="17"/>
      <c r="J101" s="54">
        <v>0</v>
      </c>
      <c r="K101" s="54">
        <v>0</v>
      </c>
      <c r="L101" s="54">
        <v>0</v>
      </c>
      <c r="M101" s="54">
        <v>0</v>
      </c>
      <c r="N101" s="54">
        <v>270</v>
      </c>
      <c r="O101" s="35"/>
      <c r="P101" s="58">
        <v>885</v>
      </c>
      <c r="Q101" s="59"/>
      <c r="R101" s="59"/>
      <c r="S101" s="59"/>
      <c r="T101" s="60"/>
    </row>
    <row r="104" spans="1:20" x14ac:dyDescent="0.3">
      <c r="A104" s="19" t="s">
        <v>115</v>
      </c>
      <c r="B104" s="18"/>
    </row>
  </sheetData>
  <mergeCells count="59">
    <mergeCell ref="J58:J59"/>
    <mergeCell ref="K58:K59"/>
    <mergeCell ref="L58:L59"/>
    <mergeCell ref="M58:M59"/>
    <mergeCell ref="N58:N59"/>
    <mergeCell ref="U52:U54"/>
    <mergeCell ref="P61:T61"/>
    <mergeCell ref="P58:P59"/>
    <mergeCell ref="Q58:Q59"/>
    <mergeCell ref="R58:R59"/>
    <mergeCell ref="S58:S59"/>
    <mergeCell ref="T58:T59"/>
    <mergeCell ref="J41:L47"/>
    <mergeCell ref="P41:T47"/>
    <mergeCell ref="J33:L39"/>
    <mergeCell ref="J54:N54"/>
    <mergeCell ref="J52:L53"/>
    <mergeCell ref="P52:T53"/>
    <mergeCell ref="C1:C3"/>
    <mergeCell ref="E1:M1"/>
    <mergeCell ref="E2:M2"/>
    <mergeCell ref="E3:M3"/>
    <mergeCell ref="D5:H5"/>
    <mergeCell ref="J5:N5"/>
    <mergeCell ref="P5:T5"/>
    <mergeCell ref="P14:T19"/>
    <mergeCell ref="P26:T31"/>
    <mergeCell ref="Q88:Q91"/>
    <mergeCell ref="R88:R91"/>
    <mergeCell ref="S88:S91"/>
    <mergeCell ref="T88:T91"/>
    <mergeCell ref="P33:T39"/>
    <mergeCell ref="E66:H66"/>
    <mergeCell ref="P77:T77"/>
    <mergeCell ref="J81:J86"/>
    <mergeCell ref="K81:K86"/>
    <mergeCell ref="L81:L86"/>
    <mergeCell ref="M81:M86"/>
    <mergeCell ref="N81:N86"/>
    <mergeCell ref="P81:P86"/>
    <mergeCell ref="Q81:Q86"/>
    <mergeCell ref="R81:R86"/>
    <mergeCell ref="S81:S86"/>
    <mergeCell ref="P100:T100"/>
    <mergeCell ref="P101:T101"/>
    <mergeCell ref="M33:M39"/>
    <mergeCell ref="N33:N39"/>
    <mergeCell ref="M41:M47"/>
    <mergeCell ref="N41:N47"/>
    <mergeCell ref="M52:M53"/>
    <mergeCell ref="N52:N53"/>
    <mergeCell ref="P94:T95"/>
    <mergeCell ref="P96:P99"/>
    <mergeCell ref="Q96:Q99"/>
    <mergeCell ref="R96:R99"/>
    <mergeCell ref="S96:S99"/>
    <mergeCell ref="T96:T99"/>
    <mergeCell ref="T81:T86"/>
    <mergeCell ref="P88:P91"/>
  </mergeCells>
  <printOptions horizontalCentered="1"/>
  <pageMargins left="0.70866141732283472" right="0.70866141732283472" top="1.6141732283464567" bottom="0.6692913385826772" header="0.51181102362204722" footer="0.31496062992125984"/>
  <pageSetup paperSize="17" scale="74" fitToHeight="0" orientation="landscape" r:id="rId1"/>
  <headerFooter scaleWithDoc="0">
    <oddHeader>&amp;R&amp;7Toronto Hydro-Electric System Limited
EB-2018-0165
Interrogatory Responses
&amp;"-,Bold"U-AMPCO-130
Appendix A&amp;"-,Regular"
FILED:  June 11, 2018
Page &amp;P of &amp;N</oddHeader>
  </headerFooter>
  <rowBreaks count="1" manualBreakCount="1">
    <brk id="56" max="19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00F1C0-A4DE-40DD-9E10-AC3FE895E1CF}">
  <ds:schemaRefs>
    <ds:schemaRef ds:uri="http://purl.org/dc/terms/"/>
    <ds:schemaRef ds:uri="http://schemas.microsoft.com/sharepoint/v3/field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12f68b52-648b-46a0-8463-d3282342a499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DCAB42-B69A-4A3F-8158-4DE0ED2E52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2E8130-3344-44D4-8F44-81ECAD76EC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U-AMPCO-130 App A</vt:lpstr>
      <vt:lpstr>'U-AMPCO-130 App A'!Print_Area</vt:lpstr>
      <vt:lpstr>'U-AMPCO-130 App A'!Print_Titles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2B-SEC-51</dc:title>
  <dc:creator/>
  <cp:lastModifiedBy/>
  <dcterms:created xsi:type="dcterms:W3CDTF">2018-12-17T14:29:08Z</dcterms:created>
  <dcterms:modified xsi:type="dcterms:W3CDTF">2019-06-09T16:38:43Z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</Properties>
</file>