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71/"/>
    </mc:Choice>
  </mc:AlternateContent>
  <xr:revisionPtr revIDLastSave="0" documentId="13_ncr:1_{2733AED4-AE69-4ACB-9427-5A7699F11499}" xr6:coauthVersionLast="36" xr6:coauthVersionMax="36" xr10:uidLastSave="{00000000-0000-0000-0000-000000000000}"/>
  <bookViews>
    <workbookView xWindow="0" yWindow="0" windowWidth="23040" windowHeight="9615" xr2:uid="{00000000-000D-0000-FFFF-FFFF00000000}"/>
  </bookViews>
  <sheets>
    <sheet name="Appendix A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localSheetId="0" hidden="1">#REF!</definedName>
    <definedName name="Crystal_12_1_WEBI_DataGrid" hidden="1">#REF!</definedName>
    <definedName name="Crystal_12_1_WEBI_HHeading" localSheetId="0" hidden="1">#REF!</definedName>
    <definedName name="Crystal_12_1_WEBI_HHeading" hidden="1">#REF!</definedName>
    <definedName name="Crystal_12_1_WEBI_Table" localSheetId="0" hidden="1">#REF!</definedName>
    <definedName name="Crystal_12_1_WEBI_Table" hidden="1">#REF!</definedName>
    <definedName name="Crystal_14_1_WEBI_DataGrid" localSheetId="0" hidden="1">#REF!</definedName>
    <definedName name="Crystal_14_1_WEBI_DataGrid" hidden="1">#REF!</definedName>
    <definedName name="Crystal_14_1_WEBI_HHeading" localSheetId="0" hidden="1">#REF!</definedName>
    <definedName name="Crystal_14_1_WEBI_HHeading" hidden="1">#REF!</definedName>
    <definedName name="Crystal_14_1_WEBI_Table" localSheetId="0" hidden="1">#REF!</definedName>
    <definedName name="Crystal_14_1_WEBI_Table" hidden="1">#REF!</definedName>
    <definedName name="Crystal_16_1_WEBI_DataGrid" localSheetId="0" hidden="1">#REF!</definedName>
    <definedName name="Crystal_16_1_WEBI_DataGrid" hidden="1">#REF!</definedName>
    <definedName name="Crystal_16_1_WEBI_HHeading" localSheetId="0" hidden="1">#REF!</definedName>
    <definedName name="Crystal_16_1_WEBI_HHeading" hidden="1">#REF!</definedName>
    <definedName name="Crystal_16_1_WEBI_Table" localSheetId="0" hidden="1">#REF!</definedName>
    <definedName name="Crystal_16_1_WEBI_Table" hidden="1">#REF!</definedName>
    <definedName name="Crystal_18_1_WEBI_DataGrid" localSheetId="0" hidden="1">#REF!</definedName>
    <definedName name="Crystal_18_1_WEBI_DataGrid" hidden="1">#REF!</definedName>
    <definedName name="Crystal_18_1_WEBI_HHeading" localSheetId="0" hidden="1">#REF!</definedName>
    <definedName name="Crystal_18_1_WEBI_HHeading" hidden="1">#REF!</definedName>
    <definedName name="Crystal_18_1_WEBI_Table" localSheetId="0" hidden="1">#REF!</definedName>
    <definedName name="Crystal_18_1_WEBI_Table" hidden="1">#REF!</definedName>
    <definedName name="Crystal_2_1_WEBI_DataGrid" localSheetId="0" hidden="1">#REF!</definedName>
    <definedName name="Crystal_2_1_WEBI_DataGrid" hidden="1">#REF!</definedName>
    <definedName name="Crystal_2_1_WEBI_HHeading" localSheetId="0" hidden="1">#REF!</definedName>
    <definedName name="Crystal_2_1_WEBI_HHeading" hidden="1">#REF!</definedName>
    <definedName name="Crystal_2_1_WEBI_Table" localSheetId="0" hidden="1">#REF!</definedName>
    <definedName name="Crystal_2_1_WEBI_Table" hidden="1">#REF!</definedName>
    <definedName name="Crystal_4_1_WEBI_DataGrid" localSheetId="0" hidden="1">#REF!</definedName>
    <definedName name="Crystal_4_1_WEBI_DataGrid" hidden="1">#REF!</definedName>
    <definedName name="Crystal_4_1_WEBI_HHeading" localSheetId="0" hidden="1">#REF!</definedName>
    <definedName name="Crystal_4_1_WEBI_HHeading" hidden="1">#REF!</definedName>
    <definedName name="Crystal_4_1_WEBI_Table" localSheetId="0" hidden="1">#REF!</definedName>
    <definedName name="Crystal_4_1_WEBI_Table" hidden="1">#REF!</definedName>
    <definedName name="Crystal_5_1_WEBI_DataGrid" localSheetId="0" hidden="1">#REF!</definedName>
    <definedName name="Crystal_5_1_WEBI_DataGrid" hidden="1">#REF!</definedName>
    <definedName name="Crystal_5_1_WEBI_HHeading" localSheetId="0" hidden="1">#REF!</definedName>
    <definedName name="Crystal_5_1_WEBI_HHeading" hidden="1">#REF!</definedName>
    <definedName name="Crystal_5_1_WEBI_Table" localSheetId="0" hidden="1">#REF!</definedName>
    <definedName name="Crystal_5_1_WEBI_Table" hidden="1">#REF!</definedName>
    <definedName name="Crystal_6_1_WEBI_DataGrid" localSheetId="0" hidden="1">#REF!</definedName>
    <definedName name="Crystal_6_1_WEBI_DataGrid" hidden="1">#REF!</definedName>
    <definedName name="Crystal_6_1_WEBI_HHeading" localSheetId="0" hidden="1">#REF!</definedName>
    <definedName name="Crystal_6_1_WEBI_HHeading" hidden="1">#REF!</definedName>
    <definedName name="Crystal_6_1_WEBI_Table" localSheetId="0" hidden="1">#REF!</definedName>
    <definedName name="Crystal_6_1_WEBI_Table" hidden="1">#REF!</definedName>
    <definedName name="Crystal_8_1_WEBI_DataGrid" localSheetId="0" hidden="1">#REF!</definedName>
    <definedName name="Crystal_8_1_WEBI_DataGrid" hidden="1">#REF!</definedName>
    <definedName name="Crystal_8_1_WEBI_HHeading" localSheetId="0" hidden="1">#REF!</definedName>
    <definedName name="Crystal_8_1_WEBI_HHeading" hidden="1">#REF!</definedName>
    <definedName name="Crystal_8_1_WEBI_Table" localSheetId="0" hidden="1">#REF!</definedName>
    <definedName name="Crystal_8_1_WEBI_Table" hidden="1">#REF!</definedName>
    <definedName name="Crystal_9_1_WEBI_DataGrid" localSheetId="0" hidden="1">#REF!</definedName>
    <definedName name="Crystal_9_1_WEBI_DataGrid" hidden="1">#REF!</definedName>
    <definedName name="Crystal_9_1_WEBI_HHeading" localSheetId="0" hidden="1">#REF!</definedName>
    <definedName name="Crystal_9_1_WEBI_HHeading" hidden="1">#REF!</definedName>
    <definedName name="Crystal_9_1_WEBI_Table" localSheetId="0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A'!$A$1:$U$20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M17" i="1"/>
  <c r="J17" i="1"/>
  <c r="G17" i="1"/>
  <c r="D17" i="1"/>
</calcChain>
</file>

<file path=xl/sharedStrings.xml><?xml version="1.0" encoding="utf-8"?>
<sst xmlns="http://schemas.openxmlformats.org/spreadsheetml/2006/main" count="44" uniqueCount="20">
  <si>
    <t>CATEGORY</t>
  </si>
  <si>
    <t>Actual</t>
  </si>
  <si>
    <t>Var</t>
  </si>
  <si>
    <t>Bridge</t>
  </si>
  <si>
    <t>Forecast</t>
  </si>
  <si>
    <t>$ M</t>
  </si>
  <si>
    <t>System Access</t>
  </si>
  <si>
    <t>System Renewal</t>
  </si>
  <si>
    <t>System Service</t>
  </si>
  <si>
    <t>General Plant</t>
  </si>
  <si>
    <t>Other</t>
  </si>
  <si>
    <t>GROSS TOTAL EXPENDITURE</t>
  </si>
  <si>
    <t>Capital Contributions Received</t>
  </si>
  <si>
    <t>NET TOTAL EXPENDITURE</t>
  </si>
  <si>
    <t>System O&amp;M</t>
  </si>
  <si>
    <t>Note:  Variances due to rounding may exist</t>
  </si>
  <si>
    <t>Capital Expenditure Summary</t>
  </si>
  <si>
    <t>CIR Filing (-10%)</t>
  </si>
  <si>
    <t>U-Staff-171 Appendix A</t>
  </si>
  <si>
    <t>OEB Appendix 2-AB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</si>
</sst>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#,##0.0,,_);_(\(##,##0.0,,\);_(&quot;-&quot;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darkTrellis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right" vertical="center" wrapText="1" indent="1"/>
    </xf>
    <xf numFmtId="164" fontId="1" fillId="2" borderId="6" xfId="2" applyNumberFormat="1" applyFont="1" applyFill="1" applyBorder="1" applyAlignment="1">
      <alignment horizontal="center" vertical="center" wrapText="1"/>
    </xf>
    <xf numFmtId="164" fontId="1" fillId="0" borderId="6" xfId="2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0" borderId="7" xfId="1" applyFont="1" applyFill="1" applyBorder="1" applyAlignment="1">
      <alignment horizontal="right" vertical="center" wrapText="1" indent="1"/>
    </xf>
    <xf numFmtId="164" fontId="1" fillId="2" borderId="4" xfId="2" applyNumberFormat="1" applyFont="1" applyFill="1" applyBorder="1" applyAlignment="1">
      <alignment horizontal="center" vertical="center" wrapText="1"/>
    </xf>
    <xf numFmtId="164" fontId="1" fillId="3" borderId="4" xfId="2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0" borderId="6" xfId="3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4">
    <cellStyle name="Normal" xfId="0" builtinId="0"/>
    <cellStyle name="Normal 122 2" xfId="2" xr:uid="{00000000-0005-0000-0000-000001000000}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showGridLines="0" tabSelected="1" view="pageBreakPreview" zoomScale="85" zoomScaleNormal="100" zoomScaleSheetLayoutView="85" workbookViewId="0">
      <selection activeCell="A4" sqref="A1:U4"/>
    </sheetView>
  </sheetViews>
  <sheetFormatPr defaultColWidth="9.140625" defaultRowHeight="12.75" x14ac:dyDescent="0.2"/>
  <cols>
    <col min="1" max="1" width="37.7109375" style="1" bestFit="1" customWidth="1"/>
    <col min="2" max="2" width="11.85546875" style="1" customWidth="1"/>
    <col min="3" max="3" width="11.7109375" style="1" bestFit="1" customWidth="1"/>
    <col min="4" max="4" width="9" style="1" customWidth="1"/>
    <col min="5" max="5" width="9.5703125" style="1" customWidth="1"/>
    <col min="6" max="6" width="11.7109375" style="1" bestFit="1" customWidth="1"/>
    <col min="7" max="7" width="9.28515625" style="1" customWidth="1"/>
    <col min="8" max="8" width="10.28515625" style="1" customWidth="1"/>
    <col min="9" max="9" width="11.7109375" style="1" bestFit="1" customWidth="1"/>
    <col min="10" max="10" width="10" style="1" customWidth="1"/>
    <col min="11" max="11" width="8.85546875" style="1" customWidth="1"/>
    <col min="12" max="12" width="11.7109375" style="1" bestFit="1" customWidth="1"/>
    <col min="13" max="14" width="8.85546875" style="1" customWidth="1"/>
    <col min="15" max="16" width="11.7109375" style="1" bestFit="1" customWidth="1"/>
    <col min="17" max="21" width="12.7109375" style="1" customWidth="1"/>
    <col min="22" max="16384" width="9.140625" style="1"/>
  </cols>
  <sheetData>
    <row r="1" spans="1:21" x14ac:dyDescent="0.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6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s="2" customFormat="1" ht="14.25" customHeight="1" thickBot="1" x14ac:dyDescent="0.25">
      <c r="A6" s="18" t="s">
        <v>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</row>
    <row r="7" spans="1:21" s="2" customFormat="1" ht="13.9" customHeight="1" thickBot="1" x14ac:dyDescent="0.25">
      <c r="A7" s="19"/>
      <c r="B7" s="21">
        <v>2015</v>
      </c>
      <c r="C7" s="22"/>
      <c r="D7" s="23"/>
      <c r="E7" s="21">
        <v>2016</v>
      </c>
      <c r="F7" s="22"/>
      <c r="G7" s="23"/>
      <c r="H7" s="21">
        <v>2017</v>
      </c>
      <c r="I7" s="22"/>
      <c r="J7" s="23"/>
      <c r="K7" s="21">
        <v>2018</v>
      </c>
      <c r="L7" s="22"/>
      <c r="M7" s="23"/>
      <c r="N7" s="21">
        <v>2019</v>
      </c>
      <c r="O7" s="22"/>
      <c r="P7" s="23"/>
      <c r="Q7" s="3">
        <v>2020</v>
      </c>
      <c r="R7" s="3">
        <v>2021</v>
      </c>
      <c r="S7" s="3">
        <v>2022</v>
      </c>
      <c r="T7" s="3">
        <v>2023</v>
      </c>
      <c r="U7" s="3">
        <v>2024</v>
      </c>
    </row>
    <row r="8" spans="1:21" s="2" customFormat="1" ht="48.75" customHeight="1" thickBot="1" x14ac:dyDescent="0.25">
      <c r="A8" s="19"/>
      <c r="B8" s="16" t="s">
        <v>17</v>
      </c>
      <c r="C8" s="5" t="s">
        <v>1</v>
      </c>
      <c r="D8" s="4" t="s">
        <v>2</v>
      </c>
      <c r="E8" s="16" t="s">
        <v>17</v>
      </c>
      <c r="F8" s="5" t="s">
        <v>1</v>
      </c>
      <c r="G8" s="4" t="s">
        <v>2</v>
      </c>
      <c r="H8" s="16" t="s">
        <v>17</v>
      </c>
      <c r="I8" s="4" t="s">
        <v>1</v>
      </c>
      <c r="J8" s="4" t="s">
        <v>2</v>
      </c>
      <c r="K8" s="16" t="s">
        <v>17</v>
      </c>
      <c r="L8" s="5" t="s">
        <v>1</v>
      </c>
      <c r="M8" s="4" t="s">
        <v>2</v>
      </c>
      <c r="N8" s="16" t="s">
        <v>17</v>
      </c>
      <c r="O8" s="5" t="s">
        <v>3</v>
      </c>
      <c r="P8" s="4" t="s">
        <v>2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</row>
    <row r="9" spans="1:21" s="2" customFormat="1" ht="15.75" thickBot="1" x14ac:dyDescent="0.25">
      <c r="A9" s="20"/>
      <c r="B9" s="24" t="s">
        <v>5</v>
      </c>
      <c r="C9" s="25"/>
      <c r="D9" s="26"/>
      <c r="E9" s="24" t="s">
        <v>5</v>
      </c>
      <c r="F9" s="25"/>
      <c r="G9" s="26"/>
      <c r="H9" s="24" t="s">
        <v>5</v>
      </c>
      <c r="I9" s="25"/>
      <c r="J9" s="26"/>
      <c r="K9" s="24" t="s">
        <v>5</v>
      </c>
      <c r="L9" s="25"/>
      <c r="M9" s="26"/>
      <c r="N9" s="24" t="s">
        <v>5</v>
      </c>
      <c r="O9" s="25"/>
      <c r="P9" s="26"/>
      <c r="Q9" s="6" t="s">
        <v>5</v>
      </c>
      <c r="R9" s="6" t="s">
        <v>5</v>
      </c>
      <c r="S9" s="6" t="s">
        <v>5</v>
      </c>
      <c r="T9" s="6" t="s">
        <v>5</v>
      </c>
      <c r="U9" s="6" t="s">
        <v>5</v>
      </c>
    </row>
    <row r="10" spans="1:21" s="2" customFormat="1" ht="16.5" thickBot="1" x14ac:dyDescent="0.25">
      <c r="A10" s="7" t="s">
        <v>6</v>
      </c>
      <c r="B10" s="13"/>
      <c r="C10" s="8">
        <v>97354474.361730516</v>
      </c>
      <c r="D10" s="13"/>
      <c r="E10" s="13"/>
      <c r="F10" s="8">
        <v>112956678.59394598</v>
      </c>
      <c r="G10" s="13"/>
      <c r="H10" s="13"/>
      <c r="I10" s="8">
        <v>112958879.58910605</v>
      </c>
      <c r="J10" s="13"/>
      <c r="K10" s="13"/>
      <c r="L10" s="8">
        <v>152982703.29414827</v>
      </c>
      <c r="M10" s="13"/>
      <c r="N10" s="13"/>
      <c r="O10" s="8">
        <v>236028104.7395348</v>
      </c>
      <c r="P10" s="13"/>
      <c r="Q10" s="8">
        <v>160441055.91148466</v>
      </c>
      <c r="R10" s="8">
        <v>189579941.0599519</v>
      </c>
      <c r="S10" s="8">
        <v>181317613.01824555</v>
      </c>
      <c r="T10" s="8">
        <v>193824361.96882018</v>
      </c>
      <c r="U10" s="8">
        <v>207227422.16874242</v>
      </c>
    </row>
    <row r="11" spans="1:21" s="2" customFormat="1" ht="16.5" thickBot="1" x14ac:dyDescent="0.25">
      <c r="A11" s="7" t="s">
        <v>7</v>
      </c>
      <c r="B11" s="13"/>
      <c r="C11" s="8">
        <v>304125236.24298483</v>
      </c>
      <c r="D11" s="13"/>
      <c r="E11" s="13"/>
      <c r="F11" s="8">
        <v>266097407.20623952</v>
      </c>
      <c r="G11" s="13"/>
      <c r="H11" s="13"/>
      <c r="I11" s="8">
        <v>250265299.24784589</v>
      </c>
      <c r="J11" s="13"/>
      <c r="K11" s="13"/>
      <c r="L11" s="8">
        <v>245473627.6862835</v>
      </c>
      <c r="M11" s="13"/>
      <c r="N11" s="13"/>
      <c r="O11" s="8">
        <v>244220307.73571727</v>
      </c>
      <c r="P11" s="13"/>
      <c r="Q11" s="8">
        <v>306565761.19100165</v>
      </c>
      <c r="R11" s="8">
        <v>325696968.51823735</v>
      </c>
      <c r="S11" s="8">
        <v>323148393.07524949</v>
      </c>
      <c r="T11" s="8">
        <v>338954230.83421934</v>
      </c>
      <c r="U11" s="8">
        <v>325530649.16542429</v>
      </c>
    </row>
    <row r="12" spans="1:21" s="2" customFormat="1" ht="16.5" thickBot="1" x14ac:dyDescent="0.25">
      <c r="A12" s="7" t="s">
        <v>8</v>
      </c>
      <c r="B12" s="13"/>
      <c r="C12" s="8">
        <v>37918017.749512963</v>
      </c>
      <c r="D12" s="13"/>
      <c r="E12" s="13"/>
      <c r="F12" s="8">
        <v>53302993.539612383</v>
      </c>
      <c r="G12" s="13"/>
      <c r="H12" s="13"/>
      <c r="I12" s="8">
        <v>72434896.279122293</v>
      </c>
      <c r="J12" s="13"/>
      <c r="K12" s="13"/>
      <c r="L12" s="8">
        <v>31035164.429568291</v>
      </c>
      <c r="M12" s="13"/>
      <c r="N12" s="13"/>
      <c r="O12" s="8">
        <v>41545528.341262676</v>
      </c>
      <c r="P12" s="13"/>
      <c r="Q12" s="8">
        <v>58544033.795472287</v>
      </c>
      <c r="R12" s="8">
        <v>72226728.738750368</v>
      </c>
      <c r="S12" s="8">
        <v>77105494.482373282</v>
      </c>
      <c r="T12" s="8">
        <v>33586716.826210313</v>
      </c>
      <c r="U12" s="8">
        <v>38524677.438369647</v>
      </c>
    </row>
    <row r="13" spans="1:21" s="2" customFormat="1" ht="16.5" thickBot="1" x14ac:dyDescent="0.25">
      <c r="A13" s="7" t="s">
        <v>9</v>
      </c>
      <c r="B13" s="13"/>
      <c r="C13" s="8">
        <v>79434269.349999994</v>
      </c>
      <c r="D13" s="13"/>
      <c r="E13" s="13"/>
      <c r="F13" s="8">
        <v>109543242.44</v>
      </c>
      <c r="G13" s="13"/>
      <c r="H13" s="13"/>
      <c r="I13" s="8">
        <v>98911028.760000005</v>
      </c>
      <c r="J13" s="13"/>
      <c r="K13" s="13"/>
      <c r="L13" s="8">
        <v>58380356.18999999</v>
      </c>
      <c r="M13" s="13"/>
      <c r="N13" s="13"/>
      <c r="O13" s="8">
        <v>46425000</v>
      </c>
      <c r="P13" s="13"/>
      <c r="Q13" s="8">
        <v>78831042.388877302</v>
      </c>
      <c r="R13" s="8">
        <v>93705904.022337198</v>
      </c>
      <c r="S13" s="8">
        <v>88968506.351382568</v>
      </c>
      <c r="T13" s="8">
        <v>77668265.331943497</v>
      </c>
      <c r="U13" s="8">
        <v>85221535.247798577</v>
      </c>
    </row>
    <row r="14" spans="1:21" s="2" customFormat="1" ht="16.5" thickBot="1" x14ac:dyDescent="0.25">
      <c r="A14" s="7" t="s">
        <v>10</v>
      </c>
      <c r="B14" s="13"/>
      <c r="C14" s="8">
        <v>13506435.599999936</v>
      </c>
      <c r="D14" s="13"/>
      <c r="E14" s="13"/>
      <c r="F14" s="8">
        <v>3716079.0724000596</v>
      </c>
      <c r="G14" s="13"/>
      <c r="H14" s="13"/>
      <c r="I14" s="8">
        <v>10702693.550800003</v>
      </c>
      <c r="J14" s="13"/>
      <c r="K14" s="13"/>
      <c r="L14" s="8">
        <v>13036091.450000007</v>
      </c>
      <c r="M14" s="13"/>
      <c r="N14" s="13"/>
      <c r="O14" s="8">
        <v>-1340116.0367994625</v>
      </c>
      <c r="P14" s="13"/>
      <c r="Q14" s="8">
        <v>6962887.6346001653</v>
      </c>
      <c r="R14" s="8">
        <v>9037037.9117133394</v>
      </c>
      <c r="S14" s="8">
        <v>9823794.8632032555</v>
      </c>
      <c r="T14" s="8">
        <v>9526717.7063413709</v>
      </c>
      <c r="U14" s="8">
        <v>8730933.3946053162</v>
      </c>
    </row>
    <row r="15" spans="1:21" s="10" customFormat="1" ht="16.5" thickBot="1" x14ac:dyDescent="0.25">
      <c r="A15" s="7" t="s">
        <v>11</v>
      </c>
      <c r="B15" s="13"/>
      <c r="C15" s="9">
        <v>532338433.30422825</v>
      </c>
      <c r="D15" s="13"/>
      <c r="E15" s="13"/>
      <c r="F15" s="9">
        <v>545616400.85219789</v>
      </c>
      <c r="G15" s="13"/>
      <c r="H15" s="13"/>
      <c r="I15" s="9">
        <v>545272797.42687428</v>
      </c>
      <c r="J15" s="13"/>
      <c r="K15" s="13"/>
      <c r="L15" s="9">
        <v>500907943.05000007</v>
      </c>
      <c r="M15" s="13"/>
      <c r="N15" s="13"/>
      <c r="O15" s="9">
        <v>566878824.7797153</v>
      </c>
      <c r="P15" s="13"/>
      <c r="Q15" s="9">
        <v>611344780.92143607</v>
      </c>
      <c r="R15" s="9">
        <v>690246580.25099015</v>
      </c>
      <c r="S15" s="9">
        <v>680363801.79045415</v>
      </c>
      <c r="T15" s="9">
        <v>653560292.66753471</v>
      </c>
      <c r="U15" s="9">
        <v>665235217.41494024</v>
      </c>
    </row>
    <row r="16" spans="1:21" s="10" customFormat="1" ht="16.5" thickBot="1" x14ac:dyDescent="0.25">
      <c r="A16" s="7" t="s">
        <v>12</v>
      </c>
      <c r="B16" s="13"/>
      <c r="C16" s="8">
        <v>-40918725.0442283</v>
      </c>
      <c r="D16" s="13"/>
      <c r="E16" s="13"/>
      <c r="F16" s="8">
        <v>-33997417.889797874</v>
      </c>
      <c r="G16" s="13"/>
      <c r="H16" s="13"/>
      <c r="I16" s="8">
        <v>-47462373.176074222</v>
      </c>
      <c r="J16" s="13"/>
      <c r="K16" s="13"/>
      <c r="L16" s="8">
        <v>-65296926.359999985</v>
      </c>
      <c r="M16" s="13"/>
      <c r="N16" s="13"/>
      <c r="O16" s="8">
        <v>-123899502.57733105</v>
      </c>
      <c r="P16" s="13"/>
      <c r="Q16" s="8">
        <v>-92937204.738227904</v>
      </c>
      <c r="R16" s="8">
        <v>-108419065.8614459</v>
      </c>
      <c r="S16" s="8">
        <v>-93247594.790651232</v>
      </c>
      <c r="T16" s="8">
        <v>-87840105.621382371</v>
      </c>
      <c r="U16" s="8">
        <v>-90869651.453565419</v>
      </c>
    </row>
    <row r="17" spans="1:21" s="10" customFormat="1" ht="16.5" thickBot="1" x14ac:dyDescent="0.25">
      <c r="A17" s="7" t="s">
        <v>13</v>
      </c>
      <c r="B17" s="9">
        <v>478000000</v>
      </c>
      <c r="C17" s="9">
        <v>491419708.25999993</v>
      </c>
      <c r="D17" s="15">
        <f>(C17-B17)/B17</f>
        <v>2.8074703472803202E-2</v>
      </c>
      <c r="E17" s="9">
        <v>466900000</v>
      </c>
      <c r="F17" s="9">
        <v>511618982.96240002</v>
      </c>
      <c r="G17" s="15">
        <f>(F17-E17)/E17</f>
        <v>9.5778502810880309E-2</v>
      </c>
      <c r="H17" s="9">
        <v>420600000</v>
      </c>
      <c r="I17" s="9">
        <v>497810424.25080007</v>
      </c>
      <c r="J17" s="15">
        <f>(I17-H17)/H17</f>
        <v>0.18357209760057078</v>
      </c>
      <c r="K17" s="9">
        <v>423000000</v>
      </c>
      <c r="L17" s="9">
        <v>435611016.69000006</v>
      </c>
      <c r="M17" s="15">
        <f>(L17-K17)/K17</f>
        <v>2.9813278226950488E-2</v>
      </c>
      <c r="N17" s="9">
        <v>451900000</v>
      </c>
      <c r="O17" s="9">
        <v>442979322.20238423</v>
      </c>
      <c r="P17" s="15">
        <f>(O17-N17)/N17</f>
        <v>-1.9740380167328538E-2</v>
      </c>
      <c r="Q17" s="9">
        <v>518407576.18320817</v>
      </c>
      <c r="R17" s="9">
        <v>581827514.38954425</v>
      </c>
      <c r="S17" s="9">
        <v>587116206.99980295</v>
      </c>
      <c r="T17" s="9">
        <v>565720187.04615235</v>
      </c>
      <c r="U17" s="9">
        <v>574365565.96137476</v>
      </c>
    </row>
    <row r="18" spans="1:21" s="10" customFormat="1" ht="16.5" thickBot="1" x14ac:dyDescent="0.25">
      <c r="A18" s="11" t="s">
        <v>14</v>
      </c>
      <c r="B18" s="13"/>
      <c r="C18" s="12">
        <v>116100000</v>
      </c>
      <c r="D18" s="13"/>
      <c r="E18" s="13"/>
      <c r="F18" s="12">
        <v>126500000</v>
      </c>
      <c r="G18" s="13"/>
      <c r="H18" s="13"/>
      <c r="I18" s="12">
        <v>126300000</v>
      </c>
      <c r="J18" s="13"/>
      <c r="K18" s="13"/>
      <c r="L18" s="12">
        <v>139600000</v>
      </c>
      <c r="M18" s="13"/>
      <c r="N18" s="13"/>
      <c r="O18" s="12">
        <v>131000000</v>
      </c>
      <c r="P18" s="13"/>
      <c r="Q18" s="12">
        <v>130400000</v>
      </c>
      <c r="R18" s="13"/>
      <c r="S18" s="13"/>
      <c r="T18" s="13"/>
      <c r="U18" s="13"/>
    </row>
    <row r="19" spans="1:21" s="14" customFormat="1" x14ac:dyDescent="0.2">
      <c r="A19" s="2" t="s">
        <v>15</v>
      </c>
    </row>
    <row r="20" spans="1:21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</sheetData>
  <mergeCells count="15">
    <mergeCell ref="A1:U1"/>
    <mergeCell ref="A4:U4"/>
    <mergeCell ref="A6:A9"/>
    <mergeCell ref="B6:U6"/>
    <mergeCell ref="B7:D7"/>
    <mergeCell ref="E7:G7"/>
    <mergeCell ref="H7:J7"/>
    <mergeCell ref="K7:M7"/>
    <mergeCell ref="N7:P7"/>
    <mergeCell ref="B9:D9"/>
    <mergeCell ref="E9:G9"/>
    <mergeCell ref="H9:J9"/>
    <mergeCell ref="K9:M9"/>
    <mergeCell ref="N9:P9"/>
    <mergeCell ref="A3:U3"/>
  </mergeCells>
  <printOptions horizontalCentered="1"/>
  <pageMargins left="0.70866141732283472" right="0.70866141732283472" top="1.4960629921259843" bottom="0.6692913385826772" header="0.31496062992125984" footer="0.31496062992125984"/>
  <pageSetup paperSize="17" scale="77" fitToHeight="0" orientation="landscape" r:id="rId1"/>
  <headerFooter scaleWithDoc="0">
    <oddHeader>&amp;R&amp;7Toronto Hydro-Electric System Limited
EB-2018-0165
Interrogatory Responses
&amp;"-,Bold"U-STAFF-171
Appendix A&amp;"-,Regular"
FILED:  June 11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BF2B8A-F41A-40D6-BBB6-41A5273E82EE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sharepoint/v3/fields"/>
    <ds:schemaRef ds:uri="http://schemas.openxmlformats.org/package/2006/metadata/core-properties"/>
    <ds:schemaRef ds:uri="http://purl.org/dc/elements/1.1/"/>
    <ds:schemaRef ds:uri="12f68b52-648b-46a0-8463-d3282342a499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F81541-6E00-48CE-A976-432FBB9CDF0D}"/>
</file>

<file path=customXml/itemProps3.xml><?xml version="1.0" encoding="utf-8"?>
<ds:datastoreItem xmlns:ds="http://schemas.openxmlformats.org/officeDocument/2006/customXml" ds:itemID="{2B3665A7-B9CA-4686-9772-2F4CD38BD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Danny Ko</dc:creator>
  <cp:lastModifiedBy>Elissar El-hage</cp:lastModifiedBy>
  <cp:lastPrinted>2019-06-10T17:51:05Z</cp:lastPrinted>
  <dcterms:created xsi:type="dcterms:W3CDTF">2019-04-11T21:18:49Z</dcterms:created>
  <dcterms:modified xsi:type="dcterms:W3CDTF">2019-06-10T17:51:12Z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