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s://teams.hydroone.com/sites/ra/ra/Tx19-23/Prefiled Evidence/"/>
    </mc:Choice>
  </mc:AlternateContent>
  <bookViews>
    <workbookView xWindow="11145" yWindow="-30" windowWidth="18510" windowHeight="13650"/>
  </bookViews>
  <sheets>
    <sheet name="F-07-02-01" sheetId="1" r:id="rId1"/>
  </sheets>
  <definedNames>
    <definedName name="_xlnm.Print_Area" localSheetId="0">'F-07-02-01'!$A$1:$M$68</definedName>
  </definedNames>
  <calcPr calcId="162913"/>
</workbook>
</file>

<file path=xl/calcChain.xml><?xml version="1.0" encoding="utf-8"?>
<calcChain xmlns="http://schemas.openxmlformats.org/spreadsheetml/2006/main">
  <c r="K38" i="1" l="1"/>
  <c r="K40" i="1" s="1"/>
  <c r="K44" i="1" s="1"/>
  <c r="K46" i="1" s="1"/>
  <c r="I38" i="1"/>
  <c r="I40" i="1" s="1"/>
  <c r="I44" i="1" s="1"/>
  <c r="I46" i="1" s="1"/>
  <c r="G38" i="1"/>
  <c r="G40" i="1" s="1"/>
  <c r="G44" i="1" s="1"/>
  <c r="G46" i="1" s="1"/>
  <c r="E38" i="1"/>
  <c r="E40" i="1" s="1"/>
  <c r="E44" i="1" s="1"/>
  <c r="E46" i="1" s="1"/>
  <c r="E49" i="1" l="1"/>
  <c r="G49" i="1"/>
  <c r="I49" i="1"/>
  <c r="K49" i="1"/>
</calcChain>
</file>

<file path=xl/comments1.xml><?xml version="1.0" encoding="utf-8"?>
<comments xmlns="http://schemas.openxmlformats.org/spreadsheetml/2006/main">
  <authors>
    <author>Navreet Lesch</author>
  </authors>
  <commentList>
    <comment ref="C61" authorId="0" shapeId="0">
      <text>
        <r>
          <rPr>
            <sz val="9"/>
            <color indexed="81"/>
            <rFont val="Tahoma"/>
            <family val="2"/>
          </rPr>
          <t xml:space="preserve">
3 - Calculation - Tax Sharing Allocation.xlsx
Z:\BP Models\OEB\Transmission\2020-2022\7. Blue Page (2018 Actuals)\2. Blue Page Update\1. Inputs</t>
        </r>
      </text>
    </comment>
  </commentList>
</comments>
</file>

<file path=xl/sharedStrings.xml><?xml version="1.0" encoding="utf-8"?>
<sst xmlns="http://schemas.openxmlformats.org/spreadsheetml/2006/main" count="114" uniqueCount="60">
  <si>
    <t>CALCULATION OF UTILITY INCOME TAXES</t>
  </si>
  <si>
    <t>BRIDGE AND TEST YEARS</t>
  </si>
  <si>
    <t>HYDRO ONE NETWORKS INC.</t>
  </si>
  <si>
    <t>TRANSMISSION</t>
  </si>
  <si>
    <t>Calculation of Utility Income Taxes</t>
  </si>
  <si>
    <t>Bridge Year (2019) and Test Years (2020 to 2022)</t>
  </si>
  <si>
    <t>Year Ending December 31</t>
  </si>
  <si>
    <t>($ Millions)</t>
  </si>
  <si>
    <t>Line No.</t>
  </si>
  <si>
    <t>Particulars</t>
  </si>
  <si>
    <t>(a)</t>
  </si>
  <si>
    <t>(b)</t>
  </si>
  <si>
    <t>(c )</t>
  </si>
  <si>
    <t>(d)</t>
  </si>
  <si>
    <t>Determination of Taxable Income</t>
  </si>
  <si>
    <t>Regulatory Net Income (before tax)</t>
  </si>
  <si>
    <t>$</t>
  </si>
  <si>
    <t>Book to Tax Adjustments:</t>
  </si>
  <si>
    <t xml:space="preserve">  Other Post Employment Benefits expense</t>
  </si>
  <si>
    <t xml:space="preserve">  Other Post Employment Benefits payments</t>
  </si>
  <si>
    <t xml:space="preserve">  Depreciation and amortization</t>
  </si>
  <si>
    <t xml:space="preserve"> </t>
  </si>
  <si>
    <t xml:space="preserve">  Capital Cost Allowance</t>
  </si>
  <si>
    <t xml:space="preserve">  Removal costs</t>
  </si>
  <si>
    <t xml:space="preserve">  Environmental costs</t>
  </si>
  <si>
    <t xml:space="preserve">  Hedge loss - amortization</t>
  </si>
  <si>
    <t xml:space="preserve">  Non-deductible meals &amp; entertainment</t>
  </si>
  <si>
    <t xml:space="preserve">  Capital amounts expensed under $2K</t>
  </si>
  <si>
    <t xml:space="preserve">  Research &amp; Development ITC</t>
  </si>
  <si>
    <t xml:space="preserve">  Federal apprenticeship &amp; education credits</t>
  </si>
  <si>
    <t xml:space="preserve">  Capitalized overhead costs</t>
  </si>
  <si>
    <t xml:space="preserve">  Capitalized pension costs</t>
  </si>
  <si>
    <t xml:space="preserve">  Debt Issuance costs - amortization</t>
  </si>
  <si>
    <t xml:space="preserve">  Debt Issuance costs - 21e deduction</t>
  </si>
  <si>
    <t xml:space="preserve">  Premium/Discount - amortization</t>
  </si>
  <si>
    <t xml:space="preserve">  Bond discount deduction</t>
  </si>
  <si>
    <t xml:space="preserve">  Non-deductible LTIP</t>
  </si>
  <si>
    <t xml:space="preserve">  Capital Contribution True-Up Adjustment</t>
  </si>
  <si>
    <t xml:space="preserve">  Non deductible share based compensation</t>
  </si>
  <si>
    <t>Regulatory Taxable Income</t>
  </si>
  <si>
    <t>Corporate Income Tax Rate</t>
  </si>
  <si>
    <t>%</t>
  </si>
  <si>
    <t>Subtotal</t>
  </si>
  <si>
    <t>Less: R&amp;D ITC / Ontario education credits</t>
  </si>
  <si>
    <t>Regulatory Income Tax</t>
  </si>
  <si>
    <t>Note 1</t>
  </si>
  <si>
    <t>Revenue Requirment Income Tax</t>
  </si>
  <si>
    <t>Tax Rates</t>
  </si>
  <si>
    <t>Federal Tax</t>
  </si>
  <si>
    <t>Provincial Tax</t>
  </si>
  <si>
    <t>Total Tax Rate</t>
  </si>
  <si>
    <t>Tax Rate</t>
  </si>
  <si>
    <t>Less:  Deferred Tax Asset Sharing  (Gross up)</t>
  </si>
  <si>
    <t>Deferred Tax Sharing Calculations</t>
  </si>
  <si>
    <r>
      <rPr>
        <b/>
        <sz val="11"/>
        <rFont val="Times New Roman"/>
        <family val="1"/>
      </rPr>
      <t>Note 1:</t>
    </r>
    <r>
      <rPr>
        <sz val="11"/>
        <rFont val="Times New Roman"/>
        <family val="1"/>
      </rPr>
      <t xml:space="preserve"> In accordance with the Board's Decision and Order in EB-2016-0160 issued Septemebr 28, 2017; a portion of the deferred tax benefits has been allocated to the ratepayers in accordance with the methodology in Table 15-3 of that Decision.  This treatment was confirmed in the Decision and Rate Order in EB-2018-0269 issued March 7, 2019.  The portion allocated to rate-payers is 36.5%, please refer to the calculation in Exhibit F, Tab 7, Schedule 2, Attachment 1A.  This allocation factor has been applied to the tax benefits (i.e. the capital cost allownace) arising from the FMV bump to determine the deferred taxes to be shared with rate payer.</t>
    </r>
  </si>
  <si>
    <t>Total Deferred Tax Asset Sharing</t>
  </si>
  <si>
    <r>
      <t>Tax Effected</t>
    </r>
    <r>
      <rPr>
        <strike/>
        <sz val="12"/>
        <rFont val="Times New Roman"/>
        <family val="1"/>
      </rPr>
      <t xml:space="preserve"> </t>
    </r>
  </si>
  <si>
    <t xml:space="preserve">Max CCA (Transmission) </t>
  </si>
  <si>
    <t xml:space="preserve">Less:  Deferred Tax Asset Sharing (Prescribed Tax Ratio 36.5%) </t>
  </si>
  <si>
    <t>Less: Total Deferred Tax Asset 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</si>
</sst>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7" formatCode="&quot;$&quot;#,##0.00_);\(&quot;$&quot;#,##0.00\)"/>
    <numFmt numFmtId="44" formatCode="_(&quot;$&quot;* #,##0.00_);_(&quot;$&quot;* \(#,##0.00\);_(&quot;$&quot;* &quot;-&quot;??_);_(@_)"/>
    <numFmt numFmtId="43" formatCode="_(* #,##0.00_);_(* \(#,##0.00\);_(* &quot;-&quot;??_);_(@_)"/>
    <numFmt numFmtId="164" formatCode="#,##0.0_);\(#,##0.0\)"/>
    <numFmt numFmtId="165" formatCode="0.0\ \ _);\(0.0\)\ \ "/>
    <numFmt numFmtId="166" formatCode="0.00\ \ _);\(0.00\)\ \ "/>
    <numFmt numFmtId="167" formatCode="_(* #,##0.0_);_(* \(#,##0.0\);_(* &quot;-&quot;??_);_(@_)"/>
    <numFmt numFmtId="168" formatCode="_(* #,##0_);_(* \(#,##0\);_(* &quot;-&quot;??_);_(@_)"/>
    <numFmt numFmtId="169" formatCode="_(&quot;$&quot;* #,##0_);_(&quot;$&quot;* \(#,##0\);_(&quot;$&quot;* &quot;-&quot;??_);_(@_)"/>
    <numFmt numFmtId="170" formatCode="#,##0.00000_);\(#,##0.00000\)"/>
    <numFmt numFmtId="171" formatCode="0.0\x"/>
    <numFmt numFmtId="172" formatCode="#,##0.000_);\(#,##0.000\)"/>
    <numFmt numFmtId="173" formatCode="#,##0;&quot;\&quot;&quot;\&quot;&quot;\&quot;&quot;\&quot;\(#,##0&quot;\&quot;&quot;\&quot;&quot;\&quot;&quot;\&quot;\)"/>
    <numFmt numFmtId="174" formatCode="&quot;\&quot;&quot;\&quot;&quot;\&quot;&quot;\&quot;\$#,##0.00;&quot;\&quot;&quot;\&quot;&quot;\&quot;&quot;\&quot;\(&quot;\&quot;&quot;\&quot;&quot;\&quot;&quot;\&quot;\$#,##0.00&quot;\&quot;&quot;\&quot;&quot;\&quot;&quot;\&quot;\)"/>
    <numFmt numFmtId="175" formatCode="&quot;\&quot;&quot;\&quot;&quot;\&quot;&quot;\&quot;\$#,##0;&quot;\&quot;&quot;\&quot;&quot;\&quot;&quot;\&quot;\(&quot;\&quot;&quot;\&quot;&quot;\&quot;&quot;\&quot;\$#,##0&quot;\&quot;&quot;\&quot;&quot;\&quot;&quot;\&quot;\)"/>
    <numFmt numFmtId="176" formatCode="_-&quot;$&quot;* #,##0.00_-;\-&quot;$&quot;* #,##0.00_-;_-&quot;$&quot;* &quot;-&quot;??_-;_-@_-"/>
    <numFmt numFmtId="177" formatCode="#,##0.000"/>
    <numFmt numFmtId="178" formatCode="0.00\x"/>
    <numFmt numFmtId="179" formatCode="0.0%"/>
  </numFmts>
  <fonts count="26" x14ac:knownFonts="1">
    <font>
      <sz val="11"/>
      <color theme="1"/>
      <name val="Calibri"/>
      <family val="2"/>
      <scheme val="minor"/>
    </font>
    <font>
      <sz val="11"/>
      <color theme="1"/>
      <name val="Calibri"/>
      <family val="2"/>
      <scheme val="minor"/>
    </font>
    <font>
      <sz val="10"/>
      <name val="Arial"/>
      <family val="2"/>
    </font>
    <font>
      <sz val="9"/>
      <name val="Arial"/>
      <family val="2"/>
    </font>
    <font>
      <sz val="10"/>
      <name val="Times New Roman"/>
      <family val="1"/>
    </font>
    <font>
      <sz val="8"/>
      <name val="Arial"/>
      <family val="2"/>
    </font>
    <font>
      <b/>
      <sz val="12"/>
      <name val="Arial"/>
      <family val="2"/>
    </font>
    <font>
      <sz val="8"/>
      <name val="Times New Roman"/>
      <family val="1"/>
    </font>
    <font>
      <sz val="10"/>
      <name val="MS Sans Serif"/>
      <family val="2"/>
    </font>
    <font>
      <b/>
      <sz val="10"/>
      <name val="MS Sans Serif"/>
      <family val="2"/>
    </font>
    <font>
      <b/>
      <sz val="12"/>
      <name val="Times New Roman"/>
      <family val="1"/>
    </font>
    <font>
      <sz val="12"/>
      <name val="Times New Roman"/>
      <family val="1"/>
    </font>
    <font>
      <u/>
      <sz val="12"/>
      <name val="Times New Roman"/>
      <family val="1"/>
    </font>
    <font>
      <b/>
      <u/>
      <sz val="12"/>
      <name val="Times New Roman"/>
      <family val="1"/>
    </font>
    <font>
      <sz val="11"/>
      <name val="Times New Roman"/>
      <family val="1"/>
    </font>
    <font>
      <b/>
      <sz val="11"/>
      <name val="Times New Roman"/>
      <family val="1"/>
    </font>
    <font>
      <sz val="12"/>
      <color rgb="FF00B050"/>
      <name val="Times New Roman"/>
      <family val="1"/>
    </font>
    <font>
      <sz val="11"/>
      <color rgb="FFFF0000"/>
      <name val="Calibri"/>
      <family val="2"/>
      <scheme val="minor"/>
    </font>
    <font>
      <b/>
      <sz val="11"/>
      <color theme="1"/>
      <name val="Times New Roman"/>
      <family val="1"/>
    </font>
    <font>
      <sz val="11"/>
      <color theme="1"/>
      <name val="Times New Roman"/>
      <family val="1"/>
    </font>
    <font>
      <sz val="12"/>
      <color rgb="FFFF0000"/>
      <name val="Times New Roman"/>
      <family val="1"/>
    </font>
    <font>
      <sz val="12"/>
      <color theme="1"/>
      <name val="Times New Roman"/>
      <family val="1"/>
    </font>
    <font>
      <sz val="9"/>
      <color indexed="81"/>
      <name val="Tahoma"/>
      <family val="2"/>
    </font>
    <font>
      <sz val="11"/>
      <color rgb="FF0000FF"/>
      <name val="Calibri"/>
      <family val="2"/>
      <scheme val="minor"/>
    </font>
    <font>
      <strike/>
      <sz val="12"/>
      <name val="Times New Roman"/>
      <family val="1"/>
    </font>
    <font>
      <b/>
      <sz val="12"/>
      <color theme="1"/>
      <name val="Times New Roman"/>
      <family val="1"/>
    </font>
  </fonts>
  <fills count="6">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s>
  <cellStyleXfs count="299">
    <xf numFmtId="0" fontId="0"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9"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39" fontId="2" fillId="0" borderId="0" applyFont="0" applyFill="0" applyBorder="0" applyAlignment="0" applyProtection="0"/>
    <xf numFmtId="39" fontId="2" fillId="0" borderId="0" applyFont="0" applyFill="0" applyBorder="0" applyAlignment="0" applyProtection="0"/>
    <xf numFmtId="39" fontId="2" fillId="0" borderId="0" applyFont="0" applyFill="0" applyBorder="0" applyAlignment="0" applyProtection="0"/>
    <xf numFmtId="39" fontId="2" fillId="0" borderId="0" applyFont="0" applyFill="0" applyBorder="0" applyAlignment="0" applyProtection="0"/>
    <xf numFmtId="39" fontId="2" fillId="0" borderId="0" applyFont="0" applyFill="0" applyBorder="0" applyAlignment="0" applyProtection="0"/>
    <xf numFmtId="3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3" fontId="4"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74" fontId="4" fillId="0" borderId="0"/>
    <xf numFmtId="175" fontId="4" fillId="0" borderId="0"/>
    <xf numFmtId="38" fontId="5" fillId="2" borderId="0" applyNumberFormat="0" applyBorder="0" applyAlignment="0" applyProtection="0"/>
    <xf numFmtId="38" fontId="5" fillId="2" borderId="0" applyNumberFormat="0" applyBorder="0" applyAlignment="0" applyProtection="0"/>
    <xf numFmtId="0" fontId="6" fillId="0" borderId="4" applyNumberFormat="0" applyAlignment="0" applyProtection="0">
      <alignment horizontal="left" vertical="center"/>
    </xf>
    <xf numFmtId="0" fontId="6" fillId="0" borderId="2">
      <alignment horizontal="left" vertical="center"/>
    </xf>
    <xf numFmtId="10" fontId="5" fillId="3" borderId="5" applyNumberFormat="0" applyBorder="0" applyAlignment="0" applyProtection="0"/>
    <xf numFmtId="10" fontId="5" fillId="3" borderId="5" applyNumberFormat="0" applyBorder="0" applyAlignment="0" applyProtection="0"/>
    <xf numFmtId="176" fontId="3" fillId="0" borderId="0"/>
    <xf numFmtId="177" fontId="2" fillId="0" borderId="0"/>
    <xf numFmtId="177" fontId="2" fillId="0" borderId="0"/>
    <xf numFmtId="177" fontId="2" fillId="0" borderId="0"/>
    <xf numFmtId="177" fontId="2" fillId="0" borderId="0"/>
    <xf numFmtId="177" fontId="2" fillId="0" borderId="0"/>
    <xf numFmtId="17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7" fontId="4" fillId="0" borderId="0"/>
    <xf numFmtId="7" fontId="4" fillId="0" borderId="0"/>
    <xf numFmtId="7" fontId="4" fillId="0" borderId="0"/>
    <xf numFmtId="37" fontId="7" fillId="4" borderId="0">
      <alignment horizontal="right"/>
    </xf>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applyNumberFormat="0" applyFont="0" applyFill="0" applyBorder="0" applyAlignment="0" applyProtection="0">
      <alignment horizontal="left"/>
    </xf>
    <xf numFmtId="15" fontId="8" fillId="0" borderId="0" applyFont="0" applyFill="0" applyBorder="0" applyAlignment="0" applyProtection="0"/>
    <xf numFmtId="4" fontId="8" fillId="0" borderId="0" applyFont="0" applyFill="0" applyBorder="0" applyAlignment="0" applyProtection="0"/>
    <xf numFmtId="0" fontId="9" fillId="0" borderId="6">
      <alignment horizontal="center"/>
    </xf>
    <xf numFmtId="3" fontId="8" fillId="0" borderId="0" applyFont="0" applyFill="0" applyBorder="0" applyAlignment="0" applyProtection="0"/>
    <xf numFmtId="0" fontId="8" fillId="5" borderId="0" applyNumberFormat="0" applyFont="0" applyBorder="0" applyAlignment="0" applyProtection="0"/>
    <xf numFmtId="1" fontId="2" fillId="0" borderId="0"/>
    <xf numFmtId="1" fontId="2" fillId="0" borderId="0"/>
    <xf numFmtId="1" fontId="2" fillId="0" borderId="0"/>
    <xf numFmtId="1" fontId="2" fillId="0" borderId="0"/>
    <xf numFmtId="1" fontId="2" fillId="0" borderId="0"/>
    <xf numFmtId="1" fontId="2" fillId="0" borderId="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178" fontId="2"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79">
    <xf numFmtId="0" fontId="0" fillId="0" borderId="0" xfId="0"/>
    <xf numFmtId="0" fontId="11" fillId="0" borderId="0" xfId="1" applyFont="1"/>
    <xf numFmtId="0" fontId="11" fillId="0" borderId="0" xfId="1" applyFont="1" applyAlignment="1">
      <alignment horizontal="center"/>
    </xf>
    <xf numFmtId="0" fontId="11" fillId="0" borderId="1" xfId="1" applyFont="1" applyBorder="1" applyAlignment="1">
      <alignment horizontal="center" wrapText="1"/>
    </xf>
    <xf numFmtId="0" fontId="11" fillId="0" borderId="1" xfId="1" applyFont="1" applyBorder="1"/>
    <xf numFmtId="0" fontId="11" fillId="0" borderId="1" xfId="1" applyFont="1" applyFill="1" applyBorder="1" applyAlignment="1">
      <alignment horizontal="center"/>
    </xf>
    <xf numFmtId="0" fontId="10" fillId="0" borderId="0" xfId="1" applyFont="1" applyAlignment="1">
      <alignment horizontal="center"/>
    </xf>
    <xf numFmtId="0" fontId="11" fillId="0" borderId="1" xfId="1" applyFont="1" applyBorder="1" applyAlignment="1">
      <alignment horizontal="center"/>
    </xf>
    <xf numFmtId="0" fontId="11" fillId="0" borderId="0" xfId="1" applyNumberFormat="1" applyFont="1" applyBorder="1" applyAlignment="1">
      <alignment horizontal="center"/>
    </xf>
    <xf numFmtId="0" fontId="12" fillId="0" borderId="0" xfId="1" applyFont="1"/>
    <xf numFmtId="164" fontId="11" fillId="0" borderId="0" xfId="1" applyNumberFormat="1" applyFont="1" applyBorder="1"/>
    <xf numFmtId="164" fontId="11" fillId="0" borderId="0" xfId="1" applyNumberFormat="1" applyFont="1"/>
    <xf numFmtId="164" fontId="11" fillId="0" borderId="0" xfId="1" applyNumberFormat="1" applyFont="1" applyFill="1" applyBorder="1"/>
    <xf numFmtId="164" fontId="13" fillId="0" borderId="0" xfId="1" applyNumberFormat="1" applyFont="1" applyFill="1" applyAlignment="1">
      <alignment horizontal="center"/>
    </xf>
    <xf numFmtId="0" fontId="13" fillId="0" borderId="0" xfId="1" applyFont="1" applyFill="1" applyAlignment="1">
      <alignment horizontal="center"/>
    </xf>
    <xf numFmtId="0" fontId="11" fillId="0" borderId="0" xfId="1" applyFont="1" applyFill="1"/>
    <xf numFmtId="0" fontId="11" fillId="0" borderId="0" xfId="1" applyFont="1" applyAlignment="1">
      <alignment horizontal="right"/>
    </xf>
    <xf numFmtId="0" fontId="11" fillId="0" borderId="0" xfId="1" applyFont="1" applyFill="1" applyAlignment="1">
      <alignment horizontal="right"/>
    </xf>
    <xf numFmtId="0" fontId="11" fillId="0" borderId="0" xfId="1" quotePrefix="1" applyFont="1" applyAlignment="1">
      <alignment horizontal="left"/>
    </xf>
    <xf numFmtId="165" fontId="11" fillId="0" borderId="0" xfId="1" applyNumberFormat="1" applyFont="1" applyFill="1" applyAlignment="1">
      <alignment horizontal="right"/>
    </xf>
    <xf numFmtId="164" fontId="11" fillId="0" borderId="0" xfId="1" applyNumberFormat="1" applyFont="1" applyFill="1" applyAlignment="1">
      <alignment horizontal="left"/>
    </xf>
    <xf numFmtId="0" fontId="11" fillId="0" borderId="0" xfId="1" applyFont="1" applyAlignment="1">
      <alignment horizontal="left"/>
    </xf>
    <xf numFmtId="0" fontId="10" fillId="0" borderId="0" xfId="1" applyFont="1"/>
    <xf numFmtId="167" fontId="11" fillId="0" borderId="0" xfId="2" applyNumberFormat="1" applyFont="1" applyFill="1" applyAlignment="1">
      <alignment horizontal="center"/>
    </xf>
    <xf numFmtId="165" fontId="11" fillId="0" borderId="0" xfId="1" applyNumberFormat="1" applyFont="1" applyAlignment="1">
      <alignment horizontal="left"/>
    </xf>
    <xf numFmtId="166" fontId="11" fillId="0" borderId="0" xfId="1" applyNumberFormat="1" applyFont="1" applyFill="1" applyBorder="1"/>
    <xf numFmtId="0" fontId="11" fillId="0" borderId="0" xfId="1" applyFont="1" applyFill="1" applyAlignment="1">
      <alignment horizontal="left"/>
    </xf>
    <xf numFmtId="165" fontId="11" fillId="0" borderId="0" xfId="1" applyNumberFormat="1" applyFont="1" applyFill="1" applyAlignment="1">
      <alignment horizontal="left"/>
    </xf>
    <xf numFmtId="166" fontId="11" fillId="0" borderId="2" xfId="1" applyNumberFormat="1" applyFont="1" applyFill="1" applyBorder="1"/>
    <xf numFmtId="165" fontId="11" fillId="0" borderId="0" xfId="1" applyNumberFormat="1" applyFont="1" applyFill="1" applyBorder="1"/>
    <xf numFmtId="164" fontId="11" fillId="0" borderId="0" xfId="1" applyNumberFormat="1" applyFont="1" applyFill="1" applyAlignment="1">
      <alignment horizontal="right"/>
    </xf>
    <xf numFmtId="164" fontId="11" fillId="0" borderId="0" xfId="1" applyNumberFormat="1" applyFont="1" applyFill="1" applyBorder="1" applyAlignment="1">
      <alignment horizontal="right"/>
    </xf>
    <xf numFmtId="165" fontId="11" fillId="0" borderId="1" xfId="1" applyNumberFormat="1" applyFont="1" applyFill="1" applyBorder="1"/>
    <xf numFmtId="164" fontId="11" fillId="0" borderId="0" xfId="1" applyNumberFormat="1" applyFont="1" applyFill="1"/>
    <xf numFmtId="165" fontId="11" fillId="0" borderId="0" xfId="1" applyNumberFormat="1" applyFont="1" applyFill="1"/>
    <xf numFmtId="0" fontId="16" fillId="0" borderId="0" xfId="1" applyFont="1" applyFill="1"/>
    <xf numFmtId="165" fontId="16" fillId="0" borderId="0" xfId="1" applyNumberFormat="1" applyFont="1" applyFill="1" applyAlignment="1">
      <alignment horizontal="right"/>
    </xf>
    <xf numFmtId="165" fontId="16" fillId="0" borderId="0" xfId="1" applyNumberFormat="1" applyFont="1" applyFill="1" applyAlignment="1">
      <alignment horizontal="left"/>
    </xf>
    <xf numFmtId="0" fontId="11" fillId="0" borderId="0" xfId="1" applyFont="1" applyFill="1" applyBorder="1"/>
    <xf numFmtId="0" fontId="0" fillId="0" borderId="0" xfId="0" applyBorder="1"/>
    <xf numFmtId="0" fontId="0" fillId="0" borderId="7" xfId="0" applyBorder="1"/>
    <xf numFmtId="0" fontId="18" fillId="0" borderId="0" xfId="0" applyFont="1" applyBorder="1" applyAlignment="1">
      <alignment horizontal="center" vertical="center" wrapText="1"/>
    </xf>
    <xf numFmtId="0" fontId="19" fillId="0" borderId="0" xfId="0" applyFont="1" applyBorder="1" applyAlignment="1">
      <alignment horizontal="center" vertical="center" wrapText="1"/>
    </xf>
    <xf numFmtId="165" fontId="10" fillId="0" borderId="2" xfId="1" applyNumberFormat="1" applyFont="1" applyFill="1" applyBorder="1"/>
    <xf numFmtId="9" fontId="11" fillId="0" borderId="0" xfId="298" applyFont="1" applyFill="1" applyAlignment="1">
      <alignment horizontal="center"/>
    </xf>
    <xf numFmtId="43" fontId="11" fillId="0" borderId="0" xfId="2" applyNumberFormat="1" applyFont="1" applyFill="1" applyAlignment="1">
      <alignment horizontal="center"/>
    </xf>
    <xf numFmtId="9" fontId="20" fillId="0" borderId="0" xfId="298" applyFont="1" applyFill="1"/>
    <xf numFmtId="165" fontId="20" fillId="0" borderId="0" xfId="1" applyNumberFormat="1" applyFont="1" applyFill="1"/>
    <xf numFmtId="0" fontId="20" fillId="0" borderId="0" xfId="1" applyFont="1" applyFill="1"/>
    <xf numFmtId="0" fontId="19" fillId="0" borderId="0" xfId="0" applyFont="1" applyFill="1"/>
    <xf numFmtId="0" fontId="14" fillId="0" borderId="0" xfId="0" applyFont="1" applyFill="1"/>
    <xf numFmtId="43" fontId="14" fillId="0" borderId="0" xfId="77" applyFont="1" applyFill="1"/>
    <xf numFmtId="0" fontId="11" fillId="0" borderId="0" xfId="0" applyFont="1" applyFill="1"/>
    <xf numFmtId="0" fontId="21" fillId="0" borderId="0" xfId="0" applyFont="1" applyFill="1"/>
    <xf numFmtId="179" fontId="11" fillId="0" borderId="0" xfId="171" applyNumberFormat="1" applyFont="1" applyFill="1"/>
    <xf numFmtId="43" fontId="11" fillId="0" borderId="0" xfId="77" quotePrefix="1" applyFont="1" applyFill="1" applyAlignment="1">
      <alignment horizontal="right"/>
    </xf>
    <xf numFmtId="167" fontId="11" fillId="0" borderId="0" xfId="0" applyNumberFormat="1" applyFont="1" applyFill="1" applyBorder="1"/>
    <xf numFmtId="167" fontId="11" fillId="0" borderId="1" xfId="77" applyNumberFormat="1" applyFont="1" applyFill="1" applyBorder="1"/>
    <xf numFmtId="0" fontId="11" fillId="0" borderId="0" xfId="0" applyNumberFormat="1" applyFont="1" applyFill="1" applyBorder="1" applyAlignment="1">
      <alignment horizontal="center" wrapText="1"/>
    </xf>
    <xf numFmtId="0" fontId="11" fillId="0" borderId="0" xfId="1" applyFont="1" applyAlignment="1">
      <alignment horizontal="center"/>
    </xf>
    <xf numFmtId="164" fontId="20" fillId="0" borderId="0" xfId="1" applyNumberFormat="1" applyFont="1" applyFill="1" applyAlignment="1">
      <alignment horizontal="left"/>
    </xf>
    <xf numFmtId="167" fontId="11" fillId="0" borderId="2" xfId="77" applyNumberFormat="1" applyFont="1" applyFill="1" applyBorder="1"/>
    <xf numFmtId="165" fontId="10" fillId="0" borderId="3" xfId="1" applyNumberFormat="1" applyFont="1" applyFill="1" applyBorder="1"/>
    <xf numFmtId="0" fontId="10" fillId="0" borderId="0" xfId="1" applyFont="1" applyFill="1" applyAlignment="1">
      <alignment horizontal="right"/>
    </xf>
    <xf numFmtId="0" fontId="0" fillId="0" borderId="0" xfId="0" applyFill="1"/>
    <xf numFmtId="0" fontId="23" fillId="0" borderId="0" xfId="0" applyFont="1" applyFill="1"/>
    <xf numFmtId="0" fontId="17" fillId="0" borderId="0" xfId="0" applyFont="1" applyFill="1" applyAlignment="1">
      <alignment vertical="top" wrapText="1"/>
    </xf>
    <xf numFmtId="0" fontId="10" fillId="0" borderId="1" xfId="0" applyNumberFormat="1" applyFont="1" applyFill="1" applyBorder="1" applyAlignment="1">
      <alignment horizontal="center" wrapText="1"/>
    </xf>
    <xf numFmtId="0" fontId="25" fillId="0" borderId="0" xfId="0" applyFont="1" applyFill="1"/>
    <xf numFmtId="43" fontId="0" fillId="0" borderId="0" xfId="0" applyNumberFormat="1"/>
    <xf numFmtId="0" fontId="11" fillId="0" borderId="0" xfId="0" applyFont="1" applyFill="1" applyAlignment="1">
      <alignment horizontal="left" indent="2"/>
    </xf>
    <xf numFmtId="0" fontId="12" fillId="0" borderId="0" xfId="0" applyFont="1" applyFill="1"/>
    <xf numFmtId="167" fontId="11" fillId="0" borderId="0" xfId="77" applyNumberFormat="1" applyFont="1" applyFill="1" applyBorder="1"/>
    <xf numFmtId="0" fontId="10" fillId="0" borderId="0" xfId="1" applyFont="1" applyAlignment="1">
      <alignment horizontal="right"/>
    </xf>
    <xf numFmtId="167" fontId="10" fillId="0" borderId="3" xfId="77" applyNumberFormat="1" applyFont="1" applyFill="1" applyBorder="1"/>
    <xf numFmtId="0" fontId="14" fillId="0" borderId="0" xfId="1" applyFont="1" applyFill="1" applyAlignment="1">
      <alignment horizontal="left" vertical="top" wrapText="1"/>
    </xf>
    <xf numFmtId="0" fontId="10" fillId="0" borderId="0" xfId="1" applyFont="1" applyAlignment="1">
      <alignment horizontal="center"/>
    </xf>
    <xf numFmtId="0" fontId="11" fillId="0" borderId="0" xfId="1" applyFont="1" applyAlignment="1">
      <alignment horizontal="center"/>
    </xf>
    <xf numFmtId="0" fontId="11" fillId="0" borderId="0" xfId="1" applyFont="1" applyFill="1" applyAlignment="1">
      <alignment horizontal="center"/>
    </xf>
  </cellXfs>
  <cellStyles count="299">
    <cellStyle name="$" xfId="4"/>
    <cellStyle name="$ 2" xfId="5"/>
    <cellStyle name="$ 2 2" xfId="6"/>
    <cellStyle name="$ 3" xfId="7"/>
    <cellStyle name="$ 3 2" xfId="8"/>
    <cellStyle name="$ 4" xfId="9"/>
    <cellStyle name="$_CCA-Request_H11bps" xfId="10"/>
    <cellStyle name="$_CCA-Request_H11bps 2" xfId="11"/>
    <cellStyle name="$_CCA-Request_H11bps 2 2" xfId="12"/>
    <cellStyle name="$_CCA-Request_H11bps 3" xfId="13"/>
    <cellStyle name="$_CCA-Request_H11bps 3 2" xfId="14"/>
    <cellStyle name="$_CCA-Request_H11bps 4" xfId="15"/>
    <cellStyle name="$_CCA-Request_H11bps July 9" xfId="16"/>
    <cellStyle name="$_CCA-Request_H11bps July 9 2" xfId="17"/>
    <cellStyle name="$_CCA-Request_H11bps July 9 2 2" xfId="18"/>
    <cellStyle name="$_CCA-Request_H11bps July 9 3" xfId="19"/>
    <cellStyle name="$_CCA-Request_H11bps July 9 3 2" xfId="20"/>
    <cellStyle name="$_CCA-Request_H11bps July 9 4" xfId="21"/>
    <cellStyle name="$comma" xfId="22"/>
    <cellStyle name="_Comma" xfId="23"/>
    <cellStyle name="_Comma 2" xfId="24"/>
    <cellStyle name="_Comma 2 2" xfId="25"/>
    <cellStyle name="_Comma 3" xfId="26"/>
    <cellStyle name="_Comma 3 2" xfId="27"/>
    <cellStyle name="_Comma 4" xfId="28"/>
    <cellStyle name="_Currency" xfId="29"/>
    <cellStyle name="_Currency 2" xfId="30"/>
    <cellStyle name="_Currency 2 2" xfId="31"/>
    <cellStyle name="_Currency 3" xfId="32"/>
    <cellStyle name="_Currency 3 2" xfId="33"/>
    <cellStyle name="_Currency 4" xfId="34"/>
    <cellStyle name="_CurrencySpace" xfId="35"/>
    <cellStyle name="_CurrencySpace 2" xfId="36"/>
    <cellStyle name="_CurrencySpace 2 2" xfId="37"/>
    <cellStyle name="_CurrencySpace 3" xfId="38"/>
    <cellStyle name="_CurrencySpace 3 2" xfId="39"/>
    <cellStyle name="_CurrencySpace 4" xfId="40"/>
    <cellStyle name="_Multiple" xfId="41"/>
    <cellStyle name="_Multiple 2" xfId="42"/>
    <cellStyle name="_Multiple 2 2" xfId="43"/>
    <cellStyle name="_Multiple 3" xfId="44"/>
    <cellStyle name="_Multiple 3 2" xfId="45"/>
    <cellStyle name="_Multiple 4" xfId="46"/>
    <cellStyle name="_MultipleSpace" xfId="47"/>
    <cellStyle name="_MultipleSpace 2" xfId="48"/>
    <cellStyle name="_MultipleSpace 2 2" xfId="49"/>
    <cellStyle name="_MultipleSpace 3" xfId="50"/>
    <cellStyle name="_MultipleSpace 3 2" xfId="51"/>
    <cellStyle name="_MultipleSpace 4" xfId="52"/>
    <cellStyle name="_Percent" xfId="53"/>
    <cellStyle name="_Percent 2" xfId="54"/>
    <cellStyle name="_Percent 2 2" xfId="55"/>
    <cellStyle name="_Percent 3" xfId="56"/>
    <cellStyle name="_Percent 3 2" xfId="57"/>
    <cellStyle name="_Percent 4" xfId="58"/>
    <cellStyle name="_PercentSpace" xfId="59"/>
    <cellStyle name="_PercentSpace 2" xfId="60"/>
    <cellStyle name="_PercentSpace 2 2" xfId="61"/>
    <cellStyle name="_PercentSpace 3" xfId="62"/>
    <cellStyle name="_PercentSpace 3 2" xfId="63"/>
    <cellStyle name="_PercentSpace 4" xfId="64"/>
    <cellStyle name="_PercentSpace_AR Analysis 061207" xfId="65"/>
    <cellStyle name="_PercentSpace_AR Analysis 061207 2" xfId="66"/>
    <cellStyle name="_PercentSpace_AR Analysis 061207 2 2" xfId="67"/>
    <cellStyle name="_PercentSpace_AR Analysis 061207 3" xfId="68"/>
    <cellStyle name="_PercentSpace_AR Analysis 061207 3 2" xfId="69"/>
    <cellStyle name="_PercentSpace_AR Analysis 061207 4" xfId="70"/>
    <cellStyle name="_PercentSpace_RMDx BP050513a 051212a" xfId="71"/>
    <cellStyle name="_PercentSpace_RMDx BP050513a 051212a 2" xfId="72"/>
    <cellStyle name="_PercentSpace_RMDx BP050513a 051212a 2 2" xfId="73"/>
    <cellStyle name="_PercentSpace_RMDx BP050513a 051212a 3" xfId="74"/>
    <cellStyle name="_PercentSpace_RMDx BP050513a 051212a 3 2" xfId="75"/>
    <cellStyle name="_PercentSpace_RMDx BP050513a 051212a 4" xfId="76"/>
    <cellStyle name="Comma 2" xfId="77"/>
    <cellStyle name="Comma 2 2" xfId="78"/>
    <cellStyle name="Comma 3" xfId="79"/>
    <cellStyle name="Comma 3 2" xfId="80"/>
    <cellStyle name="Comma 4" xfId="81"/>
    <cellStyle name="Comma 4 2" xfId="82"/>
    <cellStyle name="Comma 4 2 2" xfId="83"/>
    <cellStyle name="Comma 4 3" xfId="84"/>
    <cellStyle name="Comma 4 3 2" xfId="85"/>
    <cellStyle name="Comma 4 4" xfId="86"/>
    <cellStyle name="Comma 5" xfId="87"/>
    <cellStyle name="Comma 5 2" xfId="88"/>
    <cellStyle name="Comma 6" xfId="89"/>
    <cellStyle name="Comma 6 2" xfId="90"/>
    <cellStyle name="Comma 7" xfId="2"/>
    <cellStyle name="comma zerodec" xfId="91"/>
    <cellStyle name="Currency 2" xfId="92"/>
    <cellStyle name="Currency 2 2" xfId="93"/>
    <cellStyle name="Currency 3" xfId="94"/>
    <cellStyle name="Currency 3 2" xfId="95"/>
    <cellStyle name="Currency1" xfId="96"/>
    <cellStyle name="Dollar (zero dec)" xfId="97"/>
    <cellStyle name="Grey" xfId="98"/>
    <cellStyle name="Grey 2" xfId="99"/>
    <cellStyle name="Header1" xfId="100"/>
    <cellStyle name="Header2" xfId="101"/>
    <cellStyle name="Input [yellow]" xfId="102"/>
    <cellStyle name="Input [yellow] 2" xfId="103"/>
    <cellStyle name="multiple" xfId="104"/>
    <cellStyle name="Normal" xfId="0" builtinId="0"/>
    <cellStyle name="Normal - Style1" xfId="105"/>
    <cellStyle name="Normal - Style1 2" xfId="106"/>
    <cellStyle name="Normal - Style1 2 2" xfId="107"/>
    <cellStyle name="Normal - Style1 3" xfId="108"/>
    <cellStyle name="Normal - Style1 3 2" xfId="109"/>
    <cellStyle name="Normal - Style1 4" xfId="110"/>
    <cellStyle name="Normal 10" xfId="111"/>
    <cellStyle name="Normal 10 2" xfId="112"/>
    <cellStyle name="Normal 10 2 2" xfId="258"/>
    <cellStyle name="Normal 10 3" xfId="257"/>
    <cellStyle name="Normal 11" xfId="113"/>
    <cellStyle name="Normal 11 2" xfId="114"/>
    <cellStyle name="Normal 11 2 2" xfId="260"/>
    <cellStyle name="Normal 11 3" xfId="259"/>
    <cellStyle name="Normal 12" xfId="115"/>
    <cellStyle name="Normal 12 2" xfId="116"/>
    <cellStyle name="Normal 12 2 2" xfId="262"/>
    <cellStyle name="Normal 12 3" xfId="261"/>
    <cellStyle name="Normal 13" xfId="117"/>
    <cellStyle name="Normal 13 2" xfId="118"/>
    <cellStyle name="Normal 13 2 2" xfId="264"/>
    <cellStyle name="Normal 13 3" xfId="263"/>
    <cellStyle name="Normal 14" xfId="119"/>
    <cellStyle name="Normal 14 2" xfId="120"/>
    <cellStyle name="Normal 15" xfId="121"/>
    <cellStyle name="Normal 15 2" xfId="122"/>
    <cellStyle name="Normal 16" xfId="123"/>
    <cellStyle name="Normal 16 2" xfId="124"/>
    <cellStyle name="Normal 17" xfId="125"/>
    <cellStyle name="Normal 18" xfId="126"/>
    <cellStyle name="Normal 19" xfId="1"/>
    <cellStyle name="Normal 2" xfId="127"/>
    <cellStyle name="Normal 2 2" xfId="128"/>
    <cellStyle name="Normal 3" xfId="129"/>
    <cellStyle name="Normal 3 2" xfId="130"/>
    <cellStyle name="Normal 3 3" xfId="265"/>
    <cellStyle name="Normal 4" xfId="131"/>
    <cellStyle name="Normal 4 2" xfId="132"/>
    <cellStyle name="Normal 4 2 2" xfId="267"/>
    <cellStyle name="Normal 4 3" xfId="266"/>
    <cellStyle name="Normal 5" xfId="133"/>
    <cellStyle name="Normal 5 2" xfId="134"/>
    <cellStyle name="Normal 5 2 2" xfId="269"/>
    <cellStyle name="Normal 5 3" xfId="268"/>
    <cellStyle name="Normal 6" xfId="135"/>
    <cellStyle name="Normal 6 2" xfId="136"/>
    <cellStyle name="Normal 6 2 2" xfId="271"/>
    <cellStyle name="Normal 6 3" xfId="270"/>
    <cellStyle name="Normal 7" xfId="137"/>
    <cellStyle name="Normal 7 2" xfId="138"/>
    <cellStyle name="Normal 7 2 2" xfId="273"/>
    <cellStyle name="Normal 7 3" xfId="272"/>
    <cellStyle name="Normal 8" xfId="139"/>
    <cellStyle name="Normal 8 2" xfId="140"/>
    <cellStyle name="Normal 8 2 2" xfId="275"/>
    <cellStyle name="Normal 8 3" xfId="274"/>
    <cellStyle name="Normal 9" xfId="141"/>
    <cellStyle name="Normal 9 2" xfId="142"/>
    <cellStyle name="Normal 9 2 2" xfId="277"/>
    <cellStyle name="Normal 9 3" xfId="276"/>
    <cellStyle name="Number" xfId="143"/>
    <cellStyle name="Number 2" xfId="144"/>
    <cellStyle name="Number 2 2" xfId="145"/>
    <cellStyle name="Number 3" xfId="146"/>
    <cellStyle name="Number 3 2" xfId="147"/>
    <cellStyle name="Number 4" xfId="148"/>
    <cellStyle name="OH01" xfId="149"/>
    <cellStyle name="OH01 2" xfId="150"/>
    <cellStyle name="OH01 3" xfId="151"/>
    <cellStyle name="OHnplode" xfId="152"/>
    <cellStyle name="Percent" xfId="298" builtinId="5"/>
    <cellStyle name="Percent [2]" xfId="153"/>
    <cellStyle name="Percent [2] 2" xfId="154"/>
    <cellStyle name="Percent [2] 2 2" xfId="155"/>
    <cellStyle name="Percent [2] 3" xfId="156"/>
    <cellStyle name="Percent [2] 3 2" xfId="157"/>
    <cellStyle name="Percent [2] 4" xfId="158"/>
    <cellStyle name="Percent 10" xfId="159"/>
    <cellStyle name="Percent 10 2" xfId="160"/>
    <cellStyle name="Percent 10 2 2" xfId="279"/>
    <cellStyle name="Percent 10 3" xfId="278"/>
    <cellStyle name="Percent 11" xfId="161"/>
    <cellStyle name="Percent 11 2" xfId="162"/>
    <cellStyle name="Percent 11 2 2" xfId="281"/>
    <cellStyle name="Percent 11 3" xfId="280"/>
    <cellStyle name="Percent 12" xfId="163"/>
    <cellStyle name="Percent 12 2" xfId="164"/>
    <cellStyle name="Percent 12 2 2" xfId="283"/>
    <cellStyle name="Percent 12 3" xfId="282"/>
    <cellStyle name="Percent 13" xfId="165"/>
    <cellStyle name="Percent 13 2" xfId="166"/>
    <cellStyle name="Percent 13 2 2" xfId="285"/>
    <cellStyle name="Percent 13 3" xfId="284"/>
    <cellStyle name="Percent 14" xfId="167"/>
    <cellStyle name="Percent 14 2" xfId="168"/>
    <cellStyle name="Percent 14 2 2" xfId="287"/>
    <cellStyle name="Percent 14 3" xfId="286"/>
    <cellStyle name="Percent 15" xfId="169"/>
    <cellStyle name="Percent 15 2" xfId="170"/>
    <cellStyle name="Percent 15 2 2" xfId="289"/>
    <cellStyle name="Percent 15 3" xfId="288"/>
    <cellStyle name="Percent 16" xfId="171"/>
    <cellStyle name="Percent 16 2" xfId="172"/>
    <cellStyle name="Percent 17" xfId="173"/>
    <cellStyle name="Percent 17 2" xfId="174"/>
    <cellStyle name="Percent 18" xfId="175"/>
    <cellStyle name="Percent 18 2" xfId="176"/>
    <cellStyle name="Percent 19" xfId="177"/>
    <cellStyle name="Percent 19 2" xfId="178"/>
    <cellStyle name="Percent 2" xfId="179"/>
    <cellStyle name="Percent 2 2" xfId="180"/>
    <cellStyle name="Percent 20" xfId="181"/>
    <cellStyle name="Percent 20 2" xfId="182"/>
    <cellStyle name="Percent 21" xfId="183"/>
    <cellStyle name="Percent 21 2" xfId="184"/>
    <cellStyle name="Percent 22" xfId="185"/>
    <cellStyle name="Percent 22 2" xfId="186"/>
    <cellStyle name="Percent 23" xfId="187"/>
    <cellStyle name="Percent 23 2" xfId="188"/>
    <cellStyle name="Percent 24" xfId="189"/>
    <cellStyle name="Percent 24 2" xfId="190"/>
    <cellStyle name="Percent 25" xfId="3"/>
    <cellStyle name="Percent 3" xfId="191"/>
    <cellStyle name="Percent 3 2" xfId="192"/>
    <cellStyle name="Percent 4" xfId="193"/>
    <cellStyle name="Percent 4 2" xfId="194"/>
    <cellStyle name="Percent 5" xfId="195"/>
    <cellStyle name="Percent 5 2" xfId="196"/>
    <cellStyle name="Percent 5 2 2" xfId="197"/>
    <cellStyle name="Percent 5 3" xfId="198"/>
    <cellStyle name="Percent 5 3 2" xfId="199"/>
    <cellStyle name="Percent 5 4" xfId="200"/>
    <cellStyle name="Percent 6" xfId="201"/>
    <cellStyle name="Percent 6 2" xfId="202"/>
    <cellStyle name="Percent 6 2 2" xfId="291"/>
    <cellStyle name="Percent 6 3" xfId="290"/>
    <cellStyle name="Percent 7" xfId="203"/>
    <cellStyle name="Percent 7 2" xfId="204"/>
    <cellStyle name="Percent 7 2 2" xfId="293"/>
    <cellStyle name="Percent 7 3" xfId="292"/>
    <cellStyle name="Percent 8" xfId="205"/>
    <cellStyle name="Percent 8 2" xfId="206"/>
    <cellStyle name="Percent 8 2 2" xfId="295"/>
    <cellStyle name="Percent 8 3" xfId="294"/>
    <cellStyle name="Percent 9" xfId="207"/>
    <cellStyle name="Percent 9 2" xfId="208"/>
    <cellStyle name="Percent 9 2 2" xfId="297"/>
    <cellStyle name="Percent 9 3" xfId="296"/>
    <cellStyle name="PSChar" xfId="209"/>
    <cellStyle name="PSDate" xfId="210"/>
    <cellStyle name="PSDec" xfId="211"/>
    <cellStyle name="PSHeading" xfId="212"/>
    <cellStyle name="PSInt" xfId="213"/>
    <cellStyle name="PSSpacer" xfId="214"/>
    <cellStyle name="ShOut" xfId="215"/>
    <cellStyle name="ShOut 2" xfId="216"/>
    <cellStyle name="ShOut 2 2" xfId="217"/>
    <cellStyle name="ShOut 3" xfId="218"/>
    <cellStyle name="ShOut 3 2" xfId="219"/>
    <cellStyle name="ShOut 4" xfId="220"/>
    <cellStyle name="Style 1" xfId="221"/>
    <cellStyle name="Style 1 2" xfId="222"/>
    <cellStyle name="Style 1 2 2" xfId="223"/>
    <cellStyle name="Style 1 3" xfId="224"/>
    <cellStyle name="Style 1 3 2" xfId="225"/>
    <cellStyle name="Style 1 4" xfId="226"/>
    <cellStyle name="Style 2" xfId="227"/>
    <cellStyle name="Style 2 2" xfId="228"/>
    <cellStyle name="Style 2 2 2" xfId="229"/>
    <cellStyle name="Style 2 3" xfId="230"/>
    <cellStyle name="Style 2 3 2" xfId="231"/>
    <cellStyle name="Style 2 4" xfId="232"/>
    <cellStyle name="Style 3" xfId="233"/>
    <cellStyle name="Style 3 2" xfId="234"/>
    <cellStyle name="Style 3 2 2" xfId="235"/>
    <cellStyle name="Style 3 3" xfId="236"/>
    <cellStyle name="Style 3 3 2" xfId="237"/>
    <cellStyle name="Style 3 4" xfId="238"/>
    <cellStyle name="x" xfId="239"/>
    <cellStyle name="x 2" xfId="240"/>
    <cellStyle name="x 2 2" xfId="241"/>
    <cellStyle name="x 3" xfId="242"/>
    <cellStyle name="x 3 2" xfId="243"/>
    <cellStyle name="x 4" xfId="244"/>
    <cellStyle name="x_CCA-Request_H11bps" xfId="245"/>
    <cellStyle name="x_CCA-Request_H11bps 2" xfId="246"/>
    <cellStyle name="x_CCA-Request_H11bps 2 2" xfId="247"/>
    <cellStyle name="x_CCA-Request_H11bps 3" xfId="248"/>
    <cellStyle name="x_CCA-Request_H11bps 3 2" xfId="249"/>
    <cellStyle name="x_CCA-Request_H11bps 4" xfId="250"/>
    <cellStyle name="x_CCA-Request_H11bps July 9" xfId="251"/>
    <cellStyle name="x_CCA-Request_H11bps July 9 2" xfId="252"/>
    <cellStyle name="x_CCA-Request_H11bps July 9 2 2" xfId="253"/>
    <cellStyle name="x_CCA-Request_H11bps July 9 3" xfId="254"/>
    <cellStyle name="x_CCA-Request_H11bps July 9 3 2" xfId="255"/>
    <cellStyle name="x_CCA-Request_H11bps July 9 4" xfId="256"/>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72"/>
  <sheetViews>
    <sheetView tabSelected="1" topLeftCell="A4" zoomScale="85" zoomScaleNormal="85" workbookViewId="0">
      <selection activeCell="R79" sqref="R79"/>
    </sheetView>
  </sheetViews>
  <sheetFormatPr defaultRowHeight="15" x14ac:dyDescent="0.25"/>
  <cols>
    <col min="1" max="1" width="5.85546875" customWidth="1"/>
    <col min="2" max="2" width="1.5703125" customWidth="1"/>
    <col min="3" max="3" width="63.28515625" customWidth="1"/>
    <col min="4" max="4" width="2.5703125" customWidth="1"/>
    <col min="5" max="5" width="10" customWidth="1"/>
    <col min="6" max="6" width="2.85546875" customWidth="1"/>
    <col min="7" max="7" width="10.140625" customWidth="1"/>
    <col min="8" max="8" width="3" customWidth="1"/>
    <col min="9" max="9" width="10" customWidth="1"/>
    <col min="10" max="10" width="3" customWidth="1"/>
    <col min="11" max="11" width="9.85546875" customWidth="1"/>
    <col min="13" max="13" width="1.140625" customWidth="1"/>
  </cols>
  <sheetData>
    <row r="1" spans="1:13" ht="15.6" x14ac:dyDescent="0.3">
      <c r="A1" s="76" t="s">
        <v>0</v>
      </c>
      <c r="B1" s="76"/>
      <c r="C1" s="76"/>
      <c r="D1" s="76"/>
      <c r="E1" s="76"/>
      <c r="F1" s="76"/>
      <c r="G1" s="76"/>
      <c r="H1" s="76"/>
      <c r="I1" s="76"/>
      <c r="J1" s="76"/>
      <c r="K1" s="76"/>
      <c r="L1" s="1"/>
    </row>
    <row r="2" spans="1:13" ht="15.6" x14ac:dyDescent="0.3">
      <c r="A2" s="76" t="s">
        <v>1</v>
      </c>
      <c r="B2" s="76"/>
      <c r="C2" s="76"/>
      <c r="D2" s="76"/>
      <c r="E2" s="76"/>
      <c r="F2" s="76"/>
      <c r="G2" s="76"/>
      <c r="H2" s="76"/>
      <c r="I2" s="76"/>
      <c r="J2" s="76"/>
      <c r="K2" s="76"/>
      <c r="L2" s="1"/>
    </row>
    <row r="3" spans="1:13" ht="15.6" x14ac:dyDescent="0.3">
      <c r="A3" s="1"/>
      <c r="B3" s="1"/>
      <c r="C3" s="1"/>
      <c r="D3" s="1"/>
      <c r="E3" s="1"/>
      <c r="F3" s="1"/>
      <c r="G3" s="1"/>
      <c r="H3" s="1"/>
      <c r="I3" s="1"/>
      <c r="J3" s="1"/>
      <c r="K3" s="1"/>
      <c r="L3" s="1"/>
    </row>
    <row r="4" spans="1:13" ht="15.6" x14ac:dyDescent="0.3">
      <c r="A4" s="77" t="s">
        <v>2</v>
      </c>
      <c r="B4" s="77"/>
      <c r="C4" s="77"/>
      <c r="D4" s="77"/>
      <c r="E4" s="77"/>
      <c r="F4" s="77"/>
      <c r="G4" s="77"/>
      <c r="H4" s="77"/>
      <c r="I4" s="77"/>
      <c r="J4" s="77"/>
      <c r="K4" s="77"/>
      <c r="L4" s="1"/>
    </row>
    <row r="5" spans="1:13" ht="15.6" x14ac:dyDescent="0.3">
      <c r="A5" s="77" t="s">
        <v>3</v>
      </c>
      <c r="B5" s="77"/>
      <c r="C5" s="77"/>
      <c r="D5" s="77"/>
      <c r="E5" s="77"/>
      <c r="F5" s="77"/>
      <c r="G5" s="77"/>
      <c r="H5" s="77"/>
      <c r="I5" s="77"/>
      <c r="J5" s="77"/>
      <c r="K5" s="77"/>
      <c r="L5" s="1"/>
    </row>
    <row r="6" spans="1:13" ht="15.6" x14ac:dyDescent="0.3">
      <c r="A6" s="77" t="s">
        <v>4</v>
      </c>
      <c r="B6" s="77"/>
      <c r="C6" s="77"/>
      <c r="D6" s="77"/>
      <c r="E6" s="77"/>
      <c r="F6" s="77"/>
      <c r="G6" s="77"/>
      <c r="H6" s="77"/>
      <c r="I6" s="77"/>
      <c r="J6" s="77"/>
      <c r="K6" s="77"/>
      <c r="L6" s="1"/>
    </row>
    <row r="7" spans="1:13" ht="15.6" x14ac:dyDescent="0.3">
      <c r="A7" s="78" t="s">
        <v>5</v>
      </c>
      <c r="B7" s="78"/>
      <c r="C7" s="78"/>
      <c r="D7" s="78"/>
      <c r="E7" s="78"/>
      <c r="F7" s="78"/>
      <c r="G7" s="78"/>
      <c r="H7" s="78"/>
      <c r="I7" s="78"/>
      <c r="J7" s="78"/>
      <c r="K7" s="78"/>
      <c r="L7" s="1"/>
    </row>
    <row r="8" spans="1:13" ht="15.6" x14ac:dyDescent="0.3">
      <c r="A8" s="77" t="s">
        <v>6</v>
      </c>
      <c r="B8" s="77"/>
      <c r="C8" s="77"/>
      <c r="D8" s="77"/>
      <c r="E8" s="77"/>
      <c r="F8" s="77"/>
      <c r="G8" s="77"/>
      <c r="H8" s="77"/>
      <c r="I8" s="77"/>
      <c r="J8" s="77"/>
      <c r="K8" s="77"/>
      <c r="L8" s="1"/>
    </row>
    <row r="9" spans="1:13" ht="15.6" x14ac:dyDescent="0.3">
      <c r="A9" s="77" t="s">
        <v>7</v>
      </c>
      <c r="B9" s="77"/>
      <c r="C9" s="77"/>
      <c r="D9" s="77"/>
      <c r="E9" s="77"/>
      <c r="F9" s="77"/>
      <c r="G9" s="77"/>
      <c r="H9" s="77"/>
      <c r="I9" s="77"/>
      <c r="J9" s="77"/>
      <c r="K9" s="77"/>
      <c r="L9" s="1"/>
    </row>
    <row r="10" spans="1:13" ht="15.6" x14ac:dyDescent="0.3">
      <c r="A10" s="2"/>
      <c r="B10" s="2"/>
      <c r="C10" s="2"/>
      <c r="D10" s="2"/>
      <c r="E10" s="2"/>
      <c r="F10" s="2"/>
      <c r="G10" s="2"/>
      <c r="H10" s="2"/>
      <c r="I10" s="2"/>
      <c r="J10" s="2"/>
      <c r="K10" s="2"/>
      <c r="L10" s="2"/>
    </row>
    <row r="11" spans="1:13" ht="31.15" x14ac:dyDescent="0.3">
      <c r="A11" s="3" t="s">
        <v>8</v>
      </c>
      <c r="B11" s="1"/>
      <c r="C11" s="4" t="s">
        <v>9</v>
      </c>
      <c r="D11" s="6"/>
      <c r="E11" s="7">
        <v>2019</v>
      </c>
      <c r="F11" s="6"/>
      <c r="G11" s="5">
        <v>2020</v>
      </c>
      <c r="H11" s="6"/>
      <c r="I11" s="7">
        <v>2021</v>
      </c>
      <c r="J11" s="6"/>
      <c r="K11" s="7">
        <v>2022</v>
      </c>
      <c r="L11" s="1"/>
    </row>
    <row r="12" spans="1:13" ht="15.6" x14ac:dyDescent="0.3">
      <c r="A12" s="1"/>
      <c r="B12" s="1"/>
      <c r="C12" s="1"/>
      <c r="D12" s="1"/>
      <c r="E12" s="8" t="s">
        <v>10</v>
      </c>
      <c r="F12" s="8"/>
      <c r="G12" s="8" t="s">
        <v>11</v>
      </c>
      <c r="H12" s="8"/>
      <c r="I12" s="8" t="s">
        <v>12</v>
      </c>
      <c r="J12" s="8"/>
      <c r="K12" s="8" t="s">
        <v>13</v>
      </c>
      <c r="L12" s="8"/>
    </row>
    <row r="13" spans="1:13" ht="15.6" x14ac:dyDescent="0.3">
      <c r="A13" s="1"/>
      <c r="B13" s="1"/>
      <c r="C13" s="9" t="s">
        <v>14</v>
      </c>
      <c r="D13" s="1"/>
      <c r="E13" s="10"/>
      <c r="F13" s="11"/>
      <c r="G13" s="10"/>
      <c r="H13" s="1"/>
      <c r="I13" s="10"/>
      <c r="J13" s="11"/>
      <c r="K13" s="10"/>
      <c r="L13" s="1"/>
    </row>
    <row r="14" spans="1:13" ht="15.6" x14ac:dyDescent="0.3">
      <c r="A14" s="1"/>
      <c r="B14" s="1"/>
      <c r="C14" s="1"/>
      <c r="D14" s="1"/>
      <c r="E14" s="12"/>
      <c r="F14" s="13"/>
      <c r="G14" s="12"/>
      <c r="H14" s="14"/>
      <c r="I14" s="12"/>
      <c r="J14" s="13"/>
      <c r="K14" s="12"/>
      <c r="L14" s="14"/>
    </row>
    <row r="15" spans="1:13" ht="15.6" x14ac:dyDescent="0.3">
      <c r="A15" s="2">
        <v>1</v>
      </c>
      <c r="B15" s="1"/>
      <c r="C15" s="15" t="s">
        <v>15</v>
      </c>
      <c r="D15" s="17" t="s">
        <v>16</v>
      </c>
      <c r="E15" s="29">
        <v>498.1399596371582</v>
      </c>
      <c r="F15" s="17" t="s">
        <v>16</v>
      </c>
      <c r="G15" s="29">
        <v>525.59037969970041</v>
      </c>
      <c r="H15" s="17" t="s">
        <v>16</v>
      </c>
      <c r="I15" s="29">
        <v>560.22450127939737</v>
      </c>
      <c r="J15" s="17" t="s">
        <v>16</v>
      </c>
      <c r="K15" s="29">
        <v>593.08294232533672</v>
      </c>
      <c r="L15" s="17"/>
      <c r="M15" s="40"/>
    </row>
    <row r="16" spans="1:13" ht="15.6" x14ac:dyDescent="0.3">
      <c r="A16" s="2"/>
      <c r="B16" s="1"/>
      <c r="C16" s="1"/>
      <c r="D16" s="16"/>
      <c r="E16" s="29"/>
      <c r="F16" s="30"/>
      <c r="G16" s="29"/>
      <c r="H16" s="15"/>
      <c r="I16" s="29"/>
      <c r="J16" s="30"/>
      <c r="K16" s="29"/>
      <c r="L16" s="15"/>
    </row>
    <row r="17" spans="1:19" ht="15.6" x14ac:dyDescent="0.3">
      <c r="A17" s="2">
        <v>2</v>
      </c>
      <c r="B17" s="1"/>
      <c r="C17" s="1" t="s">
        <v>17</v>
      </c>
      <c r="D17" s="16"/>
      <c r="E17" s="29"/>
      <c r="F17" s="30"/>
      <c r="G17" s="29"/>
      <c r="H17" s="15"/>
      <c r="I17" s="29"/>
      <c r="J17" s="30"/>
      <c r="K17" s="29"/>
      <c r="L17" s="15"/>
    </row>
    <row r="18" spans="1:19" ht="15.6" x14ac:dyDescent="0.3">
      <c r="A18" s="2">
        <v>3</v>
      </c>
      <c r="B18" s="1"/>
      <c r="C18" s="1" t="s">
        <v>18</v>
      </c>
      <c r="D18" s="16"/>
      <c r="E18" s="29">
        <v>20.624537165277459</v>
      </c>
      <c r="F18" s="30"/>
      <c r="G18" s="29">
        <v>21.057383922515292</v>
      </c>
      <c r="H18" s="15"/>
      <c r="I18" s="29">
        <v>21.510954871099624</v>
      </c>
      <c r="J18" s="30"/>
      <c r="K18" s="29">
        <v>21.052248586289391</v>
      </c>
      <c r="L18" s="15"/>
      <c r="M18" s="39"/>
    </row>
    <row r="19" spans="1:19" ht="15.6" x14ac:dyDescent="0.3">
      <c r="A19" s="2">
        <v>4</v>
      </c>
      <c r="B19" s="1"/>
      <c r="C19" s="1" t="s">
        <v>19</v>
      </c>
      <c r="D19" s="16"/>
      <c r="E19" s="29">
        <v>-27.033479676733741</v>
      </c>
      <c r="F19" s="30"/>
      <c r="G19" s="29">
        <v>-28.689607952760866</v>
      </c>
      <c r="H19" s="15"/>
      <c r="I19" s="29">
        <v>-30.701181904478531</v>
      </c>
      <c r="J19" s="30"/>
      <c r="K19" s="29">
        <v>-31.326983078744046</v>
      </c>
      <c r="L19" s="15"/>
      <c r="M19" s="39"/>
    </row>
    <row r="20" spans="1:19" ht="15.6" x14ac:dyDescent="0.3">
      <c r="A20" s="2">
        <v>5</v>
      </c>
      <c r="B20" s="1"/>
      <c r="C20" s="15" t="s">
        <v>20</v>
      </c>
      <c r="D20" s="17"/>
      <c r="E20" s="29">
        <v>467.72593806685325</v>
      </c>
      <c r="F20" s="30"/>
      <c r="G20" s="29">
        <v>474.60319710455889</v>
      </c>
      <c r="H20" s="15"/>
      <c r="I20" s="29">
        <v>505.17586259645583</v>
      </c>
      <c r="J20" s="30"/>
      <c r="K20" s="29">
        <v>530.90320593282092</v>
      </c>
      <c r="L20" s="35"/>
      <c r="M20" s="40"/>
      <c r="O20" s="41"/>
      <c r="P20" s="41"/>
      <c r="Q20" s="41"/>
      <c r="R20" s="41"/>
      <c r="S20" s="39"/>
    </row>
    <row r="21" spans="1:19" ht="15.6" x14ac:dyDescent="0.3">
      <c r="A21" s="2">
        <v>7</v>
      </c>
      <c r="B21" s="1" t="s">
        <v>21</v>
      </c>
      <c r="C21" s="15" t="s">
        <v>22</v>
      </c>
      <c r="D21" s="1"/>
      <c r="E21" s="29">
        <v>-620.9179880394629</v>
      </c>
      <c r="F21" s="15"/>
      <c r="G21" s="29">
        <v>-616.85987295115729</v>
      </c>
      <c r="H21" s="17"/>
      <c r="I21" s="29">
        <v>-639.6692250079459</v>
      </c>
      <c r="J21" s="30"/>
      <c r="K21" s="29">
        <v>-682.10003283635808</v>
      </c>
      <c r="L21" s="35"/>
      <c r="M21" s="40"/>
      <c r="O21" s="42"/>
      <c r="P21" s="42"/>
      <c r="Q21" s="42"/>
      <c r="R21" s="42"/>
      <c r="S21" s="39"/>
    </row>
    <row r="22" spans="1:19" ht="15.6" x14ac:dyDescent="0.3">
      <c r="A22" s="2">
        <v>8</v>
      </c>
      <c r="B22" s="1"/>
      <c r="C22" s="1" t="s">
        <v>23</v>
      </c>
      <c r="D22" s="17"/>
      <c r="E22" s="29">
        <v>-3.28</v>
      </c>
      <c r="F22" s="30"/>
      <c r="G22" s="29">
        <v>-3.28</v>
      </c>
      <c r="H22" s="15"/>
      <c r="I22" s="29">
        <v>-3.28</v>
      </c>
      <c r="J22" s="30"/>
      <c r="K22" s="29">
        <v>-3.28</v>
      </c>
      <c r="L22" s="35"/>
      <c r="M22" s="39"/>
      <c r="O22" s="39"/>
      <c r="P22" s="39"/>
      <c r="Q22" s="39"/>
      <c r="R22" s="39"/>
      <c r="S22" s="39"/>
    </row>
    <row r="23" spans="1:19" ht="15.6" x14ac:dyDescent="0.3">
      <c r="A23" s="2">
        <v>9</v>
      </c>
      <c r="B23" s="1"/>
      <c r="C23" s="1" t="s">
        <v>24</v>
      </c>
      <c r="D23" s="17"/>
      <c r="E23" s="29">
        <v>-6.7666364343110086</v>
      </c>
      <c r="F23" s="30"/>
      <c r="G23" s="29">
        <v>-12.606083857806224</v>
      </c>
      <c r="H23" s="15"/>
      <c r="I23" s="29">
        <v>-17.402129123352253</v>
      </c>
      <c r="J23" s="30"/>
      <c r="K23" s="29">
        <v>-19.258625131616736</v>
      </c>
      <c r="L23" s="35"/>
      <c r="M23" s="39"/>
    </row>
    <row r="24" spans="1:19" ht="15.6" x14ac:dyDescent="0.3">
      <c r="A24" s="2">
        <v>10</v>
      </c>
      <c r="B24" s="1"/>
      <c r="C24" s="1" t="s">
        <v>25</v>
      </c>
      <c r="D24" s="17"/>
      <c r="E24" s="29">
        <v>0</v>
      </c>
      <c r="F24" s="30"/>
      <c r="G24" s="29">
        <v>0</v>
      </c>
      <c r="H24" s="15"/>
      <c r="I24" s="29">
        <v>0</v>
      </c>
      <c r="J24" s="30"/>
      <c r="K24" s="29">
        <v>0</v>
      </c>
      <c r="L24" s="35"/>
      <c r="M24" s="39"/>
    </row>
    <row r="25" spans="1:19" ht="15.6" x14ac:dyDescent="0.3">
      <c r="A25" s="2">
        <v>11</v>
      </c>
      <c r="B25" s="1"/>
      <c r="C25" s="1" t="s">
        <v>26</v>
      </c>
      <c r="D25" s="17"/>
      <c r="E25" s="29">
        <v>3.3630089147215649</v>
      </c>
      <c r="F25" s="30"/>
      <c r="G25" s="29">
        <v>3.3630089147215649</v>
      </c>
      <c r="H25" s="15"/>
      <c r="I25" s="29">
        <v>3.3630089147215649</v>
      </c>
      <c r="J25" s="30"/>
      <c r="K25" s="29">
        <v>3.3630089147215649</v>
      </c>
      <c r="L25" s="35"/>
      <c r="M25" s="39"/>
    </row>
    <row r="26" spans="1:19" ht="15.6" x14ac:dyDescent="0.3">
      <c r="A26" s="2">
        <v>12</v>
      </c>
      <c r="B26" s="1"/>
      <c r="C26" s="18" t="s">
        <v>27</v>
      </c>
      <c r="D26" s="17"/>
      <c r="E26" s="29">
        <v>4.2582701799999993</v>
      </c>
      <c r="F26" s="30"/>
      <c r="G26" s="29">
        <v>4.2582701799999993</v>
      </c>
      <c r="H26" s="15"/>
      <c r="I26" s="29">
        <v>4.2582701799999993</v>
      </c>
      <c r="J26" s="30"/>
      <c r="K26" s="29">
        <v>4.2582701799999993</v>
      </c>
      <c r="L26" s="35"/>
      <c r="M26" s="39"/>
    </row>
    <row r="27" spans="1:19" ht="15.6" x14ac:dyDescent="0.3">
      <c r="A27" s="2">
        <v>13</v>
      </c>
      <c r="B27" s="1"/>
      <c r="C27" s="1" t="s">
        <v>28</v>
      </c>
      <c r="D27" s="17"/>
      <c r="E27" s="29">
        <v>0</v>
      </c>
      <c r="F27" s="30"/>
      <c r="G27" s="29">
        <v>0</v>
      </c>
      <c r="H27" s="15"/>
      <c r="I27" s="29">
        <v>0</v>
      </c>
      <c r="J27" s="30"/>
      <c r="K27" s="29">
        <v>0</v>
      </c>
      <c r="L27" s="35"/>
      <c r="M27" s="39"/>
    </row>
    <row r="28" spans="1:19" ht="15.6" x14ac:dyDescent="0.3">
      <c r="A28" s="2">
        <v>14</v>
      </c>
      <c r="B28" s="1"/>
      <c r="C28" s="18" t="s">
        <v>29</v>
      </c>
      <c r="D28" s="17"/>
      <c r="E28" s="29">
        <v>0.3345605900371082</v>
      </c>
      <c r="F28" s="30"/>
      <c r="G28" s="29">
        <v>0.34171045694453495</v>
      </c>
      <c r="H28" s="15"/>
      <c r="I28" s="29">
        <v>0.35244629258610599</v>
      </c>
      <c r="J28" s="30"/>
      <c r="K28" s="29">
        <v>0.34603642717866739</v>
      </c>
      <c r="L28" s="35"/>
      <c r="M28" s="39"/>
    </row>
    <row r="29" spans="1:19" ht="15.6" x14ac:dyDescent="0.3">
      <c r="A29" s="2">
        <v>15</v>
      </c>
      <c r="B29" s="1"/>
      <c r="C29" s="1" t="s">
        <v>30</v>
      </c>
      <c r="D29" s="17"/>
      <c r="E29" s="29">
        <v>-33.210776837958484</v>
      </c>
      <c r="F29" s="30"/>
      <c r="G29" s="29">
        <v>-34.743952901996167</v>
      </c>
      <c r="H29" s="15"/>
      <c r="I29" s="29">
        <v>-35.663731474796492</v>
      </c>
      <c r="J29" s="30"/>
      <c r="K29" s="29">
        <v>-36.036471496833776</v>
      </c>
      <c r="L29" s="35"/>
      <c r="M29" s="39"/>
    </row>
    <row r="30" spans="1:19" ht="15.6" x14ac:dyDescent="0.3">
      <c r="A30" s="2">
        <v>16</v>
      </c>
      <c r="B30" s="1"/>
      <c r="C30" s="1" t="s">
        <v>31</v>
      </c>
      <c r="D30" s="17"/>
      <c r="E30" s="29">
        <v>-25.909830009023082</v>
      </c>
      <c r="F30" s="31"/>
      <c r="G30" s="29">
        <v>-27.852002373129118</v>
      </c>
      <c r="H30" s="38"/>
      <c r="I30" s="29">
        <v>-30.106512071059687</v>
      </c>
      <c r="J30" s="31"/>
      <c r="K30" s="29">
        <v>-30.199453957910382</v>
      </c>
      <c r="L30" s="35"/>
      <c r="M30" s="39"/>
    </row>
    <row r="31" spans="1:19" ht="15.6" x14ac:dyDescent="0.3">
      <c r="A31" s="2">
        <v>17</v>
      </c>
      <c r="B31" s="1"/>
      <c r="C31" s="1" t="s">
        <v>32</v>
      </c>
      <c r="D31" s="16"/>
      <c r="E31" s="29">
        <v>1.9553975955475176</v>
      </c>
      <c r="F31" s="30"/>
      <c r="G31" s="29">
        <v>2.1858880886723577</v>
      </c>
      <c r="H31" s="15"/>
      <c r="I31" s="29">
        <v>2.2065220873485369</v>
      </c>
      <c r="J31" s="30"/>
      <c r="K31" s="29">
        <v>2.2976107491044351</v>
      </c>
      <c r="L31" s="15"/>
      <c r="M31" s="39"/>
    </row>
    <row r="32" spans="1:19" ht="15.6" x14ac:dyDescent="0.3">
      <c r="A32" s="2">
        <v>18</v>
      </c>
      <c r="B32" s="1"/>
      <c r="C32" s="1" t="s">
        <v>33</v>
      </c>
      <c r="D32" s="16"/>
      <c r="E32" s="29">
        <v>-3.4690875224359887</v>
      </c>
      <c r="F32" s="30"/>
      <c r="G32" s="29">
        <v>-3.7563124823677017</v>
      </c>
      <c r="H32" s="15"/>
      <c r="I32" s="29">
        <v>-3.2046796665997039</v>
      </c>
      <c r="J32" s="30"/>
      <c r="K32" s="29">
        <v>-3.98649086477596</v>
      </c>
      <c r="L32" s="15"/>
      <c r="M32" s="39"/>
    </row>
    <row r="33" spans="1:23" ht="15.6" x14ac:dyDescent="0.3">
      <c r="A33" s="2">
        <v>19</v>
      </c>
      <c r="B33" s="1"/>
      <c r="C33" s="1" t="s">
        <v>34</v>
      </c>
      <c r="D33" s="16"/>
      <c r="E33" s="29">
        <v>-0.33448370157876867</v>
      </c>
      <c r="F33" s="30"/>
      <c r="G33" s="29">
        <v>-0.35668111161118465</v>
      </c>
      <c r="H33" s="15"/>
      <c r="I33" s="29">
        <v>-0.39241543476637236</v>
      </c>
      <c r="J33" s="30"/>
      <c r="K33" s="29">
        <v>-0.15279267028156318</v>
      </c>
      <c r="L33" s="15"/>
      <c r="M33" s="39"/>
    </row>
    <row r="34" spans="1:23" ht="15.6" x14ac:dyDescent="0.3">
      <c r="A34" s="2">
        <v>20</v>
      </c>
      <c r="B34" s="1"/>
      <c r="C34" s="1" t="s">
        <v>35</v>
      </c>
      <c r="D34" s="16"/>
      <c r="E34" s="29">
        <v>-7.7399999999999997E-2</v>
      </c>
      <c r="F34" s="30"/>
      <c r="G34" s="29">
        <v>-4.7500000000000001E-2</v>
      </c>
      <c r="H34" s="15"/>
      <c r="I34" s="29">
        <v>-0.11704000000000001</v>
      </c>
      <c r="J34" s="30"/>
      <c r="K34" s="29">
        <v>0</v>
      </c>
      <c r="L34" s="15"/>
      <c r="M34" s="39"/>
    </row>
    <row r="35" spans="1:23" ht="15.6" x14ac:dyDescent="0.3">
      <c r="A35" s="2">
        <v>21</v>
      </c>
      <c r="B35" s="1"/>
      <c r="C35" s="1" t="s">
        <v>36</v>
      </c>
      <c r="D35" s="16"/>
      <c r="E35" s="29">
        <v>2.6705859309515527</v>
      </c>
      <c r="F35" s="30"/>
      <c r="G35" s="29">
        <v>2.718901515842949</v>
      </c>
      <c r="H35" s="15"/>
      <c r="I35" s="29">
        <v>2.7757645581521007</v>
      </c>
      <c r="J35" s="30"/>
      <c r="K35" s="29">
        <v>2.8338170465592718</v>
      </c>
      <c r="L35" s="15"/>
      <c r="M35" s="39"/>
    </row>
    <row r="36" spans="1:23" ht="15.6" x14ac:dyDescent="0.3">
      <c r="A36" s="2">
        <v>22</v>
      </c>
      <c r="B36" s="1"/>
      <c r="C36" s="1" t="s">
        <v>37</v>
      </c>
      <c r="D36" s="16"/>
      <c r="E36" s="29">
        <v>0</v>
      </c>
      <c r="F36" s="30"/>
      <c r="G36" s="29">
        <v>0</v>
      </c>
      <c r="H36" s="15"/>
      <c r="I36" s="29">
        <v>0</v>
      </c>
      <c r="J36" s="30"/>
      <c r="K36" s="29">
        <v>0</v>
      </c>
      <c r="L36" s="15"/>
      <c r="M36" s="39"/>
    </row>
    <row r="37" spans="1:23" ht="15.6" x14ac:dyDescent="0.3">
      <c r="A37" s="2">
        <v>23</v>
      </c>
      <c r="B37" s="1"/>
      <c r="C37" s="1" t="s">
        <v>38</v>
      </c>
      <c r="D37" s="16"/>
      <c r="E37" s="32">
        <v>1.4750999641825855</v>
      </c>
      <c r="F37" s="30"/>
      <c r="G37" s="32">
        <v>1.4133089577524145</v>
      </c>
      <c r="H37" s="15"/>
      <c r="I37" s="32">
        <v>1.3054545237615822</v>
      </c>
      <c r="J37" s="30"/>
      <c r="K37" s="32">
        <v>1.1954843754063207</v>
      </c>
      <c r="L37" s="15"/>
      <c r="M37" s="39"/>
    </row>
    <row r="38" spans="1:23" ht="15.6" x14ac:dyDescent="0.3">
      <c r="A38" s="2"/>
      <c r="B38" s="1"/>
      <c r="C38" s="1"/>
      <c r="D38" s="19" t="s">
        <v>16</v>
      </c>
      <c r="E38" s="29">
        <f>SUM(E18:E37)</f>
        <v>-218.59228381393297</v>
      </c>
      <c r="F38" s="17" t="s">
        <v>16</v>
      </c>
      <c r="G38" s="29">
        <f>SUM(G18:G37)</f>
        <v>-218.25034448982058</v>
      </c>
      <c r="H38" s="19" t="s">
        <v>16</v>
      </c>
      <c r="I38" s="29">
        <f>SUM(I18:I37)</f>
        <v>-219.58863065887357</v>
      </c>
      <c r="J38" s="17" t="s">
        <v>16</v>
      </c>
      <c r="K38" s="29">
        <f>SUM(K18:K37)</f>
        <v>-240.09116782443994</v>
      </c>
      <c r="L38" s="19"/>
      <c r="M38" s="40"/>
    </row>
    <row r="39" spans="1:23" ht="15.6" x14ac:dyDescent="0.3">
      <c r="A39" s="2"/>
      <c r="B39" s="1"/>
      <c r="C39" s="1"/>
      <c r="D39" s="19"/>
      <c r="E39" s="29"/>
      <c r="F39" s="30"/>
      <c r="G39" s="29"/>
      <c r="H39" s="19"/>
      <c r="I39" s="29"/>
      <c r="J39" s="30"/>
      <c r="K39" s="29"/>
      <c r="L39" s="19"/>
    </row>
    <row r="40" spans="1:23" ht="15.6" x14ac:dyDescent="0.3">
      <c r="A40" s="2">
        <v>24</v>
      </c>
      <c r="B40" s="1"/>
      <c r="C40" s="1" t="s">
        <v>39</v>
      </c>
      <c r="D40" s="19" t="s">
        <v>16</v>
      </c>
      <c r="E40" s="43">
        <f>E15+E38</f>
        <v>279.54767582322523</v>
      </c>
      <c r="F40" s="17" t="s">
        <v>16</v>
      </c>
      <c r="G40" s="43">
        <f>G15+G38</f>
        <v>307.34003520987983</v>
      </c>
      <c r="H40" s="19" t="s">
        <v>16</v>
      </c>
      <c r="I40" s="43">
        <f>I15+I38</f>
        <v>340.6358706205238</v>
      </c>
      <c r="J40" s="17" t="s">
        <v>16</v>
      </c>
      <c r="K40" s="43">
        <f>K15+K38</f>
        <v>352.99177450089678</v>
      </c>
      <c r="L40" s="36"/>
      <c r="M40" s="40"/>
    </row>
    <row r="41" spans="1:23" ht="15.6" x14ac:dyDescent="0.3">
      <c r="A41" s="2"/>
      <c r="B41" s="1"/>
      <c r="C41" s="1"/>
      <c r="D41" s="1"/>
      <c r="E41" s="12"/>
      <c r="F41" s="33"/>
      <c r="G41" s="12"/>
      <c r="H41" s="15"/>
      <c r="I41" s="12"/>
      <c r="J41" s="33"/>
      <c r="K41" s="12"/>
      <c r="L41" s="1"/>
    </row>
    <row r="42" spans="1:23" ht="15.6" x14ac:dyDescent="0.3">
      <c r="A42" s="2">
        <v>25</v>
      </c>
      <c r="B42" s="1"/>
      <c r="C42" s="1" t="s">
        <v>40</v>
      </c>
      <c r="D42" s="20"/>
      <c r="E42" s="25">
        <v>26.5</v>
      </c>
      <c r="F42" s="20" t="s">
        <v>41</v>
      </c>
      <c r="G42" s="25">
        <v>26.5</v>
      </c>
      <c r="H42" s="26" t="s">
        <v>41</v>
      </c>
      <c r="I42" s="25">
        <v>26.5</v>
      </c>
      <c r="J42" s="20" t="s">
        <v>41</v>
      </c>
      <c r="K42" s="25">
        <v>26.5</v>
      </c>
      <c r="L42" s="21" t="s">
        <v>41</v>
      </c>
    </row>
    <row r="43" spans="1:23" ht="15.6" x14ac:dyDescent="0.3">
      <c r="A43" s="2"/>
      <c r="B43" s="1"/>
      <c r="C43" s="1"/>
      <c r="D43" s="1"/>
      <c r="E43" s="12"/>
      <c r="F43" s="20"/>
      <c r="G43" s="12"/>
      <c r="H43" s="26"/>
      <c r="I43" s="12"/>
      <c r="J43" s="20"/>
      <c r="K43" s="12"/>
      <c r="L43" s="21"/>
    </row>
    <row r="44" spans="1:23" ht="15.6" x14ac:dyDescent="0.3">
      <c r="A44" s="2">
        <v>26</v>
      </c>
      <c r="B44" s="1"/>
      <c r="C44" s="1" t="s">
        <v>42</v>
      </c>
      <c r="D44" s="19" t="s">
        <v>16</v>
      </c>
      <c r="E44" s="29">
        <f>E40*E42/100</f>
        <v>74.080134093154683</v>
      </c>
      <c r="F44" s="19" t="s">
        <v>16</v>
      </c>
      <c r="G44" s="29">
        <f>G40*G42/100</f>
        <v>81.445109330618152</v>
      </c>
      <c r="H44" s="19" t="s">
        <v>16</v>
      </c>
      <c r="I44" s="29">
        <f>I40*I42/100</f>
        <v>90.268505714438817</v>
      </c>
      <c r="J44" s="19" t="s">
        <v>16</v>
      </c>
      <c r="K44" s="29">
        <f>K40*K42/100</f>
        <v>93.542820242737648</v>
      </c>
      <c r="L44" s="19"/>
      <c r="M44" s="40"/>
    </row>
    <row r="45" spans="1:23" ht="15.6" x14ac:dyDescent="0.3">
      <c r="A45" s="2">
        <v>27</v>
      </c>
      <c r="B45" s="1"/>
      <c r="C45" s="1" t="s">
        <v>43</v>
      </c>
      <c r="D45" s="19"/>
      <c r="E45" s="32">
        <v>-0.3345605900371082</v>
      </c>
      <c r="F45" s="19"/>
      <c r="G45" s="32">
        <v>-0.34171045694453495</v>
      </c>
      <c r="H45" s="19"/>
      <c r="I45" s="32">
        <v>-0.35244629258610599</v>
      </c>
      <c r="J45" s="19"/>
      <c r="K45" s="32">
        <v>-0.34603642717866739</v>
      </c>
      <c r="L45" s="19"/>
    </row>
    <row r="46" spans="1:23" ht="15.6" x14ac:dyDescent="0.3">
      <c r="A46" s="2">
        <v>28</v>
      </c>
      <c r="B46" s="1"/>
      <c r="C46" s="1" t="s">
        <v>44</v>
      </c>
      <c r="D46" s="19" t="s">
        <v>16</v>
      </c>
      <c r="E46" s="43">
        <f>E44+E45</f>
        <v>73.745573503117569</v>
      </c>
      <c r="F46" s="17" t="s">
        <v>16</v>
      </c>
      <c r="G46" s="43">
        <f>G44+G45</f>
        <v>81.103398873673612</v>
      </c>
      <c r="H46" s="19" t="s">
        <v>16</v>
      </c>
      <c r="I46" s="43">
        <f>I44+I45</f>
        <v>89.916059421852708</v>
      </c>
      <c r="J46" s="17" t="s">
        <v>16</v>
      </c>
      <c r="K46" s="43">
        <f>K44+K45</f>
        <v>93.196783815558973</v>
      </c>
      <c r="L46" s="19"/>
      <c r="M46" s="40"/>
    </row>
    <row r="47" spans="1:23" ht="15.75" x14ac:dyDescent="0.25">
      <c r="A47" s="2"/>
      <c r="B47" s="1"/>
      <c r="C47" s="1"/>
      <c r="D47" s="16"/>
      <c r="E47" s="15"/>
      <c r="F47" s="15"/>
      <c r="G47" s="15"/>
      <c r="H47" s="15"/>
      <c r="I47" s="15"/>
      <c r="J47" s="15"/>
      <c r="K47" s="15"/>
      <c r="L47" s="1"/>
    </row>
    <row r="48" spans="1:23" ht="15.75" customHeight="1" x14ac:dyDescent="0.25">
      <c r="A48" s="2">
        <v>29</v>
      </c>
      <c r="B48" s="1"/>
      <c r="C48" s="1" t="s">
        <v>59</v>
      </c>
      <c r="D48" s="19"/>
      <c r="E48" s="29">
        <v>-35.606036868009397</v>
      </c>
      <c r="F48" s="19"/>
      <c r="G48" s="29">
        <v>-32.784267149850997</v>
      </c>
      <c r="H48" s="19"/>
      <c r="I48" s="29">
        <v>-30.49768514001234</v>
      </c>
      <c r="J48" s="19"/>
      <c r="K48" s="29">
        <v>-28.363760899800152</v>
      </c>
      <c r="L48" s="22" t="s">
        <v>45</v>
      </c>
      <c r="M48" s="40"/>
      <c r="O48" s="66"/>
      <c r="P48" s="66"/>
      <c r="Q48" s="66"/>
      <c r="R48" s="66"/>
      <c r="S48" s="66"/>
      <c r="T48" s="66"/>
      <c r="U48" s="64"/>
      <c r="V48" s="64"/>
      <c r="W48" s="64"/>
    </row>
    <row r="49" spans="1:23" ht="16.5" thickBot="1" x14ac:dyDescent="0.3">
      <c r="A49" s="2">
        <v>30</v>
      </c>
      <c r="B49" s="1"/>
      <c r="C49" s="1" t="s">
        <v>46</v>
      </c>
      <c r="D49" s="16" t="s">
        <v>16</v>
      </c>
      <c r="E49" s="62">
        <f>E46+E48</f>
        <v>38.139536635108172</v>
      </c>
      <c r="F49" s="63" t="s">
        <v>16</v>
      </c>
      <c r="G49" s="62">
        <f>G46+G48</f>
        <v>48.319131723822615</v>
      </c>
      <c r="H49" s="63" t="s">
        <v>16</v>
      </c>
      <c r="I49" s="62">
        <f>I46+I48</f>
        <v>59.418374281840372</v>
      </c>
      <c r="J49" s="63" t="s">
        <v>16</v>
      </c>
      <c r="K49" s="62">
        <f>K46+K48</f>
        <v>64.833022915758818</v>
      </c>
      <c r="L49" s="37"/>
      <c r="M49" s="40"/>
      <c r="O49" s="66"/>
      <c r="P49" s="66"/>
      <c r="Q49" s="66"/>
      <c r="R49" s="66"/>
      <c r="S49" s="66"/>
      <c r="T49" s="66"/>
      <c r="U49" s="64"/>
      <c r="V49" s="64"/>
      <c r="W49" s="64"/>
    </row>
    <row r="50" spans="1:23" ht="16.5" thickTop="1" x14ac:dyDescent="0.25">
      <c r="A50" s="2"/>
      <c r="B50" s="1"/>
      <c r="C50" s="1"/>
      <c r="D50" s="1"/>
      <c r="E50" s="46"/>
      <c r="F50" s="47"/>
      <c r="G50" s="46"/>
      <c r="H50" s="48"/>
      <c r="I50" s="46"/>
      <c r="J50" s="47"/>
      <c r="K50" s="46"/>
      <c r="L50" s="1"/>
      <c r="O50" s="66"/>
      <c r="P50" s="66"/>
      <c r="Q50" s="66"/>
      <c r="R50" s="66"/>
      <c r="S50" s="66"/>
      <c r="T50" s="66"/>
      <c r="U50" s="64"/>
      <c r="V50" s="64"/>
      <c r="W50" s="64"/>
    </row>
    <row r="51" spans="1:23" ht="15.75" x14ac:dyDescent="0.25">
      <c r="A51" s="2"/>
      <c r="B51" s="1"/>
      <c r="C51" s="9" t="s">
        <v>47</v>
      </c>
      <c r="D51" s="1"/>
      <c r="E51" s="44"/>
      <c r="F51" s="23"/>
      <c r="G51" s="45"/>
      <c r="H51" s="23"/>
      <c r="I51" s="23"/>
      <c r="J51" s="23"/>
      <c r="K51" s="23"/>
      <c r="L51" s="23"/>
      <c r="O51" s="66"/>
      <c r="P51" s="66"/>
      <c r="Q51" s="66"/>
      <c r="R51" s="66"/>
      <c r="S51" s="66"/>
      <c r="T51" s="66"/>
      <c r="U51" s="64"/>
      <c r="V51" s="64"/>
      <c r="W51" s="64"/>
    </row>
    <row r="52" spans="1:23" ht="15.75" x14ac:dyDescent="0.25">
      <c r="A52" s="2"/>
      <c r="B52" s="1"/>
      <c r="C52" s="1"/>
      <c r="D52" s="1"/>
      <c r="E52" s="34"/>
      <c r="F52" s="34"/>
      <c r="G52" s="34"/>
      <c r="H52" s="15"/>
      <c r="I52" s="34"/>
      <c r="J52" s="34"/>
      <c r="K52" s="34"/>
      <c r="L52" s="1"/>
      <c r="O52" s="64"/>
      <c r="P52" s="64"/>
      <c r="Q52" s="64"/>
      <c r="R52" s="64"/>
      <c r="S52" s="64"/>
      <c r="T52" s="64"/>
      <c r="U52" s="64"/>
      <c r="V52" s="64"/>
      <c r="W52" s="64"/>
    </row>
    <row r="53" spans="1:23" ht="15.6" customHeight="1" x14ac:dyDescent="0.25">
      <c r="A53" s="2">
        <v>31</v>
      </c>
      <c r="B53" s="1"/>
      <c r="C53" s="1" t="s">
        <v>48</v>
      </c>
      <c r="D53" s="24"/>
      <c r="E53" s="25">
        <v>15</v>
      </c>
      <c r="F53" s="27" t="s">
        <v>41</v>
      </c>
      <c r="G53" s="25">
        <v>15</v>
      </c>
      <c r="H53" s="26" t="s">
        <v>41</v>
      </c>
      <c r="I53" s="25">
        <v>15</v>
      </c>
      <c r="J53" s="27" t="s">
        <v>41</v>
      </c>
      <c r="K53" s="25">
        <v>15</v>
      </c>
      <c r="L53" s="21" t="s">
        <v>41</v>
      </c>
      <c r="O53" s="65"/>
      <c r="P53" s="65"/>
      <c r="Q53" s="65"/>
      <c r="R53" s="65"/>
      <c r="S53" s="65"/>
      <c r="T53" s="65"/>
      <c r="U53" s="65"/>
      <c r="V53" s="65"/>
      <c r="W53" s="65"/>
    </row>
    <row r="54" spans="1:23" ht="15.6" customHeight="1" x14ac:dyDescent="0.25">
      <c r="A54" s="2">
        <v>32</v>
      </c>
      <c r="B54" s="1"/>
      <c r="C54" s="1" t="s">
        <v>49</v>
      </c>
      <c r="D54" s="24"/>
      <c r="E54" s="25">
        <v>11.5</v>
      </c>
      <c r="F54" s="27" t="s">
        <v>41</v>
      </c>
      <c r="G54" s="25">
        <v>11.5</v>
      </c>
      <c r="H54" s="26" t="s">
        <v>41</v>
      </c>
      <c r="I54" s="25">
        <v>11.5</v>
      </c>
      <c r="J54" s="27" t="s">
        <v>41</v>
      </c>
      <c r="K54" s="25">
        <v>11.5</v>
      </c>
      <c r="L54" s="21" t="s">
        <v>41</v>
      </c>
      <c r="O54" s="65"/>
      <c r="P54" s="65"/>
      <c r="Q54" s="65"/>
      <c r="R54" s="65"/>
      <c r="S54" s="65"/>
      <c r="T54" s="65"/>
      <c r="U54" s="65"/>
      <c r="V54" s="65"/>
      <c r="W54" s="65"/>
    </row>
    <row r="55" spans="1:23" ht="15.6" customHeight="1" x14ac:dyDescent="0.25">
      <c r="A55" s="2">
        <v>33</v>
      </c>
      <c r="B55" s="1"/>
      <c r="C55" s="1" t="s">
        <v>50</v>
      </c>
      <c r="D55" s="24"/>
      <c r="E55" s="28">
        <v>26.5</v>
      </c>
      <c r="F55" s="27" t="s">
        <v>41</v>
      </c>
      <c r="G55" s="28">
        <v>26.5</v>
      </c>
      <c r="H55" s="26" t="s">
        <v>41</v>
      </c>
      <c r="I55" s="28">
        <v>26.5</v>
      </c>
      <c r="J55" s="27" t="s">
        <v>41</v>
      </c>
      <c r="K55" s="28">
        <v>26.5</v>
      </c>
      <c r="L55" s="21" t="s">
        <v>41</v>
      </c>
      <c r="O55" s="65"/>
      <c r="P55" s="65"/>
      <c r="Q55" s="65"/>
      <c r="R55" s="65"/>
      <c r="S55" s="65"/>
      <c r="T55" s="65"/>
      <c r="U55" s="65"/>
      <c r="V55" s="65"/>
      <c r="W55" s="65"/>
    </row>
    <row r="56" spans="1:23" ht="15.75" x14ac:dyDescent="0.25">
      <c r="A56" s="1"/>
      <c r="B56" s="1"/>
      <c r="C56" s="1"/>
      <c r="D56" s="1"/>
      <c r="E56" s="12"/>
      <c r="F56" s="11"/>
      <c r="G56" s="12"/>
      <c r="H56" s="1"/>
      <c r="I56" s="12"/>
      <c r="J56" s="11"/>
      <c r="K56" s="12"/>
      <c r="L56" s="1"/>
    </row>
    <row r="57" spans="1:23" ht="15" customHeight="1" x14ac:dyDescent="0.25">
      <c r="A57" s="75" t="s">
        <v>54</v>
      </c>
      <c r="B57" s="75"/>
      <c r="C57" s="75"/>
      <c r="D57" s="75"/>
      <c r="E57" s="75"/>
      <c r="F57" s="75"/>
      <c r="G57" s="75"/>
      <c r="H57" s="75"/>
      <c r="I57" s="75"/>
      <c r="J57" s="75"/>
      <c r="K57" s="75"/>
      <c r="L57" s="75"/>
      <c r="M57" s="39"/>
    </row>
    <row r="58" spans="1:23" x14ac:dyDescent="0.25">
      <c r="A58" s="75"/>
      <c r="B58" s="75"/>
      <c r="C58" s="75"/>
      <c r="D58" s="75"/>
      <c r="E58" s="75"/>
      <c r="F58" s="75"/>
      <c r="G58" s="75"/>
      <c r="H58" s="75"/>
      <c r="I58" s="75"/>
      <c r="J58" s="75"/>
      <c r="K58" s="75"/>
      <c r="L58" s="75"/>
      <c r="M58" s="40"/>
    </row>
    <row r="59" spans="1:23" ht="53.45" customHeight="1" x14ac:dyDescent="0.25">
      <c r="A59" s="75"/>
      <c r="B59" s="75"/>
      <c r="C59" s="75"/>
      <c r="D59" s="75"/>
      <c r="E59" s="75"/>
      <c r="F59" s="75"/>
      <c r="G59" s="75"/>
      <c r="H59" s="75"/>
      <c r="I59" s="75"/>
      <c r="J59" s="75"/>
      <c r="K59" s="75"/>
      <c r="L59" s="75"/>
      <c r="M59" s="40"/>
    </row>
    <row r="60" spans="1:23" ht="15.75" x14ac:dyDescent="0.25">
      <c r="B60" s="52"/>
      <c r="C60" s="52"/>
      <c r="D60" s="53"/>
      <c r="E60" s="52"/>
      <c r="F60" s="53"/>
      <c r="G60" s="52"/>
      <c r="H60" s="53"/>
      <c r="I60" s="52"/>
      <c r="J60" s="53"/>
      <c r="K60" s="52"/>
      <c r="M60" s="40"/>
    </row>
    <row r="61" spans="1:23" ht="15.75" x14ac:dyDescent="0.25">
      <c r="A61" s="52"/>
      <c r="B61" s="52"/>
      <c r="C61" s="71" t="s">
        <v>53</v>
      </c>
      <c r="D61" s="53"/>
      <c r="E61" s="67">
        <v>2019</v>
      </c>
      <c r="F61" s="68"/>
      <c r="G61" s="67">
        <v>2020</v>
      </c>
      <c r="H61" s="68"/>
      <c r="I61" s="67">
        <v>2021</v>
      </c>
      <c r="J61" s="68"/>
      <c r="K61" s="67">
        <v>2022</v>
      </c>
      <c r="M61" s="40"/>
    </row>
    <row r="62" spans="1:23" ht="15.75" x14ac:dyDescent="0.25">
      <c r="A62" s="52"/>
      <c r="B62" s="52"/>
      <c r="C62" s="52"/>
      <c r="D62" s="53"/>
      <c r="E62" s="58"/>
      <c r="F62" s="53"/>
      <c r="G62" s="58"/>
      <c r="H62" s="53"/>
      <c r="I62" s="58"/>
      <c r="J62" s="53"/>
      <c r="K62" s="58"/>
      <c r="M62" s="40"/>
    </row>
    <row r="63" spans="1:23" ht="15.75" x14ac:dyDescent="0.25">
      <c r="A63" s="59">
        <v>34</v>
      </c>
      <c r="B63" s="54"/>
      <c r="C63" s="52" t="s">
        <v>57</v>
      </c>
      <c r="D63" s="16" t="s">
        <v>16</v>
      </c>
      <c r="E63" s="72">
        <v>-270.55433598709322</v>
      </c>
      <c r="F63" s="16" t="s">
        <v>16</v>
      </c>
      <c r="G63" s="72">
        <v>-249.11297099511432</v>
      </c>
      <c r="H63" s="16" t="s">
        <v>16</v>
      </c>
      <c r="I63" s="72">
        <v>-231.73825783494914</v>
      </c>
      <c r="J63" s="16" t="s">
        <v>16</v>
      </c>
      <c r="K63" s="72">
        <v>-215.52352273265276</v>
      </c>
      <c r="M63" s="40"/>
      <c r="O63" s="64"/>
      <c r="P63" s="64"/>
      <c r="Q63" s="64"/>
      <c r="R63" s="64"/>
      <c r="S63" s="64"/>
      <c r="T63" s="64"/>
      <c r="U63" s="64"/>
    </row>
    <row r="64" spans="1:23" ht="15.75" x14ac:dyDescent="0.25">
      <c r="A64" s="59">
        <v>35</v>
      </c>
      <c r="B64" s="54"/>
      <c r="C64" s="70" t="s">
        <v>51</v>
      </c>
      <c r="D64" s="60"/>
      <c r="E64" s="25">
        <v>26.5</v>
      </c>
      <c r="F64" s="20" t="s">
        <v>41</v>
      </c>
      <c r="G64" s="25">
        <v>26.5</v>
      </c>
      <c r="H64" s="26" t="s">
        <v>41</v>
      </c>
      <c r="I64" s="25">
        <v>26.5</v>
      </c>
      <c r="J64" s="20" t="s">
        <v>41</v>
      </c>
      <c r="K64" s="25">
        <v>26.5</v>
      </c>
      <c r="L64" s="21" t="s">
        <v>41</v>
      </c>
      <c r="M64" s="40"/>
      <c r="O64" s="64"/>
      <c r="P64" s="64"/>
      <c r="Q64" s="64"/>
      <c r="R64" s="64"/>
      <c r="S64" s="64"/>
      <c r="T64" s="64"/>
      <c r="U64" s="64"/>
    </row>
    <row r="65" spans="1:21" ht="15.75" x14ac:dyDescent="0.25">
      <c r="A65" s="59">
        <v>36</v>
      </c>
      <c r="B65" s="55"/>
      <c r="C65" s="52" t="s">
        <v>56</v>
      </c>
      <c r="D65" s="16" t="s">
        <v>16</v>
      </c>
      <c r="E65" s="61">
        <v>-71.696899036579708</v>
      </c>
      <c r="F65" s="16" t="s">
        <v>16</v>
      </c>
      <c r="G65" s="61">
        <v>-66.014937313705303</v>
      </c>
      <c r="H65" s="16" t="s">
        <v>16</v>
      </c>
      <c r="I65" s="61">
        <v>-61.410638326261527</v>
      </c>
      <c r="J65" s="16" t="s">
        <v>16</v>
      </c>
      <c r="K65" s="61">
        <v>-57.113733524152984</v>
      </c>
      <c r="M65" s="40"/>
      <c r="O65" s="64"/>
      <c r="P65" s="64"/>
      <c r="Q65" s="64"/>
      <c r="R65" s="64"/>
      <c r="S65" s="64"/>
      <c r="T65" s="64"/>
      <c r="U65" s="64"/>
    </row>
    <row r="66" spans="1:21" ht="15.75" x14ac:dyDescent="0.25">
      <c r="A66" s="59">
        <v>37</v>
      </c>
      <c r="B66" s="54"/>
      <c r="C66" s="70" t="s">
        <v>58</v>
      </c>
      <c r="D66" s="53"/>
      <c r="E66" s="56">
        <v>-26.170437097986945</v>
      </c>
      <c r="F66" s="53"/>
      <c r="G66" s="56">
        <v>-24.096436355140483</v>
      </c>
      <c r="H66" s="53"/>
      <c r="I66" s="56">
        <v>-22.415798577909069</v>
      </c>
      <c r="J66" s="53"/>
      <c r="K66" s="56">
        <v>-20.84736426135311</v>
      </c>
      <c r="M66" s="40"/>
      <c r="O66" s="64"/>
      <c r="P66" s="64"/>
      <c r="Q66" s="64"/>
      <c r="R66" s="64"/>
      <c r="S66" s="64"/>
      <c r="T66" s="64"/>
      <c r="U66" s="64"/>
    </row>
    <row r="67" spans="1:21" ht="15.75" x14ac:dyDescent="0.25">
      <c r="A67" s="59">
        <v>38</v>
      </c>
      <c r="B67" s="52"/>
      <c r="C67" s="70" t="s">
        <v>52</v>
      </c>
      <c r="D67" s="53"/>
      <c r="E67" s="57">
        <v>-9.4355997700225025</v>
      </c>
      <c r="F67" s="53"/>
      <c r="G67" s="57">
        <v>-8.6878307947105142</v>
      </c>
      <c r="H67" s="53"/>
      <c r="I67" s="57">
        <v>-8.0818865621032714</v>
      </c>
      <c r="J67" s="53"/>
      <c r="K67" s="57">
        <v>-7.5163966384470413</v>
      </c>
      <c r="M67" s="40"/>
    </row>
    <row r="68" spans="1:21" ht="16.5" thickBot="1" x14ac:dyDescent="0.3">
      <c r="A68" s="59">
        <v>39</v>
      </c>
      <c r="B68" s="52"/>
      <c r="C68" s="52" t="s">
        <v>55</v>
      </c>
      <c r="D68" s="73" t="s">
        <v>16</v>
      </c>
      <c r="E68" s="74">
        <v>-35.606036868009447</v>
      </c>
      <c r="F68" s="73" t="s">
        <v>16</v>
      </c>
      <c r="G68" s="74">
        <v>-32.784267149850997</v>
      </c>
      <c r="H68" s="73" t="s">
        <v>16</v>
      </c>
      <c r="I68" s="74">
        <v>-30.49768514001234</v>
      </c>
      <c r="J68" s="73" t="s">
        <v>16</v>
      </c>
      <c r="K68" s="74">
        <v>-28.363760899800152</v>
      </c>
      <c r="M68" s="40"/>
    </row>
    <row r="69" spans="1:21" ht="15.75" thickTop="1" x14ac:dyDescent="0.25">
      <c r="A69" s="50"/>
      <c r="B69" s="50"/>
      <c r="C69" s="50"/>
      <c r="D69" s="49"/>
      <c r="E69" s="51"/>
      <c r="F69" s="49"/>
      <c r="G69" s="51"/>
      <c r="H69" s="49"/>
      <c r="I69" s="51"/>
      <c r="J69" s="49"/>
      <c r="K69" s="51"/>
    </row>
    <row r="70" spans="1:21" x14ac:dyDescent="0.25">
      <c r="E70" s="69"/>
    </row>
    <row r="72" spans="1:21" x14ac:dyDescent="0.25">
      <c r="E72" s="69"/>
    </row>
  </sheetData>
  <mergeCells count="9">
    <mergeCell ref="A57:L59"/>
    <mergeCell ref="A1:K1"/>
    <mergeCell ref="A2:K2"/>
    <mergeCell ref="A9:K9"/>
    <mergeCell ref="A8:K8"/>
    <mergeCell ref="A7:K7"/>
    <mergeCell ref="A6:K6"/>
    <mergeCell ref="A5:K5"/>
    <mergeCell ref="A4:K4"/>
  </mergeCells>
  <pageMargins left="1.1000000000000001" right="0.7" top="0.75" bottom="0.75" header="0.3" footer="0.3"/>
  <pageSetup scale="63" orientation="portrait" r:id="rId1"/>
  <headerFooter>
    <oddFooter xml:space="preserve">&amp;LWitness: Nancy Tran
</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596246B4ACC1459DDB2FD0B43648E7" ma:contentTypeVersion="1" ma:contentTypeDescription="Create a new document." ma:contentTypeScope="" ma:versionID="1c709d5e00a528b8d43f70f28f0794ec">
  <xsd:schema xmlns:xsd="http://www.w3.org/2001/XMLSchema" xmlns:xs="http://www.w3.org/2001/XMLSchema" xmlns:p="http://schemas.microsoft.com/office/2006/metadata/properties" xmlns:ns2="f0af1d65-dfd0-4b99-b523-def3a954563f" xmlns:ns3="85e47f12-5c15-41f8-8a9e-205fb4d12ed4" targetNamespace="http://schemas.microsoft.com/office/2006/metadata/properties" ma:root="true" ma:fieldsID="21e976f6e9dae6b4827b02e923b2a671" ns2:_="" ns3:_="">
    <xsd:import namespace="f0af1d65-dfd0-4b99-b523-def3a954563f"/>
    <xsd:import namespace="85e47f12-5c15-41f8-8a9e-205fb4d12ed4"/>
    <xsd:element name="properties">
      <xsd:complexType>
        <xsd:sequence>
          <xsd:element name="documentManagement">
            <xsd:complexType>
              <xsd:all>
                <xsd:element ref="ns2:Hydro_x0020_One_x0020_Data_x0020_Classification"/>
                <xsd:element ref="ns3:RA_x0020_Review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8" ma:displayName="Hydro One Data Classification" ma:default="Internal Use" ma:format="RadioButtons" ma:internalName="Hydro_x0020_One_x0020_Data_x0020_Classification">
      <xsd:simpleType>
        <xsd:restriction base="dms:Choice">
          <xsd:enumeration value="Secret"/>
          <xsd:enumeration value="Confidential"/>
          <xsd:enumeration value="Internal Use"/>
          <xsd:enumeration value="Public"/>
        </xsd:restriction>
      </xsd:simpleType>
    </xsd:element>
  </xsd:schema>
  <xsd:schema xmlns:xsd="http://www.w3.org/2001/XMLSchema" xmlns:xs="http://www.w3.org/2001/XMLSchema" xmlns:dms="http://schemas.microsoft.com/office/2006/documentManagement/types" xmlns:pc="http://schemas.microsoft.com/office/infopath/2007/PartnerControls" targetNamespace="85e47f12-5c15-41f8-8a9e-205fb4d12ed4" elementFormDefault="qualified">
    <xsd:import namespace="http://schemas.microsoft.com/office/2006/documentManagement/types"/>
    <xsd:import namespace="http://schemas.microsoft.com/office/infopath/2007/PartnerControls"/>
    <xsd:element name="RA_x0020_Reviewed" ma:index="9" nillable="true" ma:displayName="RA Reviewed" ma:default="0" ma:internalName="RA_x0020_Review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Hydro_x0020_One_x0020_Data_x0020_Classification xmlns="f0af1d65-dfd0-4b99-b523-def3a954563f">Internal Use</Hydro_x0020_One_x0020_Data_x0020_Classification>
    <RA_x0020_Reviewed xmlns="85e47f12-5c15-41f8-8a9e-205fb4d12ed4">false</RA_x0020_Reviewe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86488E-13A1-4581-A287-68CE37B57A43}"/>
</file>

<file path=customXml/itemProps2.xml><?xml version="1.0" encoding="utf-8"?>
<ds:datastoreItem xmlns:ds="http://schemas.openxmlformats.org/officeDocument/2006/customXml" ds:itemID="{F8B53EB6-B486-4A6F-A505-2AF445E377C6}"/>
</file>

<file path=customXml/itemProps3.xml><?xml version="1.0" encoding="utf-8"?>
<ds:datastoreItem xmlns:ds="http://schemas.openxmlformats.org/officeDocument/2006/customXml" ds:itemID="{3C7208F8-D9B8-4722-8619-0BC557F2FE2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F-07-02-01</vt:lpstr>
      <vt:lpstr>'F-07-02-01'!Print_Area</vt:lpstr>
    </vt:vector>
  </TitlesOfParts>
  <Company>Hydro 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1: Calculation of Utility Income Taxes - Test Years</dc:title>
  <dc:creator>Author</dc:creator>
  <cp:lastModifiedBy>QURESHI Muhammad</cp:lastModifiedBy>
  <cp:lastPrinted>2019-03-20T13:15:17Z</cp:lastPrinted>
  <dcterms:created xsi:type="dcterms:W3CDTF">2019-02-23T14:24:43Z</dcterms:created>
  <dcterms:modified xsi:type="dcterms:W3CDTF">2019-06-05T18:46:30Z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0x01010023596246B4ACC1459DDB2FD0B43648E7</vt:lpwstr>
  </property>
  <property fmtid="{D5CDD505-2E9C-101B-9397-08002B2CF9AE}" pid="3" name="Comments">
    <vt:lpwstr/>
  </property>
  <property fmtid="{D5CDD505-2E9C-101B-9397-08002B2CF9AE}" pid="4" name="Order">
    <vt:r8>92000</vt:r8>
  </property>
  <property fmtid="{D5CDD505-2E9C-101B-9397-08002B2CF9AE}" pid="5" name="ISD_Category">
    <vt:lpwstr>Other</vt:lpwstr>
  </property>
</Properties>
</file>