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\Toronto Hydro\Oral Hearing\Cross Examination\Capital\"/>
    </mc:Choice>
  </mc:AlternateContent>
  <bookViews>
    <workbookView xWindow="0" yWindow="0" windowWidth="14520" windowHeight="121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F3" i="1"/>
  <c r="F4" i="1"/>
  <c r="F6" i="1"/>
  <c r="F5" i="1"/>
  <c r="C7" i="1"/>
  <c r="D7" i="1"/>
  <c r="E7" i="1"/>
  <c r="B7" i="1"/>
  <c r="H5" i="1" l="1"/>
  <c r="H7" i="1" s="1"/>
  <c r="C5" i="1"/>
  <c r="D5" i="1"/>
  <c r="E5" i="1"/>
  <c r="G5" i="1"/>
  <c r="B5" i="1"/>
</calcChain>
</file>

<file path=xl/sharedStrings.xml><?xml version="1.0" encoding="utf-8"?>
<sst xmlns="http://schemas.openxmlformats.org/spreadsheetml/2006/main" count="14" uniqueCount="14">
  <si>
    <t>2015
Actual</t>
  </si>
  <si>
    <t>2016
Actual</t>
  </si>
  <si>
    <t>2017
Actual</t>
  </si>
  <si>
    <t>2018
Actual</t>
  </si>
  <si>
    <t>Opening CWIP</t>
  </si>
  <si>
    <t>Additions (CAPEX)</t>
  </si>
  <si>
    <t>Deductions (In Service Additions)</t>
  </si>
  <si>
    <t>Total</t>
  </si>
  <si>
    <t>Conversion Factor</t>
  </si>
  <si>
    <t>2015-2018 Average</t>
  </si>
  <si>
    <t xml:space="preserve">2019 Bridge </t>
  </si>
  <si>
    <t xml:space="preserve">2020 Forecast </t>
  </si>
  <si>
    <t>Ref:</t>
  </si>
  <si>
    <t xml:space="preserve">U-Staff-168 / Appendix B / p. 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</si>
</sst>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##0;###0"/>
    <numFmt numFmtId="165" formatCode="###0.0;###0.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6">
    <xf numFmtId="0" fontId="0" fillId="0" borderId="0" xfId="0"/>
    <xf numFmtId="164" fontId="2" fillId="2" borderId="2" xfId="0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165" fontId="3" fillId="3" borderId="0" xfId="0" applyNumberFormat="1" applyFont="1" applyFill="1" applyBorder="1" applyAlignment="1">
      <alignment horizontal="left" vertical="top" wrapText="1"/>
    </xf>
    <xf numFmtId="0" fontId="0" fillId="0" borderId="0" xfId="0" applyBorder="1"/>
    <xf numFmtId="44" fontId="3" fillId="3" borderId="3" xfId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10" fontId="3" fillId="3" borderId="3" xfId="2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6" fillId="0" borderId="0" xfId="0" applyFont="1"/>
    <xf numFmtId="0" fontId="3" fillId="3" borderId="0" xfId="3" applyNumberFormat="1" applyFont="1" applyFill="1" applyBorder="1" applyAlignment="1">
      <alignment horizontal="left" vertical="top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K8" sqref="K8"/>
    </sheetView>
  </sheetViews>
  <sheetFormatPr defaultRowHeight="15" x14ac:dyDescent="0.25"/>
  <cols>
    <col min="1" max="1" width="16.28515625" customWidth="1"/>
    <col min="2" max="3" width="10.28515625" bestFit="1" customWidth="1"/>
    <col min="4" max="5" width="9.28515625" bestFit="1" customWidth="1"/>
    <col min="6" max="6" width="10" customWidth="1"/>
    <col min="7" max="8" width="9.28515625" bestFit="1" customWidth="1"/>
    <col min="10" max="10" width="10.5703125" bestFit="1" customWidth="1"/>
    <col min="11" max="11" width="23.5703125" customWidth="1"/>
  </cols>
  <sheetData>
    <row r="1" spans="1:10" ht="25.5" x14ac:dyDescent="0.25">
      <c r="A1" s="10"/>
      <c r="B1" s="12" t="s">
        <v>0</v>
      </c>
      <c r="C1" s="12" t="s">
        <v>1</v>
      </c>
      <c r="D1" s="12" t="s">
        <v>2</v>
      </c>
      <c r="E1" s="12" t="s">
        <v>3</v>
      </c>
      <c r="F1" s="7" t="s">
        <v>9</v>
      </c>
      <c r="G1" s="1" t="s">
        <v>10</v>
      </c>
      <c r="H1" s="1" t="s">
        <v>11</v>
      </c>
      <c r="J1" t="s">
        <v>12</v>
      </c>
    </row>
    <row r="2" spans="1:10" x14ac:dyDescent="0.25">
      <c r="A2" s="11"/>
      <c r="B2" s="13"/>
      <c r="C2" s="13"/>
      <c r="D2" s="13"/>
      <c r="E2" s="13"/>
      <c r="F2" s="8"/>
      <c r="G2" s="8"/>
      <c r="H2" s="8"/>
      <c r="J2" s="14" t="s">
        <v>13</v>
      </c>
    </row>
    <row r="3" spans="1:10" x14ac:dyDescent="0.25">
      <c r="A3" s="2" t="s">
        <v>4</v>
      </c>
      <c r="B3" s="6">
        <v>522.1</v>
      </c>
      <c r="C3" s="6">
        <v>577.70000000000005</v>
      </c>
      <c r="D3" s="6">
        <v>502.9</v>
      </c>
      <c r="E3" s="6">
        <v>485.8</v>
      </c>
      <c r="F3" s="6">
        <f t="shared" ref="F3:F4" si="0">AVERAGE(B3:E3)</f>
        <v>522.12500000000011</v>
      </c>
      <c r="G3" s="6">
        <v>396.4</v>
      </c>
      <c r="H3" s="6">
        <v>381.1</v>
      </c>
      <c r="J3" s="15"/>
    </row>
    <row r="4" spans="1:10" x14ac:dyDescent="0.25">
      <c r="A4" s="2" t="s">
        <v>5</v>
      </c>
      <c r="B4" s="6">
        <v>490.6</v>
      </c>
      <c r="C4" s="6">
        <v>508.4</v>
      </c>
      <c r="D4" s="6">
        <v>496.6</v>
      </c>
      <c r="E4" s="6">
        <v>434.9</v>
      </c>
      <c r="F4" s="6">
        <f t="shared" si="0"/>
        <v>482.625</v>
      </c>
      <c r="G4" s="6">
        <v>425.3</v>
      </c>
      <c r="H4" s="6">
        <v>517.20000000000005</v>
      </c>
    </row>
    <row r="5" spans="1:10" x14ac:dyDescent="0.25">
      <c r="A5" s="2" t="s">
        <v>7</v>
      </c>
      <c r="B5" s="6">
        <f>SUM(B3:B4)</f>
        <v>1012.7</v>
      </c>
      <c r="C5" s="6">
        <f t="shared" ref="C5:G5" si="1">SUM(C3:C4)</f>
        <v>1086.0999999999999</v>
      </c>
      <c r="D5" s="6">
        <f t="shared" si="1"/>
        <v>999.5</v>
      </c>
      <c r="E5" s="6">
        <f t="shared" si="1"/>
        <v>920.7</v>
      </c>
      <c r="F5" s="6">
        <f>AVERAGE(B5:E5)</f>
        <v>1004.75</v>
      </c>
      <c r="G5" s="6">
        <f t="shared" si="1"/>
        <v>821.7</v>
      </c>
      <c r="H5" s="6">
        <f>SUM(H3:H4)</f>
        <v>898.30000000000007</v>
      </c>
    </row>
    <row r="6" spans="1:10" ht="25.5" x14ac:dyDescent="0.25">
      <c r="A6" s="2" t="s">
        <v>6</v>
      </c>
      <c r="B6" s="6">
        <v>-435.3</v>
      </c>
      <c r="C6" s="6">
        <v>-584.29999999999995</v>
      </c>
      <c r="D6" s="6">
        <v>-520.29999999999995</v>
      </c>
      <c r="E6" s="6">
        <v>-524.4</v>
      </c>
      <c r="F6" s="6">
        <f>AVERAGE(B6:E6)</f>
        <v>-516.07499999999993</v>
      </c>
      <c r="G6" s="6">
        <v>-440.6</v>
      </c>
      <c r="H6" s="6">
        <v>-539.9</v>
      </c>
    </row>
    <row r="7" spans="1:10" x14ac:dyDescent="0.25">
      <c r="A7" s="2" t="s">
        <v>8</v>
      </c>
      <c r="B7" s="9">
        <f>B6/B5</f>
        <v>-0.42984101905796385</v>
      </c>
      <c r="C7" s="9">
        <f t="shared" ref="C7:F7" si="2">C6/C5</f>
        <v>-0.53797992818340856</v>
      </c>
      <c r="D7" s="9">
        <f t="shared" si="2"/>
        <v>-0.52056028014006994</v>
      </c>
      <c r="E7" s="9">
        <f t="shared" si="2"/>
        <v>-0.56956663408276309</v>
      </c>
      <c r="F7" s="9">
        <f t="shared" si="2"/>
        <v>-0.51363523264493649</v>
      </c>
      <c r="G7" s="9">
        <f t="shared" ref="G7" si="3">G6/G5</f>
        <v>-0.53620542777169278</v>
      </c>
      <c r="H7" s="9">
        <f t="shared" ref="H7" si="4">H6/H5</f>
        <v>-0.6010241567405098</v>
      </c>
    </row>
    <row r="8" spans="1:10" x14ac:dyDescent="0.25">
      <c r="A8" s="3"/>
      <c r="B8" s="4"/>
      <c r="C8" s="4"/>
      <c r="D8" s="4"/>
      <c r="E8" s="4"/>
      <c r="F8" s="4"/>
      <c r="G8" s="4"/>
      <c r="H8" s="4"/>
    </row>
    <row r="9" spans="1:10" x14ac:dyDescent="0.25">
      <c r="A9" s="5"/>
      <c r="B9" s="5"/>
      <c r="C9" s="5"/>
      <c r="D9" s="5"/>
      <c r="E9" s="5"/>
      <c r="F9" s="5"/>
      <c r="G9" s="5"/>
      <c r="H9" s="5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Lawrie Gluck</dc:creator>
  <cp:lastModifiedBy>Lawrie Gluck</cp:lastModifiedBy>
  <dcterms:created xsi:type="dcterms:W3CDTF">2019-05-24T15:36:42Z</dcterms:created>
  <dcterms:modified xsi:type="dcterms:W3CDTF">2019-06-14T17:28:20Z</dcterms:modified>
</cp:coreProperties>
</file>