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Oral Hearing\Cross Examination\Capita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7" i="1"/>
  <c r="C7" i="1"/>
  <c r="D4" i="1"/>
  <c r="C4" i="1"/>
  <c r="C8" i="1" s="1"/>
  <c r="C10" i="1" s="1"/>
  <c r="C11" i="1" s="1"/>
  <c r="F4" i="1"/>
  <c r="F8" i="1" s="1"/>
  <c r="E4" i="1"/>
  <c r="F7" i="1" s="1"/>
  <c r="B4" i="1"/>
  <c r="G2" i="1"/>
  <c r="E8" i="1" l="1"/>
  <c r="E10" i="1" s="1"/>
  <c r="D7" i="1"/>
  <c r="D10" i="1" s="1"/>
  <c r="D11" i="1" s="1"/>
  <c r="F10" i="1"/>
  <c r="G4" i="1"/>
  <c r="G3" i="1"/>
  <c r="E11" i="1" l="1"/>
  <c r="F11" i="1" s="1"/>
</calcChain>
</file>

<file path=xl/sharedStrings.xml><?xml version="1.0" encoding="utf-8"?>
<sst xmlns="http://schemas.openxmlformats.org/spreadsheetml/2006/main" count="12" uniqueCount="12">
  <si>
    <t>Revenue Requirement</t>
  </si>
  <si>
    <t>Total</t>
  </si>
  <si>
    <t>CRR</t>
  </si>
  <si>
    <t>Non-CRR</t>
  </si>
  <si>
    <t>Base RR</t>
  </si>
  <si>
    <t>Cn</t>
  </si>
  <si>
    <t>Scap</t>
  </si>
  <si>
    <t>G</t>
  </si>
  <si>
    <t>RR Funded</t>
  </si>
  <si>
    <t>CPCI</t>
  </si>
  <si>
    <t>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</si>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</sst>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2" applyFont="1"/>
    <xf numFmtId="44" fontId="0" fillId="0" borderId="0" xfId="0" applyNumberFormat="1"/>
    <xf numFmtId="10" fontId="0" fillId="0" borderId="0" xfId="3" applyNumberFormat="1" applyFont="1"/>
    <xf numFmtId="164" fontId="0" fillId="0" borderId="0" xfId="1" applyNumberFormat="1" applyFont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3" sqref="G3"/>
    </sheetView>
  </sheetViews>
  <sheetFormatPr defaultRowHeight="15" x14ac:dyDescent="0.25"/>
  <cols>
    <col min="1" max="1" width="23.28515625" customWidth="1"/>
    <col min="7" max="7" width="12.140625" customWidth="1"/>
  </cols>
  <sheetData>
    <row r="1" spans="1:7" x14ac:dyDescent="0.25">
      <c r="A1" s="1" t="s">
        <v>0</v>
      </c>
      <c r="B1" s="1">
        <v>2020</v>
      </c>
      <c r="C1" s="1">
        <v>2021</v>
      </c>
      <c r="D1" s="1">
        <v>2022</v>
      </c>
      <c r="E1" s="1">
        <v>2023</v>
      </c>
      <c r="F1" s="1">
        <v>2024</v>
      </c>
      <c r="G1" s="1" t="s">
        <v>1</v>
      </c>
    </row>
    <row r="2" spans="1:7" x14ac:dyDescent="0.25">
      <c r="A2" s="1" t="s">
        <v>2</v>
      </c>
      <c r="B2" s="2">
        <v>541.4</v>
      </c>
      <c r="C2" s="2">
        <v>580.29999999999995</v>
      </c>
      <c r="D2" s="2">
        <v>596.5</v>
      </c>
      <c r="E2" s="2">
        <v>649</v>
      </c>
      <c r="F2" s="2">
        <v>690.2</v>
      </c>
      <c r="G2" s="3">
        <f>SUM(B2:F2)</f>
        <v>3057.3999999999996</v>
      </c>
    </row>
    <row r="3" spans="1:7" x14ac:dyDescent="0.25">
      <c r="A3" s="1" t="s">
        <v>3</v>
      </c>
      <c r="B3" s="2">
        <v>231.3</v>
      </c>
      <c r="C3" s="2">
        <v>233.38</v>
      </c>
      <c r="D3" s="2">
        <v>235.48</v>
      </c>
      <c r="E3" s="2">
        <v>237.6</v>
      </c>
      <c r="F3" s="2">
        <v>239.74</v>
      </c>
      <c r="G3" s="3">
        <f t="shared" ref="G3:G4" si="0">SUM(B3:F3)</f>
        <v>1177.5</v>
      </c>
    </row>
    <row r="4" spans="1:7" x14ac:dyDescent="0.25">
      <c r="A4" s="1" t="s">
        <v>4</v>
      </c>
      <c r="B4" s="3">
        <f>SUM(B2:B3)</f>
        <v>772.7</v>
      </c>
      <c r="C4" s="3">
        <f t="shared" ref="C4:F4" si="1">SUM(C2:C3)</f>
        <v>813.68</v>
      </c>
      <c r="D4" s="3">
        <f t="shared" si="1"/>
        <v>831.98</v>
      </c>
      <c r="E4" s="3">
        <f t="shared" si="1"/>
        <v>886.6</v>
      </c>
      <c r="F4" s="3">
        <f t="shared" si="1"/>
        <v>929.94</v>
      </c>
      <c r="G4" s="3">
        <f t="shared" si="0"/>
        <v>4234.8999999999996</v>
      </c>
    </row>
    <row r="5" spans="1:7" x14ac:dyDescent="0.25">
      <c r="A5" s="1" t="s">
        <v>10</v>
      </c>
      <c r="B5" s="4"/>
      <c r="C5" s="5">
        <v>1.2E-2</v>
      </c>
      <c r="D5" s="5">
        <v>1.2E-2</v>
      </c>
      <c r="E5" s="5">
        <v>1.2E-2</v>
      </c>
      <c r="F5" s="5">
        <v>1.2E-2</v>
      </c>
      <c r="G5" s="3"/>
    </row>
    <row r="6" spans="1:7" x14ac:dyDescent="0.25">
      <c r="A6" s="1" t="s">
        <v>11</v>
      </c>
      <c r="B6" s="4"/>
      <c r="C6" s="5">
        <v>3.0000000000000001E-3</v>
      </c>
      <c r="D6" s="5">
        <v>3.0000000000000001E-3</v>
      </c>
      <c r="E6" s="5">
        <v>3.0000000000000001E-3</v>
      </c>
      <c r="F6" s="5">
        <v>3.0000000000000001E-3</v>
      </c>
      <c r="G6" s="3"/>
    </row>
    <row r="7" spans="1:7" x14ac:dyDescent="0.25">
      <c r="A7" s="1" t="s">
        <v>5</v>
      </c>
      <c r="B7" s="4"/>
      <c r="C7" s="5">
        <f>(C2-B2)/B4</f>
        <v>5.0342953280703991E-2</v>
      </c>
      <c r="D7" s="5">
        <f>(D2-C2)/C4</f>
        <v>1.9909546750565391E-2</v>
      </c>
      <c r="E7" s="5">
        <f>(E2-D2)/D4</f>
        <v>6.3102478424962138E-2</v>
      </c>
      <c r="F7" s="5">
        <f>(F2-E2)/E4</f>
        <v>4.6469659372885226E-2</v>
      </c>
    </row>
    <row r="8" spans="1:7" x14ac:dyDescent="0.25">
      <c r="A8" s="1" t="s">
        <v>6</v>
      </c>
      <c r="B8" s="4"/>
      <c r="C8" s="5">
        <f>C2/C4</f>
        <v>0.71317962835512727</v>
      </c>
      <c r="D8" s="5">
        <f>D2/D4</f>
        <v>0.71696435010456983</v>
      </c>
      <c r="E8" s="5">
        <f>E2/E4</f>
        <v>0.73200992555831268</v>
      </c>
      <c r="F8" s="5">
        <f>F2/F4</f>
        <v>0.74219842140353143</v>
      </c>
    </row>
    <row r="9" spans="1:7" x14ac:dyDescent="0.25">
      <c r="A9" s="1" t="s">
        <v>7</v>
      </c>
      <c r="B9" s="4"/>
      <c r="C9" s="5">
        <v>2E-3</v>
      </c>
      <c r="D9" s="5">
        <v>2E-3</v>
      </c>
      <c r="E9" s="5">
        <v>2E-3</v>
      </c>
      <c r="F9" s="5">
        <v>2E-3</v>
      </c>
    </row>
    <row r="10" spans="1:7" x14ac:dyDescent="0.25">
      <c r="A10" s="1" t="s">
        <v>9</v>
      </c>
      <c r="B10" s="4"/>
      <c r="C10" s="5">
        <f>C5-C6+C7-(C8*C5)-C9</f>
        <v>4.8784797740442462E-2</v>
      </c>
      <c r="D10" s="5">
        <f t="shared" ref="D10:F10" si="2">D5-D6+D7-(D8*D5)-D9</f>
        <v>1.8305974549310551E-2</v>
      </c>
      <c r="E10" s="5">
        <f t="shared" si="2"/>
        <v>6.1318359318262391E-2</v>
      </c>
      <c r="F10" s="5">
        <f t="shared" si="2"/>
        <v>4.4563278316042849E-2</v>
      </c>
      <c r="G10" s="6"/>
    </row>
    <row r="11" spans="1:7" x14ac:dyDescent="0.25">
      <c r="A11" s="1" t="s">
        <v>8</v>
      </c>
      <c r="B11" s="2"/>
      <c r="C11" s="2">
        <f>B4*(1+C10)</f>
        <v>810.39601321403995</v>
      </c>
      <c r="D11" s="2">
        <f>C11*(1+D10)</f>
        <v>825.23110200679889</v>
      </c>
      <c r="E11" s="2">
        <f t="shared" ref="E11:F11" si="3">D11*(1+E10)</f>
        <v>875.83291924025752</v>
      </c>
      <c r="F11" s="2">
        <f t="shared" si="3"/>
        <v>914.86290537871332</v>
      </c>
      <c r="G11" s="3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2019-06-13T16:08:26Z</dcterms:created>
  <dcterms:modified xsi:type="dcterms:W3CDTF">2019-06-18T15:34:13Z</dcterms:modified>
</cp:coreProperties>
</file>