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0 EDR Application\0. Application and Adjudication Process\C. Interrogatories\FINAL FOR FILING\Live Models For Upload\"/>
    </mc:Choice>
  </mc:AlternateContent>
  <bookViews>
    <workbookView xWindow="-12" yWindow="-12" windowWidth="10248" windowHeight="7872"/>
  </bookViews>
  <sheets>
    <sheet name="HRZ" sheetId="5" r:id="rId1"/>
    <sheet name="HRZ Backup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>[2]List99!$A$288:$F$346,[2]List99!#REF!,[2]List99!$A$350:$F$466</definedName>
    <definedName name="budget">'[5]E&amp;O Comparison'!#REF!</definedName>
    <definedName name="Budget3">'[5]E&amp;O Comparison'!#REF!</definedName>
    <definedName name="Budget4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>#REF!</definedName>
    <definedName name="contactf">#REF!</definedName>
    <definedName name="COVER">[6]SUM95!$AV$14:$BF$37,[6]SUM95!$AV$40:$BF$58</definedName>
    <definedName name="distribution">[2]List99!$A$288:$F$346,[2]List99!#REF!,[2]List99!$A$350:$F$466</definedName>
    <definedName name="EDR_06_OthInfo">'[7]4. 2006 Smart Meter Information'!#REF!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>'[5]E&amp;O Comparison'!#REF!</definedName>
    <definedName name="john">'[5]E&amp;O Comparison'!#REF!</definedName>
    <definedName name="LastSheet" hidden="1">"Total Bill Impacts_All Customer"</definedName>
    <definedName name="LIMIT">#REF!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odel_Organization">#REF!</definedName>
    <definedName name="MofF">#REF!</definedName>
    <definedName name="NONBENF">#REF!</definedName>
    <definedName name="nonreg">#REF!</definedName>
    <definedName name="nonregf">#REF!</definedName>
    <definedName name="note5d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RateCharges">#REF!</definedName>
    <definedName name="othNYbud">#REF!</definedName>
    <definedName name="othPYACT">#REF!</definedName>
    <definedName name="OTHSTART">#REF!</definedName>
    <definedName name="page3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>#REF!</definedName>
    <definedName name="primary">[2]List99!$A$288:$F$346,[2]List99!#REF!,[2]List99!$A$350:$F$466</definedName>
    <definedName name="Print">'[14]Nov DEGDAYS'!$A$1:$N$36</definedName>
    <definedName name="_xlnm.Print_Area" localSheetId="0">HRZ!$B$1:$E$15</definedName>
    <definedName name="_xlnm.Print_Area">#REF!</definedName>
    <definedName name="print_end">#REF!</definedName>
    <definedName name="Qend">'[15]RSVA &amp; Other'!$A$3</definedName>
    <definedName name="Rate_Riders">#REF!</definedName>
    <definedName name="Ratebase">#REF!</definedName>
    <definedName name="rearrange95">[6]SUM95!$A$75:$I$109,[6]SUM95!$A$110:$I$141,[6]SUM95!$A$142:$I$177</definedName>
    <definedName name="RPP_Data">#REF!</definedName>
    <definedName name="SALBENF">#REF!</definedName>
    <definedName name="salreg">#REF!</definedName>
    <definedName name="SALREGF">#REF!</definedName>
    <definedName name="subtrans">[2]List99!$A$1:$F$59,[2]List99!$A$60:$F$111,[2]List99!#REF!,[2]List99!$A$112:$F$164,[2]List99!$A$165:$F$228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[10]Financials!$A$1</definedName>
    <definedName name="UtilityInfo">#REF!</definedName>
    <definedName name="utitliy1">[18]Financials!$A$1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  <definedName name="Z_Factor_Analysi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3" l="1"/>
  <c r="C6" i="13"/>
  <c r="E5" i="13"/>
  <c r="D5" i="13"/>
  <c r="D6" i="13" s="1"/>
  <c r="G4" i="13"/>
  <c r="G3" i="13"/>
  <c r="E2" i="13"/>
  <c r="E6" i="13" l="1"/>
  <c r="G5" i="13"/>
  <c r="G2" i="13"/>
  <c r="G6" i="13" s="1"/>
  <c r="C15" i="5" l="1"/>
  <c r="E14" i="5" s="1"/>
  <c r="E7" i="5" l="1"/>
  <c r="E9" i="5"/>
  <c r="E10" i="5"/>
  <c r="E8" i="5"/>
  <c r="E11" i="5"/>
  <c r="E12" i="5"/>
  <c r="E13" i="5"/>
  <c r="D15" i="5" l="1"/>
</calcChain>
</file>

<file path=xl/sharedStrings.xml><?xml version="1.0" encoding="utf-8"?>
<sst xmlns="http://schemas.openxmlformats.org/spreadsheetml/2006/main" count="23" uniqueCount="22">
  <si>
    <t>Rate Class</t>
  </si>
  <si>
    <t>Residential</t>
  </si>
  <si>
    <t>General Service &lt; 50 kW</t>
  </si>
  <si>
    <t>Unmetered Scattered Load</t>
  </si>
  <si>
    <t>Street Lighting</t>
  </si>
  <si>
    <t>TOTAL</t>
  </si>
  <si>
    <t>Sentinel</t>
  </si>
  <si>
    <t>Alectra Utilities Corporation_Horizon Rate Zone</t>
  </si>
  <si>
    <t>Large Use (1)</t>
  </si>
  <si>
    <t>Large Use (2) with Dedicated Assets</t>
  </si>
  <si>
    <t>Fixed Rate Rider</t>
  </si>
  <si>
    <t>General Service 50 kW - 4999 kW</t>
  </si>
  <si>
    <t>Total</t>
  </si>
  <si>
    <t>EB - 2019-0018</t>
  </si>
  <si>
    <t>Green Energy Act Rate Rider Calculation</t>
  </si>
  <si>
    <t>GEA Revenue Refund</t>
  </si>
  <si>
    <t>Year</t>
  </si>
  <si>
    <t>Rate Rider Collected from HRZ Customers</t>
  </si>
  <si>
    <t>OEB Approved Principal and Interest Disposition</t>
  </si>
  <si>
    <t>Carrying Charge</t>
  </si>
  <si>
    <t>Revenue Requirement from HRZ Customers</t>
  </si>
  <si>
    <t>2018 Monthly Billing Determinant (Customer 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</si>
</sst>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,##0.0000_);\(#,##0.0000\)"/>
    <numFmt numFmtId="176" formatCode="_-&quot;$&quot;* #,##0_-;\-&quot;$&quot;* #,##0_-;_-&quot;$&quot;* &quot;-&quot;??_-;_-@_-"/>
    <numFmt numFmtId="177" formatCode="&quot;$&quot;#,##0\ ;\(&quot;$&quot;#,##0\)"/>
    <numFmt numFmtId="178" formatCode="0.000%"/>
    <numFmt numFmtId="179" formatCode="&quot;£ &quot;#,##0.00;[Red]\-&quot;£ &quot;#,##0.00"/>
    <numFmt numFmtId="180" formatCode="_([$€-2]* #,##0.00_);_([$€-2]* \(#,##0.00\);_([$€-2]* &quot;-&quot;??_)"/>
    <numFmt numFmtId="181" formatCode="##\-#"/>
    <numFmt numFmtId="182" formatCode="#,##0.00000_);\(#,##0.00000\)"/>
    <numFmt numFmtId="183" formatCode="[$-409]d\-mmm\-yy;@"/>
    <numFmt numFmtId="184" formatCode="#,##0.0_);\(#,##0.0\)"/>
    <numFmt numFmtId="185" formatCode="0.0\x"/>
    <numFmt numFmtId="186" formatCode="#,##0.000_);\(#,##0.000\)"/>
    <numFmt numFmtId="187" formatCode="#,##0;&quot;\&quot;&quot;\&quot;&quot;\&quot;&quot;\&quot;\(#,##0&quot;\&quot;&quot;\&quot;&quot;\&quot;&quot;\&quot;\)"/>
    <numFmt numFmtId="188" formatCode="&quot;\&quot;&quot;\&quot;&quot;\&quot;&quot;\&quot;\$#,##0.00;&quot;\&quot;&quot;\&quot;&quot;\&quot;&quot;\&quot;\(&quot;\&quot;&quot;\&quot;&quot;\&quot;&quot;\&quot;\$#,##0.00&quot;\&quot;&quot;\&quot;&quot;\&quot;&quot;\&quot;\)"/>
    <numFmt numFmtId="189" formatCode="&quot;\&quot;&quot;\&quot;&quot;\&quot;&quot;\&quot;\$#,##0;&quot;\&quot;&quot;\&quot;&quot;\&quot;&quot;\&quot;\(&quot;\&quot;&quot;\&quot;&quot;\&quot;&quot;\&quot;\$#,##0&quot;\&quot;&quot;\&quot;&quot;\&quot;&quot;\&quot;\)"/>
    <numFmt numFmtId="190" formatCode="0.00\x"/>
    <numFmt numFmtId="191" formatCode="0.0%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</borders>
  <cellStyleXfs count="2507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4" fillId="0" borderId="0"/>
    <xf numFmtId="171" fontId="4" fillId="0" borderId="0"/>
    <xf numFmtId="171" fontId="4" fillId="0" borderId="0"/>
    <xf numFmtId="172" fontId="4" fillId="0" borderId="0"/>
    <xf numFmtId="172" fontId="4" fillId="0" borderId="0"/>
    <xf numFmtId="172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1" fillId="20" borderId="5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166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17" fillId="0" borderId="0" applyFont="0" applyFill="0" applyBorder="0" applyAlignment="0" applyProtection="0"/>
    <xf numFmtId="4" fontId="19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4" borderId="0" applyNumberFormat="0" applyBorder="0" applyAlignment="0" applyProtection="0"/>
    <xf numFmtId="38" fontId="24" fillId="22" borderId="0" applyNumberFormat="0" applyBorder="0" applyAlignment="0" applyProtection="0"/>
    <xf numFmtId="38" fontId="24" fillId="22" borderId="0" applyNumberFormat="0" applyBorder="0" applyAlignment="0" applyProtection="0"/>
    <xf numFmtId="0" fontId="25" fillId="0" borderId="0"/>
    <xf numFmtId="0" fontId="26" fillId="0" borderId="7" applyNumberFormat="0" applyAlignment="0" applyProtection="0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0" fillId="0" borderId="10" applyNumberForma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26" fillId="0" borderId="0" applyNumberFormat="0" applyFont="0" applyFill="0" applyAlignment="0" applyProtection="0"/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0" fontId="36" fillId="7" borderId="5" applyNumberFormat="0" applyAlignment="0" applyProtection="0"/>
    <xf numFmtId="0" fontId="36" fillId="7" borderId="5" applyNumberFormat="0" applyAlignment="0" applyProtection="0"/>
    <xf numFmtId="0" fontId="37" fillId="7" borderId="5" applyNumberFormat="0" applyAlignment="0" applyProtection="0"/>
    <xf numFmtId="0" fontId="37" fillId="7" borderId="5" applyNumberFormat="0" applyAlignment="0" applyProtection="0"/>
    <xf numFmtId="0" fontId="36" fillId="7" borderId="5" applyNumberFormat="0" applyAlignment="0" applyProtection="0"/>
    <xf numFmtId="0" fontId="38" fillId="0" borderId="13" applyNumberFormat="0" applyFill="0" applyAlignment="0" applyProtection="0"/>
    <xf numFmtId="0" fontId="39" fillId="0" borderId="13" applyNumberFormat="0" applyFill="0" applyAlignment="0" applyProtection="0"/>
    <xf numFmtId="181" fontId="4" fillId="0" borderId="0"/>
    <xf numFmtId="181" fontId="4" fillId="0" borderId="0"/>
    <xf numFmtId="181" fontId="4" fillId="0" borderId="0"/>
    <xf numFmtId="169" fontId="4" fillId="0" borderId="0"/>
    <xf numFmtId="169" fontId="4" fillId="0" borderId="0"/>
    <xf numFmtId="169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181" fontId="4" fillId="0" borderId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5" borderId="14" applyNumberFormat="0" applyFont="0" applyAlignment="0" applyProtection="0"/>
    <xf numFmtId="0" fontId="4" fillId="25" borderId="14" applyNumberFormat="0" applyFont="0" applyAlignment="0" applyProtection="0"/>
    <xf numFmtId="0" fontId="19" fillId="25" borderId="14" applyNumberFormat="0" applyFont="0" applyAlignment="0" applyProtection="0"/>
    <xf numFmtId="0" fontId="43" fillId="20" borderId="15" applyNumberFormat="0" applyAlignment="0" applyProtection="0"/>
    <xf numFmtId="0" fontId="43" fillId="20" borderId="15" applyNumberFormat="0" applyAlignment="0" applyProtection="0"/>
    <xf numFmtId="0" fontId="44" fillId="20" borderId="15" applyNumberFormat="0" applyAlignment="0" applyProtection="0"/>
    <xf numFmtId="0" fontId="13" fillId="26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17" fillId="0" borderId="18" applyNumberFormat="0" applyFont="0" applyFill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" fillId="0" borderId="16" applyNumberFormat="0" applyFon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83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5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4" fillId="0" borderId="0"/>
    <xf numFmtId="183" fontId="1" fillId="0" borderId="0"/>
    <xf numFmtId="183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3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0" fontId="1" fillId="28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53" fillId="0" borderId="0"/>
    <xf numFmtId="170" fontId="53" fillId="0" borderId="0"/>
    <xf numFmtId="170" fontId="53" fillId="0" borderId="0"/>
    <xf numFmtId="0" fontId="53" fillId="0" borderId="0"/>
    <xf numFmtId="0" fontId="53" fillId="0" borderId="0"/>
    <xf numFmtId="170" fontId="53" fillId="0" borderId="0"/>
    <xf numFmtId="170" fontId="53" fillId="0" borderId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3" borderId="0" applyNumberFormat="0" applyBorder="0" applyAlignment="0" applyProtection="0"/>
    <xf numFmtId="0" fontId="11" fillId="20" borderId="5" applyNumberFormat="0" applyAlignment="0" applyProtection="0"/>
    <xf numFmtId="0" fontId="13" fillId="21" borderId="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6" fillId="0" borderId="0"/>
    <xf numFmtId="187" fontId="16" fillId="0" borderId="0"/>
    <xf numFmtId="0" fontId="16" fillId="0" borderId="0"/>
    <xf numFmtId="187" fontId="16" fillId="0" borderId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8" fontId="16" fillId="0" borderId="0"/>
    <xf numFmtId="188" fontId="16" fillId="0" borderId="0"/>
    <xf numFmtId="0" fontId="16" fillId="0" borderId="0"/>
    <xf numFmtId="188" fontId="16" fillId="0" borderId="0"/>
    <xf numFmtId="189" fontId="16" fillId="0" borderId="0"/>
    <xf numFmtId="189" fontId="16" fillId="0" borderId="0"/>
    <xf numFmtId="0" fontId="16" fillId="0" borderId="0"/>
    <xf numFmtId="189" fontId="16" fillId="0" borderId="0"/>
    <xf numFmtId="0" fontId="20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26" fillId="0" borderId="8">
      <alignment horizontal="left" vertical="center"/>
    </xf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10" fontId="24" fillId="23" borderId="12" applyNumberFormat="0" applyBorder="0" applyAlignment="0" applyProtection="0"/>
    <xf numFmtId="0" fontId="36" fillId="7" borderId="5" applyNumberFormat="0" applyAlignment="0" applyProtection="0"/>
    <xf numFmtId="0" fontId="38" fillId="0" borderId="13" applyNumberFormat="0" applyFill="0" applyAlignment="0" applyProtection="0"/>
    <xf numFmtId="44" fontId="53" fillId="0" borderId="0"/>
    <xf numFmtId="44" fontId="53" fillId="0" borderId="0"/>
    <xf numFmtId="44" fontId="53" fillId="0" borderId="0"/>
    <xf numFmtId="0" fontId="53" fillId="0" borderId="0"/>
    <xf numFmtId="0" fontId="53" fillId="0" borderId="0"/>
    <xf numFmtId="44" fontId="53" fillId="0" borderId="0"/>
    <xf numFmtId="44" fontId="53" fillId="0" borderId="0"/>
    <xf numFmtId="0" fontId="40" fillId="24" borderId="0" applyNumberFormat="0" applyBorder="0" applyAlignment="0" applyProtection="0"/>
    <xf numFmtId="0" fontId="4" fillId="0" borderId="0" applyFont="0" applyFill="0" applyBorder="0" applyAlignment="0" applyProtection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4" fillId="0" borderId="0"/>
    <xf numFmtId="0" fontId="53" fillId="0" borderId="0"/>
    <xf numFmtId="0" fontId="1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" fillId="0" borderId="0"/>
    <xf numFmtId="0" fontId="53" fillId="0" borderId="0"/>
    <xf numFmtId="0" fontId="4" fillId="0" borderId="0"/>
    <xf numFmtId="0" fontId="53" fillId="0" borderId="0"/>
    <xf numFmtId="0" fontId="4" fillId="0" borderId="0"/>
    <xf numFmtId="0" fontId="5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57" fillId="25" borderId="14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15" fillId="28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7" fontId="16" fillId="0" borderId="0"/>
    <xf numFmtId="37" fontId="58" fillId="41" borderId="0">
      <alignment horizontal="right"/>
    </xf>
    <xf numFmtId="0" fontId="43" fillId="20" borderId="15" applyNumberFormat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59" fillId="0" borderId="3">
      <alignment horizontal="center"/>
    </xf>
    <xf numFmtId="0" fontId="59" fillId="0" borderId="3">
      <alignment horizontal="center"/>
    </xf>
    <xf numFmtId="0" fontId="59" fillId="0" borderId="3">
      <alignment horizontal="center"/>
    </xf>
    <xf numFmtId="0" fontId="59" fillId="0" borderId="3">
      <alignment horizontal="center"/>
    </xf>
    <xf numFmtId="0" fontId="59" fillId="0" borderId="3">
      <alignment horizontal="center"/>
    </xf>
    <xf numFmtId="0" fontId="59" fillId="0" borderId="3">
      <alignment horizontal="center"/>
    </xf>
    <xf numFmtId="0" fontId="59" fillId="0" borderId="3">
      <alignment horizontal="center"/>
    </xf>
    <xf numFmtId="3" fontId="18" fillId="0" borderId="0" applyFont="0" applyFill="0" applyBorder="0" applyAlignment="0" applyProtection="0"/>
    <xf numFmtId="0" fontId="18" fillId="42" borderId="0" applyNumberFormat="0" applyFont="0" applyBorder="0" applyAlignment="0" applyProtection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0" fontId="4" fillId="0" borderId="0"/>
    <xf numFmtId="19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4" fillId="0" borderId="0"/>
    <xf numFmtId="190" fontId="4" fillId="0" borderId="0"/>
    <xf numFmtId="9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62" fillId="20" borderId="5" applyNumberFormat="0" applyAlignment="0" applyProtection="0"/>
    <xf numFmtId="0" fontId="63" fillId="21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8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69" fillId="7" borderId="5" applyNumberFormat="0" applyAlignment="0" applyProtection="0"/>
    <xf numFmtId="0" fontId="70" fillId="0" borderId="13" applyNumberFormat="0" applyFill="0" applyAlignment="0" applyProtection="0"/>
    <xf numFmtId="0" fontId="71" fillId="24" borderId="0" applyNumberFormat="0" applyBorder="0" applyAlignment="0" applyProtection="0"/>
    <xf numFmtId="0" fontId="16" fillId="0" borderId="0"/>
    <xf numFmtId="0" fontId="5" fillId="0" borderId="0"/>
    <xf numFmtId="0" fontId="72" fillId="20" borderId="15" applyNumberFormat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73" fillId="0" borderId="17" applyNumberFormat="0" applyFill="0" applyAlignment="0" applyProtection="0"/>
    <xf numFmtId="0" fontId="7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69" fillId="7" borderId="5" applyNumberFormat="0" applyAlignment="0" applyProtection="0"/>
    <xf numFmtId="0" fontId="16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70" fontId="0" fillId="0" borderId="0" xfId="2" applyNumberFormat="1" applyFont="1" applyFill="1" applyBorder="1"/>
    <xf numFmtId="168" fontId="0" fillId="0" borderId="0" xfId="1" applyFont="1"/>
    <xf numFmtId="0" fontId="49" fillId="27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indent="1"/>
    </xf>
    <xf numFmtId="0" fontId="51" fillId="0" borderId="19" xfId="0" quotePrefix="1" applyFont="1" applyFill="1" applyBorder="1" applyAlignment="1">
      <alignment horizontal="left"/>
    </xf>
    <xf numFmtId="43" fontId="0" fillId="0" borderId="0" xfId="0" applyNumberFormat="1"/>
    <xf numFmtId="169" fontId="52" fillId="0" borderId="19" xfId="0" applyNumberFormat="1" applyFont="1" applyBorder="1"/>
    <xf numFmtId="44" fontId="52" fillId="0" borderId="20" xfId="2506" applyFont="1" applyBorder="1"/>
    <xf numFmtId="0" fontId="7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9" fontId="50" fillId="0" borderId="22" xfId="1" applyNumberFormat="1" applyFont="1" applyFill="1" applyBorder="1"/>
    <xf numFmtId="169" fontId="50" fillId="0" borderId="0" xfId="1" applyNumberFormat="1" applyFont="1" applyFill="1" applyBorder="1"/>
    <xf numFmtId="169" fontId="50" fillId="0" borderId="3" xfId="1" applyNumberFormat="1" applyFont="1" applyFill="1" applyBorder="1"/>
    <xf numFmtId="170" fontId="50" fillId="0" borderId="1" xfId="2506" applyNumberFormat="1" applyFont="1" applyFill="1" applyBorder="1"/>
    <xf numFmtId="170" fontId="50" fillId="0" borderId="4" xfId="2506" applyNumberFormat="1" applyFont="1" applyFill="1" applyBorder="1"/>
    <xf numFmtId="170" fontId="50" fillId="0" borderId="2" xfId="2506" applyNumberFormat="1" applyFont="1" applyFill="1" applyBorder="1"/>
    <xf numFmtId="170" fontId="52" fillId="0" borderId="19" xfId="2506" applyNumberFormat="1" applyFont="1" applyFill="1" applyBorder="1"/>
    <xf numFmtId="167" fontId="50" fillId="0" borderId="1" xfId="2506" applyNumberFormat="1" applyFont="1" applyFill="1" applyBorder="1"/>
    <xf numFmtId="167" fontId="50" fillId="0" borderId="4" xfId="2506" applyNumberFormat="1" applyFont="1" applyFill="1" applyBorder="1"/>
    <xf numFmtId="167" fontId="50" fillId="0" borderId="2" xfId="2506" applyNumberFormat="1" applyFont="1" applyFill="1" applyBorder="1"/>
    <xf numFmtId="0" fontId="76" fillId="27" borderId="0" xfId="0" applyFont="1" applyFill="1" applyAlignment="1">
      <alignment horizontal="center"/>
    </xf>
    <xf numFmtId="0" fontId="76" fillId="27" borderId="0" xfId="0" applyFont="1" applyFill="1" applyAlignment="1">
      <alignment horizontal="center" wrapText="1"/>
    </xf>
    <xf numFmtId="0" fontId="54" fillId="0" borderId="12" xfId="0" applyFont="1" applyBorder="1"/>
    <xf numFmtId="44" fontId="54" fillId="0" borderId="12" xfId="2506" applyFont="1" applyBorder="1" applyAlignment="1">
      <alignment horizontal="right"/>
    </xf>
    <xf numFmtId="44" fontId="54" fillId="0" borderId="12" xfId="2506" applyFont="1" applyBorder="1"/>
    <xf numFmtId="44" fontId="54" fillId="0" borderId="12" xfId="0" applyNumberFormat="1" applyFont="1" applyBorder="1"/>
    <xf numFmtId="0" fontId="77" fillId="0" borderId="12" xfId="0" applyFont="1" applyBorder="1"/>
    <xf numFmtId="44" fontId="77" fillId="0" borderId="12" xfId="0" applyNumberFormat="1" applyFont="1" applyBorder="1"/>
    <xf numFmtId="167" fontId="54" fillId="0" borderId="12" xfId="2506" applyNumberFormat="1" applyFont="1" applyBorder="1"/>
    <xf numFmtId="167" fontId="77" fillId="0" borderId="12" xfId="2506" applyNumberFormat="1" applyFont="1" applyBorder="1"/>
    <xf numFmtId="0" fontId="49" fillId="27" borderId="1" xfId="0" applyFont="1" applyFill="1" applyBorder="1" applyAlignment="1">
      <alignment horizontal="center" wrapText="1"/>
    </xf>
    <xf numFmtId="0" fontId="49" fillId="27" borderId="4" xfId="0" applyFont="1" applyFill="1" applyBorder="1" applyAlignment="1">
      <alignment horizontal="center" wrapText="1"/>
    </xf>
    <xf numFmtId="0" fontId="49" fillId="27" borderId="2" xfId="0" applyFont="1" applyFill="1" applyBorder="1" applyAlignment="1">
      <alignment horizontal="center" wrapText="1"/>
    </xf>
  </cellXfs>
  <cellStyles count="2507">
    <cellStyle name="$" xfId="3"/>
    <cellStyle name="$ 2" xfId="4"/>
    <cellStyle name="$ 2 2" xfId="5"/>
    <cellStyle name="$.00" xfId="6"/>
    <cellStyle name="$.00 2" xfId="7"/>
    <cellStyle name="$.00 2 2" xfId="8"/>
    <cellStyle name="$_2. 2011-2014  Rev_ FCast_IRM 2012_COS2013_Ongoing Operations_with CDM" xfId="9"/>
    <cellStyle name="$_2. 2011-2014  Rev_ FCast_IRM 2012_COS2013_Ongoing Operations_with CDM_1. Creation and Assumptions Budget_Revised with CDM" xfId="10"/>
    <cellStyle name="$_Adjustments-RSVA" xfId="949"/>
    <cellStyle name="$_Adjustments-RSVA 2" xfId="950"/>
    <cellStyle name="$_Adjustments-RSVA_Brampton Rev. Tracking" xfId="951"/>
    <cellStyle name="$_Adjustments-RSVA_Brampton Rev. Tracking 2" xfId="952"/>
    <cellStyle name="$_Brampton Rev. Tracking" xfId="953"/>
    <cellStyle name="$_Brampton Rev. Tracking 2" xfId="954"/>
    <cellStyle name="$_CCA-Request_H11bps" xfId="955"/>
    <cellStyle name="$_CCA-Request_H11bps 2" xfId="956"/>
    <cellStyle name="$_CCA-Request_H11bps 2 2" xfId="957"/>
    <cellStyle name="$_CCA-Request_H11bps July 9" xfId="958"/>
    <cellStyle name="$_CCA-Request_H11bps July 9 2" xfId="959"/>
    <cellStyle name="$_CCA-Request_H11bps July 9 2 2" xfId="960"/>
    <cellStyle name="$_CCA-Request_H11bps July 9_Adjustments-RSVA" xfId="961"/>
    <cellStyle name="$_CCA-Request_H11bps July 9_Adjustments-RSVA 2" xfId="962"/>
    <cellStyle name="$_CCA-Request_H11bps July 9_Adjustments-RSVA_Brampton Rev. Tracking" xfId="963"/>
    <cellStyle name="$_CCA-Request_H11bps July 9_Adjustments-RSVA_Brampton Rev. Tracking 2" xfId="964"/>
    <cellStyle name="$_CCA-Request_H11bps July 9_Brampton Rev. Tracking" xfId="965"/>
    <cellStyle name="$_CCA-Request_H11bps July 9_Brampton Rev. Tracking 2" xfId="966"/>
    <cellStyle name="$_CCA-Request_H11bps_Adjustments-RSVA" xfId="967"/>
    <cellStyle name="$_CCA-Request_H11bps_Adjustments-RSVA 2" xfId="968"/>
    <cellStyle name="$_CCA-Request_H11bps_Adjustments-RSVA_Brampton Rev. Tracking" xfId="969"/>
    <cellStyle name="$_CCA-Request_H11bps_Adjustments-RSVA_Brampton Rev. Tracking 2" xfId="970"/>
    <cellStyle name="$_CCA-Request_H11bps_Brampton Rev. Tracking" xfId="971"/>
    <cellStyle name="$_CCA-Request_H11bps_Brampton Rev. Tracking 2" xfId="972"/>
    <cellStyle name="$_CGAAP FA Budget Model v2 james" xfId="11"/>
    <cellStyle name="$_CGAAP FA Budget Model v2 james 2" xfId="12"/>
    <cellStyle name="$_Oct 2010 SM PILs Recognition" xfId="13"/>
    <cellStyle name="$_Xl0000180" xfId="14"/>
    <cellStyle name="$comma" xfId="973"/>
    <cellStyle name="$comma 2" xfId="974"/>
    <cellStyle name="$comma 2 2" xfId="975"/>
    <cellStyle name="$comma 3" xfId="976"/>
    <cellStyle name="$comma 3 2" xfId="977"/>
    <cellStyle name="$comma 4" xfId="978"/>
    <cellStyle name="$comma_Data Check Control" xfId="979"/>
    <cellStyle name="$M" xfId="15"/>
    <cellStyle name="$M 2" xfId="16"/>
    <cellStyle name="$M 2 2" xfId="17"/>
    <cellStyle name="$M.00" xfId="18"/>
    <cellStyle name="$M.00 2" xfId="19"/>
    <cellStyle name="$M.00 2 2" xfId="20"/>
    <cellStyle name="$M_2. 2011-2014  Rev_ FCast_IRM 2012_COS2013_Ongoing Operations_with CDM" xfId="21"/>
    <cellStyle name="_Comma" xfId="980"/>
    <cellStyle name="_Comma 2" xfId="981"/>
    <cellStyle name="_Comma 2 2" xfId="982"/>
    <cellStyle name="_Currency" xfId="983"/>
    <cellStyle name="_Currency 2" xfId="984"/>
    <cellStyle name="_Currency 2 2" xfId="985"/>
    <cellStyle name="_CurrencySpace" xfId="986"/>
    <cellStyle name="_CurrencySpace 2" xfId="987"/>
    <cellStyle name="_CurrencySpace 2 2" xfId="988"/>
    <cellStyle name="_Multiple" xfId="989"/>
    <cellStyle name="_Multiple 2" xfId="990"/>
    <cellStyle name="_Multiple 2 2" xfId="991"/>
    <cellStyle name="_Multiple 3" xfId="992"/>
    <cellStyle name="_Multiple_2007 PBR Filing Working File 080115" xfId="993"/>
    <cellStyle name="_Multiple_2008 PBR Filing Working File 090116" xfId="994"/>
    <cellStyle name="_Multiple_2010 RMDx BP090610c-1" xfId="995"/>
    <cellStyle name="_Multiple_2010 RMDx BP091222c-old" xfId="996"/>
    <cellStyle name="_Multiple_Actual vs. Budget Volume" xfId="997"/>
    <cellStyle name="_Multiple_Book1" xfId="998"/>
    <cellStyle name="_Multiple_Brampton HOBNI RCOPA Tracking" xfId="999"/>
    <cellStyle name="_Multiple_Brampton Rev. Tracking" xfId="1000"/>
    <cellStyle name="_Multiple_Brampton Rev. Tracking 2" xfId="1001"/>
    <cellStyle name="_Multiple_Detail" xfId="1002"/>
    <cellStyle name="_Multiple_Dx Decision Workbook (2)" xfId="1003"/>
    <cellStyle name="_Multiple_F_Mstr_Cntrl_rates" xfId="1004"/>
    <cellStyle name="_Multiple_Fcst_Chg_new" xfId="1005"/>
    <cellStyle name="_Multiple_Fcst_new" xfId="1006"/>
    <cellStyle name="_Multiple_Fcst_Prev_new" xfId="1007"/>
    <cellStyle name="_Multiple_In_F_Dx_Rates_new" xfId="1008"/>
    <cellStyle name="_Multiple_In_R_Customers_new" xfId="1009"/>
    <cellStyle name="_Multiple_In_R_kWhs_New" xfId="1010"/>
    <cellStyle name="_Multiple_In_R_kWs_New" xfId="1011"/>
    <cellStyle name="_Multiple_LV" xfId="1012"/>
    <cellStyle name="_Multiple_Monthly Foregone Revenue Cal'n_08PL based on Sep07 LF_090109 (3)" xfId="1013"/>
    <cellStyle name="_Multiple_Out_Accrual_Bud_091222c" xfId="1014"/>
    <cellStyle name="_Multiple_Out_Accrual_Bud_100222f" xfId="1015"/>
    <cellStyle name="_Multiple_Out_Accrual_Bud_100525g" xfId="1016"/>
    <cellStyle name="_Multiple_Out_Accural_Bud_101112a" xfId="1017"/>
    <cellStyle name="_Multiple_Out_Variances_Summary" xfId="1018"/>
    <cellStyle name="_Multiple_Q4-07 METS Rebate Accrual" xfId="1019"/>
    <cellStyle name="_Multiple_Q4-07 METS Revenue Accrual" xfId="1020"/>
    <cellStyle name="_Multiple_Rate Class" xfId="1021"/>
    <cellStyle name="_Multiple_Revenue High Level Checking" xfId="1022"/>
    <cellStyle name="_Multiple_RMBill Master Dec08 090105" xfId="1023"/>
    <cellStyle name="_Multiple_RMBill Master Dec08 090116" xfId="1024"/>
    <cellStyle name="_Multiple_RMDx BP061208b ACDec07_071227" xfId="1025"/>
    <cellStyle name="_Multiple_RMDx BP061208b ACDec07_080104" xfId="1026"/>
    <cellStyle name="_Multiple_RMDx BP061208b ACJune07_290607" xfId="1027"/>
    <cellStyle name="_Multiple_RMDx BP071213h ACApr08_080430" xfId="1028"/>
    <cellStyle name="_Multiple_RMDx BP071213h ACAugust08_080903" xfId="1029"/>
    <cellStyle name="_Multiple_RMDx BP071213h ACDec08_090105v2" xfId="1030"/>
    <cellStyle name="_Multiple_RMDx BP071213h ACFeb08_080304" xfId="1031"/>
    <cellStyle name="_Multiple_RMDx BP071213h ACJuly08_080805 v3" xfId="1032"/>
    <cellStyle name="_Multiple_RMDx BP071213h ACJune08_080703_SM Adjusted" xfId="1033"/>
    <cellStyle name="_Multiple_RMDx BP071213h ACMar08_080401" xfId="1034"/>
    <cellStyle name="_Multiple_RMDx BP071213h ACMay08_080603b" xfId="1035"/>
    <cellStyle name="_Multiple_RMDx BP071213h ACNov08_081202" xfId="1036"/>
    <cellStyle name="_Multiple_RMDx BP071213h ACOct08_081104" xfId="1037"/>
    <cellStyle name="_Multiple_RMDx BP090121i ACDec09_100118" xfId="1038"/>
    <cellStyle name="_Multiple_RMDx BP090121i ACJan09_090117" xfId="1039"/>
    <cellStyle name="_Multiple_RMDx BP090121i ACJan09_090204b" xfId="1040"/>
    <cellStyle name="_Multiple_RMDx BP090121i ACJuly09_090730" xfId="1041"/>
    <cellStyle name="_Multiple_RMDx BP090121i ACJune09_090707_newrates" xfId="1042"/>
    <cellStyle name="_Multiple_RMDx BP090121i ACMay09_090507_new rate classes" xfId="1043"/>
    <cellStyle name="_Multiple_RMDx BP090121i ACMay09_090519" xfId="1044"/>
    <cellStyle name="_Multiple_RMDx BP090121i ACMay09_090604" xfId="1045"/>
    <cellStyle name="_Multiple_RMDx BP100525g ACMay10_100611" xfId="1046"/>
    <cellStyle name="_Multiple_RMTx" xfId="1047"/>
    <cellStyle name="_Multiple_RMTx BP052510j_Sep09LF ACAug10_100902" xfId="1048"/>
    <cellStyle name="_Multiple_RMTx BP052510j_Sep09LF ACDec10_110106" xfId="1049"/>
    <cellStyle name="_Multiple_RMTx BP081216h_Apr08LF ACNov09_100104 - Lei" xfId="1050"/>
    <cellStyle name="_Multiple_Sheet1" xfId="1051"/>
    <cellStyle name="_Multiple_Year End 2008 Journal Entry Workbook" xfId="1052"/>
    <cellStyle name="_MultipleSpace" xfId="1053"/>
    <cellStyle name="_MultipleSpace 2" xfId="1054"/>
    <cellStyle name="_MultipleSpace 2 2" xfId="1055"/>
    <cellStyle name="_MultipleSpace 3" xfId="1056"/>
    <cellStyle name="_MultipleSpace_2007 PBR Filing Working File 080115" xfId="1057"/>
    <cellStyle name="_MultipleSpace_2008 PBR Filing Working File 090116" xfId="1058"/>
    <cellStyle name="_MultipleSpace_2010 RMDx BP090610c-1" xfId="1059"/>
    <cellStyle name="_MultipleSpace_2010 RMDx BP091222c-old" xfId="1060"/>
    <cellStyle name="_MultipleSpace_Actual vs. Budget Volume" xfId="1061"/>
    <cellStyle name="_MultipleSpace_Book1" xfId="1062"/>
    <cellStyle name="_MultipleSpace_Brampton HOBNI RCOPA Tracking" xfId="1063"/>
    <cellStyle name="_MultipleSpace_Brampton Rev. Tracking" xfId="1064"/>
    <cellStyle name="_MultipleSpace_Brampton Rev. Tracking 2" xfId="1065"/>
    <cellStyle name="_MultipleSpace_Detail" xfId="1066"/>
    <cellStyle name="_MultipleSpace_Dx Decision Workbook (2)" xfId="1067"/>
    <cellStyle name="_MultipleSpace_F_Mstr_Cntrl_rates" xfId="1068"/>
    <cellStyle name="_MultipleSpace_Fcst_Chg_new" xfId="1069"/>
    <cellStyle name="_MultipleSpace_Fcst_new" xfId="1070"/>
    <cellStyle name="_MultipleSpace_Fcst_Prev_new" xfId="1071"/>
    <cellStyle name="_MultipleSpace_In_F_Dx_Rates_new" xfId="1072"/>
    <cellStyle name="_MultipleSpace_In_R_Customers_new" xfId="1073"/>
    <cellStyle name="_MultipleSpace_In_R_kWhs_New" xfId="1074"/>
    <cellStyle name="_MultipleSpace_In_R_kWs_New" xfId="1075"/>
    <cellStyle name="_MultipleSpace_LV" xfId="1076"/>
    <cellStyle name="_MultipleSpace_Monthly Foregone Revenue Cal'n_08PL based on Sep07 LF_090109 (3)" xfId="1077"/>
    <cellStyle name="_MultipleSpace_Out_Accrual_Bud_091222c" xfId="1078"/>
    <cellStyle name="_MultipleSpace_Out_Accrual_Bud_100222f" xfId="1079"/>
    <cellStyle name="_MultipleSpace_Out_Accrual_Bud_100525g" xfId="1080"/>
    <cellStyle name="_MultipleSpace_Out_Accural_Bud_101112a" xfId="1081"/>
    <cellStyle name="_MultipleSpace_Out_Variances_Summary" xfId="1082"/>
    <cellStyle name="_MultipleSpace_Q4-07 METS Rebate Accrual" xfId="1083"/>
    <cellStyle name="_MultipleSpace_Q4-07 METS Revenue Accrual" xfId="1084"/>
    <cellStyle name="_MultipleSpace_Rate Class" xfId="1085"/>
    <cellStyle name="_MultipleSpace_Revenue High Level Checking" xfId="1086"/>
    <cellStyle name="_MultipleSpace_RMBill Master Dec08 090105" xfId="1087"/>
    <cellStyle name="_MultipleSpace_RMBill Master Dec08 090116" xfId="1088"/>
    <cellStyle name="_MultipleSpace_RMDx BP061208b ACDec07_071227" xfId="1089"/>
    <cellStyle name="_MultipleSpace_RMDx BP061208b ACDec07_080104" xfId="1090"/>
    <cellStyle name="_MultipleSpace_RMDx BP061208b ACJune07_290607" xfId="1091"/>
    <cellStyle name="_MultipleSpace_RMDx BP071213h ACApr08_080430" xfId="1092"/>
    <cellStyle name="_MultipleSpace_RMDx BP071213h ACAugust08_080903" xfId="1093"/>
    <cellStyle name="_MultipleSpace_RMDx BP071213h ACDec08_090105v2" xfId="1094"/>
    <cellStyle name="_MultipleSpace_RMDx BP071213h ACFeb08_080304" xfId="1095"/>
    <cellStyle name="_MultipleSpace_RMDx BP071213h ACJuly08_080805 v3" xfId="1096"/>
    <cellStyle name="_MultipleSpace_RMDx BP071213h ACJune08_080703_SM Adjusted" xfId="1097"/>
    <cellStyle name="_MultipleSpace_RMDx BP071213h ACMar08_080401" xfId="1098"/>
    <cellStyle name="_MultipleSpace_RMDx BP071213h ACMay08_080603b" xfId="1099"/>
    <cellStyle name="_MultipleSpace_RMDx BP071213h ACNov08_081202" xfId="1100"/>
    <cellStyle name="_MultipleSpace_RMDx BP071213h ACOct08_081104" xfId="1101"/>
    <cellStyle name="_MultipleSpace_RMDx BP090121i ACDec09_100118" xfId="1102"/>
    <cellStyle name="_MultipleSpace_RMDx BP090121i ACJan09_090117" xfId="1103"/>
    <cellStyle name="_MultipleSpace_RMDx BP090121i ACJan09_090204b" xfId="1104"/>
    <cellStyle name="_MultipleSpace_RMDx BP090121i ACJuly09_090730" xfId="1105"/>
    <cellStyle name="_MultipleSpace_RMDx BP090121i ACJune09_090707_newrates" xfId="1106"/>
    <cellStyle name="_MultipleSpace_RMDx BP090121i ACMay09_090507_new rate classes" xfId="1107"/>
    <cellStyle name="_MultipleSpace_RMDx BP090121i ACMay09_090519" xfId="1108"/>
    <cellStyle name="_MultipleSpace_RMDx BP090121i ACMay09_090604" xfId="1109"/>
    <cellStyle name="_MultipleSpace_RMDx BP100525g ACMay10_100611" xfId="1110"/>
    <cellStyle name="_MultipleSpace_RMTx" xfId="1111"/>
    <cellStyle name="_MultipleSpace_RMTx BP052510j_Sep09LF ACAug10_100902" xfId="1112"/>
    <cellStyle name="_MultipleSpace_RMTx BP052510j_Sep09LF ACDec10_110106" xfId="1113"/>
    <cellStyle name="_MultipleSpace_RMTx BP081216h_Apr08LF ACNov09_100104 - Lei" xfId="1114"/>
    <cellStyle name="_MultipleSpace_Sheet1" xfId="1115"/>
    <cellStyle name="_MultipleSpace_Year End 2008 Journal Entry Workbook" xfId="1116"/>
    <cellStyle name="_Percent" xfId="1117"/>
    <cellStyle name="_Percent 2" xfId="1118"/>
    <cellStyle name="_Percent 2 2" xfId="1119"/>
    <cellStyle name="_Percent 3" xfId="1120"/>
    <cellStyle name="_Percent_2007 PBR Filing Working File 080115" xfId="1121"/>
    <cellStyle name="_Percent_2008 PBR Filing Working File 090116" xfId="1122"/>
    <cellStyle name="_Percent_2010 RMDx BP090610c-1" xfId="1123"/>
    <cellStyle name="_Percent_2010 RMDx BP091222c-old" xfId="1124"/>
    <cellStyle name="_Percent_Actual vs. Budget Volume" xfId="1125"/>
    <cellStyle name="_Percent_Book1" xfId="1126"/>
    <cellStyle name="_Percent_Brampton HOBNI RCOPA Tracking" xfId="1127"/>
    <cellStyle name="_Percent_Brampton Rev. Tracking" xfId="1128"/>
    <cellStyle name="_Percent_Brampton Rev. Tracking 2" xfId="1129"/>
    <cellStyle name="_Percent_Detail" xfId="1130"/>
    <cellStyle name="_Percent_Dx Decision Workbook (2)" xfId="1131"/>
    <cellStyle name="_Percent_F_Mstr_Cntrl_rates" xfId="1132"/>
    <cellStyle name="_Percent_Fcst_Chg_new" xfId="1133"/>
    <cellStyle name="_Percent_Fcst_new" xfId="1134"/>
    <cellStyle name="_Percent_Fcst_Prev_new" xfId="1135"/>
    <cellStyle name="_Percent_In_F_Dx_Rates_new" xfId="1136"/>
    <cellStyle name="_Percent_In_R_Customers_new" xfId="1137"/>
    <cellStyle name="_Percent_In_R_kWhs_New" xfId="1138"/>
    <cellStyle name="_Percent_In_R_kWs_New" xfId="1139"/>
    <cellStyle name="_Percent_LV" xfId="1140"/>
    <cellStyle name="_Percent_Monthly Foregone Revenue Cal'n_08PL based on Sep07 LF_090109 (3)" xfId="1141"/>
    <cellStyle name="_Percent_Out_Accrual_Bud_091222c" xfId="1142"/>
    <cellStyle name="_Percent_Out_Accrual_Bud_100222f" xfId="1143"/>
    <cellStyle name="_Percent_Out_Accrual_Bud_100525g" xfId="1144"/>
    <cellStyle name="_Percent_Out_Accural_Bud_101112a" xfId="1145"/>
    <cellStyle name="_Percent_Out_Variances_Summary" xfId="1146"/>
    <cellStyle name="_Percent_Q4-07 METS Rebate Accrual" xfId="1147"/>
    <cellStyle name="_Percent_Q4-07 METS Revenue Accrual" xfId="1148"/>
    <cellStyle name="_Percent_Rate Class" xfId="1149"/>
    <cellStyle name="_Percent_Revenue High Level Checking" xfId="1150"/>
    <cellStyle name="_Percent_RMBill Master Dec08 090105" xfId="1151"/>
    <cellStyle name="_Percent_RMBill Master Dec08 090116" xfId="1152"/>
    <cellStyle name="_Percent_RMDx BP061208b ACDec07_071227" xfId="1153"/>
    <cellStyle name="_Percent_RMDx BP061208b ACDec07_080104" xfId="1154"/>
    <cellStyle name="_Percent_RMDx BP061208b ACJune07_290607" xfId="1155"/>
    <cellStyle name="_Percent_RMDx BP071213h ACApr08_080430" xfId="1156"/>
    <cellStyle name="_Percent_RMDx BP071213h ACAugust08_080903" xfId="1157"/>
    <cellStyle name="_Percent_RMDx BP071213h ACDec08_090105v2" xfId="1158"/>
    <cellStyle name="_Percent_RMDx BP071213h ACFeb08_080304" xfId="1159"/>
    <cellStyle name="_Percent_RMDx BP071213h ACJuly08_080805 v3" xfId="1160"/>
    <cellStyle name="_Percent_RMDx BP071213h ACJune08_080703_SM Adjusted" xfId="1161"/>
    <cellStyle name="_Percent_RMDx BP071213h ACMar08_080401" xfId="1162"/>
    <cellStyle name="_Percent_RMDx BP071213h ACMay08_080603b" xfId="1163"/>
    <cellStyle name="_Percent_RMDx BP071213h ACNov08_081202" xfId="1164"/>
    <cellStyle name="_Percent_RMDx BP071213h ACOct08_081104" xfId="1165"/>
    <cellStyle name="_Percent_RMDx BP090121i ACDec09_100118" xfId="1166"/>
    <cellStyle name="_Percent_RMDx BP090121i ACJan09_090117" xfId="1167"/>
    <cellStyle name="_Percent_RMDx BP090121i ACJan09_090204b" xfId="1168"/>
    <cellStyle name="_Percent_RMDx BP090121i ACJuly09_090730" xfId="1169"/>
    <cellStyle name="_Percent_RMDx BP090121i ACJune09_090707_newrates" xfId="1170"/>
    <cellStyle name="_Percent_RMDx BP090121i ACMay09_090507_new rate classes" xfId="1171"/>
    <cellStyle name="_Percent_RMDx BP090121i ACMay09_090519" xfId="1172"/>
    <cellStyle name="_Percent_RMDx BP090121i ACMay09_090604" xfId="1173"/>
    <cellStyle name="_Percent_RMDx BP100525g ACMay10_100611" xfId="1174"/>
    <cellStyle name="_Percent_RMTx" xfId="1175"/>
    <cellStyle name="_Percent_RMTx BP052510j_Sep09LF ACAug10_100902" xfId="1176"/>
    <cellStyle name="_Percent_RMTx BP052510j_Sep09LF ACDec10_110106" xfId="1177"/>
    <cellStyle name="_Percent_RMTx BP081216h_Apr08LF ACNov09_100104 - Lei" xfId="1178"/>
    <cellStyle name="_Percent_Sheet1" xfId="1179"/>
    <cellStyle name="_Percent_Year End 2008 Journal Entry Workbook" xfId="1180"/>
    <cellStyle name="_PercentSpace" xfId="1181"/>
    <cellStyle name="_PercentSpace 2" xfId="1182"/>
    <cellStyle name="_PercentSpace 2 2" xfId="1183"/>
    <cellStyle name="_PercentSpace_AR Analysis 061207" xfId="1184"/>
    <cellStyle name="_PercentSpace_RMDx BP050513a 051212a" xfId="1185"/>
    <cellStyle name="20% - Accent1 2" xfId="22"/>
    <cellStyle name="20% - Accent1 2 2" xfId="522"/>
    <cellStyle name="20% - Accent1 2 2 2" xfId="523"/>
    <cellStyle name="20% - Accent1 2 2 2 2" xfId="524"/>
    <cellStyle name="20% - Accent1 2 2 3" xfId="525"/>
    <cellStyle name="20% - Accent1 2 3" xfId="526"/>
    <cellStyle name="20% - Accent1 2 3 2" xfId="527"/>
    <cellStyle name="20% - Accent1 2 4" xfId="528"/>
    <cellStyle name="20% - Accent1 2 5" xfId="529"/>
    <cellStyle name="20% - Accent1 3" xfId="23"/>
    <cellStyle name="20% - Accent1 3 2" xfId="530"/>
    <cellStyle name="20% - Accent1 3 2 2" xfId="531"/>
    <cellStyle name="20% - Accent1 3 3" xfId="532"/>
    <cellStyle name="20% - Accent1 4" xfId="533"/>
    <cellStyle name="20% - Accent1 4 2" xfId="534"/>
    <cellStyle name="20% - Accent1 5" xfId="535"/>
    <cellStyle name="20% - Accent1 6" xfId="2449"/>
    <cellStyle name="20% - Accent2 2" xfId="24"/>
    <cellStyle name="20% - Accent2 2 2" xfId="536"/>
    <cellStyle name="20% - Accent2 2 2 2" xfId="537"/>
    <cellStyle name="20% - Accent2 2 2 2 2" xfId="538"/>
    <cellStyle name="20% - Accent2 2 2 3" xfId="539"/>
    <cellStyle name="20% - Accent2 2 3" xfId="540"/>
    <cellStyle name="20% - Accent2 2 3 2" xfId="541"/>
    <cellStyle name="20% - Accent2 2 4" xfId="542"/>
    <cellStyle name="20% - Accent2 2 5" xfId="543"/>
    <cellStyle name="20% - Accent2 3" xfId="25"/>
    <cellStyle name="20% - Accent2 3 2" xfId="544"/>
    <cellStyle name="20% - Accent2 3 2 2" xfId="545"/>
    <cellStyle name="20% - Accent2 3 3" xfId="546"/>
    <cellStyle name="20% - Accent2 4" xfId="547"/>
    <cellStyle name="20% - Accent2 4 2" xfId="548"/>
    <cellStyle name="20% - Accent2 5" xfId="549"/>
    <cellStyle name="20% - Accent2 6" xfId="2450"/>
    <cellStyle name="20% - Accent3 112 3 3 3" xfId="511"/>
    <cellStyle name="20% - Accent3 2" xfId="26"/>
    <cellStyle name="20% - Accent3 2 2" xfId="550"/>
    <cellStyle name="20% - Accent3 2 2 2" xfId="551"/>
    <cellStyle name="20% - Accent3 2 2 2 2" xfId="552"/>
    <cellStyle name="20% - Accent3 2 2 3" xfId="553"/>
    <cellStyle name="20% - Accent3 2 3" xfId="554"/>
    <cellStyle name="20% - Accent3 2 3 2" xfId="555"/>
    <cellStyle name="20% - Accent3 2 4" xfId="556"/>
    <cellStyle name="20% - Accent3 2 5" xfId="557"/>
    <cellStyle name="20% - Accent3 3" xfId="27"/>
    <cellStyle name="20% - Accent3 3 2" xfId="558"/>
    <cellStyle name="20% - Accent3 3 2 2" xfId="559"/>
    <cellStyle name="20% - Accent3 3 3" xfId="560"/>
    <cellStyle name="20% - Accent3 4" xfId="561"/>
    <cellStyle name="20% - Accent3 4 2" xfId="562"/>
    <cellStyle name="20% - Accent3 5" xfId="563"/>
    <cellStyle name="20% - Accent3 6" xfId="2451"/>
    <cellStyle name="20% - Accent4 2" xfId="28"/>
    <cellStyle name="20% - Accent4 2 2" xfId="564"/>
    <cellStyle name="20% - Accent4 2 2 2" xfId="565"/>
    <cellStyle name="20% - Accent4 2 2 2 2" xfId="566"/>
    <cellStyle name="20% - Accent4 2 2 3" xfId="567"/>
    <cellStyle name="20% - Accent4 2 3" xfId="568"/>
    <cellStyle name="20% - Accent4 2 3 2" xfId="569"/>
    <cellStyle name="20% - Accent4 2 4" xfId="570"/>
    <cellStyle name="20% - Accent4 2 5" xfId="571"/>
    <cellStyle name="20% - Accent4 3" xfId="29"/>
    <cellStyle name="20% - Accent4 3 2" xfId="572"/>
    <cellStyle name="20% - Accent4 3 2 2" xfId="573"/>
    <cellStyle name="20% - Accent4 3 3" xfId="574"/>
    <cellStyle name="20% - Accent4 4" xfId="575"/>
    <cellStyle name="20% - Accent4 4 2" xfId="576"/>
    <cellStyle name="20% - Accent4 5" xfId="577"/>
    <cellStyle name="20% - Accent4 6" xfId="2452"/>
    <cellStyle name="20% - Accent5 2" xfId="30"/>
    <cellStyle name="20% - Accent5 2 2" xfId="578"/>
    <cellStyle name="20% - Accent5 2 2 2" xfId="579"/>
    <cellStyle name="20% - Accent5 2 2 2 2" xfId="580"/>
    <cellStyle name="20% - Accent5 2 2 3" xfId="581"/>
    <cellStyle name="20% - Accent5 2 3" xfId="582"/>
    <cellStyle name="20% - Accent5 2 3 2" xfId="583"/>
    <cellStyle name="20% - Accent5 2 4" xfId="584"/>
    <cellStyle name="20% - Accent5 2 5" xfId="585"/>
    <cellStyle name="20% - Accent5 3" xfId="31"/>
    <cellStyle name="20% - Accent5 3 2" xfId="586"/>
    <cellStyle name="20% - Accent5 3 2 2" xfId="587"/>
    <cellStyle name="20% - Accent5 3 3" xfId="588"/>
    <cellStyle name="20% - Accent5 4" xfId="589"/>
    <cellStyle name="20% - Accent5 4 2" xfId="590"/>
    <cellStyle name="20% - Accent5 5" xfId="591"/>
    <cellStyle name="20% - Accent5 6" xfId="2453"/>
    <cellStyle name="20% - Accent6 2" xfId="32"/>
    <cellStyle name="20% - Accent6 2 2" xfId="592"/>
    <cellStyle name="20% - Accent6 2 2 2" xfId="593"/>
    <cellStyle name="20% - Accent6 2 2 2 2" xfId="594"/>
    <cellStyle name="20% - Accent6 2 2 3" xfId="595"/>
    <cellStyle name="20% - Accent6 2 3" xfId="596"/>
    <cellStyle name="20% - Accent6 2 3 2" xfId="597"/>
    <cellStyle name="20% - Accent6 2 4" xfId="598"/>
    <cellStyle name="20% - Accent6 2 5" xfId="599"/>
    <cellStyle name="20% - Accent6 3" xfId="33"/>
    <cellStyle name="20% - Accent6 3 2" xfId="600"/>
    <cellStyle name="20% - Accent6 3 2 2" xfId="601"/>
    <cellStyle name="20% - Accent6 3 3" xfId="602"/>
    <cellStyle name="20% - Accent6 4" xfId="603"/>
    <cellStyle name="20% - Accent6 4 2" xfId="604"/>
    <cellStyle name="20% - Accent6 5" xfId="605"/>
    <cellStyle name="20% - Accent6 6" xfId="2454"/>
    <cellStyle name="40% - Accent1 2" xfId="34"/>
    <cellStyle name="40% - Accent1 2 2" xfId="606"/>
    <cellStyle name="40% - Accent1 2 2 2" xfId="607"/>
    <cellStyle name="40% - Accent1 2 2 2 2" xfId="608"/>
    <cellStyle name="40% - Accent1 2 2 3" xfId="609"/>
    <cellStyle name="40% - Accent1 2 3" xfId="610"/>
    <cellStyle name="40% - Accent1 2 3 2" xfId="611"/>
    <cellStyle name="40% - Accent1 2 4" xfId="612"/>
    <cellStyle name="40% - Accent1 2 5" xfId="613"/>
    <cellStyle name="40% - Accent1 3" xfId="35"/>
    <cellStyle name="40% - Accent1 3 2" xfId="614"/>
    <cellStyle name="40% - Accent1 3 2 2" xfId="615"/>
    <cellStyle name="40% - Accent1 3 3" xfId="616"/>
    <cellStyle name="40% - Accent1 4" xfId="617"/>
    <cellStyle name="40% - Accent1 4 2" xfId="618"/>
    <cellStyle name="40% - Accent1 5" xfId="619"/>
    <cellStyle name="40% - Accent1 6" xfId="2455"/>
    <cellStyle name="40% - Accent2 2" xfId="36"/>
    <cellStyle name="40% - Accent2 2 2" xfId="620"/>
    <cellStyle name="40% - Accent2 2 2 2" xfId="621"/>
    <cellStyle name="40% - Accent2 2 2 2 2" xfId="622"/>
    <cellStyle name="40% - Accent2 2 2 3" xfId="623"/>
    <cellStyle name="40% - Accent2 2 3" xfId="624"/>
    <cellStyle name="40% - Accent2 2 3 2" xfId="625"/>
    <cellStyle name="40% - Accent2 2 4" xfId="626"/>
    <cellStyle name="40% - Accent2 2 5" xfId="627"/>
    <cellStyle name="40% - Accent2 3" xfId="37"/>
    <cellStyle name="40% - Accent2 3 2" xfId="628"/>
    <cellStyle name="40% - Accent2 3 2 2" xfId="629"/>
    <cellStyle name="40% - Accent2 3 3" xfId="630"/>
    <cellStyle name="40% - Accent2 4" xfId="631"/>
    <cellStyle name="40% - Accent2 4 2" xfId="632"/>
    <cellStyle name="40% - Accent2 5" xfId="633"/>
    <cellStyle name="40% - Accent2 6" xfId="2456"/>
    <cellStyle name="40% - Accent3 2" xfId="38"/>
    <cellStyle name="40% - Accent3 2 2" xfId="634"/>
    <cellStyle name="40% - Accent3 2 2 2" xfId="635"/>
    <cellStyle name="40% - Accent3 2 2 2 2" xfId="636"/>
    <cellStyle name="40% - Accent3 2 2 3" xfId="637"/>
    <cellStyle name="40% - Accent3 2 3" xfId="638"/>
    <cellStyle name="40% - Accent3 2 3 2" xfId="639"/>
    <cellStyle name="40% - Accent3 2 4" xfId="640"/>
    <cellStyle name="40% - Accent3 2 5" xfId="641"/>
    <cellStyle name="40% - Accent3 3" xfId="39"/>
    <cellStyle name="40% - Accent3 3 2" xfId="642"/>
    <cellStyle name="40% - Accent3 3 2 2" xfId="643"/>
    <cellStyle name="40% - Accent3 3 3" xfId="644"/>
    <cellStyle name="40% - Accent3 4" xfId="645"/>
    <cellStyle name="40% - Accent3 4 2" xfId="646"/>
    <cellStyle name="40% - Accent3 5" xfId="647"/>
    <cellStyle name="40% - Accent3 6" xfId="2457"/>
    <cellStyle name="40% - Accent4 2" xfId="40"/>
    <cellStyle name="40% - Accent4 2 2" xfId="648"/>
    <cellStyle name="40% - Accent4 2 2 2" xfId="649"/>
    <cellStyle name="40% - Accent4 2 2 2 2" xfId="650"/>
    <cellStyle name="40% - Accent4 2 2 3" xfId="651"/>
    <cellStyle name="40% - Accent4 2 3" xfId="652"/>
    <cellStyle name="40% - Accent4 2 3 2" xfId="653"/>
    <cellStyle name="40% - Accent4 2 4" xfId="654"/>
    <cellStyle name="40% - Accent4 2 5" xfId="655"/>
    <cellStyle name="40% - Accent4 3" xfId="41"/>
    <cellStyle name="40% - Accent4 3 2" xfId="656"/>
    <cellStyle name="40% - Accent4 3 2 2" xfId="657"/>
    <cellStyle name="40% - Accent4 3 3" xfId="658"/>
    <cellStyle name="40% - Accent4 4" xfId="659"/>
    <cellStyle name="40% - Accent4 4 2" xfId="660"/>
    <cellStyle name="40% - Accent4 5" xfId="661"/>
    <cellStyle name="40% - Accent4 6" xfId="2458"/>
    <cellStyle name="40% - Accent5 2" xfId="42"/>
    <cellStyle name="40% - Accent5 2 2" xfId="662"/>
    <cellStyle name="40% - Accent5 2 2 2" xfId="663"/>
    <cellStyle name="40% - Accent5 2 2 2 2" xfId="664"/>
    <cellStyle name="40% - Accent5 2 2 3" xfId="665"/>
    <cellStyle name="40% - Accent5 2 3" xfId="666"/>
    <cellStyle name="40% - Accent5 2 3 2" xfId="667"/>
    <cellStyle name="40% - Accent5 2 4" xfId="668"/>
    <cellStyle name="40% - Accent5 2 5" xfId="669"/>
    <cellStyle name="40% - Accent5 3" xfId="43"/>
    <cellStyle name="40% - Accent5 3 2" xfId="670"/>
    <cellStyle name="40% - Accent5 3 2 2" xfId="671"/>
    <cellStyle name="40% - Accent5 3 3" xfId="672"/>
    <cellStyle name="40% - Accent5 4" xfId="673"/>
    <cellStyle name="40% - Accent5 4 2" xfId="674"/>
    <cellStyle name="40% - Accent5 5" xfId="675"/>
    <cellStyle name="40% - Accent5 6" xfId="2459"/>
    <cellStyle name="40% - Accent6 2" xfId="44"/>
    <cellStyle name="40% - Accent6 2 2" xfId="676"/>
    <cellStyle name="40% - Accent6 2 2 2" xfId="677"/>
    <cellStyle name="40% - Accent6 2 2 2 2" xfId="678"/>
    <cellStyle name="40% - Accent6 2 2 3" xfId="679"/>
    <cellStyle name="40% - Accent6 2 3" xfId="680"/>
    <cellStyle name="40% - Accent6 2 3 2" xfId="681"/>
    <cellStyle name="40% - Accent6 2 4" xfId="682"/>
    <cellStyle name="40% - Accent6 2 5" xfId="683"/>
    <cellStyle name="40% - Accent6 3" xfId="45"/>
    <cellStyle name="40% - Accent6 3 2" xfId="684"/>
    <cellStyle name="40% - Accent6 3 2 2" xfId="685"/>
    <cellStyle name="40% - Accent6 3 3" xfId="686"/>
    <cellStyle name="40% - Accent6 4" xfId="687"/>
    <cellStyle name="40% - Accent6 4 2" xfId="688"/>
    <cellStyle name="40% - Accent6 5" xfId="689"/>
    <cellStyle name="40% - Accent6 6" xfId="2460"/>
    <cellStyle name="60% - Accent1 2" xfId="46"/>
    <cellStyle name="60% - Accent1 2 2" xfId="1186"/>
    <cellStyle name="60% - Accent1 3" xfId="47"/>
    <cellStyle name="60% - Accent1 4" xfId="2461"/>
    <cellStyle name="60% - Accent2 2" xfId="48"/>
    <cellStyle name="60% - Accent2 2 2" xfId="1187"/>
    <cellStyle name="60% - Accent2 3" xfId="49"/>
    <cellStyle name="60% - Accent2 4" xfId="2462"/>
    <cellStyle name="60% - Accent3 2" xfId="50"/>
    <cellStyle name="60% - Accent3 2 2" xfId="1188"/>
    <cellStyle name="60% - Accent3 3" xfId="51"/>
    <cellStyle name="60% - Accent3 4" xfId="2463"/>
    <cellStyle name="60% - Accent4 2" xfId="52"/>
    <cellStyle name="60% - Accent4 2 2" xfId="1189"/>
    <cellStyle name="60% - Accent4 3" xfId="53"/>
    <cellStyle name="60% - Accent4 4" xfId="2464"/>
    <cellStyle name="60% - Accent5 2" xfId="54"/>
    <cellStyle name="60% - Accent5 2 2" xfId="1190"/>
    <cellStyle name="60% - Accent5 3" xfId="55"/>
    <cellStyle name="60% - Accent5 4" xfId="2465"/>
    <cellStyle name="60% - Accent6 2" xfId="56"/>
    <cellStyle name="60% - Accent6 2 2" xfId="1191"/>
    <cellStyle name="60% - Accent6 3" xfId="57"/>
    <cellStyle name="60% - Accent6 4" xfId="2466"/>
    <cellStyle name="Accent1 2" xfId="58"/>
    <cellStyle name="Accent1 2 2" xfId="1192"/>
    <cellStyle name="Accent1 3" xfId="59"/>
    <cellStyle name="Accent1 4" xfId="2467"/>
    <cellStyle name="Accent2 2" xfId="60"/>
    <cellStyle name="Accent2 2 2" xfId="1193"/>
    <cellStyle name="Accent2 3" xfId="61"/>
    <cellStyle name="Accent2 4" xfId="2468"/>
    <cellStyle name="Accent3 2" xfId="62"/>
    <cellStyle name="Accent3 2 2" xfId="1194"/>
    <cellStyle name="Accent3 3" xfId="63"/>
    <cellStyle name="Accent3 4" xfId="2469"/>
    <cellStyle name="Accent4 2" xfId="64"/>
    <cellStyle name="Accent4 2 2" xfId="1195"/>
    <cellStyle name="Accent4 3" xfId="65"/>
    <cellStyle name="Accent4 4" xfId="2470"/>
    <cellStyle name="Accent5 2" xfId="66"/>
    <cellStyle name="Accent5 2 2" xfId="1196"/>
    <cellStyle name="Accent5 3" xfId="67"/>
    <cellStyle name="Accent5 4" xfId="2471"/>
    <cellStyle name="Accent6 2" xfId="68"/>
    <cellStyle name="Accent6 2 2" xfId="1197"/>
    <cellStyle name="Accent6 3" xfId="69"/>
    <cellStyle name="Accent6 4" xfId="2472"/>
    <cellStyle name="Bad 2" xfId="70"/>
    <cellStyle name="Bad 2 2" xfId="1198"/>
    <cellStyle name="Bad 3" xfId="71"/>
    <cellStyle name="Bad 4" xfId="2473"/>
    <cellStyle name="Calculation 2" xfId="72"/>
    <cellStyle name="Calculation 2 2" xfId="73"/>
    <cellStyle name="Calculation 2 3" xfId="1199"/>
    <cellStyle name="Calculation 3" xfId="74"/>
    <cellStyle name="Calculation 4" xfId="75"/>
    <cellStyle name="Calculation 5" xfId="2474"/>
    <cellStyle name="Check Cell 2" xfId="76"/>
    <cellStyle name="Check Cell 2 2" xfId="1200"/>
    <cellStyle name="Check Cell 3" xfId="77"/>
    <cellStyle name="Check Cell 4" xfId="2475"/>
    <cellStyle name="Comma" xfId="1" builtinId="3"/>
    <cellStyle name="Comma [0] 2" xfId="78"/>
    <cellStyle name="Comma [0] 2 2" xfId="390"/>
    <cellStyle name="Comma 10" xfId="79"/>
    <cellStyle name="Comma 10 10" xfId="1201"/>
    <cellStyle name="Comma 10 10 2" xfId="517"/>
    <cellStyle name="Comma 10 11" xfId="1202"/>
    <cellStyle name="Comma 10 11 2" xfId="1203"/>
    <cellStyle name="Comma 10 12" xfId="1204"/>
    <cellStyle name="Comma 10 2" xfId="80"/>
    <cellStyle name="Comma 10 2 2" xfId="81"/>
    <cellStyle name="Comma 10 2 2 2" xfId="391"/>
    <cellStyle name="Comma 10 2 2 3" xfId="463"/>
    <cellStyle name="Comma 10 3" xfId="82"/>
    <cellStyle name="Comma 10 3 2" xfId="392"/>
    <cellStyle name="Comma 10 3 3" xfId="464"/>
    <cellStyle name="Comma 10 4" xfId="83"/>
    <cellStyle name="Comma 10 4 2" xfId="393"/>
    <cellStyle name="Comma 10 4 2 2" xfId="1205"/>
    <cellStyle name="Comma 10 4 3" xfId="465"/>
    <cellStyle name="Comma 10 5" xfId="84"/>
    <cellStyle name="Comma 10 5 2" xfId="394"/>
    <cellStyle name="Comma 10 5 2 2" xfId="1206"/>
    <cellStyle name="Comma 10 5 3" xfId="466"/>
    <cellStyle name="Comma 10 6" xfId="85"/>
    <cellStyle name="Comma 10 6 2" xfId="395"/>
    <cellStyle name="Comma 10 6 2 2" xfId="1207"/>
    <cellStyle name="Comma 10 7" xfId="1208"/>
    <cellStyle name="Comma 10 7 2" xfId="1209"/>
    <cellStyle name="Comma 10 8" xfId="1210"/>
    <cellStyle name="Comma 10 8 2" xfId="1211"/>
    <cellStyle name="Comma 10 9" xfId="1212"/>
    <cellStyle name="Comma 10 9 2" xfId="1213"/>
    <cellStyle name="Comma 11" xfId="86"/>
    <cellStyle name="Comma 11 10" xfId="1214"/>
    <cellStyle name="Comma 11 10 2" xfId="1215"/>
    <cellStyle name="Comma 11 11" xfId="1216"/>
    <cellStyle name="Comma 11 11 2" xfId="1217"/>
    <cellStyle name="Comma 11 12" xfId="2442"/>
    <cellStyle name="Comma 11 2" xfId="87"/>
    <cellStyle name="Comma 11 2 2" xfId="88"/>
    <cellStyle name="Comma 11 2 2 2" xfId="396"/>
    <cellStyle name="Comma 11 2 2 3" xfId="467"/>
    <cellStyle name="Comma 11 3" xfId="89"/>
    <cellStyle name="Comma 11 3 2" xfId="397"/>
    <cellStyle name="Comma 11 3 3" xfId="468"/>
    <cellStyle name="Comma 11 4" xfId="1218"/>
    <cellStyle name="Comma 11 4 2" xfId="1219"/>
    <cellStyle name="Comma 11 5" xfId="1220"/>
    <cellStyle name="Comma 11 5 2" xfId="1221"/>
    <cellStyle name="Comma 11 6" xfId="1222"/>
    <cellStyle name="Comma 11 6 2" xfId="1223"/>
    <cellStyle name="Comma 11 7" xfId="1224"/>
    <cellStyle name="Comma 11 7 2" xfId="1225"/>
    <cellStyle name="Comma 11 8" xfId="1226"/>
    <cellStyle name="Comma 11 8 2" xfId="1227"/>
    <cellStyle name="Comma 11 9" xfId="1228"/>
    <cellStyle name="Comma 11 9 2" xfId="1229"/>
    <cellStyle name="Comma 12" xfId="90"/>
    <cellStyle name="Comma 12 10" xfId="1230"/>
    <cellStyle name="Comma 12 10 2" xfId="1231"/>
    <cellStyle name="Comma 12 11" xfId="1232"/>
    <cellStyle name="Comma 12 11 2" xfId="1233"/>
    <cellStyle name="Comma 12 12" xfId="1234"/>
    <cellStyle name="Comma 12 12 2" xfId="1235"/>
    <cellStyle name="Comma 12 13" xfId="2477"/>
    <cellStyle name="Comma 12 2" xfId="91"/>
    <cellStyle name="Comma 12 3" xfId="92"/>
    <cellStyle name="Comma 12 3 2" xfId="398"/>
    <cellStyle name="Comma 12 3 3" xfId="469"/>
    <cellStyle name="Comma 12 4" xfId="1236"/>
    <cellStyle name="Comma 12 5" xfId="1237"/>
    <cellStyle name="Comma 12 5 2" xfId="1238"/>
    <cellStyle name="Comma 12 6" xfId="1239"/>
    <cellStyle name="Comma 12 6 2" xfId="1240"/>
    <cellStyle name="Comma 12 7" xfId="1241"/>
    <cellStyle name="Comma 12 7 2" xfId="1242"/>
    <cellStyle name="Comma 12 8" xfId="1243"/>
    <cellStyle name="Comma 12 8 2" xfId="1244"/>
    <cellStyle name="Comma 12 9" xfId="1245"/>
    <cellStyle name="Comma 12 9 2" xfId="1246"/>
    <cellStyle name="Comma 13" xfId="93"/>
    <cellStyle name="Comma 13 2" xfId="94"/>
    <cellStyle name="Comma 13 2 2" xfId="1247"/>
    <cellStyle name="Comma 13 2 3" xfId="1248"/>
    <cellStyle name="Comma 13 2 4" xfId="1249"/>
    <cellStyle name="Comma 13 2 4 2" xfId="1250"/>
    <cellStyle name="Comma 13 2 5" xfId="1251"/>
    <cellStyle name="Comma 13 3" xfId="95"/>
    <cellStyle name="Comma 13 3 2" xfId="399"/>
    <cellStyle name="Comma 13 3 3" xfId="470"/>
    <cellStyle name="Comma 13 4" xfId="1252"/>
    <cellStyle name="Comma 14" xfId="96"/>
    <cellStyle name="Comma 14 2" xfId="97"/>
    <cellStyle name="Comma 14 3" xfId="98"/>
    <cellStyle name="Comma 14 3 2" xfId="400"/>
    <cellStyle name="Comma 14 3 3" xfId="471"/>
    <cellStyle name="Comma 15" xfId="99"/>
    <cellStyle name="Comma 15 2" xfId="100"/>
    <cellStyle name="Comma 15 3" xfId="101"/>
    <cellStyle name="Comma 15 3 2" xfId="401"/>
    <cellStyle name="Comma 15 3 3" xfId="472"/>
    <cellStyle name="Comma 16" xfId="102"/>
    <cellStyle name="Comma 16 2" xfId="103"/>
    <cellStyle name="Comma 16 3" xfId="104"/>
    <cellStyle name="Comma 16 3 2" xfId="402"/>
    <cellStyle name="Comma 16 3 2 2" xfId="1253"/>
    <cellStyle name="Comma 16 3 3" xfId="473"/>
    <cellStyle name="Comma 16 4" xfId="1254"/>
    <cellStyle name="Comma 17" xfId="105"/>
    <cellStyle name="Comma 17 2" xfId="403"/>
    <cellStyle name="Comma 17 2 2" xfId="1255"/>
    <cellStyle name="Comma 17 3" xfId="1256"/>
    <cellStyle name="Comma 17 4" xfId="1257"/>
    <cellStyle name="Comma 18" xfId="106"/>
    <cellStyle name="Comma 18 2" xfId="404"/>
    <cellStyle name="Comma 18 2 2" xfId="1258"/>
    <cellStyle name="Comma 18 3" xfId="1259"/>
    <cellStyle name="Comma 18 4" xfId="1260"/>
    <cellStyle name="Comma 19" xfId="107"/>
    <cellStyle name="Comma 19 2" xfId="405"/>
    <cellStyle name="Comma 19 2 2" xfId="1261"/>
    <cellStyle name="Comma 19 3" xfId="1262"/>
    <cellStyle name="Comma 19 4" xfId="1263"/>
    <cellStyle name="Comma 2" xfId="108"/>
    <cellStyle name="Comma 2 10" xfId="406"/>
    <cellStyle name="Comma 2 10 2" xfId="2478"/>
    <cellStyle name="Comma 2 11" xfId="474"/>
    <cellStyle name="Comma 2 12" xfId="1264"/>
    <cellStyle name="Comma 2 2" xfId="109"/>
    <cellStyle name="Comma 2 2 2" xfId="110"/>
    <cellStyle name="Comma 2 2 2 2" xfId="408"/>
    <cellStyle name="Comma 2 2 2 2 2" xfId="691"/>
    <cellStyle name="Comma 2 2 2 2 3" xfId="690"/>
    <cellStyle name="Comma 2 2 2 3" xfId="692"/>
    <cellStyle name="Comma 2 2 3" xfId="407"/>
    <cellStyle name="Comma 2 2 3 2" xfId="694"/>
    <cellStyle name="Comma 2 2 3 3" xfId="693"/>
    <cellStyle name="Comma 2 2 4" xfId="695"/>
    <cellStyle name="Comma 2 2 5" xfId="475"/>
    <cellStyle name="Comma 2 3" xfId="111"/>
    <cellStyle name="Comma 2 3 10" xfId="1265"/>
    <cellStyle name="Comma 2 3 2" xfId="112"/>
    <cellStyle name="Comma 2 3 2 2" xfId="410"/>
    <cellStyle name="Comma 2 3 2 2 2" xfId="1266"/>
    <cellStyle name="Comma 2 3 2 3" xfId="476"/>
    <cellStyle name="Comma 2 3 3" xfId="409"/>
    <cellStyle name="Comma 2 3 3 2" xfId="1268"/>
    <cellStyle name="Comma 2 3 3 3" xfId="1267"/>
    <cellStyle name="Comma 2 3 4" xfId="1269"/>
    <cellStyle name="Comma 2 3 4 2" xfId="1270"/>
    <cellStyle name="Comma 2 3 5" xfId="1271"/>
    <cellStyle name="Comma 2 3 5 2" xfId="1272"/>
    <cellStyle name="Comma 2 3 6" xfId="1273"/>
    <cellStyle name="Comma 2 3 6 2" xfId="1274"/>
    <cellStyle name="Comma 2 3 7" xfId="1275"/>
    <cellStyle name="Comma 2 3 7 2" xfId="1276"/>
    <cellStyle name="Comma 2 3 8" xfId="1277"/>
    <cellStyle name="Comma 2 3 8 2" xfId="1278"/>
    <cellStyle name="Comma 2 3 9" xfId="1279"/>
    <cellStyle name="Comma 2 3 9 2" xfId="1280"/>
    <cellStyle name="Comma 2 4" xfId="113"/>
    <cellStyle name="Comma 2 4 2" xfId="411"/>
    <cellStyle name="Comma 2 4 2 2" xfId="1281"/>
    <cellStyle name="Comma 2 4 3" xfId="1282"/>
    <cellStyle name="Comma 2 4 4" xfId="477"/>
    <cellStyle name="Comma 2 5" xfId="114"/>
    <cellStyle name="Comma 2 5 2" xfId="412"/>
    <cellStyle name="Comma 2 5 2 2" xfId="1283"/>
    <cellStyle name="Comma 2 5 3" xfId="1284"/>
    <cellStyle name="Comma 2 5 4" xfId="478"/>
    <cellStyle name="Comma 2 6" xfId="115"/>
    <cellStyle name="Comma 2 6 2" xfId="413"/>
    <cellStyle name="Comma 2 6 2 2" xfId="1285"/>
    <cellStyle name="Comma 2 6 3" xfId="1286"/>
    <cellStyle name="Comma 2 6 4" xfId="1287"/>
    <cellStyle name="Comma 2 6 4 2" xfId="1288"/>
    <cellStyle name="Comma 2 6 5" xfId="1289"/>
    <cellStyle name="Comma 2 6 5 2" xfId="1290"/>
    <cellStyle name="Comma 2 6 6" xfId="479"/>
    <cellStyle name="Comma 2 7" xfId="116"/>
    <cellStyle name="Comma 2 7 2" xfId="414"/>
    <cellStyle name="Comma 2 7 2 2" xfId="1291"/>
    <cellStyle name="Comma 2 7 3" xfId="480"/>
    <cellStyle name="Comma 2 8" xfId="117"/>
    <cellStyle name="Comma 2 8 2" xfId="415"/>
    <cellStyle name="Comma 2 8 3" xfId="481"/>
    <cellStyle name="Comma 2 9" xfId="118"/>
    <cellStyle name="Comma 2 9 2" xfId="416"/>
    <cellStyle name="Comma 2 9 3" xfId="482"/>
    <cellStyle name="Comma 2_2.1556 Regulatory Reporting without PILs YTD March 11" xfId="119"/>
    <cellStyle name="Comma 20" xfId="120"/>
    <cellStyle name="Comma 20 2" xfId="121"/>
    <cellStyle name="Comma 20 2 2" xfId="418"/>
    <cellStyle name="Comma 20 3" xfId="417"/>
    <cellStyle name="Comma 21" xfId="122"/>
    <cellStyle name="Comma 21 2" xfId="419"/>
    <cellStyle name="Comma 21 2 2" xfId="1292"/>
    <cellStyle name="Comma 22" xfId="123"/>
    <cellStyle name="Comma 22 2" xfId="420"/>
    <cellStyle name="Comma 22 2 2" xfId="1293"/>
    <cellStyle name="Comma 23" xfId="124"/>
    <cellStyle name="Comma 23 2" xfId="421"/>
    <cellStyle name="Comma 23 2 2" xfId="1294"/>
    <cellStyle name="Comma 24" xfId="125"/>
    <cellStyle name="Comma 24 2" xfId="422"/>
    <cellStyle name="Comma 24 2 2" xfId="1295"/>
    <cellStyle name="Comma 24 3" xfId="483"/>
    <cellStyle name="Comma 25" xfId="126"/>
    <cellStyle name="Comma 25 2" xfId="1296"/>
    <cellStyle name="Comma 26" xfId="127"/>
    <cellStyle name="Comma 26 2" xfId="423"/>
    <cellStyle name="Comma 26 2 2" xfId="1297"/>
    <cellStyle name="Comma 26 3" xfId="484"/>
    <cellStyle name="Comma 27" xfId="388"/>
    <cellStyle name="Comma 27 2" xfId="1298"/>
    <cellStyle name="Comma 27 3" xfId="696"/>
    <cellStyle name="Comma 28" xfId="697"/>
    <cellStyle name="Comma 28 2" xfId="1299"/>
    <cellStyle name="Comma 29" xfId="698"/>
    <cellStyle name="Comma 29 2" xfId="1300"/>
    <cellStyle name="Comma 3" xfId="128"/>
    <cellStyle name="Comma 3 10" xfId="1301"/>
    <cellStyle name="Comma 3 10 2" xfId="1302"/>
    <cellStyle name="Comma 3 11" xfId="1303"/>
    <cellStyle name="Comma 3 11 2" xfId="1304"/>
    <cellStyle name="Comma 3 12" xfId="1305"/>
    <cellStyle name="Comma 3 2" xfId="129"/>
    <cellStyle name="Comma 3 2 2" xfId="130"/>
    <cellStyle name="Comma 3 2 2 2" xfId="425"/>
    <cellStyle name="Comma 3 2 2 3" xfId="486"/>
    <cellStyle name="Comma 3 2 3" xfId="131"/>
    <cellStyle name="Comma 3 2 4" xfId="424"/>
    <cellStyle name="Comma 3 2 5" xfId="485"/>
    <cellStyle name="Comma 3 21" xfId="1306"/>
    <cellStyle name="Comma 3 3" xfId="132"/>
    <cellStyle name="Comma 3 3 2" xfId="426"/>
    <cellStyle name="Comma 3 4" xfId="133"/>
    <cellStyle name="Comma 3 4 2" xfId="1307"/>
    <cellStyle name="Comma 3 5" xfId="1308"/>
    <cellStyle name="Comma 3 5 2" xfId="1309"/>
    <cellStyle name="Comma 3 6" xfId="1310"/>
    <cellStyle name="Comma 3 6 2" xfId="1311"/>
    <cellStyle name="Comma 3 7" xfId="1312"/>
    <cellStyle name="Comma 3 7 2" xfId="1313"/>
    <cellStyle name="Comma 3 8" xfId="1314"/>
    <cellStyle name="Comma 3 8 2" xfId="1315"/>
    <cellStyle name="Comma 3 9" xfId="1316"/>
    <cellStyle name="Comma 3 9 2" xfId="1317"/>
    <cellStyle name="Comma 3_2. 2011-2014  Rev_ FCast_IRM 2012_COS2013_Ongoing Operations_with CDM" xfId="134"/>
    <cellStyle name="Comma 30" xfId="699"/>
    <cellStyle name="Comma 30 2" xfId="1318"/>
    <cellStyle name="Comma 31" xfId="700"/>
    <cellStyle name="Comma 31 2" xfId="1319"/>
    <cellStyle name="Comma 32" xfId="701"/>
    <cellStyle name="Comma 33" xfId="702"/>
    <cellStyle name="Comma 34" xfId="2444"/>
    <cellStyle name="Comma 35" xfId="2443"/>
    <cellStyle name="Comma 36" xfId="2445"/>
    <cellStyle name="Comma 37" xfId="387"/>
    <cellStyle name="Comma 37 2" xfId="461"/>
    <cellStyle name="Comma 38" xfId="2476"/>
    <cellStyle name="Comma 39" xfId="2479"/>
    <cellStyle name="Comma 4" xfId="135"/>
    <cellStyle name="Comma 4 2" xfId="136"/>
    <cellStyle name="Comma 4 2 2" xfId="137"/>
    <cellStyle name="Comma 4 2 2 2" xfId="1320"/>
    <cellStyle name="Comma 4 2 3" xfId="1321"/>
    <cellStyle name="Comma 4 2 4" xfId="1322"/>
    <cellStyle name="Comma 4 3" xfId="138"/>
    <cellStyle name="Comma 4 3 2" xfId="1323"/>
    <cellStyle name="Comma 4 3 3" xfId="1324"/>
    <cellStyle name="Comma 4 3 4" xfId="1325"/>
    <cellStyle name="Comma 4 3 5" xfId="1326"/>
    <cellStyle name="Comma 4 3 6" xfId="1327"/>
    <cellStyle name="Comma 4 4" xfId="1328"/>
    <cellStyle name="Comma 4 4 2" xfId="1329"/>
    <cellStyle name="Comma 4 5" xfId="1330"/>
    <cellStyle name="Comma 4 6" xfId="507"/>
    <cellStyle name="Comma 4 7" xfId="1331"/>
    <cellStyle name="Comma 40" xfId="462"/>
    <cellStyle name="Comma 5" xfId="139"/>
    <cellStyle name="Comma 5 2" xfId="140"/>
    <cellStyle name="Comma 5 2 2" xfId="428"/>
    <cellStyle name="Comma 5 2 2 2" xfId="1332"/>
    <cellStyle name="Comma 5 2 3" xfId="1333"/>
    <cellStyle name="Comma 5 2 4" xfId="1334"/>
    <cellStyle name="Comma 5 2 5" xfId="488"/>
    <cellStyle name="Comma 5 3" xfId="427"/>
    <cellStyle name="Comma 5 3 2" xfId="1336"/>
    <cellStyle name="Comma 5 3 3" xfId="1337"/>
    <cellStyle name="Comma 5 3 4" xfId="1335"/>
    <cellStyle name="Comma 5 4" xfId="1338"/>
    <cellStyle name="Comma 5 5" xfId="1339"/>
    <cellStyle name="Comma 5 6" xfId="1340"/>
    <cellStyle name="Comma 5 7" xfId="2480"/>
    <cellStyle name="Comma 5 8" xfId="487"/>
    <cellStyle name="Comma 57" xfId="703"/>
    <cellStyle name="Comma 6" xfId="141"/>
    <cellStyle name="Comma 6 2" xfId="142"/>
    <cellStyle name="Comma 6 2 2" xfId="143"/>
    <cellStyle name="Comma 6 2 2 2" xfId="429"/>
    <cellStyle name="Comma 6 2 2 3" xfId="489"/>
    <cellStyle name="Comma 6 3" xfId="144"/>
    <cellStyle name="Comma 6 3 2" xfId="430"/>
    <cellStyle name="Comma 6 3 3" xfId="490"/>
    <cellStyle name="Comma 6 4" xfId="1341"/>
    <cellStyle name="Comma 6 5" xfId="2481"/>
    <cellStyle name="Comma 7" xfId="145"/>
    <cellStyle name="Comma 7 2" xfId="146"/>
    <cellStyle name="Comma 7 2 2" xfId="147"/>
    <cellStyle name="Comma 7 2 2 2" xfId="431"/>
    <cellStyle name="Comma 7 2 2 3" xfId="491"/>
    <cellStyle name="Comma 7 3" xfId="148"/>
    <cellStyle name="Comma 7 3 2" xfId="432"/>
    <cellStyle name="Comma 7 3 3" xfId="492"/>
    <cellStyle name="Comma 7 4" xfId="1342"/>
    <cellStyle name="Comma 8" xfId="149"/>
    <cellStyle name="Comma 8 2" xfId="150"/>
    <cellStyle name="Comma 8 2 2" xfId="151"/>
    <cellStyle name="Comma 8 2 2 2" xfId="433"/>
    <cellStyle name="Comma 8 2 2 3" xfId="493"/>
    <cellStyle name="Comma 8 3" xfId="152"/>
    <cellStyle name="Comma 8 3 2" xfId="434"/>
    <cellStyle name="Comma 8 3 2 2" xfId="1343"/>
    <cellStyle name="Comma 8 3 3" xfId="1344"/>
    <cellStyle name="Comma 8 3 4" xfId="494"/>
    <cellStyle name="Comma 8 4" xfId="1345"/>
    <cellStyle name="Comma 8 5" xfId="1346"/>
    <cellStyle name="Comma 8 6" xfId="1347"/>
    <cellStyle name="Comma 8 7" xfId="1348"/>
    <cellStyle name="Comma 9" xfId="153"/>
    <cellStyle name="Comma 9 10" xfId="1349"/>
    <cellStyle name="Comma 9 10 2" xfId="1350"/>
    <cellStyle name="Comma 9 11" xfId="1351"/>
    <cellStyle name="Comma 9 11 2" xfId="1352"/>
    <cellStyle name="Comma 9 12" xfId="1353"/>
    <cellStyle name="Comma 9 13" xfId="2482"/>
    <cellStyle name="Comma 9 2" xfId="154"/>
    <cellStyle name="Comma 9 2 2" xfId="155"/>
    <cellStyle name="Comma 9 2 3" xfId="156"/>
    <cellStyle name="Comma 9 2 3 2" xfId="435"/>
    <cellStyle name="Comma 9 2 3 3" xfId="495"/>
    <cellStyle name="Comma 9 3" xfId="157"/>
    <cellStyle name="Comma 9 4" xfId="158"/>
    <cellStyle name="Comma 9 4 2" xfId="436"/>
    <cellStyle name="Comma 9 4 2 2" xfId="1354"/>
    <cellStyle name="Comma 9 4 3" xfId="496"/>
    <cellStyle name="Comma 9 5" xfId="1355"/>
    <cellStyle name="Comma 9 5 2" xfId="1356"/>
    <cellStyle name="Comma 9 6" xfId="1357"/>
    <cellStyle name="Comma 9 6 2" xfId="1358"/>
    <cellStyle name="Comma 9 7" xfId="1359"/>
    <cellStyle name="Comma 9 7 2" xfId="1360"/>
    <cellStyle name="Comma 9 8" xfId="1361"/>
    <cellStyle name="Comma 9 8 2" xfId="1362"/>
    <cellStyle name="Comma 9 9" xfId="1363"/>
    <cellStyle name="Comma 9 9 2" xfId="1364"/>
    <cellStyle name="comma zerodec" xfId="1365"/>
    <cellStyle name="comma zerodec 2" xfId="1366"/>
    <cellStyle name="comma zerodec 3" xfId="1367"/>
    <cellStyle name="comma zerodec_Adjustments-RSVA" xfId="1368"/>
    <cellStyle name="Comma0" xfId="159"/>
    <cellStyle name="Comma0 2" xfId="160"/>
    <cellStyle name="Comma0 2 2" xfId="161"/>
    <cellStyle name="Comma0 3" xfId="162"/>
    <cellStyle name="Currency" xfId="2506" builtinId="4"/>
    <cellStyle name="Currency [0] 2" xfId="704"/>
    <cellStyle name="Currency 10" xfId="163"/>
    <cellStyle name="Currency 10 2" xfId="164"/>
    <cellStyle name="Currency 10 2 2" xfId="438"/>
    <cellStyle name="Currency 10 2 3" xfId="498"/>
    <cellStyle name="Currency 10 3" xfId="437"/>
    <cellStyle name="Currency 10 4" xfId="497"/>
    <cellStyle name="Currency 11" xfId="2"/>
    <cellStyle name="Currency 11 2" xfId="389"/>
    <cellStyle name="Currency 11 2 2" xfId="1369"/>
    <cellStyle name="Currency 12" xfId="165"/>
    <cellStyle name="Currency 12 2" xfId="439"/>
    <cellStyle name="Currency 12 2 2" xfId="705"/>
    <cellStyle name="Currency 12 3" xfId="1370"/>
    <cellStyle name="Currency 12 3 2" xfId="1371"/>
    <cellStyle name="Currency 12 4" xfId="1372"/>
    <cellStyle name="Currency 12 5" xfId="1373"/>
    <cellStyle name="Currency 13" xfId="166"/>
    <cellStyle name="Currency 13 2" xfId="167"/>
    <cellStyle name="Currency 13 2 2" xfId="441"/>
    <cellStyle name="Currency 13 2 3" xfId="500"/>
    <cellStyle name="Currency 13 3" xfId="440"/>
    <cellStyle name="Currency 13 3 2" xfId="1374"/>
    <cellStyle name="Currency 13 4" xfId="499"/>
    <cellStyle name="Currency 14" xfId="518"/>
    <cellStyle name="Currency 14 2" xfId="1375"/>
    <cellStyle name="Currency 14 3" xfId="1376"/>
    <cellStyle name="Currency 14 4" xfId="1377"/>
    <cellStyle name="Currency 14 5" xfId="1378"/>
    <cellStyle name="Currency 15" xfId="706"/>
    <cellStyle name="Currency 15 2" xfId="1379"/>
    <cellStyle name="Currency 16" xfId="707"/>
    <cellStyle name="Currency 16 2" xfId="1380"/>
    <cellStyle name="Currency 17" xfId="708"/>
    <cellStyle name="Currency 17 2" xfId="1381"/>
    <cellStyle name="Currency 18" xfId="709"/>
    <cellStyle name="Currency 18 2" xfId="1382"/>
    <cellStyle name="Currency 19" xfId="710"/>
    <cellStyle name="Currency 19 2" xfId="1383"/>
    <cellStyle name="Currency 2" xfId="168"/>
    <cellStyle name="Currency 2 12" xfId="1384"/>
    <cellStyle name="Currency 2 2" xfId="169"/>
    <cellStyle name="Currency 2 2 2" xfId="170"/>
    <cellStyle name="Currency 2 2 2 2" xfId="443"/>
    <cellStyle name="Currency 2 2 2 2 2" xfId="1385"/>
    <cellStyle name="Currency 2 2 3" xfId="442"/>
    <cellStyle name="Currency 2 3" xfId="171"/>
    <cellStyle name="Currency 2 3 2" xfId="172"/>
    <cellStyle name="Currency 2 3 3" xfId="444"/>
    <cellStyle name="Currency 2 4" xfId="173"/>
    <cellStyle name="Currency 2 4 2" xfId="445"/>
    <cellStyle name="Currency 2 4 3" xfId="501"/>
    <cellStyle name="Currency 20" xfId="711"/>
    <cellStyle name="Currency 20 2" xfId="1386"/>
    <cellStyle name="Currency 21" xfId="712"/>
    <cellStyle name="Currency 21 2" xfId="1387"/>
    <cellStyle name="Currency 22" xfId="713"/>
    <cellStyle name="Currency 22 2" xfId="1388"/>
    <cellStyle name="Currency 23" xfId="714"/>
    <cellStyle name="Currency 23 2" xfId="1389"/>
    <cellStyle name="Currency 24" xfId="715"/>
    <cellStyle name="Currency 24 2" xfId="1390"/>
    <cellStyle name="Currency 25" xfId="716"/>
    <cellStyle name="Currency 25 2" xfId="1391"/>
    <cellStyle name="Currency 26" xfId="717"/>
    <cellStyle name="Currency 26 2" xfId="1392"/>
    <cellStyle name="Currency 27" xfId="718"/>
    <cellStyle name="Currency 28" xfId="719"/>
    <cellStyle name="Currency 29" xfId="720"/>
    <cellStyle name="Currency 3" xfId="174"/>
    <cellStyle name="Currency 3 2" xfId="175"/>
    <cellStyle name="Currency 3 2 2" xfId="176"/>
    <cellStyle name="Currency 3 2 3" xfId="447"/>
    <cellStyle name="Currency 3 2 4" xfId="503"/>
    <cellStyle name="Currency 3 3" xfId="446"/>
    <cellStyle name="Currency 3 3 2" xfId="1394"/>
    <cellStyle name="Currency 3 3 3" xfId="1393"/>
    <cellStyle name="Currency 3 4" xfId="1395"/>
    <cellStyle name="Currency 3 4 2" xfId="1396"/>
    <cellStyle name="Currency 3 4 3" xfId="1397"/>
    <cellStyle name="Currency 3 4 4" xfId="1398"/>
    <cellStyle name="Currency 3 4 4 2" xfId="1399"/>
    <cellStyle name="Currency 3 4 5" xfId="1400"/>
    <cellStyle name="Currency 3 4 5 2" xfId="1401"/>
    <cellStyle name="Currency 3 5" xfId="1402"/>
    <cellStyle name="Currency 3 6" xfId="502"/>
    <cellStyle name="Currency 3_2.1556 Regulatory Reporting without PILs YTD March 11" xfId="177"/>
    <cellStyle name="Currency 30" xfId="721"/>
    <cellStyle name="Currency 31" xfId="722"/>
    <cellStyle name="Currency 32" xfId="723"/>
    <cellStyle name="Currency 33" xfId="724"/>
    <cellStyle name="Currency 34" xfId="725"/>
    <cellStyle name="Currency 35" xfId="2483"/>
    <cellStyle name="Currency 36" xfId="2502"/>
    <cellStyle name="Currency 4" xfId="178"/>
    <cellStyle name="Currency 4 2" xfId="179"/>
    <cellStyle name="Currency 4 2 2" xfId="180"/>
    <cellStyle name="Currency 4 2 2 2" xfId="450"/>
    <cellStyle name="Currency 4 2 3" xfId="449"/>
    <cellStyle name="Currency 4 2 3 2" xfId="1403"/>
    <cellStyle name="Currency 4 2 4" xfId="1404"/>
    <cellStyle name="Currency 4 2 5" xfId="505"/>
    <cellStyle name="Currency 4 3" xfId="181"/>
    <cellStyle name="Currency 4 3 2" xfId="451"/>
    <cellStyle name="Currency 4 3 2 2" xfId="1405"/>
    <cellStyle name="Currency 4 3 3" xfId="1406"/>
    <cellStyle name="Currency 4 3 4" xfId="1407"/>
    <cellStyle name="Currency 4 3 5" xfId="1408"/>
    <cellStyle name="Currency 4 4" xfId="448"/>
    <cellStyle name="Currency 4 4 2" xfId="1409"/>
    <cellStyle name="Currency 4 5" xfId="1410"/>
    <cellStyle name="Currency 4 6" xfId="1411"/>
    <cellStyle name="Currency 4 7" xfId="1412"/>
    <cellStyle name="Currency 4 8" xfId="2484"/>
    <cellStyle name="Currency 4 9" xfId="504"/>
    <cellStyle name="Currency 5" xfId="182"/>
    <cellStyle name="Currency 5 2" xfId="183"/>
    <cellStyle name="Currency 5 2 2" xfId="452"/>
    <cellStyle name="Currency 5 2 2 2" xfId="1413"/>
    <cellStyle name="Currency 5 2 3" xfId="1414"/>
    <cellStyle name="Currency 5 2 4" xfId="1415"/>
    <cellStyle name="Currency 5 2 5" xfId="506"/>
    <cellStyle name="Currency 5 3" xfId="1416"/>
    <cellStyle name="Currency 5 3 2" xfId="1417"/>
    <cellStyle name="Currency 5 3 3" xfId="1418"/>
    <cellStyle name="Currency 5 3 4" xfId="1419"/>
    <cellStyle name="Currency 5 4" xfId="1420"/>
    <cellStyle name="Currency 5 5" xfId="1421"/>
    <cellStyle name="Currency 5 6" xfId="1422"/>
    <cellStyle name="Currency 6" xfId="184"/>
    <cellStyle name="Currency 6 2" xfId="185"/>
    <cellStyle name="Currency 6 2 2" xfId="454"/>
    <cellStyle name="Currency 6 3" xfId="453"/>
    <cellStyle name="Currency 7" xfId="186"/>
    <cellStyle name="Currency 7 2" xfId="455"/>
    <cellStyle name="Currency 7 3" xfId="1423"/>
    <cellStyle name="Currency 8" xfId="187"/>
    <cellStyle name="Currency 8 2" xfId="456"/>
    <cellStyle name="Currency 8 2 2" xfId="1424"/>
    <cellStyle name="Currency 8 3" xfId="1425"/>
    <cellStyle name="Currency 8 3 2" xfId="1426"/>
    <cellStyle name="Currency 8 4" xfId="1427"/>
    <cellStyle name="Currency 8 5" xfId="1428"/>
    <cellStyle name="Currency 8 6" xfId="1429"/>
    <cellStyle name="Currency 8 7" xfId="1430"/>
    <cellStyle name="Currency 9" xfId="188"/>
    <cellStyle name="Currency 9 10" xfId="1431"/>
    <cellStyle name="Currency 9 10 2" xfId="1432"/>
    <cellStyle name="Currency 9 11" xfId="1433"/>
    <cellStyle name="Currency 9 11 2" xfId="1434"/>
    <cellStyle name="Currency 9 12" xfId="1435"/>
    <cellStyle name="Currency 9 12 2" xfId="1436"/>
    <cellStyle name="Currency 9 13" xfId="1437"/>
    <cellStyle name="Currency 9 2" xfId="457"/>
    <cellStyle name="Currency 9 2 2" xfId="1438"/>
    <cellStyle name="Currency 9 3" xfId="1439"/>
    <cellStyle name="Currency 9 3 2" xfId="1440"/>
    <cellStyle name="Currency 9 3 3" xfId="1441"/>
    <cellStyle name="Currency 9 3 3 2" xfId="1442"/>
    <cellStyle name="Currency 9 3 4" xfId="1443"/>
    <cellStyle name="Currency 9 4" xfId="1444"/>
    <cellStyle name="Currency 9 4 2" xfId="1445"/>
    <cellStyle name="Currency 9 5" xfId="1446"/>
    <cellStyle name="Currency 9 5 2" xfId="1447"/>
    <cellStyle name="Currency 9 6" xfId="1448"/>
    <cellStyle name="Currency 9 6 2" xfId="1449"/>
    <cellStyle name="Currency 9 7" xfId="1450"/>
    <cellStyle name="Currency 9 7 2" xfId="1451"/>
    <cellStyle name="Currency 9 8" xfId="1452"/>
    <cellStyle name="Currency 9 8 2" xfId="1453"/>
    <cellStyle name="Currency 9 9" xfId="1454"/>
    <cellStyle name="Currency 9 9 2" xfId="1455"/>
    <cellStyle name="Currency0" xfId="189"/>
    <cellStyle name="Currency0 2" xfId="190"/>
    <cellStyle name="Currency0 2 2" xfId="191"/>
    <cellStyle name="Currency0 2 2 2" xfId="460"/>
    <cellStyle name="Currency0 2 3" xfId="459"/>
    <cellStyle name="Currency0 3" xfId="192"/>
    <cellStyle name="Currency0 4" xfId="458"/>
    <cellStyle name="Currency1" xfId="1456"/>
    <cellStyle name="Currency1 2" xfId="1457"/>
    <cellStyle name="Currency1 3" xfId="1458"/>
    <cellStyle name="Currency1_Adjustments-RSVA" xfId="1459"/>
    <cellStyle name="custom" xfId="193"/>
    <cellStyle name="Date" xfId="194"/>
    <cellStyle name="Date 2" xfId="195"/>
    <cellStyle name="Date 2 2" xfId="196"/>
    <cellStyle name="Date 3" xfId="197"/>
    <cellStyle name="Dollar (zero dec)" xfId="1460"/>
    <cellStyle name="Dollar (zero dec) 2" xfId="1461"/>
    <cellStyle name="Dollar (zero dec) 3" xfId="1462"/>
    <cellStyle name="Dollar (zero dec)_Adjustments-RSVA" xfId="1463"/>
    <cellStyle name="Euro" xfId="198"/>
    <cellStyle name="Euro 2" xfId="199"/>
    <cellStyle name="Explanatory Text 2" xfId="200"/>
    <cellStyle name="Explanatory Text 2 2" xfId="1464"/>
    <cellStyle name="Explanatory Text 3" xfId="201"/>
    <cellStyle name="Explanatory Text 4" xfId="2485"/>
    <cellStyle name="Fixed" xfId="202"/>
    <cellStyle name="Fixed 2" xfId="203"/>
    <cellStyle name="Fixed 2 2" xfId="204"/>
    <cellStyle name="Fixed 3" xfId="205"/>
    <cellStyle name="Good 2" xfId="206"/>
    <cellStyle name="Good 2 2" xfId="1465"/>
    <cellStyle name="Good 3" xfId="207"/>
    <cellStyle name="Good 4" xfId="2486"/>
    <cellStyle name="Grey" xfId="208"/>
    <cellStyle name="Grey 2" xfId="209"/>
    <cellStyle name="header" xfId="210"/>
    <cellStyle name="Header1" xfId="211"/>
    <cellStyle name="Header2" xfId="212"/>
    <cellStyle name="Header2 2" xfId="213"/>
    <cellStyle name="Header2 2 2" xfId="1466"/>
    <cellStyle name="Header2 2 3" xfId="1467"/>
    <cellStyle name="Header2 2 4" xfId="1468"/>
    <cellStyle name="Header2 2 5" xfId="1469"/>
    <cellStyle name="Header2 3" xfId="214"/>
    <cellStyle name="Header2 3 2" xfId="215"/>
    <cellStyle name="Header2 4" xfId="1470"/>
    <cellStyle name="Header2 5" xfId="1471"/>
    <cellStyle name="Header2 6" xfId="1472"/>
    <cellStyle name="Header2 7" xfId="1473"/>
    <cellStyle name="Header2_Data Check Control" xfId="1474"/>
    <cellStyle name="Heading 1 10" xfId="216"/>
    <cellStyle name="Heading 1 11" xfId="217"/>
    <cellStyle name="Heading 1 12" xfId="218"/>
    <cellStyle name="Heading 1 13" xfId="219"/>
    <cellStyle name="Heading 1 14" xfId="220"/>
    <cellStyle name="Heading 1 15" xfId="221"/>
    <cellStyle name="Heading 1 16" xfId="2487"/>
    <cellStyle name="Heading 1 2" xfId="222"/>
    <cellStyle name="Heading 1 2 2" xfId="223"/>
    <cellStyle name="Heading 1 2 3" xfId="224"/>
    <cellStyle name="Heading 1 3" xfId="225"/>
    <cellStyle name="Heading 1 4" xfId="226"/>
    <cellStyle name="Heading 1 5" xfId="227"/>
    <cellStyle name="Heading 1 6" xfId="228"/>
    <cellStyle name="Heading 1 7" xfId="229"/>
    <cellStyle name="Heading 1 8" xfId="230"/>
    <cellStyle name="Heading 1 9" xfId="231"/>
    <cellStyle name="Heading 2 10" xfId="232"/>
    <cellStyle name="Heading 2 11" xfId="233"/>
    <cellStyle name="Heading 2 12" xfId="234"/>
    <cellStyle name="Heading 2 13" xfId="235"/>
    <cellStyle name="Heading 2 14" xfId="236"/>
    <cellStyle name="Heading 2 15" xfId="237"/>
    <cellStyle name="Heading 2 16" xfId="2488"/>
    <cellStyle name="Heading 2 2" xfId="238"/>
    <cellStyle name="Heading 2 2 2" xfId="239"/>
    <cellStyle name="Heading 2 3" xfId="240"/>
    <cellStyle name="Heading 2 3 2" xfId="241"/>
    <cellStyle name="Heading 2 4" xfId="242"/>
    <cellStyle name="Heading 2 5" xfId="243"/>
    <cellStyle name="Heading 2 6" xfId="244"/>
    <cellStyle name="Heading 2 7" xfId="245"/>
    <cellStyle name="Heading 2 8" xfId="246"/>
    <cellStyle name="Heading 2 9" xfId="247"/>
    <cellStyle name="Heading 3 2" xfId="248"/>
    <cellStyle name="Heading 3 2 2" xfId="1475"/>
    <cellStyle name="Heading 3 3" xfId="249"/>
    <cellStyle name="Heading 3 4" xfId="2489"/>
    <cellStyle name="Heading 4 2" xfId="250"/>
    <cellStyle name="Heading 4 2 2" xfId="1476"/>
    <cellStyle name="Heading 4 3" xfId="251"/>
    <cellStyle name="Heading 4 4" xfId="2490"/>
    <cellStyle name="Hyperlink 2" xfId="252"/>
    <cellStyle name="Hyperlink 2 2" xfId="1477"/>
    <cellStyle name="Hyperlink 3" xfId="253"/>
    <cellStyle name="Input [yellow]" xfId="254"/>
    <cellStyle name="Input [yellow] 2" xfId="255"/>
    <cellStyle name="Input [yellow] 2 2" xfId="256"/>
    <cellStyle name="Input [yellow] 2 3" xfId="257"/>
    <cellStyle name="Input [yellow] 3" xfId="1478"/>
    <cellStyle name="Input [yellow] 4" xfId="1479"/>
    <cellStyle name="Input [yellow] 5" xfId="1480"/>
    <cellStyle name="Input [yellow] 6" xfId="1481"/>
    <cellStyle name="Input [yellow] 7" xfId="1482"/>
    <cellStyle name="Input 2" xfId="258"/>
    <cellStyle name="Input 2 2" xfId="259"/>
    <cellStyle name="Input 2 3" xfId="1483"/>
    <cellStyle name="Input 3" xfId="260"/>
    <cellStyle name="Input 4" xfId="261"/>
    <cellStyle name="Input 5" xfId="262"/>
    <cellStyle name="Input 6" xfId="2491"/>
    <cellStyle name="Input 7" xfId="2503"/>
    <cellStyle name="Linked Cell 2" xfId="263"/>
    <cellStyle name="Linked Cell 2 2" xfId="1484"/>
    <cellStyle name="Linked Cell 3" xfId="264"/>
    <cellStyle name="Linked Cell 4" xfId="2492"/>
    <cellStyle name="M" xfId="265"/>
    <cellStyle name="M 2" xfId="266"/>
    <cellStyle name="M 2 2" xfId="267"/>
    <cellStyle name="M.00" xfId="268"/>
    <cellStyle name="M.00 2" xfId="269"/>
    <cellStyle name="M.00 2 2" xfId="270"/>
    <cellStyle name="M_2. 2011-2014  Rev_ FCast_IRM 2012_COS2013_Ongoing Operations_with CDM" xfId="271"/>
    <cellStyle name="M_2. 2011-2014  Rev_ FCast_IRM 2012_COS2013_Ongoing Operations_with CDM_1. Creation and Assumptions Budget_Revised with CDM" xfId="272"/>
    <cellStyle name="M_CGAAP FA Budget Model v2 james" xfId="273"/>
    <cellStyle name="M_CGAAP FA Budget Model v2 james 2" xfId="274"/>
    <cellStyle name="M_Oct 2010 SM PILs Recognition" xfId="275"/>
    <cellStyle name="M_Xl0000180" xfId="276"/>
    <cellStyle name="multiple" xfId="1485"/>
    <cellStyle name="multiple 2" xfId="1486"/>
    <cellStyle name="multiple 2 2" xfId="1487"/>
    <cellStyle name="multiple 3" xfId="1488"/>
    <cellStyle name="multiple 3 2" xfId="1489"/>
    <cellStyle name="multiple 4" xfId="1490"/>
    <cellStyle name="multiple_Data Check Control" xfId="1491"/>
    <cellStyle name="Neutral 2" xfId="277"/>
    <cellStyle name="Neutral 2 2" xfId="1492"/>
    <cellStyle name="Neutral 3" xfId="278"/>
    <cellStyle name="Neutral 4" xfId="2493"/>
    <cellStyle name="Normal" xfId="0" builtinId="0"/>
    <cellStyle name="Normal - Style1" xfId="279"/>
    <cellStyle name="Normal - Style1 2" xfId="280"/>
    <cellStyle name="Normal - Style1 2 2" xfId="281"/>
    <cellStyle name="Normal - Style1 3" xfId="282"/>
    <cellStyle name="Normal - Style1 3 2" xfId="283"/>
    <cellStyle name="Normal - Style1 3 3" xfId="284"/>
    <cellStyle name="Normal - Style1 4" xfId="285"/>
    <cellStyle name="Normal - Style1_1595 FIT Support" xfId="286"/>
    <cellStyle name="Normal 1" xfId="1493"/>
    <cellStyle name="Normal 10" xfId="287"/>
    <cellStyle name="Normal 10 2" xfId="288"/>
    <cellStyle name="Normal 10 2 2" xfId="289"/>
    <cellStyle name="Normal 10 2 2 2" xfId="726"/>
    <cellStyle name="Normal 10 2 2 2 2" xfId="727"/>
    <cellStyle name="Normal 10 2 2 3" xfId="728"/>
    <cellStyle name="Normal 10 2 3" xfId="290"/>
    <cellStyle name="Normal 10 2 3 2" xfId="729"/>
    <cellStyle name="Normal 10 2 4" xfId="730"/>
    <cellStyle name="Normal 10 2 5" xfId="731"/>
    <cellStyle name="Normal 10 3" xfId="291"/>
    <cellStyle name="Normal 10 3 2" xfId="732"/>
    <cellStyle name="Normal 10 3 2 2" xfId="733"/>
    <cellStyle name="Normal 10 3 3" xfId="734"/>
    <cellStyle name="Normal 10 3 4" xfId="1494"/>
    <cellStyle name="Normal 10 4" xfId="292"/>
    <cellStyle name="Normal 10 4 2" xfId="735"/>
    <cellStyle name="Normal 10 5" xfId="736"/>
    <cellStyle name="Normal 10 6" xfId="737"/>
    <cellStyle name="Normal 10_Sheet1" xfId="738"/>
    <cellStyle name="Normal 100" xfId="512"/>
    <cellStyle name="Normal 101" xfId="1495"/>
    <cellStyle name="Normal 102" xfId="1496"/>
    <cellStyle name="Normal 103" xfId="1497"/>
    <cellStyle name="Normal 104" xfId="1498"/>
    <cellStyle name="Normal 105" xfId="1499"/>
    <cellStyle name="Normal 106" xfId="1500"/>
    <cellStyle name="Normal 107" xfId="1501"/>
    <cellStyle name="Normal 108" xfId="1502"/>
    <cellStyle name="Normal 109" xfId="1503"/>
    <cellStyle name="Normal 11" xfId="293"/>
    <cellStyle name="Normal 11 2" xfId="294"/>
    <cellStyle name="Normal 11 2 2" xfId="739"/>
    <cellStyle name="Normal 11 2 2 2" xfId="740"/>
    <cellStyle name="Normal 11 2 3" xfId="741"/>
    <cellStyle name="Normal 11 2 4" xfId="1504"/>
    <cellStyle name="Normal 11 3" xfId="295"/>
    <cellStyle name="Normal 11 3 2" xfId="742"/>
    <cellStyle name="Normal 11 3 3" xfId="1505"/>
    <cellStyle name="Normal 11 4" xfId="743"/>
    <cellStyle name="Normal 11 5" xfId="744"/>
    <cellStyle name="Normal 11 6" xfId="1506"/>
    <cellStyle name="Normal 110" xfId="1507"/>
    <cellStyle name="Normal 111" xfId="1508"/>
    <cellStyle name="Normal 112" xfId="1509"/>
    <cellStyle name="Normal 113" xfId="513"/>
    <cellStyle name="Normal 114" xfId="514"/>
    <cellStyle name="Normal 115" xfId="515"/>
    <cellStyle name="Normal 116" xfId="1510"/>
    <cellStyle name="Normal 117" xfId="1511"/>
    <cellStyle name="Normal 118" xfId="1512"/>
    <cellStyle name="Normal 119" xfId="1513"/>
    <cellStyle name="Normal 12" xfId="296"/>
    <cellStyle name="Normal 12 2" xfId="297"/>
    <cellStyle name="Normal 12 2 2" xfId="745"/>
    <cellStyle name="Normal 12 2 2 2" xfId="746"/>
    <cellStyle name="Normal 12 2 3" xfId="747"/>
    <cellStyle name="Normal 12 3" xfId="748"/>
    <cellStyle name="Normal 12 3 2" xfId="749"/>
    <cellStyle name="Normal 12 4" xfId="750"/>
    <cellStyle name="Normal 12 5" xfId="751"/>
    <cellStyle name="Normal 12_Data Check Control" xfId="1514"/>
    <cellStyle name="Normal 120" xfId="1515"/>
    <cellStyle name="Normal 121" xfId="1516"/>
    <cellStyle name="Normal 122" xfId="1517"/>
    <cellStyle name="Normal 123" xfId="516"/>
    <cellStyle name="Normal 124" xfId="1518"/>
    <cellStyle name="Normal 125" xfId="1519"/>
    <cellStyle name="Normal 126" xfId="1520"/>
    <cellStyle name="Normal 127" xfId="1521"/>
    <cellStyle name="Normal 128" xfId="1522"/>
    <cellStyle name="Normal 129" xfId="1523"/>
    <cellStyle name="Normal 13" xfId="298"/>
    <cellStyle name="Normal 13 2" xfId="752"/>
    <cellStyle name="Normal 13 2 2" xfId="753"/>
    <cellStyle name="Normal 13 2 2 2" xfId="754"/>
    <cellStyle name="Normal 13 2 3" xfId="755"/>
    <cellStyle name="Normal 13 3" xfId="756"/>
    <cellStyle name="Normal 13 3 2" xfId="757"/>
    <cellStyle name="Normal 13 4" xfId="758"/>
    <cellStyle name="Normal 13 5" xfId="759"/>
    <cellStyle name="Normal 13 6" xfId="508"/>
    <cellStyle name="Normal 13_Data Check Control" xfId="1524"/>
    <cellStyle name="Normal 130" xfId="1525"/>
    <cellStyle name="Normal 131" xfId="1526"/>
    <cellStyle name="Normal 132" xfId="1527"/>
    <cellStyle name="Normal 133" xfId="1528"/>
    <cellStyle name="Normal 134" xfId="1529"/>
    <cellStyle name="Normal 135" xfId="1530"/>
    <cellStyle name="Normal 136" xfId="1531"/>
    <cellStyle name="Normal 137" xfId="1532"/>
    <cellStyle name="Normal 138" xfId="1533"/>
    <cellStyle name="Normal 139" xfId="1534"/>
    <cellStyle name="Normal 14" xfId="299"/>
    <cellStyle name="Normal 14 2" xfId="760"/>
    <cellStyle name="Normal 14 2 2" xfId="1535"/>
    <cellStyle name="Normal 14 3" xfId="1536"/>
    <cellStyle name="Normal 14 4" xfId="1537"/>
    <cellStyle name="Normal 14_Data Check Control" xfId="1538"/>
    <cellStyle name="Normal 140" xfId="1539"/>
    <cellStyle name="Normal 141" xfId="1540"/>
    <cellStyle name="Normal 142" xfId="1541"/>
    <cellStyle name="Normal 143" xfId="1542"/>
    <cellStyle name="Normal 144" xfId="1543"/>
    <cellStyle name="Normal 145" xfId="1544"/>
    <cellStyle name="Normal 146" xfId="2446"/>
    <cellStyle name="Normal 147" xfId="1545"/>
    <cellStyle name="Normal 148" xfId="2448"/>
    <cellStyle name="Normal 149" xfId="2499"/>
    <cellStyle name="Normal 15" xfId="300"/>
    <cellStyle name="Normal 15 2" xfId="761"/>
    <cellStyle name="Normal 15 2 2" xfId="762"/>
    <cellStyle name="Normal 15 2 2 2" xfId="763"/>
    <cellStyle name="Normal 15 2 3" xfId="764"/>
    <cellStyle name="Normal 15 3" xfId="765"/>
    <cellStyle name="Normal 15 3 2" xfId="766"/>
    <cellStyle name="Normal 15 4" xfId="767"/>
    <cellStyle name="Normal 15 5" xfId="768"/>
    <cellStyle name="Normal 15_Data Check Control" xfId="1546"/>
    <cellStyle name="Normal 151" xfId="1547"/>
    <cellStyle name="Normal 153" xfId="1548"/>
    <cellStyle name="Normal 154" xfId="1549"/>
    <cellStyle name="Normal 16" xfId="301"/>
    <cellStyle name="Normal 16 2" xfId="769"/>
    <cellStyle name="Normal 16 2 2" xfId="770"/>
    <cellStyle name="Normal 16 2 2 2" xfId="771"/>
    <cellStyle name="Normal 16 2 3" xfId="772"/>
    <cellStyle name="Normal 16 3" xfId="773"/>
    <cellStyle name="Normal 16 3 2" xfId="774"/>
    <cellStyle name="Normal 16 4" xfId="775"/>
    <cellStyle name="Normal 16 5" xfId="776"/>
    <cellStyle name="Normal 17" xfId="302"/>
    <cellStyle name="Normal 17 2" xfId="777"/>
    <cellStyle name="Normal 17 2 2" xfId="778"/>
    <cellStyle name="Normal 17 2 2 2" xfId="779"/>
    <cellStyle name="Normal 17 2 3" xfId="780"/>
    <cellStyle name="Normal 17 3" xfId="781"/>
    <cellStyle name="Normal 17 3 2" xfId="782"/>
    <cellStyle name="Normal 17 4" xfId="783"/>
    <cellStyle name="Normal 17 5" xfId="784"/>
    <cellStyle name="Normal 18" xfId="303"/>
    <cellStyle name="Normal 18 2" xfId="785"/>
    <cellStyle name="Normal 18 2 2" xfId="786"/>
    <cellStyle name="Normal 18 2 2 2" xfId="787"/>
    <cellStyle name="Normal 18 2 3" xfId="788"/>
    <cellStyle name="Normal 18 3" xfId="789"/>
    <cellStyle name="Normal 18 3 2" xfId="790"/>
    <cellStyle name="Normal 18 4" xfId="791"/>
    <cellStyle name="Normal 18 5" xfId="792"/>
    <cellStyle name="Normal 19" xfId="304"/>
    <cellStyle name="Normal 19 2" xfId="793"/>
    <cellStyle name="Normal 19 2 2" xfId="794"/>
    <cellStyle name="Normal 19 2 2 2" xfId="795"/>
    <cellStyle name="Normal 19 2 3" xfId="796"/>
    <cellStyle name="Normal 19 3" xfId="797"/>
    <cellStyle name="Normal 19 3 2" xfId="798"/>
    <cellStyle name="Normal 19 4" xfId="799"/>
    <cellStyle name="Normal 19 5" xfId="800"/>
    <cellStyle name="Normal 19 6" xfId="1550"/>
    <cellStyle name="Normal 19 7" xfId="1551"/>
    <cellStyle name="Normal 19_Data Check Control" xfId="1552"/>
    <cellStyle name="Normal 2" xfId="305"/>
    <cellStyle name="Normal 2 2" xfId="306"/>
    <cellStyle name="Normal 2 2 2" xfId="307"/>
    <cellStyle name="Normal 2 2 2 2" xfId="801"/>
    <cellStyle name="Normal 2 2 2 3" xfId="1553"/>
    <cellStyle name="Normal 2 2 3" xfId="802"/>
    <cellStyle name="Normal 2 2 3 2" xfId="1554"/>
    <cellStyle name="Normal 2 2 4" xfId="1555"/>
    <cellStyle name="Normal 2 2 5" xfId="1556"/>
    <cellStyle name="Normal 2 2_Data Check Control" xfId="1557"/>
    <cellStyle name="Normal 2 3" xfId="308"/>
    <cellStyle name="Normal 2 3 2" xfId="803"/>
    <cellStyle name="Normal 2 3 2 2" xfId="804"/>
    <cellStyle name="Normal 2 3 3" xfId="805"/>
    <cellStyle name="Normal 2 4" xfId="806"/>
    <cellStyle name="Normal 2 4 2" xfId="807"/>
    <cellStyle name="Normal 2 5" xfId="808"/>
    <cellStyle name="Normal 2 6" xfId="809"/>
    <cellStyle name="Normal 2 7" xfId="2494"/>
    <cellStyle name="Normal 2 8" xfId="2504"/>
    <cellStyle name="Normal 2_Sheet1" xfId="810"/>
    <cellStyle name="Normal 20" xfId="309"/>
    <cellStyle name="Normal 20 2" xfId="811"/>
    <cellStyle name="Normal 20 3" xfId="1558"/>
    <cellStyle name="Normal 20 3 2" xfId="1559"/>
    <cellStyle name="Normal 20 4" xfId="1560"/>
    <cellStyle name="Normal 20 5" xfId="1561"/>
    <cellStyle name="Normal 20 6" xfId="1562"/>
    <cellStyle name="Normal 20 7" xfId="1563"/>
    <cellStyle name="Normal 20_Data Check Control" xfId="1564"/>
    <cellStyle name="Normal 21" xfId="310"/>
    <cellStyle name="Normal 21 2" xfId="812"/>
    <cellStyle name="Normal 21 2 2" xfId="1565"/>
    <cellStyle name="Normal 21 3" xfId="1566"/>
    <cellStyle name="Normal 21 3 2" xfId="1567"/>
    <cellStyle name="Normal 21 3 3" xfId="1568"/>
    <cellStyle name="Normal 21 4" xfId="1569"/>
    <cellStyle name="Normal 21 5" xfId="1570"/>
    <cellStyle name="Normal 21 6" xfId="1571"/>
    <cellStyle name="Normal 21 7" xfId="1572"/>
    <cellStyle name="Normal 21_Data Check Control" xfId="1573"/>
    <cellStyle name="Normal 22" xfId="311"/>
    <cellStyle name="Normal 22 2" xfId="813"/>
    <cellStyle name="Normal 22 2 2" xfId="1574"/>
    <cellStyle name="Normal 22 3" xfId="1575"/>
    <cellStyle name="Normal 22 3 2" xfId="1576"/>
    <cellStyle name="Normal 22 3 3" xfId="1577"/>
    <cellStyle name="Normal 22 4" xfId="1578"/>
    <cellStyle name="Normal 22 5" xfId="1579"/>
    <cellStyle name="Normal 22 6" xfId="1580"/>
    <cellStyle name="Normal 22 7" xfId="1581"/>
    <cellStyle name="Normal 22_Data Check Control" xfId="1582"/>
    <cellStyle name="Normal 23" xfId="312"/>
    <cellStyle name="Normal 23 2" xfId="814"/>
    <cellStyle name="Normal 23 2 2" xfId="1583"/>
    <cellStyle name="Normal 23 3" xfId="1584"/>
    <cellStyle name="Normal 23 3 2" xfId="1585"/>
    <cellStyle name="Normal 23 3 3" xfId="1586"/>
    <cellStyle name="Normal 23 4" xfId="1587"/>
    <cellStyle name="Normal 23 5" xfId="1588"/>
    <cellStyle name="Normal 23 6" xfId="1589"/>
    <cellStyle name="Normal 23 7" xfId="1590"/>
    <cellStyle name="Normal 23_Data Check Control" xfId="1591"/>
    <cellStyle name="Normal 24" xfId="815"/>
    <cellStyle name="Normal 24 2" xfId="1592"/>
    <cellStyle name="Normal 24 2 2" xfId="1593"/>
    <cellStyle name="Normal 24 3" xfId="1594"/>
    <cellStyle name="Normal 24 3 2" xfId="1595"/>
    <cellStyle name="Normal 24 4" xfId="1596"/>
    <cellStyle name="Normal 24 5" xfId="1597"/>
    <cellStyle name="Normal 24 6" xfId="1598"/>
    <cellStyle name="Normal 24 7" xfId="1599"/>
    <cellStyle name="Normal 24_Data Check Control" xfId="1600"/>
    <cellStyle name="Normal 25" xfId="313"/>
    <cellStyle name="Normal 25 2" xfId="1601"/>
    <cellStyle name="Normal 25 2 2" xfId="1602"/>
    <cellStyle name="Normal 25 3" xfId="1603"/>
    <cellStyle name="Normal 25 3 2" xfId="1604"/>
    <cellStyle name="Normal 25 4" xfId="1605"/>
    <cellStyle name="Normal 25 5" xfId="1606"/>
    <cellStyle name="Normal 25 6" xfId="1607"/>
    <cellStyle name="Normal 25 7" xfId="1608"/>
    <cellStyle name="Normal 25_Data Check Control" xfId="1609"/>
    <cellStyle name="Normal 258" xfId="1610"/>
    <cellStyle name="Normal 26" xfId="816"/>
    <cellStyle name="Normal 26 2" xfId="1611"/>
    <cellStyle name="Normal 26 2 2" xfId="1612"/>
    <cellStyle name="Normal 26 3" xfId="1613"/>
    <cellStyle name="Normal 26 3 2" xfId="1614"/>
    <cellStyle name="Normal 26 4" xfId="1615"/>
    <cellStyle name="Normal 26 5" xfId="1616"/>
    <cellStyle name="Normal 26 6" xfId="1617"/>
    <cellStyle name="Normal 26 7" xfId="1618"/>
    <cellStyle name="Normal 26_Data Check Control" xfId="1619"/>
    <cellStyle name="Normal 27" xfId="817"/>
    <cellStyle name="Normal 27 2" xfId="1620"/>
    <cellStyle name="Normal 27 3" xfId="1621"/>
    <cellStyle name="Normal 28" xfId="818"/>
    <cellStyle name="Normal 28 2" xfId="1622"/>
    <cellStyle name="Normal 28 3" xfId="1623"/>
    <cellStyle name="Normal 281" xfId="1624"/>
    <cellStyle name="Normal 29" xfId="819"/>
    <cellStyle name="Normal 29 2" xfId="1625"/>
    <cellStyle name="Normal 3" xfId="314"/>
    <cellStyle name="Normal 3 10" xfId="1626"/>
    <cellStyle name="Normal 3 10 2" xfId="1627"/>
    <cellStyle name="Normal 3 11" xfId="1628"/>
    <cellStyle name="Normal 3 11 2" xfId="1629"/>
    <cellStyle name="Normal 3 12" xfId="1630"/>
    <cellStyle name="Normal 3 12 2" xfId="1631"/>
    <cellStyle name="Normal 3 13" xfId="1632"/>
    <cellStyle name="Normal 3 2" xfId="315"/>
    <cellStyle name="Normal 3 2 2" xfId="820"/>
    <cellStyle name="Normal 3 2 2 2" xfId="821"/>
    <cellStyle name="Normal 3 2 2 2 2" xfId="822"/>
    <cellStyle name="Normal 3 2 2 2 2 2" xfId="823"/>
    <cellStyle name="Normal 3 2 2 2 3" xfId="824"/>
    <cellStyle name="Normal 3 2 2 3" xfId="825"/>
    <cellStyle name="Normal 3 2 2 3 2" xfId="826"/>
    <cellStyle name="Normal 3 2 2 4" xfId="827"/>
    <cellStyle name="Normal 3 2 2 5" xfId="828"/>
    <cellStyle name="Normal 3 2 3" xfId="829"/>
    <cellStyle name="Normal 3 2 3 2" xfId="1633"/>
    <cellStyle name="Normal 3 2 3 3" xfId="1634"/>
    <cellStyle name="Normal 3 2 3 4" xfId="1635"/>
    <cellStyle name="Normal 3 2 4" xfId="1636"/>
    <cellStyle name="Normal 3 2 5" xfId="1637"/>
    <cellStyle name="Normal 3 3" xfId="316"/>
    <cellStyle name="Normal 3 3 2" xfId="830"/>
    <cellStyle name="Normal 3 3 2 2" xfId="831"/>
    <cellStyle name="Normal 3 3 3" xfId="832"/>
    <cellStyle name="Normal 3 3 3 2" xfId="1638"/>
    <cellStyle name="Normal 3 3 4" xfId="1639"/>
    <cellStyle name="Normal 3 3 5" xfId="1640"/>
    <cellStyle name="Normal 3 3 6" xfId="1641"/>
    <cellStyle name="Normal 3 3_Data Check Control" xfId="1642"/>
    <cellStyle name="Normal 3 4" xfId="521"/>
    <cellStyle name="Normal 3 4 2" xfId="833"/>
    <cellStyle name="Normal 3 5" xfId="834"/>
    <cellStyle name="Normal 3 6" xfId="835"/>
    <cellStyle name="Normal 3 6 2" xfId="1643"/>
    <cellStyle name="Normal 3 6 3" xfId="1644"/>
    <cellStyle name="Normal 3 7" xfId="1645"/>
    <cellStyle name="Normal 3 8" xfId="1646"/>
    <cellStyle name="Normal 3 8 2" xfId="1647"/>
    <cellStyle name="Normal 3 8 3" xfId="1648"/>
    <cellStyle name="Normal 3 9" xfId="1649"/>
    <cellStyle name="Normal 3 9 2" xfId="1650"/>
    <cellStyle name="Normal 3 9 3" xfId="1651"/>
    <cellStyle name="Normal 3_Sheet1" xfId="836"/>
    <cellStyle name="Normal 30" xfId="837"/>
    <cellStyle name="Normal 31" xfId="838"/>
    <cellStyle name="Normal 32" xfId="839"/>
    <cellStyle name="Normal 33" xfId="840"/>
    <cellStyle name="Normal 34" xfId="841"/>
    <cellStyle name="Normal 34 2" xfId="1652"/>
    <cellStyle name="Normal 35" xfId="842"/>
    <cellStyle name="Normal 35 2" xfId="1653"/>
    <cellStyle name="Normal 35 3" xfId="1654"/>
    <cellStyle name="Normal 36" xfId="843"/>
    <cellStyle name="Normal 36 2" xfId="1655"/>
    <cellStyle name="Normal 36 3" xfId="1656"/>
    <cellStyle name="Normal 37" xfId="386"/>
    <cellStyle name="Normal 37 2" xfId="1657"/>
    <cellStyle name="Normal 38" xfId="844"/>
    <cellStyle name="Normal 38 2" xfId="1658"/>
    <cellStyle name="Normal 39" xfId="845"/>
    <cellStyle name="Normal 39 2" xfId="1659"/>
    <cellStyle name="Normal 39 3" xfId="1660"/>
    <cellStyle name="Normal 39 4" xfId="1661"/>
    <cellStyle name="Normal 4" xfId="317"/>
    <cellStyle name="Normal 4 2" xfId="318"/>
    <cellStyle name="Normal 4 2 2" xfId="1662"/>
    <cellStyle name="Normal 4 2 2 2" xfId="1663"/>
    <cellStyle name="Normal 4 2 2 3" xfId="1664"/>
    <cellStyle name="Normal 4 2 3" xfId="1665"/>
    <cellStyle name="Normal 4 2 3 2" xfId="1666"/>
    <cellStyle name="Normal 4 2 3 3" xfId="1667"/>
    <cellStyle name="Normal 4 2 4" xfId="1668"/>
    <cellStyle name="Normal 4 2 5" xfId="1669"/>
    <cellStyle name="Normal 4 2 6" xfId="1670"/>
    <cellStyle name="Normal 4 3" xfId="319"/>
    <cellStyle name="Normal 4 3 2" xfId="1671"/>
    <cellStyle name="Normal 4 3 3" xfId="1672"/>
    <cellStyle name="Normal 4 4" xfId="1673"/>
    <cellStyle name="Normal 4 4 2" xfId="1674"/>
    <cellStyle name="Normal 4 4 3" xfId="1675"/>
    <cellStyle name="Normal 4 5" xfId="1676"/>
    <cellStyle name="Normal 4 6" xfId="1677"/>
    <cellStyle name="Normal 4 7" xfId="1678"/>
    <cellStyle name="Normal 4 8" xfId="2495"/>
    <cellStyle name="Normal 40" xfId="846"/>
    <cellStyle name="Normal 40 2" xfId="1679"/>
    <cellStyle name="Normal 40 3" xfId="1680"/>
    <cellStyle name="Normal 41" xfId="847"/>
    <cellStyle name="Normal 41 2" xfId="1681"/>
    <cellStyle name="Normal 41 3" xfId="1682"/>
    <cellStyle name="Normal 42" xfId="848"/>
    <cellStyle name="Normal 42 2" xfId="1683"/>
    <cellStyle name="Normal 42 3" xfId="1684"/>
    <cellStyle name="Normal 43" xfId="849"/>
    <cellStyle name="Normal 43 2" xfId="1685"/>
    <cellStyle name="Normal 43 3" xfId="1686"/>
    <cellStyle name="Normal 44" xfId="850"/>
    <cellStyle name="Normal 44 2" xfId="1687"/>
    <cellStyle name="Normal 45" xfId="851"/>
    <cellStyle name="Normal 45 2" xfId="1688"/>
    <cellStyle name="Normal 45 3" xfId="1689"/>
    <cellStyle name="Normal 46" xfId="852"/>
    <cellStyle name="Normal 46 2" xfId="1690"/>
    <cellStyle name="Normal 46 3" xfId="1691"/>
    <cellStyle name="Normal 46 4" xfId="1692"/>
    <cellStyle name="Normal 47" xfId="853"/>
    <cellStyle name="Normal 47 2" xfId="1693"/>
    <cellStyle name="Normal 47 3" xfId="1694"/>
    <cellStyle name="Normal 48" xfId="854"/>
    <cellStyle name="Normal 48 2" xfId="1695"/>
    <cellStyle name="Normal 48 3" xfId="1696"/>
    <cellStyle name="Normal 49" xfId="855"/>
    <cellStyle name="Normal 5" xfId="320"/>
    <cellStyle name="Normal 5 2" xfId="321"/>
    <cellStyle name="Normal 5 2 2" xfId="1697"/>
    <cellStyle name="Normal 5 2 2 2" xfId="1698"/>
    <cellStyle name="Normal 5 2 2 3" xfId="1699"/>
    <cellStyle name="Normal 5 2 3" xfId="1700"/>
    <cellStyle name="Normal 5 2 3 2" xfId="1701"/>
    <cellStyle name="Normal 5 2 3 3" xfId="1702"/>
    <cellStyle name="Normal 5 2 4" xfId="1703"/>
    <cellStyle name="Normal 5 2 5" xfId="1704"/>
    <cellStyle name="Normal 5 2 6" xfId="1705"/>
    <cellStyle name="Normal 5 3" xfId="510"/>
    <cellStyle name="Normal 5 3 2" xfId="1706"/>
    <cellStyle name="Normal 5 3 3" xfId="1707"/>
    <cellStyle name="Normal 5 4" xfId="1708"/>
    <cellStyle name="Normal 5 4 2" xfId="1709"/>
    <cellStyle name="Normal 5 4 3" xfId="1710"/>
    <cellStyle name="Normal 5 5" xfId="1711"/>
    <cellStyle name="Normal 5 6" xfId="1712"/>
    <cellStyle name="Normal 5 7" xfId="1713"/>
    <cellStyle name="Normal 50" xfId="856"/>
    <cellStyle name="Normal 50 2" xfId="1714"/>
    <cellStyle name="Normal 50 3" xfId="1715"/>
    <cellStyle name="Normal 51" xfId="857"/>
    <cellStyle name="Normal 51 2" xfId="1716"/>
    <cellStyle name="Normal 51 3" xfId="1717"/>
    <cellStyle name="Normal 52" xfId="858"/>
    <cellStyle name="Normal 52 2" xfId="1718"/>
    <cellStyle name="Normal 52 3" xfId="1719"/>
    <cellStyle name="Normal 53" xfId="859"/>
    <cellStyle name="Normal 53 2" xfId="1720"/>
    <cellStyle name="Normal 53 3" xfId="1721"/>
    <cellStyle name="Normal 54" xfId="860"/>
    <cellStyle name="Normal 55" xfId="861"/>
    <cellStyle name="Normal 56" xfId="862"/>
    <cellStyle name="Normal 57" xfId="863"/>
    <cellStyle name="Normal 57 2" xfId="1722"/>
    <cellStyle name="Normal 58" xfId="864"/>
    <cellStyle name="Normal 58 2" xfId="1723"/>
    <cellStyle name="Normal 58 3" xfId="1724"/>
    <cellStyle name="Normal 58 4" xfId="1725"/>
    <cellStyle name="Normal 59" xfId="865"/>
    <cellStyle name="Normal 59 2" xfId="1726"/>
    <cellStyle name="Normal 59 3" xfId="1727"/>
    <cellStyle name="Normal 59 4" xfId="1728"/>
    <cellStyle name="Normal 6" xfId="322"/>
    <cellStyle name="Normal 6 2" xfId="323"/>
    <cellStyle name="Normal 6 2 2" xfId="1729"/>
    <cellStyle name="Normal 6 2 3" xfId="1730"/>
    <cellStyle name="Normal 6 2 4" xfId="1731"/>
    <cellStyle name="Normal 6 3" xfId="324"/>
    <cellStyle name="Normal 6 3 2" xfId="1732"/>
    <cellStyle name="Normal 6 3 3" xfId="1733"/>
    <cellStyle name="Normal 6 4" xfId="1734"/>
    <cellStyle name="Normal 6 5" xfId="1735"/>
    <cellStyle name="Normal 6 6" xfId="1736"/>
    <cellStyle name="Normal 60" xfId="866"/>
    <cellStyle name="Normal 60 2" xfId="1737"/>
    <cellStyle name="Normal 60 3" xfId="1738"/>
    <cellStyle name="Normal 60 4" xfId="1739"/>
    <cellStyle name="Normal 61" xfId="867"/>
    <cellStyle name="Normal 61 2" xfId="1740"/>
    <cellStyle name="Normal 61 2 2" xfId="1741"/>
    <cellStyle name="Normal 61 3" xfId="1742"/>
    <cellStyle name="Normal 62" xfId="868"/>
    <cellStyle name="Normal 62 2" xfId="1743"/>
    <cellStyle name="Normal 62 3" xfId="1744"/>
    <cellStyle name="Normal 63" xfId="869"/>
    <cellStyle name="Normal 63 2" xfId="1745"/>
    <cellStyle name="Normal 64" xfId="870"/>
    <cellStyle name="Normal 64 2" xfId="1746"/>
    <cellStyle name="Normal 65" xfId="871"/>
    <cellStyle name="Normal 65 2" xfId="1747"/>
    <cellStyle name="Normal 66" xfId="872"/>
    <cellStyle name="Normal 66 2" xfId="1748"/>
    <cellStyle name="Normal 66 2 2" xfId="1749"/>
    <cellStyle name="Normal 66 3" xfId="1750"/>
    <cellStyle name="Normal 66 4" xfId="1751"/>
    <cellStyle name="Normal 67" xfId="873"/>
    <cellStyle name="Normal 68" xfId="874"/>
    <cellStyle name="Normal 69" xfId="875"/>
    <cellStyle name="Normal 7" xfId="325"/>
    <cellStyle name="Normal 7 2" xfId="326"/>
    <cellStyle name="Normal 7 2 2" xfId="1752"/>
    <cellStyle name="Normal 7 2 3" xfId="1753"/>
    <cellStyle name="Normal 7 2 4" xfId="1754"/>
    <cellStyle name="Normal 7 3" xfId="1755"/>
    <cellStyle name="Normal 7 3 2" xfId="1756"/>
    <cellStyle name="Normal 7 3 3" xfId="1757"/>
    <cellStyle name="Normal 7 4" xfId="1758"/>
    <cellStyle name="Normal 7 5" xfId="1759"/>
    <cellStyle name="Normal 7 6" xfId="1760"/>
    <cellStyle name="Normal 70" xfId="876"/>
    <cellStyle name="Normal 71" xfId="877"/>
    <cellStyle name="Normal 72" xfId="519"/>
    <cellStyle name="Normal 73" xfId="878"/>
    <cellStyle name="Normal 73 2" xfId="1761"/>
    <cellStyle name="Normal 74" xfId="879"/>
    <cellStyle name="Normal 74 2" xfId="1762"/>
    <cellStyle name="Normal 75" xfId="880"/>
    <cellStyle name="Normal 75 2" xfId="1763"/>
    <cellStyle name="Normal 76" xfId="881"/>
    <cellStyle name="Normal 76 2" xfId="1764"/>
    <cellStyle name="Normal 77" xfId="882"/>
    <cellStyle name="Normal 77 2" xfId="1765"/>
    <cellStyle name="Normal 78" xfId="883"/>
    <cellStyle name="Normal 78 2" xfId="1766"/>
    <cellStyle name="Normal 78 2 2" xfId="1767"/>
    <cellStyle name="Normal 78 3" xfId="1768"/>
    <cellStyle name="Normal 78 4" xfId="1769"/>
    <cellStyle name="Normal 78 4 2" xfId="1770"/>
    <cellStyle name="Normal 79" xfId="884"/>
    <cellStyle name="Normal 8" xfId="327"/>
    <cellStyle name="Normal 8 2" xfId="328"/>
    <cellStyle name="Normal 8 2 2" xfId="885"/>
    <cellStyle name="Normal 8 2 2 2" xfId="886"/>
    <cellStyle name="Normal 8 2 3" xfId="887"/>
    <cellStyle name="Normal 8 2 4" xfId="1771"/>
    <cellStyle name="Normal 8 3" xfId="329"/>
    <cellStyle name="Normal 8 3 2" xfId="888"/>
    <cellStyle name="Normal 8 3 3" xfId="1772"/>
    <cellStyle name="Normal 8 3 4" xfId="1773"/>
    <cellStyle name="Normal 8 4" xfId="889"/>
    <cellStyle name="Normal 8 5" xfId="890"/>
    <cellStyle name="Normal 80" xfId="891"/>
    <cellStyle name="Normal 81" xfId="520"/>
    <cellStyle name="Normal 82" xfId="892"/>
    <cellStyle name="Normal 83" xfId="893"/>
    <cellStyle name="Normal 84" xfId="894"/>
    <cellStyle name="Normal 85" xfId="895"/>
    <cellStyle name="Normal 86" xfId="896"/>
    <cellStyle name="Normal 87" xfId="897"/>
    <cellStyle name="Normal 88" xfId="898"/>
    <cellStyle name="Normal 89" xfId="1774"/>
    <cellStyle name="Normal 9" xfId="330"/>
    <cellStyle name="Normal 9 2" xfId="331"/>
    <cellStyle name="Normal 9 2 2" xfId="332"/>
    <cellStyle name="Normal 9 2 2 2" xfId="899"/>
    <cellStyle name="Normal 9 2 3" xfId="333"/>
    <cellStyle name="Normal 9 2 4" xfId="1775"/>
    <cellStyle name="Normal 9 3" xfId="334"/>
    <cellStyle name="Normal 9 3 2" xfId="900"/>
    <cellStyle name="Normal 9 3 3" xfId="1776"/>
    <cellStyle name="Normal 9 4" xfId="335"/>
    <cellStyle name="Normal 9 5" xfId="901"/>
    <cellStyle name="Normal 9 6" xfId="1777"/>
    <cellStyle name="Normal 90" xfId="1778"/>
    <cellStyle name="Normal 91" xfId="1779"/>
    <cellStyle name="Normal 92" xfId="1780"/>
    <cellStyle name="Normal 93" xfId="1781"/>
    <cellStyle name="Normal 94" xfId="1782"/>
    <cellStyle name="Normal 95" xfId="1783"/>
    <cellStyle name="Normal 96" xfId="1784"/>
    <cellStyle name="Normal 97" xfId="1785"/>
    <cellStyle name="Normal 98" xfId="1786"/>
    <cellStyle name="Normal 99" xfId="1787"/>
    <cellStyle name="Note 2" xfId="336"/>
    <cellStyle name="Note 2 2" xfId="337"/>
    <cellStyle name="Note 2 2 2" xfId="902"/>
    <cellStyle name="Note 2 2 2 2" xfId="903"/>
    <cellStyle name="Note 2 2 3" xfId="904"/>
    <cellStyle name="Note 2 2 3 2" xfId="1788"/>
    <cellStyle name="Note 2 3" xfId="905"/>
    <cellStyle name="Note 2 3 2" xfId="906"/>
    <cellStyle name="Note 2 4" xfId="907"/>
    <cellStyle name="Note 2 4 2" xfId="1789"/>
    <cellStyle name="Note 2 5" xfId="908"/>
    <cellStyle name="Note 2 6" xfId="1790"/>
    <cellStyle name="Note 3" xfId="338"/>
    <cellStyle name="Note 3 2" xfId="909"/>
    <cellStyle name="Note 3 2 2" xfId="910"/>
    <cellStyle name="Note 3 2 2 2" xfId="911"/>
    <cellStyle name="Note 3 2 3" xfId="912"/>
    <cellStyle name="Note 3 2 4" xfId="1791"/>
    <cellStyle name="Note 3 2 4 2" xfId="1792"/>
    <cellStyle name="Note 3 2 5" xfId="1793"/>
    <cellStyle name="Note 3 3" xfId="913"/>
    <cellStyle name="Note 3 3 2" xfId="914"/>
    <cellStyle name="Note 3 4" xfId="915"/>
    <cellStyle name="Note 3 5" xfId="916"/>
    <cellStyle name="Note 4" xfId="1794"/>
    <cellStyle name="Note 4 2" xfId="1795"/>
    <cellStyle name="Note 4 3" xfId="1796"/>
    <cellStyle name="Note 4 3 2" xfId="1797"/>
    <cellStyle name="Note 4 4" xfId="1798"/>
    <cellStyle name="Number" xfId="1799"/>
    <cellStyle name="Number 2" xfId="1800"/>
    <cellStyle name="Number 2 2" xfId="1801"/>
    <cellStyle name="Number_Adjustments-RSVA" xfId="1802"/>
    <cellStyle name="OH01" xfId="1803"/>
    <cellStyle name="OHnplode" xfId="1804"/>
    <cellStyle name="Output 2" xfId="339"/>
    <cellStyle name="Output 2 2" xfId="340"/>
    <cellStyle name="Output 2 3" xfId="1805"/>
    <cellStyle name="Output 3" xfId="341"/>
    <cellStyle name="Output 4" xfId="2496"/>
    <cellStyle name="Output Line Items" xfId="342"/>
    <cellStyle name="Percent [2]" xfId="343"/>
    <cellStyle name="Percent [2] 2" xfId="344"/>
    <cellStyle name="Percent [2] 2 2" xfId="345"/>
    <cellStyle name="Percent [2] 3" xfId="346"/>
    <cellStyle name="Percent 10" xfId="347"/>
    <cellStyle name="Percent 10 2" xfId="1806"/>
    <cellStyle name="Percent 10 2 2" xfId="1807"/>
    <cellStyle name="Percent 10 3" xfId="1808"/>
    <cellStyle name="Percent 10 3 2" xfId="1809"/>
    <cellStyle name="Percent 100" xfId="1810"/>
    <cellStyle name="Percent 100 2" xfId="1811"/>
    <cellStyle name="Percent 101" xfId="1812"/>
    <cellStyle name="Percent 101 2" xfId="1813"/>
    <cellStyle name="Percent 102" xfId="1814"/>
    <cellStyle name="Percent 102 2" xfId="1815"/>
    <cellStyle name="Percent 103" xfId="1816"/>
    <cellStyle name="Percent 103 2" xfId="1817"/>
    <cellStyle name="Percent 104" xfId="1818"/>
    <cellStyle name="Percent 104 2" xfId="1819"/>
    <cellStyle name="Percent 105" xfId="1820"/>
    <cellStyle name="Percent 105 2" xfId="1821"/>
    <cellStyle name="Percent 106" xfId="1822"/>
    <cellStyle name="Percent 106 2" xfId="1823"/>
    <cellStyle name="Percent 107" xfId="1824"/>
    <cellStyle name="Percent 107 2" xfId="1825"/>
    <cellStyle name="Percent 108" xfId="1826"/>
    <cellStyle name="Percent 108 2" xfId="1827"/>
    <cellStyle name="Percent 109" xfId="1828"/>
    <cellStyle name="Percent 109 2" xfId="1829"/>
    <cellStyle name="Percent 11" xfId="348"/>
    <cellStyle name="Percent 11 2" xfId="349"/>
    <cellStyle name="Percent 11 3" xfId="1830"/>
    <cellStyle name="Percent 110" xfId="1831"/>
    <cellStyle name="Percent 110 2" xfId="1832"/>
    <cellStyle name="Percent 111" xfId="1833"/>
    <cellStyle name="Percent 111 2" xfId="1834"/>
    <cellStyle name="Percent 112" xfId="1835"/>
    <cellStyle name="Percent 112 2" xfId="1836"/>
    <cellStyle name="Percent 113" xfId="1837"/>
    <cellStyle name="Percent 113 2" xfId="1838"/>
    <cellStyle name="Percent 114" xfId="1839"/>
    <cellStyle name="Percent 114 2" xfId="1840"/>
    <cellStyle name="Percent 115" xfId="1841"/>
    <cellStyle name="Percent 115 2" xfId="1842"/>
    <cellStyle name="Percent 116" xfId="1843"/>
    <cellStyle name="Percent 116 2" xfId="1844"/>
    <cellStyle name="Percent 117" xfId="1845"/>
    <cellStyle name="Percent 117 2" xfId="1846"/>
    <cellStyle name="Percent 118" xfId="1847"/>
    <cellStyle name="Percent 118 2" xfId="1848"/>
    <cellStyle name="Percent 119" xfId="1849"/>
    <cellStyle name="Percent 12" xfId="917"/>
    <cellStyle name="Percent 12 2" xfId="1850"/>
    <cellStyle name="Percent 12 3" xfId="1851"/>
    <cellStyle name="Percent 120" xfId="1852"/>
    <cellStyle name="Percent 121" xfId="1853"/>
    <cellStyle name="Percent 122" xfId="1854"/>
    <cellStyle name="Percent 122 2" xfId="1855"/>
    <cellStyle name="Percent 123" xfId="1856"/>
    <cellStyle name="Percent 123 2" xfId="1857"/>
    <cellStyle name="Percent 124" xfId="1858"/>
    <cellStyle name="Percent 124 2" xfId="1859"/>
    <cellStyle name="Percent 125" xfId="1860"/>
    <cellStyle name="Percent 125 2" xfId="1861"/>
    <cellStyle name="Percent 126" xfId="1862"/>
    <cellStyle name="Percent 126 2" xfId="1863"/>
    <cellStyle name="Percent 127" xfId="1864"/>
    <cellStyle name="Percent 127 2" xfId="1865"/>
    <cellStyle name="Percent 128" xfId="1866"/>
    <cellStyle name="Percent 128 2" xfId="1867"/>
    <cellStyle name="Percent 129" xfId="1868"/>
    <cellStyle name="Percent 129 2" xfId="1869"/>
    <cellStyle name="Percent 13" xfId="918"/>
    <cellStyle name="Percent 13 2" xfId="1870"/>
    <cellStyle name="Percent 13 6" xfId="509"/>
    <cellStyle name="Percent 130" xfId="1871"/>
    <cellStyle name="Percent 130 2" xfId="1872"/>
    <cellStyle name="Percent 131" xfId="1873"/>
    <cellStyle name="Percent 131 2" xfId="1874"/>
    <cellStyle name="Percent 132" xfId="1875"/>
    <cellStyle name="Percent 132 2" xfId="1876"/>
    <cellStyle name="Percent 133" xfId="1877"/>
    <cellStyle name="Percent 133 2" xfId="1878"/>
    <cellStyle name="Percent 134" xfId="1879"/>
    <cellStyle name="Percent 134 2" xfId="1880"/>
    <cellStyle name="Percent 135" xfId="1881"/>
    <cellStyle name="Percent 135 2" xfId="1882"/>
    <cellStyle name="Percent 136" xfId="1883"/>
    <cellStyle name="Percent 137" xfId="1884"/>
    <cellStyle name="Percent 138" xfId="1885"/>
    <cellStyle name="Percent 139" xfId="1886"/>
    <cellStyle name="Percent 14" xfId="919"/>
    <cellStyle name="Percent 14 2" xfId="1887"/>
    <cellStyle name="Percent 14 2 2" xfId="1888"/>
    <cellStyle name="Percent 14 3" xfId="1889"/>
    <cellStyle name="Percent 14 3 2" xfId="1890"/>
    <cellStyle name="Percent 14 4" xfId="1891"/>
    <cellStyle name="Percent 14 5" xfId="1892"/>
    <cellStyle name="Percent 14 6" xfId="1893"/>
    <cellStyle name="Percent 140" xfId="1894"/>
    <cellStyle name="Percent 140 2" xfId="1895"/>
    <cellStyle name="Percent 141" xfId="1896"/>
    <cellStyle name="Percent 141 2" xfId="1897"/>
    <cellStyle name="Percent 142" xfId="1898"/>
    <cellStyle name="Percent 142 2" xfId="1899"/>
    <cellStyle name="Percent 143" xfId="1900"/>
    <cellStyle name="Percent 143 2" xfId="1901"/>
    <cellStyle name="Percent 144" xfId="1902"/>
    <cellStyle name="Percent 144 2" xfId="1903"/>
    <cellStyle name="Percent 145" xfId="1904"/>
    <cellStyle name="Percent 145 2" xfId="1905"/>
    <cellStyle name="Percent 146" xfId="1906"/>
    <cellStyle name="Percent 146 2" xfId="1907"/>
    <cellStyle name="Percent 147" xfId="1908"/>
    <cellStyle name="Percent 148" xfId="1909"/>
    <cellStyle name="Percent 148 2" xfId="1910"/>
    <cellStyle name="Percent 149" xfId="1911"/>
    <cellStyle name="Percent 149 2" xfId="1912"/>
    <cellStyle name="Percent 15" xfId="920"/>
    <cellStyle name="Percent 15 2" xfId="1913"/>
    <cellStyle name="Percent 15 2 2" xfId="1914"/>
    <cellStyle name="Percent 15 3" xfId="1915"/>
    <cellStyle name="Percent 15 3 2" xfId="1916"/>
    <cellStyle name="Percent 15 4" xfId="1917"/>
    <cellStyle name="Percent 15 5" xfId="1918"/>
    <cellStyle name="Percent 15 6" xfId="1919"/>
    <cellStyle name="Percent 150" xfId="1920"/>
    <cellStyle name="Percent 150 2" xfId="1921"/>
    <cellStyle name="Percent 151" xfId="1922"/>
    <cellStyle name="Percent 151 2" xfId="1923"/>
    <cellStyle name="Percent 152" xfId="1924"/>
    <cellStyle name="Percent 152 2" xfId="1925"/>
    <cellStyle name="Percent 153" xfId="1926"/>
    <cellStyle name="Percent 153 2" xfId="1927"/>
    <cellStyle name="Percent 154" xfId="1928"/>
    <cellStyle name="Percent 154 2" xfId="1929"/>
    <cellStyle name="Percent 155" xfId="1930"/>
    <cellStyle name="Percent 156" xfId="1931"/>
    <cellStyle name="Percent 157" xfId="1932"/>
    <cellStyle name="Percent 158" xfId="1933"/>
    <cellStyle name="Percent 159" xfId="1934"/>
    <cellStyle name="Percent 16" xfId="921"/>
    <cellStyle name="Percent 16 2" xfId="1935"/>
    <cellStyle name="Percent 16 3" xfId="1936"/>
    <cellStyle name="Percent 16 3 2" xfId="1937"/>
    <cellStyle name="Percent 16 4" xfId="1938"/>
    <cellStyle name="Percent 16 5" xfId="1939"/>
    <cellStyle name="Percent 16 6" xfId="1940"/>
    <cellStyle name="Percent 16 7" xfId="1941"/>
    <cellStyle name="Percent 160" xfId="1942"/>
    <cellStyle name="Percent 161" xfId="1943"/>
    <cellStyle name="Percent 162" xfId="1944"/>
    <cellStyle name="Percent 163" xfId="2441"/>
    <cellStyle name="Percent 164" xfId="2447"/>
    <cellStyle name="Percent 165" xfId="2497"/>
    <cellStyle name="Percent 166" xfId="2505"/>
    <cellStyle name="Percent 17" xfId="922"/>
    <cellStyle name="Percent 17 2" xfId="1945"/>
    <cellStyle name="Percent 17 3" xfId="1946"/>
    <cellStyle name="Percent 17 3 2" xfId="1947"/>
    <cellStyle name="Percent 17 4" xfId="1948"/>
    <cellStyle name="Percent 17 5" xfId="1949"/>
    <cellStyle name="Percent 17 6" xfId="1950"/>
    <cellStyle name="Percent 17 7" xfId="1951"/>
    <cellStyle name="Percent 18" xfId="923"/>
    <cellStyle name="Percent 18 2" xfId="1952"/>
    <cellStyle name="Percent 18 2 2" xfId="1953"/>
    <cellStyle name="Percent 18 3" xfId="1954"/>
    <cellStyle name="Percent 18 3 2" xfId="1955"/>
    <cellStyle name="Percent 18 4" xfId="1956"/>
    <cellStyle name="Percent 18 5" xfId="1957"/>
    <cellStyle name="Percent 18 6" xfId="1958"/>
    <cellStyle name="Percent 19" xfId="924"/>
    <cellStyle name="Percent 19 2" xfId="1959"/>
    <cellStyle name="Percent 19 3" xfId="1960"/>
    <cellStyle name="Percent 19 3 2" xfId="1961"/>
    <cellStyle name="Percent 19 4" xfId="1962"/>
    <cellStyle name="Percent 19 5" xfId="1963"/>
    <cellStyle name="Percent 19 6" xfId="1964"/>
    <cellStyle name="Percent 2" xfId="350"/>
    <cellStyle name="Percent 2 2" xfId="351"/>
    <cellStyle name="Percent 2 2 2" xfId="925"/>
    <cellStyle name="Percent 2 2 2 2" xfId="926"/>
    <cellStyle name="Percent 2 2 3" xfId="927"/>
    <cellStyle name="Percent 2 3" xfId="928"/>
    <cellStyle name="Percent 2 3 2" xfId="929"/>
    <cellStyle name="Percent 2 4" xfId="930"/>
    <cellStyle name="Percent 2 4 2" xfId="1965"/>
    <cellStyle name="Percent 2 4 3" xfId="1966"/>
    <cellStyle name="Percent 2 4 4" xfId="1967"/>
    <cellStyle name="Percent 2 4 4 2" xfId="1968"/>
    <cellStyle name="Percent 2 4 5" xfId="1969"/>
    <cellStyle name="Percent 2 4 5 2" xfId="1970"/>
    <cellStyle name="Percent 2 5" xfId="1971"/>
    <cellStyle name="Percent 2 6" xfId="2498"/>
    <cellStyle name="Percent 20" xfId="931"/>
    <cellStyle name="Percent 20 2" xfId="1972"/>
    <cellStyle name="Percent 20 3" xfId="1973"/>
    <cellStyle name="Percent 20 3 2" xfId="1974"/>
    <cellStyle name="Percent 20 4" xfId="1975"/>
    <cellStyle name="Percent 20 5" xfId="1976"/>
    <cellStyle name="Percent 20 6" xfId="1977"/>
    <cellStyle name="Percent 21" xfId="932"/>
    <cellStyle name="Percent 21 2" xfId="1978"/>
    <cellStyle name="Percent 21 3" xfId="1979"/>
    <cellStyle name="Percent 21 3 2" xfId="1980"/>
    <cellStyle name="Percent 21 3 2 2" xfId="1981"/>
    <cellStyle name="Percent 21 3 3" xfId="1982"/>
    <cellStyle name="Percent 21 3 3 2" xfId="1983"/>
    <cellStyle name="Percent 21 3 4" xfId="1984"/>
    <cellStyle name="Percent 21 3 5" xfId="1985"/>
    <cellStyle name="Percent 21 4" xfId="1986"/>
    <cellStyle name="Percent 21 4 2" xfId="1987"/>
    <cellStyle name="Percent 21 4 3" xfId="1988"/>
    <cellStyle name="Percent 21 5" xfId="1989"/>
    <cellStyle name="Percent 21 6" xfId="1990"/>
    <cellStyle name="Percent 22" xfId="933"/>
    <cellStyle name="Percent 22 2" xfId="1991"/>
    <cellStyle name="Percent 23" xfId="934"/>
    <cellStyle name="Percent 23 2" xfId="1992"/>
    <cellStyle name="Percent 24" xfId="935"/>
    <cellStyle name="Percent 24 2" xfId="1993"/>
    <cellStyle name="Percent 25" xfId="936"/>
    <cellStyle name="Percent 25 2" xfId="1994"/>
    <cellStyle name="Percent 26" xfId="937"/>
    <cellStyle name="Percent 26 2" xfId="1995"/>
    <cellStyle name="Percent 27" xfId="938"/>
    <cellStyle name="Percent 27 2" xfId="1996"/>
    <cellStyle name="Percent 28" xfId="939"/>
    <cellStyle name="Percent 28 2" xfId="1997"/>
    <cellStyle name="Percent 29" xfId="940"/>
    <cellStyle name="Percent 29 2" xfId="1998"/>
    <cellStyle name="Percent 3" xfId="352"/>
    <cellStyle name="Percent 3 10" xfId="1999"/>
    <cellStyle name="Percent 3 10 2" xfId="2000"/>
    <cellStyle name="Percent 3 11" xfId="2001"/>
    <cellStyle name="Percent 3 11 2" xfId="2002"/>
    <cellStyle name="Percent 3 2" xfId="353"/>
    <cellStyle name="Percent 3 2 2" xfId="354"/>
    <cellStyle name="Percent 3 3" xfId="355"/>
    <cellStyle name="Percent 3 4" xfId="2003"/>
    <cellStyle name="Percent 3 4 2" xfId="2004"/>
    <cellStyle name="Percent 3 5" xfId="2005"/>
    <cellStyle name="Percent 3 5 2" xfId="2006"/>
    <cellStyle name="Percent 3 6" xfId="2007"/>
    <cellStyle name="Percent 3 6 2" xfId="2008"/>
    <cellStyle name="Percent 3 7" xfId="2009"/>
    <cellStyle name="Percent 3 7 2" xfId="2010"/>
    <cellStyle name="Percent 3 8" xfId="2011"/>
    <cellStyle name="Percent 3 8 2" xfId="2012"/>
    <cellStyle name="Percent 3 9" xfId="2013"/>
    <cellStyle name="Percent 3 9 2" xfId="2014"/>
    <cellStyle name="Percent 30" xfId="941"/>
    <cellStyle name="Percent 30 2" xfId="2015"/>
    <cellStyle name="Percent 31" xfId="942"/>
    <cellStyle name="Percent 31 2" xfId="2016"/>
    <cellStyle name="Percent 32" xfId="943"/>
    <cellStyle name="Percent 32 2" xfId="2017"/>
    <cellStyle name="Percent 33" xfId="944"/>
    <cellStyle name="Percent 33 2" xfId="2018"/>
    <cellStyle name="Percent 33 3" xfId="2019"/>
    <cellStyle name="Percent 33 4" xfId="2020"/>
    <cellStyle name="Percent 33 4 2" xfId="2021"/>
    <cellStyle name="Percent 33 5" xfId="2022"/>
    <cellStyle name="Percent 34" xfId="945"/>
    <cellStyle name="Percent 34 2" xfId="2023"/>
    <cellStyle name="Percent 34 3" xfId="2024"/>
    <cellStyle name="Percent 34 4" xfId="2025"/>
    <cellStyle name="Percent 34 4 2" xfId="2026"/>
    <cellStyle name="Percent 34 5" xfId="2027"/>
    <cellStyle name="Percent 35" xfId="946"/>
    <cellStyle name="Percent 35 2" xfId="2028"/>
    <cellStyle name="Percent 35 3" xfId="2029"/>
    <cellStyle name="Percent 35 4" xfId="2030"/>
    <cellStyle name="Percent 35 4 2" xfId="2031"/>
    <cellStyle name="Percent 35 5" xfId="2032"/>
    <cellStyle name="Percent 35 6" xfId="2033"/>
    <cellStyle name="Percent 36" xfId="947"/>
    <cellStyle name="Percent 36 2" xfId="2034"/>
    <cellStyle name="Percent 36 3" xfId="2035"/>
    <cellStyle name="Percent 36 4" xfId="2036"/>
    <cellStyle name="Percent 36 4 2" xfId="2037"/>
    <cellStyle name="Percent 36 5" xfId="2038"/>
    <cellStyle name="Percent 37" xfId="2039"/>
    <cellStyle name="Percent 37 2" xfId="2040"/>
    <cellStyle name="Percent 37 3" xfId="2041"/>
    <cellStyle name="Percent 38" xfId="2042"/>
    <cellStyle name="Percent 38 2" xfId="2043"/>
    <cellStyle name="Percent 38 3" xfId="2044"/>
    <cellStyle name="Percent 38 4" xfId="2045"/>
    <cellStyle name="Percent 38 4 2" xfId="2046"/>
    <cellStyle name="Percent 38 5" xfId="2047"/>
    <cellStyle name="Percent 38 6" xfId="2048"/>
    <cellStyle name="Percent 39" xfId="2049"/>
    <cellStyle name="Percent 39 2" xfId="2050"/>
    <cellStyle name="Percent 39 3" xfId="2051"/>
    <cellStyle name="Percent 39 3 2" xfId="2052"/>
    <cellStyle name="Percent 39 4" xfId="2053"/>
    <cellStyle name="Percent 39 5" xfId="2054"/>
    <cellStyle name="Percent 4" xfId="356"/>
    <cellStyle name="Percent 4 2" xfId="357"/>
    <cellStyle name="Percent 4 3" xfId="948"/>
    <cellStyle name="Percent 40" xfId="2055"/>
    <cellStyle name="Percent 40 2" xfId="2056"/>
    <cellStyle name="Percent 40 3" xfId="2057"/>
    <cellStyle name="Percent 40 3 2" xfId="2058"/>
    <cellStyle name="Percent 40 4" xfId="2059"/>
    <cellStyle name="Percent 40 5" xfId="2060"/>
    <cellStyle name="Percent 41" xfId="2061"/>
    <cellStyle name="Percent 41 2" xfId="2062"/>
    <cellStyle name="Percent 41 3" xfId="2063"/>
    <cellStyle name="Percent 41 3 2" xfId="2064"/>
    <cellStyle name="Percent 41 4" xfId="2065"/>
    <cellStyle name="Percent 41 5" xfId="2066"/>
    <cellStyle name="Percent 42" xfId="2067"/>
    <cellStyle name="Percent 42 2" xfId="2068"/>
    <cellStyle name="Percent 43" xfId="2069"/>
    <cellStyle name="Percent 43 2" xfId="2070"/>
    <cellStyle name="Percent 44" xfId="2071"/>
    <cellStyle name="Percent 44 2" xfId="2072"/>
    <cellStyle name="Percent 45" xfId="2073"/>
    <cellStyle name="Percent 45 2" xfId="2074"/>
    <cellStyle name="Percent 45 3" xfId="2075"/>
    <cellStyle name="Percent 46" xfId="2076"/>
    <cellStyle name="Percent 46 2" xfId="2077"/>
    <cellStyle name="Percent 46 3" xfId="2078"/>
    <cellStyle name="Percent 47" xfId="2079"/>
    <cellStyle name="Percent 47 2" xfId="2080"/>
    <cellStyle name="Percent 47 3" xfId="2081"/>
    <cellStyle name="Percent 48" xfId="2082"/>
    <cellStyle name="Percent 48 2" xfId="2083"/>
    <cellStyle name="Percent 48 3" xfId="2084"/>
    <cellStyle name="Percent 49" xfId="2085"/>
    <cellStyle name="Percent 49 2" xfId="2086"/>
    <cellStyle name="Percent 49 3" xfId="2087"/>
    <cellStyle name="Percent 5" xfId="358"/>
    <cellStyle name="Percent 5 2" xfId="359"/>
    <cellStyle name="Percent 5 3" xfId="360"/>
    <cellStyle name="Percent 50" xfId="2088"/>
    <cellStyle name="Percent 50 2" xfId="2089"/>
    <cellStyle name="Percent 50 3" xfId="2090"/>
    <cellStyle name="Percent 51" xfId="2091"/>
    <cellStyle name="Percent 51 2" xfId="2092"/>
    <cellStyle name="Percent 51 3" xfId="2093"/>
    <cellStyle name="Percent 51 4" xfId="2094"/>
    <cellStyle name="Percent 52" xfId="2095"/>
    <cellStyle name="Percent 52 2" xfId="2096"/>
    <cellStyle name="Percent 52 3" xfId="2097"/>
    <cellStyle name="Percent 52 4" xfId="2098"/>
    <cellStyle name="Percent 53" xfId="2099"/>
    <cellStyle name="Percent 53 2" xfId="2100"/>
    <cellStyle name="Percent 53 3" xfId="2101"/>
    <cellStyle name="Percent 53 4" xfId="2102"/>
    <cellStyle name="Percent 54" xfId="2103"/>
    <cellStyle name="Percent 54 2" xfId="2104"/>
    <cellStyle name="Percent 54 3" xfId="2105"/>
    <cellStyle name="Percent 55" xfId="2106"/>
    <cellStyle name="Percent 55 2" xfId="2107"/>
    <cellStyle name="Percent 55 3" xfId="2108"/>
    <cellStyle name="Percent 56" xfId="2109"/>
    <cellStyle name="Percent 56 2" xfId="2110"/>
    <cellStyle name="Percent 56 3" xfId="2111"/>
    <cellStyle name="Percent 57" xfId="2112"/>
    <cellStyle name="Percent 57 2" xfId="2113"/>
    <cellStyle name="Percent 57 3" xfId="2114"/>
    <cellStyle name="Percent 58" xfId="2115"/>
    <cellStyle name="Percent 58 2" xfId="2116"/>
    <cellStyle name="Percent 58 3" xfId="2117"/>
    <cellStyle name="Percent 58 4" xfId="2118"/>
    <cellStyle name="Percent 59" xfId="2119"/>
    <cellStyle name="Percent 59 2" xfId="2120"/>
    <cellStyle name="Percent 59 3" xfId="2121"/>
    <cellStyle name="Percent 59 4" xfId="2122"/>
    <cellStyle name="Percent 6" xfId="361"/>
    <cellStyle name="Percent 6 2" xfId="362"/>
    <cellStyle name="Percent 60" xfId="2123"/>
    <cellStyle name="Percent 60 2" xfId="2124"/>
    <cellStyle name="Percent 60 3" xfId="2125"/>
    <cellStyle name="Percent 60 4" xfId="2126"/>
    <cellStyle name="Percent 61" xfId="2127"/>
    <cellStyle name="Percent 61 2" xfId="2128"/>
    <cellStyle name="Percent 61 3" xfId="2129"/>
    <cellStyle name="Percent 62" xfId="2130"/>
    <cellStyle name="Percent 62 2" xfId="2131"/>
    <cellStyle name="Percent 63" xfId="2132"/>
    <cellStyle name="Percent 63 2" xfId="2133"/>
    <cellStyle name="Percent 64" xfId="2134"/>
    <cellStyle name="Percent 64 2" xfId="2135"/>
    <cellStyle name="Percent 65" xfId="2136"/>
    <cellStyle name="Percent 65 2" xfId="2137"/>
    <cellStyle name="Percent 66" xfId="2138"/>
    <cellStyle name="Percent 66 2" xfId="2139"/>
    <cellStyle name="Percent 67" xfId="2140"/>
    <cellStyle name="Percent 67 2" xfId="2141"/>
    <cellStyle name="Percent 68" xfId="2142"/>
    <cellStyle name="Percent 68 2" xfId="2143"/>
    <cellStyle name="Percent 69" xfId="2144"/>
    <cellStyle name="Percent 69 2" xfId="2145"/>
    <cellStyle name="Percent 7" xfId="363"/>
    <cellStyle name="Percent 7 2" xfId="2146"/>
    <cellStyle name="Percent 70" xfId="2147"/>
    <cellStyle name="Percent 70 2" xfId="2148"/>
    <cellStyle name="Percent 71" xfId="2149"/>
    <cellStyle name="Percent 71 2" xfId="2150"/>
    <cellStyle name="Percent 72" xfId="2151"/>
    <cellStyle name="Percent 72 2" xfId="2152"/>
    <cellStyle name="Percent 73" xfId="2153"/>
    <cellStyle name="Percent 73 2" xfId="2154"/>
    <cellStyle name="Percent 74" xfId="2155"/>
    <cellStyle name="Percent 74 2" xfId="2156"/>
    <cellStyle name="Percent 75" xfId="2157"/>
    <cellStyle name="Percent 76" xfId="2158"/>
    <cellStyle name="Percent 77" xfId="2159"/>
    <cellStyle name="Percent 77 2" xfId="2160"/>
    <cellStyle name="Percent 78" xfId="2161"/>
    <cellStyle name="Percent 78 2" xfId="2162"/>
    <cellStyle name="Percent 79" xfId="2163"/>
    <cellStyle name="Percent 79 2" xfId="2164"/>
    <cellStyle name="Percent 8" xfId="364"/>
    <cellStyle name="Percent 8 2" xfId="2165"/>
    <cellStyle name="Percent 80" xfId="2166"/>
    <cellStyle name="Percent 80 2" xfId="2167"/>
    <cellStyle name="Percent 81" xfId="2168"/>
    <cellStyle name="Percent 81 2" xfId="2169"/>
    <cellStyle name="Percent 82" xfId="2170"/>
    <cellStyle name="Percent 82 2" xfId="2171"/>
    <cellStyle name="Percent 83" xfId="2172"/>
    <cellStyle name="Percent 83 2" xfId="2173"/>
    <cellStyle name="Percent 84" xfId="2174"/>
    <cellStyle name="Percent 84 2" xfId="2175"/>
    <cellStyle name="Percent 85" xfId="2176"/>
    <cellStyle name="Percent 85 2" xfId="2177"/>
    <cellStyle name="Percent 86" xfId="2178"/>
    <cellStyle name="Percent 86 2" xfId="2179"/>
    <cellStyle name="Percent 87" xfId="2180"/>
    <cellStyle name="Percent 87 2" xfId="2181"/>
    <cellStyle name="Percent 88" xfId="2182"/>
    <cellStyle name="Percent 88 2" xfId="2183"/>
    <cellStyle name="Percent 89" xfId="2184"/>
    <cellStyle name="Percent 89 2" xfId="2185"/>
    <cellStyle name="Percent 9" xfId="365"/>
    <cellStyle name="Percent 9 2" xfId="2186"/>
    <cellStyle name="Percent 9 3" xfId="2187"/>
    <cellStyle name="Percent 90" xfId="2188"/>
    <cellStyle name="Percent 90 2" xfId="2189"/>
    <cellStyle name="Percent 91" xfId="2190"/>
    <cellStyle name="Percent 91 2" xfId="2191"/>
    <cellStyle name="Percent 92" xfId="2192"/>
    <cellStyle name="Percent 92 2" xfId="2193"/>
    <cellStyle name="Percent 93" xfId="2194"/>
    <cellStyle name="Percent 93 2" xfId="2195"/>
    <cellStyle name="Percent 94" xfId="2196"/>
    <cellStyle name="Percent 94 2" xfId="2197"/>
    <cellStyle name="Percent 95" xfId="2198"/>
    <cellStyle name="Percent 95 2" xfId="2199"/>
    <cellStyle name="Percent 96" xfId="2200"/>
    <cellStyle name="Percent 96 2" xfId="2201"/>
    <cellStyle name="Percent 97" xfId="2202"/>
    <cellStyle name="Percent 97 2" xfId="2203"/>
    <cellStyle name="Percent 98" xfId="2204"/>
    <cellStyle name="Percent 98 2" xfId="2205"/>
    <cellStyle name="Percent 99" xfId="2206"/>
    <cellStyle name="Percent 99 2" xfId="2207"/>
    <cellStyle name="PSChar" xfId="2208"/>
    <cellStyle name="PSDate" xfId="2209"/>
    <cellStyle name="PSDec" xfId="2210"/>
    <cellStyle name="PSHeading" xfId="2211"/>
    <cellStyle name="PSHeading 2" xfId="2212"/>
    <cellStyle name="PSHeading 3" xfId="2213"/>
    <cellStyle name="PSHeading 4" xfId="2214"/>
    <cellStyle name="PSHeading 5" xfId="2215"/>
    <cellStyle name="PSHeading 6" xfId="2216"/>
    <cellStyle name="PSHeading 7" xfId="2217"/>
    <cellStyle name="PSInt" xfId="2218"/>
    <cellStyle name="PSSpacer" xfId="2219"/>
    <cellStyle name="ShOut" xfId="2220"/>
    <cellStyle name="ShOut 2" xfId="2221"/>
    <cellStyle name="ShOut 2 2" xfId="2222"/>
    <cellStyle name="ShOut_Adjustments-RSVA" xfId="2223"/>
    <cellStyle name="Style 1" xfId="2224"/>
    <cellStyle name="Style 1 2" xfId="2225"/>
    <cellStyle name="Style 1 2 2" xfId="2226"/>
    <cellStyle name="Style 2" xfId="2227"/>
    <cellStyle name="Style 2 2" xfId="2228"/>
    <cellStyle name="Style 2 2 2" xfId="2229"/>
    <cellStyle name="Style 2_Adjustments-RSVA" xfId="2230"/>
    <cellStyle name="Style 3" xfId="2231"/>
    <cellStyle name="Style 3 2" xfId="2232"/>
    <cellStyle name="Style 3 2 2" xfId="2233"/>
    <cellStyle name="Style 3_Adjustments-RSVA" xfId="2234"/>
    <cellStyle name="Title 2" xfId="366"/>
    <cellStyle name="Title 2 2" xfId="2235"/>
    <cellStyle name="Total 10" xfId="367"/>
    <cellStyle name="Total 11" xfId="368"/>
    <cellStyle name="Total 12" xfId="369"/>
    <cellStyle name="Total 13" xfId="370"/>
    <cellStyle name="Total 14" xfId="371"/>
    <cellStyle name="Total 15" xfId="372"/>
    <cellStyle name="Total 16" xfId="2500"/>
    <cellStyle name="Total 2" xfId="373"/>
    <cellStyle name="Total 2 2" xfId="374"/>
    <cellStyle name="Total 2 3" xfId="375"/>
    <cellStyle name="Total 2 4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2 2" xfId="2236"/>
    <cellStyle name="Warning Text 3" xfId="385"/>
    <cellStyle name="Warning Text 4" xfId="2501"/>
    <cellStyle name="x" xfId="2237"/>
    <cellStyle name="x 2" xfId="2238"/>
    <cellStyle name="x 2 2" xfId="2239"/>
    <cellStyle name="x 3" xfId="2240"/>
    <cellStyle name="x_2007 PBR Filing Working File 080115" xfId="2241"/>
    <cellStyle name="x_2008 PBR Filing Working File 090116" xfId="2242"/>
    <cellStyle name="x_2010 RMDx BP090610c-1" xfId="2243"/>
    <cellStyle name="x_2010 RMDx BP091222c-old" xfId="2244"/>
    <cellStyle name="x_Actual vs. Budget Volume" xfId="2245"/>
    <cellStyle name="x_Adjustments-RSVA" xfId="2246"/>
    <cellStyle name="x_Adjustments-RSVA 2" xfId="2247"/>
    <cellStyle name="x_Adjustments-RSVA_Brampton Rev. Tracking" xfId="2248"/>
    <cellStyle name="x_Adjustments-RSVA_Brampton Rev. Tracking 2" xfId="2249"/>
    <cellStyle name="x_Book1" xfId="2250"/>
    <cellStyle name="x_Brampton HOBNI RCOPA Tracking" xfId="2251"/>
    <cellStyle name="x_Brampton Rev. Tracking" xfId="2252"/>
    <cellStyle name="x_Brampton Rev. Tracking 2" xfId="2253"/>
    <cellStyle name="x_CCA-Request_H11bps" xfId="2254"/>
    <cellStyle name="x_CCA-Request_H11bps 2" xfId="2255"/>
    <cellStyle name="x_CCA-Request_H11bps 2 2" xfId="2256"/>
    <cellStyle name="x_CCA-Request_H11bps 3" xfId="2257"/>
    <cellStyle name="x_CCA-Request_H11bps July 9" xfId="2258"/>
    <cellStyle name="x_CCA-Request_H11bps July 9 2" xfId="2259"/>
    <cellStyle name="x_CCA-Request_H11bps July 9 2 2" xfId="2260"/>
    <cellStyle name="x_CCA-Request_H11bps July 9 3" xfId="2261"/>
    <cellStyle name="x_CCA-Request_H11bps July 9_2007 PBR Filing Working File 080115" xfId="2262"/>
    <cellStyle name="x_CCA-Request_H11bps July 9_2008 PBR Filing Working File 090116" xfId="2263"/>
    <cellStyle name="x_CCA-Request_H11bps July 9_2010 RMDx BP090610c-1" xfId="2264"/>
    <cellStyle name="x_CCA-Request_H11bps July 9_2010 RMDx BP091222c-old" xfId="2265"/>
    <cellStyle name="x_CCA-Request_H11bps July 9_Actual vs. Budget Volume" xfId="2266"/>
    <cellStyle name="x_CCA-Request_H11bps July 9_Adjustments-RSVA" xfId="2267"/>
    <cellStyle name="x_CCA-Request_H11bps July 9_Adjustments-RSVA 2" xfId="2268"/>
    <cellStyle name="x_CCA-Request_H11bps July 9_Adjustments-RSVA_Brampton Rev. Tracking" xfId="2269"/>
    <cellStyle name="x_CCA-Request_H11bps July 9_Adjustments-RSVA_Brampton Rev. Tracking 2" xfId="2270"/>
    <cellStyle name="x_CCA-Request_H11bps July 9_Book1" xfId="2271"/>
    <cellStyle name="x_CCA-Request_H11bps July 9_Brampton HOBNI RCOPA Tracking" xfId="2272"/>
    <cellStyle name="x_CCA-Request_H11bps July 9_Brampton Rev. Tracking" xfId="2273"/>
    <cellStyle name="x_CCA-Request_H11bps July 9_Brampton Rev. Tracking 2" xfId="2274"/>
    <cellStyle name="x_CCA-Request_H11bps July 9_Detail" xfId="2275"/>
    <cellStyle name="x_CCA-Request_H11bps July 9_Dx Decision Workbook (2)" xfId="2276"/>
    <cellStyle name="x_CCA-Request_H11bps July 9_F_Mstr_Cntrl_rates" xfId="2277"/>
    <cellStyle name="x_CCA-Request_H11bps July 9_Fcst_Chg_new" xfId="2278"/>
    <cellStyle name="x_CCA-Request_H11bps July 9_Fcst_new" xfId="2279"/>
    <cellStyle name="x_CCA-Request_H11bps July 9_Fcst_Prev_new" xfId="2280"/>
    <cellStyle name="x_CCA-Request_H11bps July 9_In_F_Dx_Rates_new" xfId="2281"/>
    <cellStyle name="x_CCA-Request_H11bps July 9_In_R_Customers_new" xfId="2282"/>
    <cellStyle name="x_CCA-Request_H11bps July 9_In_R_kWhs_New" xfId="2283"/>
    <cellStyle name="x_CCA-Request_H11bps July 9_In_R_kWs_New" xfId="2284"/>
    <cellStyle name="x_CCA-Request_H11bps July 9_LV" xfId="2285"/>
    <cellStyle name="x_CCA-Request_H11bps July 9_Monthly Foregone Revenue Cal'n_08PL based on Sep07 LF_090109 (3)" xfId="2286"/>
    <cellStyle name="x_CCA-Request_H11bps July 9_Out_Accrual_Bud_091222c" xfId="2287"/>
    <cellStyle name="x_CCA-Request_H11bps July 9_Out_Accrual_Bud_100222f" xfId="2288"/>
    <cellStyle name="x_CCA-Request_H11bps July 9_Out_Accrual_Bud_100525g" xfId="2289"/>
    <cellStyle name="x_CCA-Request_H11bps July 9_Out_Accural_Bud_101112a" xfId="2290"/>
    <cellStyle name="x_CCA-Request_H11bps July 9_Out_Variances_Summary" xfId="2291"/>
    <cellStyle name="x_CCA-Request_H11bps July 9_Q4-07 METS Rebate Accrual" xfId="2292"/>
    <cellStyle name="x_CCA-Request_H11bps July 9_Q4-07 METS Revenue Accrual" xfId="2293"/>
    <cellStyle name="x_CCA-Request_H11bps July 9_Rate Class" xfId="2294"/>
    <cellStyle name="x_CCA-Request_H11bps July 9_Revenue High Level Checking" xfId="2295"/>
    <cellStyle name="x_CCA-Request_H11bps July 9_RMBill Master Dec08 090105" xfId="2296"/>
    <cellStyle name="x_CCA-Request_H11bps July 9_RMBill Master Dec08 090116" xfId="2297"/>
    <cellStyle name="x_CCA-Request_H11bps July 9_RMDx BP061208b ACDec07_071227" xfId="2298"/>
    <cellStyle name="x_CCA-Request_H11bps July 9_RMDx BP061208b ACDec07_080104" xfId="2299"/>
    <cellStyle name="x_CCA-Request_H11bps July 9_RMDx BP061208b ACJune07_290607" xfId="2300"/>
    <cellStyle name="x_CCA-Request_H11bps July 9_RMDx BP071213h ACApr08_080430" xfId="2301"/>
    <cellStyle name="x_CCA-Request_H11bps July 9_RMDx BP071213h ACAugust08_080903" xfId="2302"/>
    <cellStyle name="x_CCA-Request_H11bps July 9_RMDx BP071213h ACDec08_090105v2" xfId="2303"/>
    <cellStyle name="x_CCA-Request_H11bps July 9_RMDx BP071213h ACFeb08_080304" xfId="2304"/>
    <cellStyle name="x_CCA-Request_H11bps July 9_RMDx BP071213h ACJuly08_080805 v3" xfId="2305"/>
    <cellStyle name="x_CCA-Request_H11bps July 9_RMDx BP071213h ACJune08_080703_SM Adjusted" xfId="2306"/>
    <cellStyle name="x_CCA-Request_H11bps July 9_RMDx BP071213h ACMar08_080401" xfId="2307"/>
    <cellStyle name="x_CCA-Request_H11bps July 9_RMDx BP071213h ACMay08_080603b" xfId="2308"/>
    <cellStyle name="x_CCA-Request_H11bps July 9_RMDx BP071213h ACNov08_081202" xfId="2309"/>
    <cellStyle name="x_CCA-Request_H11bps July 9_RMDx BP071213h ACOct08_081104" xfId="2310"/>
    <cellStyle name="x_CCA-Request_H11bps July 9_RMDx BP090121i ACDec09_100118" xfId="2311"/>
    <cellStyle name="x_CCA-Request_H11bps July 9_RMDx BP090121i ACJan09_090117" xfId="2312"/>
    <cellStyle name="x_CCA-Request_H11bps July 9_RMDx BP090121i ACJan09_090204b" xfId="2313"/>
    <cellStyle name="x_CCA-Request_H11bps July 9_RMDx BP090121i ACJuly09_090730" xfId="2314"/>
    <cellStyle name="x_CCA-Request_H11bps July 9_RMDx BP090121i ACJune09_090707_newrates" xfId="2315"/>
    <cellStyle name="x_CCA-Request_H11bps July 9_RMDx BP090121i ACMay09_090507_new rate classes" xfId="2316"/>
    <cellStyle name="x_CCA-Request_H11bps July 9_RMDx BP090121i ACMay09_090519" xfId="2317"/>
    <cellStyle name="x_CCA-Request_H11bps July 9_RMDx BP090121i ACMay09_090604" xfId="2318"/>
    <cellStyle name="x_CCA-Request_H11bps July 9_RMDx BP100525g ACMay10_100611" xfId="2319"/>
    <cellStyle name="x_CCA-Request_H11bps July 9_RMTx" xfId="2320"/>
    <cellStyle name="x_CCA-Request_H11bps July 9_RMTx BP052510j_Sep09LF ACAug10_100902" xfId="2321"/>
    <cellStyle name="x_CCA-Request_H11bps July 9_RMTx BP052510j_Sep09LF ACDec10_110106" xfId="2322"/>
    <cellStyle name="x_CCA-Request_H11bps July 9_RMTx BP081216h_Apr08LF ACNov09_100104 - Lei" xfId="2323"/>
    <cellStyle name="x_CCA-Request_H11bps July 9_Sheet1" xfId="2324"/>
    <cellStyle name="x_CCA-Request_H11bps July 9_Year End 2008 Journal Entry Workbook" xfId="2325"/>
    <cellStyle name="x_CCA-Request_H11bps_2007 PBR Filing Working File 080115" xfId="2326"/>
    <cellStyle name="x_CCA-Request_H11bps_2008 PBR Filing Working File 090116" xfId="2327"/>
    <cellStyle name="x_CCA-Request_H11bps_2010 RMDx BP090610c-1" xfId="2328"/>
    <cellStyle name="x_CCA-Request_H11bps_2010 RMDx BP091222c-old" xfId="2329"/>
    <cellStyle name="x_CCA-Request_H11bps_Actual vs. Budget Volume" xfId="2330"/>
    <cellStyle name="x_CCA-Request_H11bps_Adjustments-RSVA" xfId="2331"/>
    <cellStyle name="x_CCA-Request_H11bps_Adjustments-RSVA 2" xfId="2332"/>
    <cellStyle name="x_CCA-Request_H11bps_Adjustments-RSVA_Brampton Rev. Tracking" xfId="2333"/>
    <cellStyle name="x_CCA-Request_H11bps_Adjustments-RSVA_Brampton Rev. Tracking 2" xfId="2334"/>
    <cellStyle name="x_CCA-Request_H11bps_Book1" xfId="2335"/>
    <cellStyle name="x_CCA-Request_H11bps_Brampton HOBNI RCOPA Tracking" xfId="2336"/>
    <cellStyle name="x_CCA-Request_H11bps_Brampton Rev. Tracking" xfId="2337"/>
    <cellStyle name="x_CCA-Request_H11bps_Brampton Rev. Tracking 2" xfId="2338"/>
    <cellStyle name="x_CCA-Request_H11bps_Detail" xfId="2339"/>
    <cellStyle name="x_CCA-Request_H11bps_Dx Decision Workbook (2)" xfId="2340"/>
    <cellStyle name="x_CCA-Request_H11bps_F_Mstr_Cntrl_rates" xfId="2341"/>
    <cellStyle name="x_CCA-Request_H11bps_Fcst_Chg_new" xfId="2342"/>
    <cellStyle name="x_CCA-Request_H11bps_Fcst_new" xfId="2343"/>
    <cellStyle name="x_CCA-Request_H11bps_Fcst_Prev_new" xfId="2344"/>
    <cellStyle name="x_CCA-Request_H11bps_In_F_Dx_Rates_new" xfId="2345"/>
    <cellStyle name="x_CCA-Request_H11bps_In_R_Customers_new" xfId="2346"/>
    <cellStyle name="x_CCA-Request_H11bps_In_R_kWhs_New" xfId="2347"/>
    <cellStyle name="x_CCA-Request_H11bps_In_R_kWs_New" xfId="2348"/>
    <cellStyle name="x_CCA-Request_H11bps_LV" xfId="2349"/>
    <cellStyle name="x_CCA-Request_H11bps_Monthly Foregone Revenue Cal'n_08PL based on Sep07 LF_090109 (3)" xfId="2350"/>
    <cellStyle name="x_CCA-Request_H11bps_Out_Accrual_Bud_091222c" xfId="2351"/>
    <cellStyle name="x_CCA-Request_H11bps_Out_Accrual_Bud_100222f" xfId="2352"/>
    <cellStyle name="x_CCA-Request_H11bps_Out_Accrual_Bud_100525g" xfId="2353"/>
    <cellStyle name="x_CCA-Request_H11bps_Out_Accural_Bud_101112a" xfId="2354"/>
    <cellStyle name="x_CCA-Request_H11bps_Out_Variances_Summary" xfId="2355"/>
    <cellStyle name="x_CCA-Request_H11bps_Q4-07 METS Rebate Accrual" xfId="2356"/>
    <cellStyle name="x_CCA-Request_H11bps_Q4-07 METS Revenue Accrual" xfId="2357"/>
    <cellStyle name="x_CCA-Request_H11bps_Rate Class" xfId="2358"/>
    <cellStyle name="x_CCA-Request_H11bps_Revenue High Level Checking" xfId="2359"/>
    <cellStyle name="x_CCA-Request_H11bps_RMBill Master Dec08 090105" xfId="2360"/>
    <cellStyle name="x_CCA-Request_H11bps_RMBill Master Dec08 090116" xfId="2361"/>
    <cellStyle name="x_CCA-Request_H11bps_RMDx BP061208b ACDec07_071227" xfId="2362"/>
    <cellStyle name="x_CCA-Request_H11bps_RMDx BP061208b ACDec07_080104" xfId="2363"/>
    <cellStyle name="x_CCA-Request_H11bps_RMDx BP061208b ACJune07_290607" xfId="2364"/>
    <cellStyle name="x_CCA-Request_H11bps_RMDx BP071213h ACApr08_080430" xfId="2365"/>
    <cellStyle name="x_CCA-Request_H11bps_RMDx BP071213h ACAugust08_080903" xfId="2366"/>
    <cellStyle name="x_CCA-Request_H11bps_RMDx BP071213h ACDec08_090105v2" xfId="2367"/>
    <cellStyle name="x_CCA-Request_H11bps_RMDx BP071213h ACFeb08_080304" xfId="2368"/>
    <cellStyle name="x_CCA-Request_H11bps_RMDx BP071213h ACJuly08_080805 v3" xfId="2369"/>
    <cellStyle name="x_CCA-Request_H11bps_RMDx BP071213h ACJune08_080703_SM Adjusted" xfId="2370"/>
    <cellStyle name="x_CCA-Request_H11bps_RMDx BP071213h ACMar08_080401" xfId="2371"/>
    <cellStyle name="x_CCA-Request_H11bps_RMDx BP071213h ACMay08_080603b" xfId="2372"/>
    <cellStyle name="x_CCA-Request_H11bps_RMDx BP071213h ACNov08_081202" xfId="2373"/>
    <cellStyle name="x_CCA-Request_H11bps_RMDx BP071213h ACOct08_081104" xfId="2374"/>
    <cellStyle name="x_CCA-Request_H11bps_RMDx BP090121i ACDec09_100118" xfId="2375"/>
    <cellStyle name="x_CCA-Request_H11bps_RMDx BP090121i ACJan09_090117" xfId="2376"/>
    <cellStyle name="x_CCA-Request_H11bps_RMDx BP090121i ACJan09_090204b" xfId="2377"/>
    <cellStyle name="x_CCA-Request_H11bps_RMDx BP090121i ACJuly09_090730" xfId="2378"/>
    <cellStyle name="x_CCA-Request_H11bps_RMDx BP090121i ACJune09_090707_newrates" xfId="2379"/>
    <cellStyle name="x_CCA-Request_H11bps_RMDx BP090121i ACMay09_090507_new rate classes" xfId="2380"/>
    <cellStyle name="x_CCA-Request_H11bps_RMDx BP090121i ACMay09_090519" xfId="2381"/>
    <cellStyle name="x_CCA-Request_H11bps_RMDx BP090121i ACMay09_090604" xfId="2382"/>
    <cellStyle name="x_CCA-Request_H11bps_RMDx BP100525g ACMay10_100611" xfId="2383"/>
    <cellStyle name="x_CCA-Request_H11bps_RMTx" xfId="2384"/>
    <cellStyle name="x_CCA-Request_H11bps_RMTx BP052510j_Sep09LF ACAug10_100902" xfId="2385"/>
    <cellStyle name="x_CCA-Request_H11bps_RMTx BP052510j_Sep09LF ACDec10_110106" xfId="2386"/>
    <cellStyle name="x_CCA-Request_H11bps_RMTx BP081216h_Apr08LF ACNov09_100104 - Lei" xfId="2387"/>
    <cellStyle name="x_CCA-Request_H11bps_Sheet1" xfId="2388"/>
    <cellStyle name="x_CCA-Request_H11bps_Year End 2008 Journal Entry Workbook" xfId="2389"/>
    <cellStyle name="x_Detail" xfId="2390"/>
    <cellStyle name="x_Dx Decision Workbook (2)" xfId="2391"/>
    <cellStyle name="x_F_Mstr_Cntrl_rates" xfId="2392"/>
    <cellStyle name="x_Fcst_Chg_new" xfId="2393"/>
    <cellStyle name="x_Fcst_new" xfId="2394"/>
    <cellStyle name="x_Fcst_Prev_new" xfId="2395"/>
    <cellStyle name="x_In_F_Dx_Rates_new" xfId="2396"/>
    <cellStyle name="x_In_R_Customers_new" xfId="2397"/>
    <cellStyle name="x_In_R_kWhs_New" xfId="2398"/>
    <cellStyle name="x_In_R_kWs_New" xfId="2399"/>
    <cellStyle name="x_LV" xfId="2400"/>
    <cellStyle name="x_Monthly Foregone Revenue Cal'n_08PL based on Sep07 LF_090109 (3)" xfId="2401"/>
    <cellStyle name="x_Out_Accrual_Bud_091222c" xfId="2402"/>
    <cellStyle name="x_Out_Accrual_Bud_100222f" xfId="2403"/>
    <cellStyle name="x_Out_Accrual_Bud_100525g" xfId="2404"/>
    <cellStyle name="x_Out_Accural_Bud_101112a" xfId="2405"/>
    <cellStyle name="x_Out_Variances_Summary" xfId="2406"/>
    <cellStyle name="x_Q4-07 METS Rebate Accrual" xfId="2407"/>
    <cellStyle name="x_Q4-07 METS Revenue Accrual" xfId="2408"/>
    <cellStyle name="x_Rate Class" xfId="2409"/>
    <cellStyle name="x_Revenue High Level Checking" xfId="2410"/>
    <cellStyle name="x_RMBill Master Dec08 090105" xfId="2411"/>
    <cellStyle name="x_RMBill Master Dec08 090116" xfId="2412"/>
    <cellStyle name="x_RMDx BP061208b ACDec07_071227" xfId="2413"/>
    <cellStyle name="x_RMDx BP061208b ACDec07_080104" xfId="2414"/>
    <cellStyle name="x_RMDx BP061208b ACJune07_290607" xfId="2415"/>
    <cellStyle name="x_RMDx BP071213h ACApr08_080430" xfId="2416"/>
    <cellStyle name="x_RMDx BP071213h ACAugust08_080903" xfId="2417"/>
    <cellStyle name="x_RMDx BP071213h ACDec08_090105v2" xfId="2418"/>
    <cellStyle name="x_RMDx BP071213h ACFeb08_080304" xfId="2419"/>
    <cellStyle name="x_RMDx BP071213h ACJuly08_080805 v3" xfId="2420"/>
    <cellStyle name="x_RMDx BP071213h ACJune08_080703_SM Adjusted" xfId="2421"/>
    <cellStyle name="x_RMDx BP071213h ACMar08_080401" xfId="2422"/>
    <cellStyle name="x_RMDx BP071213h ACMay08_080603b" xfId="2423"/>
    <cellStyle name="x_RMDx BP071213h ACNov08_081202" xfId="2424"/>
    <cellStyle name="x_RMDx BP071213h ACOct08_081104" xfId="2425"/>
    <cellStyle name="x_RMDx BP090121i ACDec09_100118" xfId="2426"/>
    <cellStyle name="x_RMDx BP090121i ACJan09_090117" xfId="2427"/>
    <cellStyle name="x_RMDx BP090121i ACJan09_090204b" xfId="2428"/>
    <cellStyle name="x_RMDx BP090121i ACJuly09_090730" xfId="2429"/>
    <cellStyle name="x_RMDx BP090121i ACJune09_090707_newrates" xfId="2430"/>
    <cellStyle name="x_RMDx BP090121i ACMay09_090507_new rate classes" xfId="2431"/>
    <cellStyle name="x_RMDx BP090121i ACMay09_090519" xfId="2432"/>
    <cellStyle name="x_RMDx BP090121i ACMay09_090604" xfId="2433"/>
    <cellStyle name="x_RMDx BP100525g ACMay10_100611" xfId="2434"/>
    <cellStyle name="x_RMTx" xfId="2435"/>
    <cellStyle name="x_RMTx BP052510j_Sep09LF ACAug10_100902" xfId="2436"/>
    <cellStyle name="x_RMTx BP052510j_Sep09LF ACDec10_110106" xfId="2437"/>
    <cellStyle name="x_RMTx BP081216h_Apr08LF ACNov09_100104 - Lei" xfId="2438"/>
    <cellStyle name="x_Sheet1" xfId="2439"/>
    <cellStyle name="x_Year End 2008 Journal Entry Workbook" xfId="2440"/>
  </cellStyles>
  <dxfs count="0"/>
  <tableStyles count="0" defaultTableStyle="TableStyleMedium2" defaultPivotStyle="PivotStyleLight16"/>
  <colors>
    <mruColors>
      <color rgb="FFAAF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>
            <v>0</v>
          </cell>
          <cell r="D15" t="str">
            <v>RESIDENTIAL</v>
          </cell>
          <cell r="F15">
            <v>0</v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>
            <v>0</v>
          </cell>
          <cell r="G17">
            <v>0</v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>
            <v>0</v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>
            <v>0</v>
          </cell>
          <cell r="G18">
            <v>0</v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>
            <v>0</v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>
            <v>0</v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>
            <v>0</v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>
            <v>0</v>
          </cell>
          <cell r="G21">
            <v>0</v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>
            <v>0</v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>
            <v>0</v>
          </cell>
          <cell r="G22">
            <v>0</v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>
            <v>0</v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>
            <v>0</v>
          </cell>
          <cell r="G23">
            <v>0</v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>
            <v>0</v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>
            <v>0</v>
          </cell>
          <cell r="G24">
            <v>0</v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>
            <v>0</v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>
            <v>0</v>
          </cell>
          <cell r="G25">
            <v>0</v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>
            <v>0</v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>
            <v>0</v>
          </cell>
          <cell r="G26">
            <v>0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>
            <v>0</v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>
            <v>0</v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>
            <v>0</v>
          </cell>
          <cell r="G28">
            <v>0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>
            <v>0</v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>
            <v>0</v>
          </cell>
          <cell r="G29">
            <v>0</v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>
            <v>0</v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>
            <v>0</v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>
            <v>0</v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>
            <v>0</v>
          </cell>
          <cell r="G32">
            <v>0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>
            <v>0</v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>
            <v>0</v>
          </cell>
          <cell r="G33">
            <v>0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>
            <v>0</v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>
            <v>0</v>
          </cell>
          <cell r="G34">
            <v>0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>
            <v>0</v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>
            <v>0</v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>
            <v>0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>
            <v>0</v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>
            <v>0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>
            <v>0</v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>
            <v>0</v>
          </cell>
          <cell r="G38">
            <v>0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>
            <v>0</v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>
            <v>0</v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>
            <v>0</v>
          </cell>
          <cell r="G40">
            <v>0</v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>
            <v>0</v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>
            <v>0</v>
          </cell>
          <cell r="G41">
            <v>0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>
            <v>0</v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>
            <v>0</v>
          </cell>
          <cell r="G42">
            <v>0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>
            <v>0</v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>
            <v>0</v>
          </cell>
          <cell r="G43">
            <v>0</v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>
            <v>0</v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>
            <v>0</v>
          </cell>
          <cell r="G44">
            <v>0</v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>
            <v>0</v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>
            <v>0</v>
          </cell>
          <cell r="G45">
            <v>0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>
            <v>0</v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>
            <v>0</v>
          </cell>
          <cell r="G46">
            <v>0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>
            <v>0</v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>
            <v>0</v>
          </cell>
          <cell r="G47">
            <v>0</v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>
            <v>0</v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>
            <v>0</v>
          </cell>
          <cell r="G48">
            <v>0</v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>
            <v>0</v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>
            <v>0</v>
          </cell>
          <cell r="G49">
            <v>0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>
            <v>0</v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>
            <v>0</v>
          </cell>
          <cell r="G50">
            <v>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>
            <v>0</v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>
            <v>0</v>
          </cell>
          <cell r="G51">
            <v>0</v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>
            <v>0</v>
          </cell>
        </row>
        <row r="52">
          <cell r="B52">
            <v>38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>
            <v>39</v>
          </cell>
          <cell r="C53">
            <v>0</v>
          </cell>
          <cell r="D53" t="str">
            <v>GENERAL SERVICE</v>
          </cell>
          <cell r="F53">
            <v>0</v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>
            <v>0</v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>
            <v>0</v>
          </cell>
          <cell r="G56">
            <v>0</v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>
            <v>0</v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>
            <v>0</v>
          </cell>
          <cell r="G57">
            <v>0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>
            <v>0</v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>
            <v>0</v>
          </cell>
          <cell r="G58">
            <v>0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>
            <v>0</v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>
            <v>0</v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>
            <v>0</v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>
            <v>0</v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>
            <v>0</v>
          </cell>
          <cell r="G63">
            <v>0</v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>
            <v>0</v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>
            <v>0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>
            <v>0</v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>
            <v>0</v>
          </cell>
          <cell r="G65">
            <v>0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>
            <v>0</v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>
            <v>0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>
            <v>0</v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>
            <v>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>
            <v>0</v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>
            <v>0</v>
          </cell>
          <cell r="G68">
            <v>0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>
            <v>0</v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>
            <v>0</v>
          </cell>
          <cell r="G69">
            <v>0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>
            <v>0</v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>
            <v>0</v>
          </cell>
          <cell r="G70">
            <v>0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>
            <v>0</v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>
            <v>0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>
            <v>0</v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>
            <v>0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>
            <v>0</v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>
            <v>0</v>
          </cell>
          <cell r="G73">
            <v>0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>
            <v>0</v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>
            <v>0</v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>
            <v>0</v>
          </cell>
          <cell r="G76">
            <v>0</v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>
            <v>0</v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>
            <v>0</v>
          </cell>
          <cell r="G77">
            <v>0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>
            <v>0</v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>
            <v>0</v>
          </cell>
          <cell r="G79">
            <v>0</v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>
            <v>0</v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>
            <v>0</v>
          </cell>
          <cell r="G80">
            <v>0</v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>
            <v>0</v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>
            <v>0</v>
          </cell>
          <cell r="G81">
            <v>0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>
            <v>0</v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>
            <v>0</v>
          </cell>
          <cell r="G82">
            <v>0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>
            <v>0</v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>
            <v>0</v>
          </cell>
          <cell r="G83">
            <v>0</v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>
            <v>0</v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>
            <v>0</v>
          </cell>
          <cell r="G84">
            <v>0</v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>
            <v>0</v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>
            <v>0</v>
          </cell>
          <cell r="G85">
            <v>0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>
            <v>0</v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>
            <v>0</v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>
            <v>0</v>
          </cell>
          <cell r="G87">
            <v>0</v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>
            <v>0</v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>
            <v>0</v>
          </cell>
          <cell r="G88">
            <v>0</v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>
            <v>0</v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>
            <v>0</v>
          </cell>
          <cell r="G89">
            <v>0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>
            <v>0</v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>
            <v>0</v>
          </cell>
          <cell r="G91">
            <v>0</v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>
            <v>0</v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>
            <v>0</v>
          </cell>
          <cell r="G92">
            <v>0</v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>
            <v>0</v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>
            <v>0</v>
          </cell>
          <cell r="G93">
            <v>0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>
            <v>0</v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>
            <v>0</v>
          </cell>
          <cell r="G94">
            <v>0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>
            <v>0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>
            <v>0</v>
          </cell>
          <cell r="G95">
            <v>0</v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>
            <v>0</v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>
            <v>0</v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B99">
            <v>85</v>
          </cell>
          <cell r="C99">
            <v>0</v>
          </cell>
          <cell r="D99" t="str">
            <v>Sentinel Lighting</v>
          </cell>
          <cell r="E99" t="str">
            <v>A</v>
          </cell>
          <cell r="F99">
            <v>0</v>
          </cell>
          <cell r="G99">
            <v>0</v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>
            <v>0</v>
          </cell>
        </row>
        <row r="100">
          <cell r="B100">
            <v>86</v>
          </cell>
          <cell r="C100">
            <v>0</v>
          </cell>
          <cell r="D100" t="str">
            <v>Sentinel Lighting</v>
          </cell>
          <cell r="E100" t="str">
            <v>B</v>
          </cell>
          <cell r="F100">
            <v>0</v>
          </cell>
          <cell r="G100">
            <v>0</v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>
            <v>0</v>
          </cell>
        </row>
        <row r="101">
          <cell r="B101">
            <v>87</v>
          </cell>
          <cell r="C101">
            <v>0</v>
          </cell>
          <cell r="D101" t="str">
            <v>Sentinel Lighting</v>
          </cell>
          <cell r="E101" t="str">
            <v>C</v>
          </cell>
          <cell r="F101">
            <v>0</v>
          </cell>
          <cell r="G101">
            <v>0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>
            <v>0</v>
          </cell>
        </row>
        <row r="102">
          <cell r="B102">
            <v>88</v>
          </cell>
          <cell r="C102">
            <v>0</v>
          </cell>
          <cell r="D102" t="str">
            <v>Sentinel Lighting</v>
          </cell>
          <cell r="E102" t="str">
            <v>D</v>
          </cell>
          <cell r="F102">
            <v>0</v>
          </cell>
          <cell r="G102">
            <v>0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>
            <v>0</v>
          </cell>
        </row>
        <row r="103">
          <cell r="B103">
            <v>89</v>
          </cell>
          <cell r="C103">
            <v>0</v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>
            <v>0</v>
          </cell>
          <cell r="D104" t="str">
            <v>Street Lighting</v>
          </cell>
          <cell r="E104" t="str">
            <v>B</v>
          </cell>
          <cell r="F104">
            <v>0</v>
          </cell>
          <cell r="G104">
            <v>0</v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>
            <v>0</v>
          </cell>
        </row>
        <row r="105">
          <cell r="B105">
            <v>91</v>
          </cell>
          <cell r="C105">
            <v>0</v>
          </cell>
          <cell r="D105" t="str">
            <v>Street Lighting</v>
          </cell>
          <cell r="E105" t="str">
            <v>C</v>
          </cell>
          <cell r="F105">
            <v>0</v>
          </cell>
          <cell r="G105">
            <v>0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>
            <v>0</v>
          </cell>
        </row>
        <row r="106">
          <cell r="B106">
            <v>92</v>
          </cell>
          <cell r="C106">
            <v>0</v>
          </cell>
          <cell r="D106" t="str">
            <v>Street Lighting</v>
          </cell>
          <cell r="E106" t="str">
            <v>D</v>
          </cell>
          <cell r="F106">
            <v>0</v>
          </cell>
          <cell r="G106">
            <v>0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>
            <v>0</v>
          </cell>
        </row>
        <row r="107">
          <cell r="B107">
            <v>93</v>
          </cell>
          <cell r="C107">
            <v>0</v>
          </cell>
          <cell r="D107" t="str">
            <v>Back-up/Standby Power</v>
          </cell>
          <cell r="E107" t="str">
            <v>A</v>
          </cell>
          <cell r="F107">
            <v>0</v>
          </cell>
          <cell r="G107">
            <v>0</v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>
            <v>0</v>
          </cell>
        </row>
        <row r="108">
          <cell r="B108">
            <v>94</v>
          </cell>
          <cell r="C108">
            <v>0</v>
          </cell>
          <cell r="D108" t="str">
            <v>Back-up/Standby Power</v>
          </cell>
          <cell r="E108" t="str">
            <v>B</v>
          </cell>
          <cell r="F108">
            <v>0</v>
          </cell>
          <cell r="G108">
            <v>0</v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>
            <v>0</v>
          </cell>
        </row>
        <row r="109">
          <cell r="B109">
            <v>95</v>
          </cell>
          <cell r="C109">
            <v>0</v>
          </cell>
          <cell r="D109" t="str">
            <v>Back-up/Standby Power</v>
          </cell>
          <cell r="E109" t="str">
            <v>C</v>
          </cell>
          <cell r="F109">
            <v>0</v>
          </cell>
          <cell r="G109">
            <v>0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>
            <v>0</v>
          </cell>
        </row>
        <row r="110">
          <cell r="B110">
            <v>96</v>
          </cell>
          <cell r="C110">
            <v>0</v>
          </cell>
          <cell r="D110" t="str">
            <v>Back-up/Standby Power</v>
          </cell>
          <cell r="E110" t="str">
            <v>D</v>
          </cell>
          <cell r="F110">
            <v>0</v>
          </cell>
          <cell r="G110">
            <v>0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>
            <v>0</v>
          </cell>
        </row>
        <row r="111">
          <cell r="B111">
            <v>97</v>
          </cell>
          <cell r="C111">
            <v>0</v>
          </cell>
          <cell r="D111" t="str">
            <v>Other (specify) . . . . . . . .</v>
          </cell>
          <cell r="E111" t="str">
            <v>A</v>
          </cell>
          <cell r="F111">
            <v>0</v>
          </cell>
          <cell r="G111">
            <v>0</v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>
            <v>0</v>
          </cell>
        </row>
        <row r="112">
          <cell r="B112">
            <v>98</v>
          </cell>
          <cell r="C112">
            <v>0</v>
          </cell>
          <cell r="D112" t="str">
            <v>Other (specify) . . . . . . . .</v>
          </cell>
          <cell r="E112" t="str">
            <v>B</v>
          </cell>
          <cell r="F112">
            <v>0</v>
          </cell>
          <cell r="G112">
            <v>0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>
            <v>0</v>
          </cell>
        </row>
        <row r="113">
          <cell r="B113">
            <v>99</v>
          </cell>
          <cell r="C113">
            <v>0</v>
          </cell>
          <cell r="D113" t="str">
            <v>Other (specify) . . . . . . . .</v>
          </cell>
          <cell r="E113" t="str">
            <v>C</v>
          </cell>
          <cell r="F113">
            <v>0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>
            <v>0</v>
          </cell>
        </row>
        <row r="114">
          <cell r="B114">
            <v>100</v>
          </cell>
          <cell r="C114">
            <v>0</v>
          </cell>
          <cell r="D114" t="str">
            <v>Other (specify) . . . . . . . .</v>
          </cell>
          <cell r="E114" t="str">
            <v>D</v>
          </cell>
          <cell r="F114">
            <v>0</v>
          </cell>
          <cell r="G114">
            <v>0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>
            <v>0</v>
          </cell>
        </row>
        <row r="115">
          <cell r="B115">
            <v>101</v>
          </cell>
          <cell r="C115">
            <v>0</v>
          </cell>
          <cell r="D115" t="str">
            <v>Other (specify) . . . . . . . .</v>
          </cell>
          <cell r="E115" t="str">
            <v>A</v>
          </cell>
          <cell r="F115">
            <v>0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>
            <v>0</v>
          </cell>
        </row>
        <row r="116">
          <cell r="B116">
            <v>102</v>
          </cell>
          <cell r="C116">
            <v>0</v>
          </cell>
          <cell r="D116" t="str">
            <v>Other (specify) . . . . . . . .</v>
          </cell>
          <cell r="E116" t="str">
            <v>B</v>
          </cell>
          <cell r="F116">
            <v>0</v>
          </cell>
          <cell r="G116">
            <v>0</v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>
            <v>0</v>
          </cell>
        </row>
        <row r="117">
          <cell r="B117">
            <v>103</v>
          </cell>
          <cell r="C117">
            <v>0</v>
          </cell>
          <cell r="D117" t="str">
            <v>Other (specify) . . . . . . . .</v>
          </cell>
          <cell r="E117" t="str">
            <v>C</v>
          </cell>
          <cell r="F117">
            <v>0</v>
          </cell>
          <cell r="G117">
            <v>0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>
            <v>0</v>
          </cell>
        </row>
        <row r="118">
          <cell r="B118">
            <v>104</v>
          </cell>
          <cell r="C118">
            <v>0</v>
          </cell>
          <cell r="D118" t="str">
            <v>Other (specify) . . . . . . . .</v>
          </cell>
          <cell r="E118" t="str">
            <v>D</v>
          </cell>
          <cell r="F118">
            <v>0</v>
          </cell>
          <cell r="G118">
            <v>0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9"/>
  <sheetViews>
    <sheetView showGridLines="0" tabSelected="1" zoomScaleNormal="100" workbookViewId="0"/>
  </sheetViews>
  <sheetFormatPr defaultRowHeight="14.4" x14ac:dyDescent="0.3"/>
  <cols>
    <col min="1" max="1" width="1.44140625" customWidth="1"/>
    <col min="2" max="2" width="32.6640625" customWidth="1"/>
    <col min="3" max="3" width="18.33203125" customWidth="1" collapsed="1"/>
    <col min="4" max="4" width="13.5546875" customWidth="1"/>
    <col min="5" max="5" width="11.88671875" bestFit="1" customWidth="1"/>
  </cols>
  <sheetData>
    <row r="1" spans="2:5" ht="15.6" x14ac:dyDescent="0.3">
      <c r="B1" s="12" t="s">
        <v>7</v>
      </c>
    </row>
    <row r="2" spans="2:5" ht="15.6" x14ac:dyDescent="0.3">
      <c r="B2" s="12" t="s">
        <v>13</v>
      </c>
    </row>
    <row r="3" spans="2:5" ht="15.6" x14ac:dyDescent="0.3">
      <c r="B3" s="12" t="s">
        <v>14</v>
      </c>
    </row>
    <row r="4" spans="2:5" ht="21.6" thickBot="1" x14ac:dyDescent="0.45">
      <c r="B4" s="1"/>
      <c r="D4" s="2"/>
    </row>
    <row r="5" spans="2:5" ht="27.6" customHeight="1" thickBot="1" x14ac:dyDescent="0.35">
      <c r="B5" s="6"/>
      <c r="C5" s="34" t="s">
        <v>21</v>
      </c>
      <c r="D5" s="34" t="s">
        <v>15</v>
      </c>
      <c r="E5" s="34" t="s">
        <v>10</v>
      </c>
    </row>
    <row r="6" spans="2:5" ht="15" thickBot="1" x14ac:dyDescent="0.35">
      <c r="B6" s="6" t="s">
        <v>0</v>
      </c>
      <c r="C6" s="36"/>
      <c r="D6" s="35"/>
      <c r="E6" s="35"/>
    </row>
    <row r="7" spans="2:5" x14ac:dyDescent="0.3">
      <c r="B7" s="7" t="s">
        <v>1</v>
      </c>
      <c r="C7" s="14">
        <v>226840</v>
      </c>
      <c r="D7" s="17">
        <v>-64790.853823555313</v>
      </c>
      <c r="E7" s="21">
        <f>+ROUND(D7/C7/12,2)</f>
        <v>-0.02</v>
      </c>
    </row>
    <row r="8" spans="2:5" x14ac:dyDescent="0.3">
      <c r="B8" s="7" t="s">
        <v>2</v>
      </c>
      <c r="C8" s="15">
        <v>18992</v>
      </c>
      <c r="D8" s="18">
        <v>-5424.5631097556097</v>
      </c>
      <c r="E8" s="22">
        <f t="shared" ref="E8:E14" si="0">+ROUND(D8/C8/12,2)</f>
        <v>-0.02</v>
      </c>
    </row>
    <row r="9" spans="2:5" x14ac:dyDescent="0.3">
      <c r="B9" s="7" t="s">
        <v>3</v>
      </c>
      <c r="C9" s="15">
        <v>1784</v>
      </c>
      <c r="D9" s="18">
        <v>-509.55247408403579</v>
      </c>
      <c r="E9" s="22">
        <f t="shared" si="0"/>
        <v>-0.02</v>
      </c>
    </row>
    <row r="10" spans="2:5" x14ac:dyDescent="0.3">
      <c r="B10" s="7" t="s">
        <v>11</v>
      </c>
      <c r="C10" s="15">
        <v>2057</v>
      </c>
      <c r="D10" s="18">
        <v>-587.52771255093137</v>
      </c>
      <c r="E10" s="22">
        <f t="shared" si="0"/>
        <v>-0.02</v>
      </c>
    </row>
    <row r="11" spans="2:5" x14ac:dyDescent="0.3">
      <c r="B11" s="7" t="s">
        <v>8</v>
      </c>
      <c r="C11" s="15">
        <v>4</v>
      </c>
      <c r="D11" s="18">
        <v>-1.142494336511291</v>
      </c>
      <c r="E11" s="22">
        <f t="shared" si="0"/>
        <v>-0.02</v>
      </c>
    </row>
    <row r="12" spans="2:5" x14ac:dyDescent="0.3">
      <c r="B12" s="7" t="s">
        <v>9</v>
      </c>
      <c r="C12" s="15">
        <v>7</v>
      </c>
      <c r="D12" s="18">
        <v>-1.9993650888947592</v>
      </c>
      <c r="E12" s="22">
        <f t="shared" si="0"/>
        <v>-0.02</v>
      </c>
    </row>
    <row r="13" spans="2:5" x14ac:dyDescent="0.3">
      <c r="B13" s="7" t="s">
        <v>4</v>
      </c>
      <c r="C13" s="15">
        <v>4</v>
      </c>
      <c r="D13" s="18">
        <v>-1.142494336511291</v>
      </c>
      <c r="E13" s="22">
        <f t="shared" si="0"/>
        <v>-0.02</v>
      </c>
    </row>
    <row r="14" spans="2:5" ht="15" thickBot="1" x14ac:dyDescent="0.35">
      <c r="B14" s="7" t="s">
        <v>6</v>
      </c>
      <c r="C14" s="16">
        <v>158</v>
      </c>
      <c r="D14" s="19">
        <v>-45.128526292195993</v>
      </c>
      <c r="E14" s="23">
        <f t="shared" si="0"/>
        <v>-0.02</v>
      </c>
    </row>
    <row r="15" spans="2:5" s="3" customFormat="1" ht="15" thickBot="1" x14ac:dyDescent="0.35">
      <c r="B15" s="8" t="s">
        <v>5</v>
      </c>
      <c r="C15" s="10">
        <f>SUM(C7:C14)</f>
        <v>249846</v>
      </c>
      <c r="D15" s="20">
        <f>SUM(D7:D14)</f>
        <v>-71361.91</v>
      </c>
      <c r="E15" s="11"/>
    </row>
    <row r="16" spans="2:5" ht="15.75" customHeight="1" x14ac:dyDescent="0.3">
      <c r="C16" s="4"/>
      <c r="D16" s="4"/>
    </row>
    <row r="17" spans="3:3" x14ac:dyDescent="0.3">
      <c r="C17" s="5"/>
    </row>
    <row r="19" spans="3:3" x14ac:dyDescent="0.3">
      <c r="C19" s="9"/>
    </row>
  </sheetData>
  <mergeCells count="3">
    <mergeCell ref="D5:D6"/>
    <mergeCell ref="E5:E6"/>
    <mergeCell ref="C5:C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zoomScaleNormal="100" workbookViewId="0"/>
  </sheetViews>
  <sheetFormatPr defaultRowHeight="14.4" x14ac:dyDescent="0.3"/>
  <cols>
    <col min="1" max="1" width="5" customWidth="1"/>
    <col min="2" max="2" width="15.6640625" bestFit="1" customWidth="1"/>
    <col min="3" max="3" width="17.6640625" style="13" customWidth="1"/>
    <col min="4" max="4" width="17" customWidth="1"/>
    <col min="5" max="5" width="19" customWidth="1"/>
    <col min="6" max="6" width="21.88671875" customWidth="1"/>
    <col min="7" max="7" width="15.5546875" bestFit="1" customWidth="1"/>
  </cols>
  <sheetData>
    <row r="1" spans="2:7" ht="55.8" x14ac:dyDescent="0.3">
      <c r="B1" s="24" t="s">
        <v>16</v>
      </c>
      <c r="C1" s="25" t="s">
        <v>17</v>
      </c>
      <c r="D1" s="25" t="s">
        <v>18</v>
      </c>
      <c r="E1" s="24" t="s">
        <v>19</v>
      </c>
      <c r="F1" s="25" t="s">
        <v>20</v>
      </c>
      <c r="G1" s="24" t="s">
        <v>12</v>
      </c>
    </row>
    <row r="2" spans="2:7" x14ac:dyDescent="0.3">
      <c r="B2" s="26">
        <v>2012</v>
      </c>
      <c r="C2" s="27">
        <v>140314.37</v>
      </c>
      <c r="D2" s="28"/>
      <c r="E2" s="28">
        <f>859.2+85.83</f>
        <v>945.03000000000009</v>
      </c>
      <c r="F2" s="32">
        <v>-12132.754572944999</v>
      </c>
      <c r="G2" s="29">
        <f>SUM(C2:F2)</f>
        <v>129126.64542705499</v>
      </c>
    </row>
    <row r="3" spans="2:7" x14ac:dyDescent="0.3">
      <c r="B3" s="26">
        <v>2013</v>
      </c>
      <c r="C3" s="27">
        <v>140836.26</v>
      </c>
      <c r="D3" s="28"/>
      <c r="E3" s="28">
        <v>3010.44</v>
      </c>
      <c r="F3" s="32">
        <v>-19298.966027531998</v>
      </c>
      <c r="G3" s="29">
        <f>SUM(C3:F3)</f>
        <v>124547.73397246801</v>
      </c>
    </row>
    <row r="4" spans="2:7" x14ac:dyDescent="0.3">
      <c r="B4" s="26">
        <v>2014</v>
      </c>
      <c r="C4" s="27">
        <v>141573.07</v>
      </c>
      <c r="D4" s="28"/>
      <c r="E4" s="28">
        <v>5379.39</v>
      </c>
      <c r="F4" s="32">
        <v>-25006.550942722901</v>
      </c>
      <c r="G4" s="29">
        <f>SUM(C4:F4)</f>
        <v>121945.90905727712</v>
      </c>
    </row>
    <row r="5" spans="2:7" x14ac:dyDescent="0.3">
      <c r="B5" s="26">
        <v>2015</v>
      </c>
      <c r="C5" s="27"/>
      <c r="D5" s="32">
        <f>-(298118.63+8337.81)</f>
        <v>-306456.44</v>
      </c>
      <c r="E5" s="28">
        <f>2198.06</f>
        <v>2198.06</v>
      </c>
      <c r="F5" s="28"/>
      <c r="G5" s="32">
        <f>SUM(C5:F5)</f>
        <v>-304258.38</v>
      </c>
    </row>
    <row r="6" spans="2:7" x14ac:dyDescent="0.3">
      <c r="B6" s="30" t="s">
        <v>12</v>
      </c>
      <c r="C6" s="31">
        <f>SUM(C2:C5)</f>
        <v>422723.7</v>
      </c>
      <c r="D6" s="33">
        <f>SUM(D2:D5)</f>
        <v>-306456.44</v>
      </c>
      <c r="E6" s="31">
        <f>SUM(E2:E5)</f>
        <v>11532.92</v>
      </c>
      <c r="F6" s="33">
        <f>SUM(F2:F5)</f>
        <v>-56438.271543199895</v>
      </c>
      <c r="G6" s="31">
        <f>SUM(G2:G5)</f>
        <v>71361.908456800098</v>
      </c>
    </row>
  </sheetData>
  <pageMargins left="0.7" right="0.7" top="0.75" bottom="0.75" header="0.3" footer="0.3"/>
  <pageSetup scale="80" orientation="landscape" r:id="rId1"/>
  <ignoredErrors>
    <ignoredError sqref="G2:G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080E4-9ABD-4759-B05B-67C58A10FAFC}">
  <ds:schemaRefs>
    <ds:schemaRef ds:uri="http://schemas.microsoft.com/office/infopath/2007/PartnerControls"/>
    <ds:schemaRef ds:uri="http://purl.org/dc/elements/1.1/"/>
    <ds:schemaRef ds:uri="http://purl.org/dc/dcmitype/"/>
    <ds:schemaRef ds:uri="612e369a-65a7-49d3-aac8-0ff92841d23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A91A5C-4C6B-4ECF-B843-870B19AF6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2EB01-A6CC-478A-848E-427E41B75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HRZ</vt:lpstr>
      <vt:lpstr>HRZ Backup</vt:lpstr>
      <vt:lpstr>HRZ!Print_Area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Angela Yan</cp:lastModifiedBy>
  <cp:lastPrinted>2019-08-16T18:53:14Z</cp:lastPrinted>
  <dcterms:created xsi:type="dcterms:W3CDTF">2015-12-02T15:27:12Z</dcterms:created>
  <dcterms:modified xsi:type="dcterms:W3CDTF">2019-08-16T18:53:32Z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