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40" windowHeight="4185" activeTab="3"/>
  </bookViews>
  <sheets>
    <sheet name="Attachment 2" sheetId="1" r:id="rId1"/>
    <sheet name="Attachment 3" sheetId="2" r:id="rId2"/>
    <sheet name="LRAMVA Work Form" sheetId="3" r:id="rId3"/>
    <sheet name="Load Forecast Model" sheetId="4" r:id="rId4"/>
    <sheet name="2017 IESO Verified Results Rrt" sheetId="5" r:id="rId5"/>
  </sheets>
  <calcPr calcId="145621"/>
</workbook>
</file>

<file path=xl/calcChain.xml><?xml version="1.0" encoding="utf-8"?>
<calcChain xmlns="http://schemas.openxmlformats.org/spreadsheetml/2006/main">
  <c r="A8" i="5" l="1"/>
  <c r="A10" i="4" l="1"/>
  <c r="A8" i="3" l="1"/>
  <c r="A9" i="1"/>
  <c r="A7" i="2" l="1"/>
</calcChain>
</file>

<file path=xl/sharedStrings.xml><?xml version="1.0" encoding="utf-8"?>
<sst xmlns="http://schemas.openxmlformats.org/spreadsheetml/2006/main" count="102" uniqueCount="30">
  <si>
    <t>VECC-54</t>
  </si>
  <si>
    <t>Savings (kWh)</t>
  </si>
  <si>
    <t>Document Name</t>
  </si>
  <si>
    <t>Comment</t>
  </si>
  <si>
    <t>Issue</t>
  </si>
  <si>
    <t>Cell/Row Reference</t>
  </si>
  <si>
    <t>N/A</t>
  </si>
  <si>
    <t>See "ENWIN-IRR-OEB Staff_20190801.pdf", 4 -OEB - 107 (c) for further details</t>
  </si>
  <si>
    <t>Omit Savings (kWh)</t>
  </si>
  <si>
    <t>Add Savings (kWh)</t>
  </si>
  <si>
    <t>IESO P&amp;C Report does not include savings assoicated with 1 CHP project put into service in 2018 under the Process &amp; Systems Upgrade Program</t>
  </si>
  <si>
    <t>LRAMVA Work Form</t>
  </si>
  <si>
    <t>Load Forecast Model</t>
  </si>
  <si>
    <t>Need to remove savings from prior implementation years (savings adjustments)</t>
  </si>
  <si>
    <t>Rounding - Program level savings allocated out to various rate classes by percent allocation.  Allocation split is taken to the sencond decimal point which creates an immaterial discrepancy.</t>
  </si>
  <si>
    <t>Missing savings from 2 Multi-Site Applications under the RETROFIT Program</t>
  </si>
  <si>
    <t>Need to add the 2017 savings reported in 2018 as adjustments</t>
  </si>
  <si>
    <t>"2015-2020 LRAM Tab" D561</t>
  </si>
  <si>
    <t>Error in formula - Savings from EPP were not included in LRAMVA Work Form.</t>
  </si>
  <si>
    <t>Reconcilation of 2017 Savings</t>
  </si>
  <si>
    <t>2017 Verified Results Report</t>
  </si>
  <si>
    <t>"LDC Savings Persistence Tab" CI515</t>
  </si>
  <si>
    <t>Attachment 2</t>
  </si>
  <si>
    <t>"2018 Tab", Col. AJ</t>
  </si>
  <si>
    <t>"2018 Tab", Cell AJ45</t>
  </si>
  <si>
    <t>"2017 Tab", Col. AJ</t>
  </si>
  <si>
    <t>"LDC Progress Tab", Cell BC105</t>
  </si>
  <si>
    <t>Attachment 3</t>
  </si>
  <si>
    <t>"2017 Tab", Cell AJ43</t>
  </si>
  <si>
    <t>"CDM Tab", Cell Z46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</si>
</sst>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/>
    <xf numFmtId="43" fontId="0" fillId="2" borderId="1" xfId="1" applyFont="1" applyFill="1" applyBorder="1"/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70" zoomScaleNormal="70" workbookViewId="0"/>
  </sheetViews>
  <sheetFormatPr defaultRowHeight="15" x14ac:dyDescent="0.25"/>
  <cols>
    <col min="1" max="1" width="29.5703125" customWidth="1"/>
    <col min="2" max="2" width="24.85546875" bestFit="1" customWidth="1"/>
    <col min="3" max="3" width="25.42578125" bestFit="1" customWidth="1"/>
    <col min="4" max="4" width="75.85546875" bestFit="1" customWidth="1"/>
    <col min="5" max="5" width="21.28515625" customWidth="1"/>
    <col min="6" max="6" width="24.42578125" bestFit="1" customWidth="1"/>
    <col min="7" max="7" width="76.28515625" bestFit="1" customWidth="1"/>
    <col min="8" max="8" width="75.42578125" bestFit="1" customWidth="1"/>
  </cols>
  <sheetData>
    <row r="1" spans="1:7" x14ac:dyDescent="0.25">
      <c r="A1" s="8" t="s">
        <v>0</v>
      </c>
      <c r="B1" s="2"/>
      <c r="C1" s="2"/>
      <c r="D1" s="2"/>
      <c r="E1" s="1"/>
      <c r="F1" s="1"/>
    </row>
    <row r="2" spans="1:7" x14ac:dyDescent="0.25">
      <c r="A2" s="8" t="s">
        <v>19</v>
      </c>
      <c r="B2" s="2"/>
      <c r="C2" s="2"/>
      <c r="D2" s="2"/>
      <c r="E2" s="1"/>
      <c r="F2" s="1"/>
    </row>
    <row r="3" spans="1:7" x14ac:dyDescent="0.25">
      <c r="B3" s="2"/>
      <c r="C3" s="2"/>
      <c r="D3" s="2"/>
    </row>
    <row r="4" spans="1:7" x14ac:dyDescent="0.25">
      <c r="A4" s="7" t="s">
        <v>1</v>
      </c>
      <c r="B4" s="7" t="s">
        <v>9</v>
      </c>
      <c r="C4" s="7" t="s">
        <v>8</v>
      </c>
      <c r="D4" s="6" t="s">
        <v>4</v>
      </c>
      <c r="E4" s="6" t="s">
        <v>2</v>
      </c>
      <c r="F4" s="6" t="s">
        <v>5</v>
      </c>
      <c r="G4" s="6" t="s">
        <v>3</v>
      </c>
    </row>
    <row r="5" spans="1:7" x14ac:dyDescent="0.25">
      <c r="A5" s="4">
        <v>36707998</v>
      </c>
      <c r="B5" s="4"/>
      <c r="C5" s="4"/>
      <c r="D5" s="3"/>
      <c r="E5" s="5" t="s">
        <v>22</v>
      </c>
      <c r="F5" s="5" t="s">
        <v>24</v>
      </c>
      <c r="G5" s="3"/>
    </row>
    <row r="6" spans="1:7" x14ac:dyDescent="0.25">
      <c r="A6" s="4"/>
      <c r="B6" s="4"/>
      <c r="C6" s="4">
        <v>7041709</v>
      </c>
      <c r="D6" s="3" t="s">
        <v>13</v>
      </c>
      <c r="E6" s="5" t="s">
        <v>22</v>
      </c>
      <c r="F6" s="5" t="s">
        <v>25</v>
      </c>
      <c r="G6" s="3"/>
    </row>
    <row r="7" spans="1:7" x14ac:dyDescent="0.25">
      <c r="A7" s="4"/>
      <c r="B7" s="4">
        <v>6089311</v>
      </c>
      <c r="C7" s="4"/>
      <c r="D7" s="3" t="s">
        <v>16</v>
      </c>
      <c r="E7" s="5" t="s">
        <v>22</v>
      </c>
      <c r="F7" s="5" t="s">
        <v>23</v>
      </c>
      <c r="G7" s="3"/>
    </row>
    <row r="8" spans="1:7" x14ac:dyDescent="0.25">
      <c r="A8" s="4"/>
      <c r="B8" s="4">
        <v>45064.07</v>
      </c>
      <c r="C8" s="4"/>
      <c r="D8" s="3" t="s">
        <v>15</v>
      </c>
      <c r="E8" s="5" t="s">
        <v>6</v>
      </c>
      <c r="F8" s="5" t="s">
        <v>6</v>
      </c>
      <c r="G8" s="3" t="s">
        <v>7</v>
      </c>
    </row>
    <row r="9" spans="1:7" x14ac:dyDescent="0.25">
      <c r="A9" s="9">
        <f>A5-C6+B7+B8</f>
        <v>35800664.07</v>
      </c>
      <c r="B9" s="4"/>
      <c r="C9" s="4"/>
      <c r="D9" s="3"/>
      <c r="E9" s="5" t="s">
        <v>22</v>
      </c>
      <c r="F9" s="5" t="s">
        <v>6</v>
      </c>
      <c r="G9" s="3"/>
    </row>
    <row r="10" spans="1:7" x14ac:dyDescent="0.25">
      <c r="B10" s="2"/>
      <c r="C10" s="2"/>
      <c r="D10" s="2"/>
    </row>
    <row r="11" spans="1:7" x14ac:dyDescent="0.25">
      <c r="B11" s="2"/>
      <c r="C11" s="2"/>
      <c r="D11" s="2"/>
    </row>
    <row r="12" spans="1:7" x14ac:dyDescent="0.25">
      <c r="B12" s="2"/>
      <c r="C12" s="2"/>
      <c r="D12" s="2"/>
    </row>
    <row r="13" spans="1:7" x14ac:dyDescent="0.25">
      <c r="B13" s="2"/>
      <c r="C13" s="2"/>
      <c r="D13" s="2"/>
    </row>
    <row r="14" spans="1:7" x14ac:dyDescent="0.25">
      <c r="B14" s="2"/>
      <c r="C14" s="2"/>
      <c r="D14" s="2"/>
    </row>
    <row r="15" spans="1:7" x14ac:dyDescent="0.25">
      <c r="B15" s="2"/>
      <c r="C15" s="2"/>
      <c r="D15" s="2"/>
    </row>
    <row r="16" spans="1:7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  <row r="34" spans="2:4" x14ac:dyDescent="0.25">
      <c r="B34" s="2"/>
      <c r="C34" s="2"/>
      <c r="D34" s="2"/>
    </row>
    <row r="35" spans="2:4" x14ac:dyDescent="0.25">
      <c r="B35" s="2"/>
      <c r="C35" s="2"/>
      <c r="D3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70" zoomScaleNormal="70" workbookViewId="0">
      <selection activeCell="B15" sqref="B15"/>
    </sheetView>
  </sheetViews>
  <sheetFormatPr defaultRowHeight="15" x14ac:dyDescent="0.25"/>
  <cols>
    <col min="1" max="1" width="29.5703125" customWidth="1"/>
    <col min="2" max="3" width="24.85546875" bestFit="1" customWidth="1"/>
    <col min="4" max="4" width="75.85546875" customWidth="1"/>
    <col min="5" max="5" width="20.28515625" bestFit="1" customWidth="1"/>
    <col min="6" max="6" width="31.7109375" bestFit="1" customWidth="1"/>
    <col min="7" max="7" width="76.28515625" bestFit="1" customWidth="1"/>
    <col min="8" max="8" width="75.42578125" bestFit="1" customWidth="1"/>
  </cols>
  <sheetData>
    <row r="1" spans="1:7" x14ac:dyDescent="0.25">
      <c r="A1" s="8" t="s">
        <v>0</v>
      </c>
      <c r="B1" s="2"/>
      <c r="C1" s="2"/>
      <c r="D1" s="2"/>
      <c r="E1" s="1"/>
      <c r="F1" s="1"/>
    </row>
    <row r="2" spans="1:7" x14ac:dyDescent="0.25">
      <c r="A2" s="8" t="s">
        <v>19</v>
      </c>
      <c r="B2" s="2"/>
      <c r="C2" s="2"/>
      <c r="D2" s="2"/>
      <c r="E2" s="1"/>
      <c r="F2" s="1"/>
    </row>
    <row r="3" spans="1:7" x14ac:dyDescent="0.25">
      <c r="B3" s="2"/>
      <c r="C3" s="2"/>
      <c r="D3" s="2"/>
    </row>
    <row r="4" spans="1:7" x14ac:dyDescent="0.25">
      <c r="A4" s="7" t="s">
        <v>1</v>
      </c>
      <c r="B4" s="7" t="s">
        <v>9</v>
      </c>
      <c r="C4" s="7" t="s">
        <v>8</v>
      </c>
      <c r="D4" s="6" t="s">
        <v>4</v>
      </c>
      <c r="E4" s="6" t="s">
        <v>2</v>
      </c>
      <c r="F4" s="6" t="s">
        <v>5</v>
      </c>
      <c r="G4" s="6" t="s">
        <v>3</v>
      </c>
    </row>
    <row r="5" spans="1:7" x14ac:dyDescent="0.25">
      <c r="A5" s="4">
        <v>34153862</v>
      </c>
      <c r="B5" s="4"/>
      <c r="C5" s="4"/>
      <c r="D5" s="3"/>
      <c r="E5" s="5" t="s">
        <v>27</v>
      </c>
      <c r="F5" s="5" t="s">
        <v>26</v>
      </c>
      <c r="G5" s="3"/>
    </row>
    <row r="6" spans="1:7" ht="33.75" customHeight="1" x14ac:dyDescent="0.25">
      <c r="A6" s="11"/>
      <c r="B6" s="11">
        <v>1646799</v>
      </c>
      <c r="C6" s="11"/>
      <c r="D6" s="12" t="s">
        <v>10</v>
      </c>
      <c r="E6" s="13" t="s">
        <v>6</v>
      </c>
      <c r="F6" s="13" t="s">
        <v>6</v>
      </c>
      <c r="G6" s="10" t="s">
        <v>7</v>
      </c>
    </row>
    <row r="7" spans="1:7" x14ac:dyDescent="0.25">
      <c r="A7" s="9">
        <f>A5+B6</f>
        <v>35800661</v>
      </c>
      <c r="B7" s="4"/>
      <c r="C7" s="4"/>
      <c r="D7" s="3"/>
      <c r="E7" s="5" t="s">
        <v>27</v>
      </c>
      <c r="F7" s="3"/>
      <c r="G7" s="3"/>
    </row>
    <row r="8" spans="1:7" x14ac:dyDescent="0.25">
      <c r="B8" s="2"/>
      <c r="C8" s="2"/>
      <c r="D8" s="2"/>
    </row>
    <row r="9" spans="1:7" x14ac:dyDescent="0.25">
      <c r="B9" s="2"/>
      <c r="C9" s="2"/>
      <c r="D9" s="2"/>
    </row>
    <row r="10" spans="1:7" x14ac:dyDescent="0.25">
      <c r="B10" s="2"/>
      <c r="C10" s="2"/>
      <c r="D10" s="2"/>
    </row>
    <row r="11" spans="1:7" x14ac:dyDescent="0.25">
      <c r="B11" s="2"/>
      <c r="C11" s="2"/>
      <c r="D11" s="2"/>
    </row>
    <row r="12" spans="1:7" x14ac:dyDescent="0.25">
      <c r="B12" s="2"/>
      <c r="C12" s="2"/>
      <c r="D12" s="2"/>
    </row>
    <row r="13" spans="1:7" x14ac:dyDescent="0.25">
      <c r="B13" s="2"/>
      <c r="C13" s="2"/>
      <c r="D13" s="2"/>
    </row>
    <row r="14" spans="1:7" x14ac:dyDescent="0.25">
      <c r="B14" s="2"/>
      <c r="C14" s="2"/>
      <c r="D14" s="2"/>
    </row>
    <row r="15" spans="1:7" x14ac:dyDescent="0.25">
      <c r="B15" s="2"/>
      <c r="C15" s="2"/>
      <c r="D15" s="2"/>
    </row>
    <row r="16" spans="1:7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70" zoomScaleNormal="70" workbookViewId="0">
      <selection activeCell="D24" sqref="D24"/>
    </sheetView>
  </sheetViews>
  <sheetFormatPr defaultRowHeight="15" x14ac:dyDescent="0.25"/>
  <cols>
    <col min="1" max="1" width="29.5703125" customWidth="1"/>
    <col min="2" max="3" width="24.85546875" bestFit="1" customWidth="1"/>
    <col min="4" max="4" width="74.85546875" customWidth="1"/>
    <col min="5" max="5" width="21.5703125" customWidth="1"/>
    <col min="6" max="6" width="29.28515625" bestFit="1" customWidth="1"/>
    <col min="7" max="7" width="76.28515625" bestFit="1" customWidth="1"/>
    <col min="8" max="8" width="75.42578125" bestFit="1" customWidth="1"/>
  </cols>
  <sheetData>
    <row r="1" spans="1:7" x14ac:dyDescent="0.25">
      <c r="A1" s="8" t="s">
        <v>0</v>
      </c>
      <c r="B1" s="2"/>
      <c r="C1" s="2"/>
      <c r="D1" s="2"/>
      <c r="E1" s="1"/>
      <c r="F1" s="1"/>
    </row>
    <row r="2" spans="1:7" x14ac:dyDescent="0.25">
      <c r="A2" s="8" t="s">
        <v>19</v>
      </c>
      <c r="B2" s="2"/>
      <c r="C2" s="2"/>
      <c r="D2" s="2"/>
      <c r="E2" s="1"/>
      <c r="F2" s="1"/>
    </row>
    <row r="3" spans="1:7" x14ac:dyDescent="0.25">
      <c r="B3" s="2"/>
      <c r="C3" s="2"/>
      <c r="D3" s="2"/>
    </row>
    <row r="4" spans="1:7" x14ac:dyDescent="0.25">
      <c r="A4" s="7" t="s">
        <v>1</v>
      </c>
      <c r="B4" s="7" t="s">
        <v>9</v>
      </c>
      <c r="C4" s="7" t="s">
        <v>8</v>
      </c>
      <c r="D4" s="6" t="s">
        <v>4</v>
      </c>
      <c r="E4" s="6" t="s">
        <v>2</v>
      </c>
      <c r="F4" s="6" t="s">
        <v>5</v>
      </c>
      <c r="G4" s="6" t="s">
        <v>3</v>
      </c>
    </row>
    <row r="5" spans="1:7" x14ac:dyDescent="0.25">
      <c r="A5" s="4">
        <v>34968882</v>
      </c>
      <c r="B5" s="4"/>
      <c r="C5" s="4"/>
      <c r="D5" s="3"/>
      <c r="E5" s="5" t="s">
        <v>11</v>
      </c>
      <c r="F5" s="5" t="s">
        <v>17</v>
      </c>
      <c r="G5" s="3"/>
    </row>
    <row r="6" spans="1:7" ht="15.75" customHeight="1" x14ac:dyDescent="0.25">
      <c r="A6" s="11"/>
      <c r="B6" s="11">
        <v>45064.07</v>
      </c>
      <c r="C6" s="11"/>
      <c r="D6" s="12" t="s">
        <v>15</v>
      </c>
      <c r="E6" s="5" t="s">
        <v>6</v>
      </c>
      <c r="F6" s="13" t="s">
        <v>6</v>
      </c>
      <c r="G6" s="10" t="s">
        <v>7</v>
      </c>
    </row>
    <row r="7" spans="1:7" ht="15" customHeight="1" x14ac:dyDescent="0.25">
      <c r="A7" s="11"/>
      <c r="B7" s="11">
        <v>786718</v>
      </c>
      <c r="C7" s="11"/>
      <c r="D7" s="12" t="s">
        <v>18</v>
      </c>
      <c r="E7" s="5" t="s">
        <v>22</v>
      </c>
      <c r="F7" s="13" t="s">
        <v>28</v>
      </c>
      <c r="G7" s="10"/>
    </row>
    <row r="8" spans="1:7" x14ac:dyDescent="0.25">
      <c r="A8" s="9">
        <f>A5+B6+B7</f>
        <v>35800664.07</v>
      </c>
      <c r="B8" s="4"/>
      <c r="C8" s="4"/>
      <c r="D8" s="3"/>
      <c r="E8" s="5" t="s">
        <v>11</v>
      </c>
      <c r="F8" s="13"/>
      <c r="G8" s="3"/>
    </row>
    <row r="9" spans="1:7" x14ac:dyDescent="0.25">
      <c r="B9" s="2"/>
      <c r="C9" s="2"/>
      <c r="D9" s="2"/>
    </row>
    <row r="10" spans="1:7" x14ac:dyDescent="0.25">
      <c r="B10" s="2"/>
      <c r="C10" s="2"/>
      <c r="D10" s="2"/>
    </row>
    <row r="11" spans="1:7" x14ac:dyDescent="0.25">
      <c r="B11" s="2"/>
      <c r="C11" s="2"/>
      <c r="D11" s="2"/>
    </row>
    <row r="12" spans="1:7" x14ac:dyDescent="0.25">
      <c r="B12" s="2"/>
      <c r="C12" s="2"/>
      <c r="D12" s="2"/>
    </row>
    <row r="13" spans="1:7" x14ac:dyDescent="0.25">
      <c r="B13" s="2"/>
      <c r="C13" s="2"/>
      <c r="D13" s="2"/>
    </row>
    <row r="14" spans="1:7" x14ac:dyDescent="0.25">
      <c r="B14" s="2"/>
      <c r="C14" s="2"/>
      <c r="D14" s="2"/>
    </row>
    <row r="15" spans="1:7" x14ac:dyDescent="0.25">
      <c r="B15" s="2"/>
      <c r="C15" s="2"/>
      <c r="D15" s="2"/>
    </row>
    <row r="16" spans="1:7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  <row r="34" spans="2:4" x14ac:dyDescent="0.25">
      <c r="B34" s="2"/>
      <c r="C34" s="2"/>
      <c r="D3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="70" zoomScaleNormal="70" workbookViewId="0">
      <selection activeCell="A14" sqref="A14"/>
    </sheetView>
  </sheetViews>
  <sheetFormatPr defaultRowHeight="15" x14ac:dyDescent="0.25"/>
  <cols>
    <col min="1" max="1" width="29.5703125" customWidth="1"/>
    <col min="2" max="3" width="24.85546875" bestFit="1" customWidth="1"/>
    <col min="4" max="4" width="75.7109375" customWidth="1"/>
    <col min="5" max="5" width="21.5703125" bestFit="1" customWidth="1"/>
    <col min="6" max="6" width="24.42578125" bestFit="1" customWidth="1"/>
    <col min="7" max="7" width="76.28515625" bestFit="1" customWidth="1"/>
    <col min="8" max="8" width="75.42578125" bestFit="1" customWidth="1"/>
  </cols>
  <sheetData>
    <row r="1" spans="1:7" x14ac:dyDescent="0.25">
      <c r="A1" s="8" t="s">
        <v>0</v>
      </c>
      <c r="B1" s="2"/>
      <c r="C1" s="2"/>
      <c r="D1" s="2"/>
      <c r="E1" s="1"/>
      <c r="F1" s="1"/>
    </row>
    <row r="2" spans="1:7" x14ac:dyDescent="0.25">
      <c r="A2" s="8" t="s">
        <v>19</v>
      </c>
      <c r="B2" s="2"/>
      <c r="C2" s="2"/>
      <c r="D2" s="2"/>
      <c r="E2" s="1"/>
      <c r="F2" s="1"/>
    </row>
    <row r="3" spans="1:7" x14ac:dyDescent="0.25">
      <c r="B3" s="2"/>
      <c r="C3" s="2"/>
      <c r="D3" s="2"/>
    </row>
    <row r="4" spans="1:7" x14ac:dyDescent="0.25">
      <c r="A4" s="7" t="s">
        <v>1</v>
      </c>
      <c r="B4" s="7" t="s">
        <v>9</v>
      </c>
      <c r="C4" s="7" t="s">
        <v>8</v>
      </c>
      <c r="D4" s="6" t="s">
        <v>4</v>
      </c>
      <c r="E4" s="6" t="s">
        <v>2</v>
      </c>
      <c r="F4" s="6" t="s">
        <v>5</v>
      </c>
      <c r="G4" s="6" t="s">
        <v>3</v>
      </c>
    </row>
    <row r="5" spans="1:7" x14ac:dyDescent="0.25">
      <c r="A5" s="4">
        <v>36707382</v>
      </c>
      <c r="B5" s="4"/>
      <c r="C5" s="4"/>
      <c r="D5" s="3"/>
      <c r="E5" s="5" t="s">
        <v>12</v>
      </c>
      <c r="F5" s="13" t="s">
        <v>29</v>
      </c>
      <c r="G5" s="3"/>
    </row>
    <row r="6" spans="1:7" ht="15" customHeight="1" x14ac:dyDescent="0.25">
      <c r="A6" s="11"/>
      <c r="B6" s="11"/>
      <c r="C6" s="11">
        <v>7041709</v>
      </c>
      <c r="D6" s="12" t="s">
        <v>13</v>
      </c>
      <c r="E6" s="5" t="s">
        <v>22</v>
      </c>
      <c r="F6" s="13" t="s">
        <v>25</v>
      </c>
      <c r="G6" s="10"/>
    </row>
    <row r="7" spans="1:7" ht="15" customHeight="1" x14ac:dyDescent="0.25">
      <c r="A7" s="11"/>
      <c r="B7" s="11">
        <v>6089311</v>
      </c>
      <c r="C7" s="11"/>
      <c r="D7" s="12" t="s">
        <v>16</v>
      </c>
      <c r="E7" s="5" t="s">
        <v>22</v>
      </c>
      <c r="F7" s="13" t="s">
        <v>23</v>
      </c>
      <c r="G7" s="10"/>
    </row>
    <row r="8" spans="1:7" ht="15" customHeight="1" x14ac:dyDescent="0.25">
      <c r="A8" s="11"/>
      <c r="B8" s="11">
        <v>45064.07</v>
      </c>
      <c r="C8" s="11"/>
      <c r="D8" s="12" t="s">
        <v>15</v>
      </c>
      <c r="E8" s="5" t="s">
        <v>6</v>
      </c>
      <c r="F8" s="13" t="s">
        <v>6</v>
      </c>
      <c r="G8" s="10" t="s">
        <v>7</v>
      </c>
    </row>
    <row r="9" spans="1:7" ht="48" customHeight="1" x14ac:dyDescent="0.25">
      <c r="A9" s="11"/>
      <c r="B9" s="11">
        <v>616</v>
      </c>
      <c r="C9" s="11"/>
      <c r="D9" s="12" t="s">
        <v>14</v>
      </c>
      <c r="E9" s="13" t="s">
        <v>6</v>
      </c>
      <c r="F9" s="13" t="s">
        <v>6</v>
      </c>
      <c r="G9" s="10"/>
    </row>
    <row r="10" spans="1:7" x14ac:dyDescent="0.25">
      <c r="A10" s="9">
        <f>A5+B7+B8+B9-C6</f>
        <v>35800664.07</v>
      </c>
      <c r="B10" s="4"/>
      <c r="C10" s="4"/>
      <c r="D10" s="3"/>
      <c r="E10" s="5" t="s">
        <v>12</v>
      </c>
      <c r="F10" s="5"/>
      <c r="G10" s="3"/>
    </row>
    <row r="11" spans="1:7" x14ac:dyDescent="0.25">
      <c r="B11" s="2"/>
      <c r="C11" s="2"/>
      <c r="D11" s="2"/>
    </row>
    <row r="12" spans="1:7" x14ac:dyDescent="0.25">
      <c r="B12" s="2"/>
      <c r="C12" s="2"/>
      <c r="D12" s="2"/>
    </row>
    <row r="13" spans="1:7" x14ac:dyDescent="0.25">
      <c r="B13" s="2"/>
      <c r="C13" s="2"/>
      <c r="D13" s="2"/>
    </row>
    <row r="14" spans="1:7" x14ac:dyDescent="0.25">
      <c r="B14" s="2"/>
      <c r="C14" s="2"/>
      <c r="D14" s="2"/>
    </row>
    <row r="15" spans="1:7" x14ac:dyDescent="0.25">
      <c r="B15" s="2"/>
      <c r="C15" s="2"/>
      <c r="D15" s="2"/>
    </row>
    <row r="16" spans="1:7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  <row r="34" spans="2:4" x14ac:dyDescent="0.25">
      <c r="B34" s="2"/>
      <c r="C34" s="2"/>
      <c r="D34" s="2"/>
    </row>
    <row r="35" spans="2:4" x14ac:dyDescent="0.25">
      <c r="B35" s="2"/>
      <c r="C35" s="2"/>
      <c r="D35" s="2"/>
    </row>
    <row r="36" spans="2:4" x14ac:dyDescent="0.25">
      <c r="B36" s="2"/>
      <c r="C36" s="2"/>
      <c r="D3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70" zoomScaleNormal="70" workbookViewId="0"/>
  </sheetViews>
  <sheetFormatPr defaultRowHeight="15" x14ac:dyDescent="0.25"/>
  <cols>
    <col min="1" max="1" width="29.5703125" customWidth="1"/>
    <col min="2" max="3" width="24.85546875" bestFit="1" customWidth="1"/>
    <col min="4" max="4" width="75.7109375" customWidth="1"/>
    <col min="5" max="5" width="28.140625" bestFit="1" customWidth="1"/>
    <col min="6" max="6" width="37.28515625" bestFit="1" customWidth="1"/>
    <col min="7" max="7" width="76.28515625" bestFit="1" customWidth="1"/>
    <col min="8" max="8" width="75.42578125" bestFit="1" customWidth="1"/>
  </cols>
  <sheetData>
    <row r="1" spans="1:7" x14ac:dyDescent="0.25">
      <c r="A1" s="8" t="s">
        <v>0</v>
      </c>
      <c r="B1" s="2"/>
      <c r="C1" s="2"/>
      <c r="D1" s="2"/>
      <c r="E1" s="1"/>
      <c r="F1" s="1"/>
    </row>
    <row r="2" spans="1:7" x14ac:dyDescent="0.25">
      <c r="A2" s="8" t="s">
        <v>19</v>
      </c>
      <c r="B2" s="2"/>
      <c r="C2" s="2"/>
      <c r="D2" s="2"/>
      <c r="E2" s="1"/>
      <c r="F2" s="1"/>
    </row>
    <row r="3" spans="1:7" x14ac:dyDescent="0.25">
      <c r="B3" s="2"/>
      <c r="C3" s="2"/>
      <c r="D3" s="2"/>
    </row>
    <row r="4" spans="1:7" x14ac:dyDescent="0.25">
      <c r="A4" s="7" t="s">
        <v>1</v>
      </c>
      <c r="B4" s="7" t="s">
        <v>9</v>
      </c>
      <c r="C4" s="7" t="s">
        <v>8</v>
      </c>
      <c r="D4" s="6" t="s">
        <v>4</v>
      </c>
      <c r="E4" s="6" t="s">
        <v>2</v>
      </c>
      <c r="F4" s="6" t="s">
        <v>5</v>
      </c>
      <c r="G4" s="6" t="s">
        <v>3</v>
      </c>
    </row>
    <row r="5" spans="1:7" x14ac:dyDescent="0.25">
      <c r="A5" s="4">
        <v>29666289</v>
      </c>
      <c r="B5" s="4"/>
      <c r="C5" s="4"/>
      <c r="D5" s="3"/>
      <c r="E5" s="5" t="s">
        <v>20</v>
      </c>
      <c r="F5" s="13" t="s">
        <v>21</v>
      </c>
      <c r="G5" s="3"/>
    </row>
    <row r="6" spans="1:7" ht="15" customHeight="1" x14ac:dyDescent="0.25">
      <c r="A6" s="11"/>
      <c r="B6" s="11">
        <v>6089311</v>
      </c>
      <c r="C6" s="11"/>
      <c r="D6" s="12" t="s">
        <v>16</v>
      </c>
      <c r="E6" s="5" t="s">
        <v>22</v>
      </c>
      <c r="F6" s="13" t="s">
        <v>23</v>
      </c>
      <c r="G6" s="10"/>
    </row>
    <row r="7" spans="1:7" ht="15" customHeight="1" x14ac:dyDescent="0.25">
      <c r="A7" s="11"/>
      <c r="B7" s="11">
        <v>45064.07</v>
      </c>
      <c r="C7" s="11"/>
      <c r="D7" s="12" t="s">
        <v>15</v>
      </c>
      <c r="E7" s="5" t="s">
        <v>6</v>
      </c>
      <c r="F7" s="13" t="s">
        <v>6</v>
      </c>
      <c r="G7" s="10" t="s">
        <v>7</v>
      </c>
    </row>
    <row r="8" spans="1:7" x14ac:dyDescent="0.25">
      <c r="A8" s="9">
        <f>A5+B6+B7</f>
        <v>35800664.07</v>
      </c>
      <c r="B8" s="4"/>
      <c r="C8" s="4"/>
      <c r="D8" s="3"/>
      <c r="E8" s="5" t="s">
        <v>20</v>
      </c>
      <c r="F8" s="5"/>
      <c r="G8" s="3"/>
    </row>
    <row r="9" spans="1:7" x14ac:dyDescent="0.25">
      <c r="B9" s="2"/>
      <c r="C9" s="2"/>
      <c r="D9" s="2"/>
    </row>
    <row r="10" spans="1:7" x14ac:dyDescent="0.25">
      <c r="B10" s="2"/>
      <c r="C10" s="2"/>
      <c r="D10" s="2"/>
    </row>
    <row r="11" spans="1:7" x14ac:dyDescent="0.25">
      <c r="B11" s="2"/>
      <c r="C11" s="2"/>
      <c r="D11" s="2"/>
    </row>
    <row r="12" spans="1:7" x14ac:dyDescent="0.25">
      <c r="B12" s="2"/>
      <c r="C12" s="2"/>
      <c r="D12" s="2"/>
    </row>
    <row r="13" spans="1:7" x14ac:dyDescent="0.25">
      <c r="B13" s="2"/>
      <c r="C13" s="2"/>
      <c r="D13" s="2"/>
    </row>
    <row r="14" spans="1:7" x14ac:dyDescent="0.25">
      <c r="B14" s="2"/>
      <c r="C14" s="2"/>
      <c r="D14" s="2"/>
    </row>
    <row r="15" spans="1:7" x14ac:dyDescent="0.25">
      <c r="B15" s="2"/>
      <c r="C15" s="2"/>
      <c r="D15" s="2"/>
    </row>
    <row r="16" spans="1:7" x14ac:dyDescent="0.25">
      <c r="B16" s="2"/>
      <c r="C16" s="2"/>
      <c r="D16" s="2"/>
    </row>
    <row r="17" spans="2:4" x14ac:dyDescent="0.25">
      <c r="B17" s="2"/>
      <c r="C17" s="2"/>
      <c r="D17" s="2"/>
    </row>
    <row r="18" spans="2:4" x14ac:dyDescent="0.25">
      <c r="B18" s="2"/>
      <c r="C18" s="2"/>
      <c r="D18" s="2"/>
    </row>
    <row r="19" spans="2:4" x14ac:dyDescent="0.25">
      <c r="B19" s="2"/>
      <c r="C19" s="2"/>
      <c r="D19" s="2"/>
    </row>
    <row r="20" spans="2:4" x14ac:dyDescent="0.25">
      <c r="B20" s="2"/>
      <c r="C20" s="2"/>
      <c r="D20" s="2"/>
    </row>
    <row r="21" spans="2:4" x14ac:dyDescent="0.25">
      <c r="B21" s="2"/>
      <c r="C21" s="2"/>
      <c r="D21" s="2"/>
    </row>
    <row r="22" spans="2:4" x14ac:dyDescent="0.25">
      <c r="B22" s="2"/>
      <c r="C22" s="2"/>
      <c r="D22" s="2"/>
    </row>
    <row r="23" spans="2:4" x14ac:dyDescent="0.25">
      <c r="B23" s="2"/>
      <c r="C23" s="2"/>
      <c r="D23" s="2"/>
    </row>
    <row r="24" spans="2:4" x14ac:dyDescent="0.25">
      <c r="B24" s="2"/>
      <c r="C24" s="2"/>
      <c r="D24" s="2"/>
    </row>
    <row r="25" spans="2:4" x14ac:dyDescent="0.25">
      <c r="B25" s="2"/>
      <c r="C25" s="2"/>
      <c r="D25" s="2"/>
    </row>
    <row r="26" spans="2:4" x14ac:dyDescent="0.25">
      <c r="B26" s="2"/>
      <c r="C26" s="2"/>
      <c r="D26" s="2"/>
    </row>
    <row r="27" spans="2:4" x14ac:dyDescent="0.25">
      <c r="B27" s="2"/>
      <c r="C27" s="2"/>
      <c r="D27" s="2"/>
    </row>
    <row r="28" spans="2:4" x14ac:dyDescent="0.25">
      <c r="B28" s="2"/>
      <c r="C28" s="2"/>
      <c r="D28" s="2"/>
    </row>
    <row r="29" spans="2:4" x14ac:dyDescent="0.25">
      <c r="B29" s="2"/>
      <c r="C29" s="2"/>
      <c r="D29" s="2"/>
    </row>
    <row r="30" spans="2:4" x14ac:dyDescent="0.25">
      <c r="B30" s="2"/>
      <c r="C30" s="2"/>
      <c r="D30" s="2"/>
    </row>
    <row r="31" spans="2:4" x14ac:dyDescent="0.25">
      <c r="B31" s="2"/>
      <c r="C31" s="2"/>
      <c r="D31" s="2"/>
    </row>
    <row r="32" spans="2:4" x14ac:dyDescent="0.25">
      <c r="B32" s="2"/>
      <c r="C32" s="2"/>
      <c r="D32" s="2"/>
    </row>
    <row r="33" spans="2:4" x14ac:dyDescent="0.25">
      <c r="B33" s="2"/>
      <c r="C33" s="2"/>
      <c r="D33" s="2"/>
    </row>
    <row r="34" spans="2:4" x14ac:dyDescent="0.25">
      <c r="B34" s="2"/>
      <c r="C34" s="2"/>
      <c r="D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Attachment 2</vt:lpstr>
      <vt:lpstr>Attachment 3</vt:lpstr>
      <vt:lpstr>LRAMVA Work Form</vt:lpstr>
      <vt:lpstr>Load Forecast Model</vt:lpstr>
      <vt:lpstr>2017 IESO Verified Results Rrt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Routliffe</dc:creator>
  <cp:lastModifiedBy>Chris Routliffe</cp:lastModifiedBy>
  <dcterms:created xsi:type="dcterms:W3CDTF">2019-08-21T00:51:07Z</dcterms:created>
  <dcterms:modified xsi:type="dcterms:W3CDTF">2019-08-21T18:16:44Z</dcterms:modified>
</cp:coreProperties>
</file>