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0 Electricity Rates\IRM\IRM Applications\Price Cap IR\Waterloo North\Interrogatories\"/>
    </mc:Choice>
  </mc:AlternateContent>
  <bookViews>
    <workbookView xWindow="0" yWindow="0" windowWidth="23040" windowHeight="8388"/>
  </bookViews>
  <sheets>
    <sheet name="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 s="1"/>
  <c r="C34" i="1"/>
  <c r="C33" i="1"/>
  <c r="C32" i="1"/>
</calcChain>
</file>

<file path=xl/sharedStrings.xml><?xml version="1.0" encoding="utf-8"?>
<sst xmlns="http://schemas.openxmlformats.org/spreadsheetml/2006/main" count="62" uniqueCount="57">
  <si>
    <t>Energy Retail kWh Volumes</t>
  </si>
  <si>
    <t>Energy Wholesale kWh Volumes</t>
  </si>
  <si>
    <t>Table 40 - Account 1588 Balance Explanation</t>
  </si>
  <si>
    <t xml:space="preserve"> </t>
  </si>
  <si>
    <t>1588 - RSVA Power - Balance Explanation</t>
  </si>
  <si>
    <t>Weighted Average Energy Price</t>
  </si>
  <si>
    <t>A</t>
  </si>
  <si>
    <t>B</t>
  </si>
  <si>
    <t>Actual GA price</t>
  </si>
  <si>
    <t>C</t>
  </si>
  <si>
    <t>Total Cost</t>
  </si>
  <si>
    <t>D= A X (B+C)</t>
  </si>
  <si>
    <t>E</t>
  </si>
  <si>
    <t>Weighted Average RPP Price Billed</t>
  </si>
  <si>
    <t>F</t>
  </si>
  <si>
    <t>Total Revenues</t>
  </si>
  <si>
    <t>Monthly UFE Variance - RPP</t>
  </si>
  <si>
    <t>G = EX F</t>
  </si>
  <si>
    <t>H=D-G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</si>
  <si>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</si>
  <si>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</si>
  <si>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</si>
  <si>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</si>
  <si>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</si>
  <si>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</si>
  <si>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</si>
  <si>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</si>
  <si>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</si>
  <si>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</si>
  <si>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</si>
  <si>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</si>
  <si>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</si>
  <si>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Non-RPP Unaccounted for Energy (Line Loss) Variance</t>
  </si>
  <si>
    <t>Weighted Average Energy Price (HOEP)</t>
  </si>
  <si>
    <t>Non-RPP (Class A and Class B)</t>
  </si>
  <si>
    <t>1. RPP Customers Unaccounted for Energy (Line Loss) Variance</t>
  </si>
  <si>
    <t>a</t>
  </si>
  <si>
    <t>b</t>
  </si>
  <si>
    <t>c= a x b</t>
  </si>
  <si>
    <t>d</t>
  </si>
  <si>
    <t>f= d x e</t>
  </si>
  <si>
    <t>Non-RPP UFE (Line loss) Variance</t>
  </si>
  <si>
    <t>g= c-f</t>
  </si>
  <si>
    <t>3.  Reasonableness Check on Account 1588 net transaction in the year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</si>
  <si>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</si>
  <si>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</si>
  <si>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</si>
  <si>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</si>
  <si>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</si>
  <si>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</si>
  <si>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</si>
  <si>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Energy Wholesale kWh Volumes (Note 1)</t>
  </si>
  <si>
    <t>Note 1: the energy wholesle kWh Volumes should include the energy supplied by embedded generator</t>
  </si>
  <si>
    <t>e (should equal to b)</t>
  </si>
  <si>
    <t>Account 1588 RSVA Analytical Review for 2017</t>
  </si>
  <si>
    <t>Note: the data in this excel file should be actual.</t>
  </si>
  <si>
    <t>Transaction Credit during 2017 (Net transactions after the 2017 true-ups)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</si>
</sst>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164" fontId="0" fillId="0" borderId="0" xfId="0" applyNumberFormat="1" applyBorder="1"/>
    <xf numFmtId="165" fontId="0" fillId="0" borderId="0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0" applyNumberForma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Border="1" applyAlignment="1"/>
    <xf numFmtId="0" fontId="0" fillId="2" borderId="1" xfId="0" applyFill="1" applyBorder="1" applyAlignment="1"/>
    <xf numFmtId="0" fontId="0" fillId="0" borderId="1" xfId="0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0" xfId="0" applyFont="1" applyFill="1" applyBorder="1" applyAlignment="1"/>
    <xf numFmtId="0" fontId="2" fillId="0" borderId="1" xfId="0" applyFont="1" applyBorder="1" applyAlignment="1"/>
    <xf numFmtId="164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6" fontId="2" fillId="0" borderId="1" xfId="1" applyNumberFormat="1" applyFont="1" applyBorder="1"/>
    <xf numFmtId="0" fontId="2" fillId="0" borderId="1" xfId="0" applyFont="1" applyFill="1" applyBorder="1" applyAlignment="1"/>
    <xf numFmtId="164" fontId="2" fillId="0" borderId="1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0" xfId="0" applyNumberFormat="1" applyBorder="1" applyAlignment="1">
      <alignment horizontal="center" wrapText="1"/>
    </xf>
    <xf numFmtId="166" fontId="0" fillId="0" borderId="3" xfId="0" applyNumberForma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6" workbookViewId="0">
      <selection activeCell="A32" sqref="A32"/>
    </sheetView>
  </sheetViews>
  <sheetFormatPr defaultRowHeight="14.4" x14ac:dyDescent="0.3"/>
  <cols>
    <col min="1" max="1" width="41.6640625" bestFit="1" customWidth="1"/>
    <col min="2" max="2" width="12" bestFit="1" customWidth="1"/>
    <col min="3" max="3" width="12.5546875" bestFit="1" customWidth="1"/>
    <col min="4" max="4" width="8.6640625" bestFit="1" customWidth="1"/>
    <col min="5" max="5" width="11.5546875" bestFit="1" customWidth="1"/>
    <col min="7" max="7" width="14.88671875" customWidth="1"/>
    <col min="8" max="8" width="10.5546875" bestFit="1" customWidth="1"/>
    <col min="9" max="9" width="11.5546875" bestFit="1" customWidth="1"/>
  </cols>
  <sheetData>
    <row r="1" spans="1:9" x14ac:dyDescent="0.3">
      <c r="A1" s="1" t="s">
        <v>54</v>
      </c>
    </row>
    <row r="3" spans="1:9" x14ac:dyDescent="0.3">
      <c r="A3" t="s">
        <v>55</v>
      </c>
    </row>
    <row r="4" spans="1:9" x14ac:dyDescent="0.3">
      <c r="A4" s="1" t="s">
        <v>35</v>
      </c>
      <c r="I4" s="2"/>
    </row>
    <row r="5" spans="1:9" ht="72" x14ac:dyDescent="0.3">
      <c r="A5" s="11">
        <v>2018</v>
      </c>
      <c r="B5" s="12" t="s">
        <v>51</v>
      </c>
      <c r="C5" s="12" t="s">
        <v>5</v>
      </c>
      <c r="D5" s="12" t="s">
        <v>8</v>
      </c>
      <c r="E5" s="13" t="s">
        <v>10</v>
      </c>
      <c r="F5" s="12" t="s">
        <v>0</v>
      </c>
      <c r="G5" s="13" t="s">
        <v>13</v>
      </c>
      <c r="H5" s="13" t="s">
        <v>15</v>
      </c>
      <c r="I5" s="13" t="s">
        <v>16</v>
      </c>
    </row>
    <row r="6" spans="1:9" x14ac:dyDescent="0.3">
      <c r="A6" s="11"/>
      <c r="B6" s="14" t="s">
        <v>6</v>
      </c>
      <c r="C6" s="14" t="s">
        <v>7</v>
      </c>
      <c r="D6" s="14" t="s">
        <v>9</v>
      </c>
      <c r="E6" s="14" t="s">
        <v>11</v>
      </c>
      <c r="F6" s="14" t="s">
        <v>12</v>
      </c>
      <c r="G6" s="14" t="s">
        <v>14</v>
      </c>
      <c r="H6" s="14" t="s">
        <v>17</v>
      </c>
      <c r="I6" s="14" t="s">
        <v>18</v>
      </c>
    </row>
    <row r="7" spans="1:9" s="9" customFormat="1" x14ac:dyDescent="0.3">
      <c r="A7" s="14" t="s">
        <v>19</v>
      </c>
      <c r="I7" s="14"/>
    </row>
    <row r="8" spans="1:9" x14ac:dyDescent="0.3">
      <c r="A8" s="14" t="s">
        <v>20</v>
      </c>
      <c r="B8" s="4"/>
      <c r="C8" s="4"/>
      <c r="D8" s="4"/>
      <c r="E8" s="4"/>
      <c r="F8" s="4"/>
      <c r="G8" s="4"/>
      <c r="H8" s="4"/>
      <c r="I8" s="4"/>
    </row>
    <row r="9" spans="1:9" x14ac:dyDescent="0.3">
      <c r="A9" s="14" t="s">
        <v>21</v>
      </c>
      <c r="B9" s="4"/>
      <c r="C9" s="4"/>
      <c r="D9" s="4"/>
      <c r="E9" s="4"/>
      <c r="F9" s="4"/>
      <c r="G9" s="4"/>
      <c r="H9" s="4"/>
      <c r="I9" s="4"/>
    </row>
    <row r="10" spans="1:9" x14ac:dyDescent="0.3">
      <c r="A10" s="14" t="s">
        <v>22</v>
      </c>
      <c r="B10" s="4"/>
      <c r="C10" s="4"/>
      <c r="D10" s="4"/>
      <c r="E10" s="4"/>
      <c r="F10" s="4"/>
      <c r="G10" s="4"/>
      <c r="H10" s="4"/>
      <c r="I10" s="4"/>
    </row>
    <row r="11" spans="1:9" x14ac:dyDescent="0.3">
      <c r="A11" s="14" t="s">
        <v>23</v>
      </c>
      <c r="B11" s="4"/>
      <c r="C11" s="4"/>
      <c r="D11" s="4"/>
      <c r="E11" s="4"/>
      <c r="F11" s="4"/>
      <c r="G11" s="4"/>
      <c r="H11" s="4"/>
      <c r="I11" s="4"/>
    </row>
    <row r="12" spans="1:9" x14ac:dyDescent="0.3">
      <c r="A12" s="14" t="s">
        <v>24</v>
      </c>
      <c r="B12" s="4"/>
      <c r="C12" s="4"/>
      <c r="D12" s="4"/>
      <c r="E12" s="4"/>
      <c r="F12" s="4"/>
      <c r="G12" s="4"/>
      <c r="H12" s="4"/>
      <c r="I12" s="4"/>
    </row>
    <row r="13" spans="1:9" x14ac:dyDescent="0.3">
      <c r="A13" s="14" t="s">
        <v>25</v>
      </c>
      <c r="B13" s="4"/>
      <c r="C13" s="4"/>
      <c r="D13" s="4"/>
      <c r="E13" s="4"/>
      <c r="F13" s="4"/>
      <c r="G13" s="4"/>
      <c r="H13" s="4"/>
      <c r="I13" s="4"/>
    </row>
    <row r="14" spans="1:9" x14ac:dyDescent="0.3">
      <c r="A14" s="14" t="s">
        <v>26</v>
      </c>
      <c r="B14" s="4"/>
      <c r="C14" s="4"/>
      <c r="D14" s="4"/>
      <c r="E14" s="4"/>
      <c r="F14" s="4"/>
      <c r="G14" s="4"/>
      <c r="H14" s="4"/>
      <c r="I14" s="4"/>
    </row>
    <row r="15" spans="1:9" x14ac:dyDescent="0.3">
      <c r="A15" s="14" t="s">
        <v>27</v>
      </c>
      <c r="B15" s="4"/>
      <c r="C15" s="4"/>
      <c r="D15" s="4"/>
      <c r="E15" s="4"/>
      <c r="F15" s="4"/>
      <c r="G15" s="4"/>
      <c r="H15" s="4"/>
      <c r="I15" s="4"/>
    </row>
    <row r="16" spans="1:9" x14ac:dyDescent="0.3">
      <c r="A16" s="14" t="s">
        <v>28</v>
      </c>
      <c r="B16" s="4"/>
      <c r="C16" s="4"/>
      <c r="D16" s="4"/>
      <c r="E16" s="4"/>
      <c r="F16" s="4"/>
      <c r="G16" s="4"/>
      <c r="H16" s="4"/>
      <c r="I16" s="4"/>
    </row>
    <row r="17" spans="1:9" x14ac:dyDescent="0.3">
      <c r="A17" s="14" t="s">
        <v>29</v>
      </c>
      <c r="B17" s="4"/>
      <c r="C17" s="4"/>
      <c r="D17" s="4"/>
      <c r="E17" s="4"/>
      <c r="F17" s="4"/>
      <c r="G17" s="4"/>
      <c r="H17" s="4"/>
      <c r="I17" s="4"/>
    </row>
    <row r="18" spans="1:9" x14ac:dyDescent="0.3">
      <c r="A18" s="14" t="s">
        <v>30</v>
      </c>
      <c r="B18" s="4"/>
      <c r="C18" s="4"/>
      <c r="D18" s="4"/>
      <c r="E18" s="4"/>
      <c r="F18" s="4"/>
      <c r="G18" s="4"/>
      <c r="H18" s="4"/>
      <c r="I18" s="4"/>
    </row>
    <row r="19" spans="1:9" x14ac:dyDescent="0.3">
      <c r="A19" s="14" t="s">
        <v>31</v>
      </c>
      <c r="B19" s="4"/>
      <c r="C19" s="4"/>
      <c r="D19" s="4"/>
      <c r="E19" s="4"/>
      <c r="F19" s="4"/>
      <c r="G19" s="4"/>
      <c r="H19" s="4"/>
      <c r="I19" s="4"/>
    </row>
    <row r="20" spans="1:9" x14ac:dyDescent="0.3">
      <c r="A20" s="10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32" t="s">
        <v>52</v>
      </c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15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15" t="s">
        <v>32</v>
      </c>
      <c r="B23" s="2"/>
      <c r="C23" s="2"/>
      <c r="D23" s="2"/>
      <c r="E23" s="2"/>
      <c r="F23" s="2"/>
      <c r="G23" s="2"/>
      <c r="H23" s="2"/>
      <c r="I23" s="2"/>
    </row>
    <row r="24" spans="1:9" ht="86.4" x14ac:dyDescent="0.3">
      <c r="A24" s="16">
        <v>2018</v>
      </c>
      <c r="B24" s="12" t="s">
        <v>1</v>
      </c>
      <c r="C24" s="12" t="s">
        <v>33</v>
      </c>
      <c r="D24" s="12" t="s">
        <v>10</v>
      </c>
      <c r="E24" s="12" t="s">
        <v>0</v>
      </c>
      <c r="F24" s="12" t="s">
        <v>33</v>
      </c>
      <c r="G24" s="13" t="s">
        <v>15</v>
      </c>
      <c r="H24" s="13" t="s">
        <v>41</v>
      </c>
      <c r="I24" s="2"/>
    </row>
    <row r="25" spans="1:9" ht="43.2" x14ac:dyDescent="0.3">
      <c r="A25" s="16"/>
      <c r="B25" s="12" t="s">
        <v>36</v>
      </c>
      <c r="C25" s="12" t="s">
        <v>37</v>
      </c>
      <c r="D25" s="12" t="s">
        <v>38</v>
      </c>
      <c r="E25" s="12" t="s">
        <v>39</v>
      </c>
      <c r="F25" s="12" t="s">
        <v>53</v>
      </c>
      <c r="G25" s="13" t="s">
        <v>40</v>
      </c>
      <c r="H25" s="13" t="s">
        <v>42</v>
      </c>
      <c r="I25" s="2"/>
    </row>
    <row r="26" spans="1:9" x14ac:dyDescent="0.3">
      <c r="A26" s="16" t="s">
        <v>34</v>
      </c>
      <c r="B26" s="4"/>
      <c r="C26" s="4"/>
      <c r="D26" s="4"/>
      <c r="E26" s="4"/>
      <c r="F26" s="4"/>
      <c r="G26" s="4"/>
      <c r="H26" s="4"/>
      <c r="I26" s="2"/>
    </row>
    <row r="27" spans="1:9" x14ac:dyDescent="0.3">
      <c r="A27" s="1"/>
      <c r="I27" s="2"/>
    </row>
    <row r="28" spans="1:9" x14ac:dyDescent="0.3">
      <c r="A28" s="1" t="s">
        <v>43</v>
      </c>
      <c r="I28" s="2"/>
    </row>
    <row r="29" spans="1:9" x14ac:dyDescent="0.3">
      <c r="A29" s="1"/>
      <c r="I29" s="2"/>
    </row>
    <row r="30" spans="1:9" x14ac:dyDescent="0.3">
      <c r="A30" s="1" t="s">
        <v>2</v>
      </c>
      <c r="B30" s="7"/>
      <c r="C30" s="6"/>
      <c r="D30" s="2"/>
      <c r="H30" s="8" t="s">
        <v>3</v>
      </c>
    </row>
    <row r="31" spans="1:9" ht="62.4" x14ac:dyDescent="0.3">
      <c r="A31" s="19"/>
      <c r="B31" s="20"/>
      <c r="C31" s="23" t="s">
        <v>4</v>
      </c>
      <c r="D31" s="24"/>
      <c r="E31" s="24"/>
      <c r="F31" s="24"/>
      <c r="G31" s="24"/>
      <c r="H31" s="24"/>
      <c r="I31" s="24"/>
    </row>
    <row r="32" spans="1:9" x14ac:dyDescent="0.3">
      <c r="A32" s="19" t="s">
        <v>44</v>
      </c>
      <c r="B32" s="19" t="s">
        <v>45</v>
      </c>
      <c r="C32" s="21">
        <f>I19</f>
        <v>0</v>
      </c>
      <c r="D32" s="3"/>
      <c r="F32" s="17"/>
      <c r="G32" s="17"/>
      <c r="H32" s="17"/>
      <c r="I32" s="17"/>
    </row>
    <row r="33" spans="1:9" x14ac:dyDescent="0.3">
      <c r="A33" s="19" t="s">
        <v>46</v>
      </c>
      <c r="B33" s="19" t="s">
        <v>45</v>
      </c>
      <c r="C33" s="22">
        <f>H26</f>
        <v>0</v>
      </c>
      <c r="D33" s="18"/>
      <c r="F33" s="33"/>
      <c r="G33" s="33"/>
      <c r="H33" s="33"/>
      <c r="I33" s="33"/>
    </row>
    <row r="34" spans="1:9" x14ac:dyDescent="0.3">
      <c r="A34" s="25" t="s">
        <v>47</v>
      </c>
      <c r="B34" s="25"/>
      <c r="C34" s="26">
        <f>C32+C33</f>
        <v>0</v>
      </c>
      <c r="D34" s="5"/>
      <c r="F34" s="34"/>
      <c r="G34" s="35"/>
      <c r="H34" s="35"/>
      <c r="I34" s="36"/>
    </row>
    <row r="35" spans="1:9" ht="28.8" x14ac:dyDescent="0.3">
      <c r="A35" s="27" t="s">
        <v>56</v>
      </c>
      <c r="B35" s="28"/>
      <c r="C35" s="29">
        <v>-284063.83546669898</v>
      </c>
    </row>
    <row r="36" spans="1:9" x14ac:dyDescent="0.3">
      <c r="A36" s="30" t="s">
        <v>49</v>
      </c>
      <c r="B36" s="28"/>
      <c r="C36" s="31">
        <f>C34-C35</f>
        <v>284063.83546669898</v>
      </c>
    </row>
    <row r="37" spans="1:9" x14ac:dyDescent="0.3">
      <c r="A37" s="30" t="s">
        <v>50</v>
      </c>
      <c r="B37" s="4"/>
      <c r="C37" s="4" t="e">
        <f>C36/C34</f>
        <v>#DIV/0!</v>
      </c>
      <c r="D37" t="s">
        <v>48</v>
      </c>
    </row>
  </sheetData>
  <mergeCells count="2">
    <mergeCell ref="F33:I33"/>
    <mergeCell ref="F34:I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Tina Li</cp:lastModifiedBy>
  <dcterms:created xsi:type="dcterms:W3CDTF">2019-10-01T16:41:29Z</dcterms:created>
  <dcterms:modified xsi:type="dcterms:W3CDTF">2019-10-04T15:23:57Z</dcterms:modified>
</cp:coreProperties>
</file>