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745"/>
  </bookViews>
  <sheets>
    <sheet name="SAIDI SAIFI JT1.2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3" l="1"/>
  <c r="G8" i="3"/>
  <c r="F8" i="3"/>
  <c r="E8" i="3"/>
  <c r="D8" i="3"/>
  <c r="H7" i="3"/>
  <c r="G7" i="3"/>
  <c r="F7" i="3"/>
  <c r="E7" i="3"/>
  <c r="D7" i="3"/>
  <c r="H15" i="3"/>
  <c r="G15" i="3"/>
  <c r="F15" i="3"/>
  <c r="E15" i="3"/>
  <c r="D15" i="3"/>
  <c r="H14" i="3"/>
  <c r="G14" i="3"/>
  <c r="F14" i="3"/>
  <c r="E14" i="3"/>
  <c r="D14" i="3"/>
  <c r="H22" i="3"/>
  <c r="G22" i="3"/>
  <c r="F22" i="3"/>
  <c r="E22" i="3"/>
  <c r="D22" i="3"/>
  <c r="H21" i="3"/>
  <c r="G21" i="3"/>
  <c r="F21" i="3"/>
  <c r="E21" i="3"/>
  <c r="D21" i="3"/>
  <c r="D29" i="3"/>
  <c r="D28" i="3"/>
  <c r="H29" i="3"/>
  <c r="G29" i="3"/>
  <c r="F29" i="3"/>
  <c r="E29" i="3"/>
  <c r="H28" i="3"/>
  <c r="G28" i="3"/>
  <c r="F28" i="3"/>
  <c r="E28" i="3"/>
  <c r="H19" i="3"/>
  <c r="G19" i="3"/>
  <c r="F19" i="3"/>
  <c r="E19" i="3"/>
  <c r="D19" i="3"/>
  <c r="H18" i="3"/>
  <c r="G18" i="3"/>
  <c r="F18" i="3"/>
  <c r="E18" i="3"/>
  <c r="D18" i="3"/>
</calcChain>
</file>

<file path=xl/sharedStrings.xml><?xml version="1.0" encoding="utf-8"?>
<sst xmlns="http://schemas.openxmlformats.org/spreadsheetml/2006/main" count="29" uniqueCount="17">
  <si>
    <t>Number of Customer Interruptions</t>
  </si>
  <si>
    <t>Average number of distribution customers</t>
  </si>
  <si>
    <t>SAIFI</t>
  </si>
  <si>
    <t>SAIDI</t>
  </si>
  <si>
    <t>Number of Customer-Hours of Interruptions</t>
  </si>
  <si>
    <t>Metric</t>
  </si>
  <si>
    <t>SAIFI - LOS and MEDs Removed</t>
  </si>
  <si>
    <t>SAIDI - LOS and MEDs Removed</t>
  </si>
  <si>
    <t>SAIFI - LOS Removed</t>
  </si>
  <si>
    <t>SAIDI - LOS Removed</t>
  </si>
  <si>
    <t>SAIFI - MEDs Removed</t>
  </si>
  <si>
    <t>SAIDI - MEDs Removed</t>
  </si>
  <si>
    <t>All Inclusive</t>
  </si>
  <si>
    <t>LOS Excluded</t>
  </si>
  <si>
    <t>MEDs Excluded</t>
  </si>
  <si>
    <t>LOS and MEDs Excluded</t>
  </si>
  <si>
    <t>Technical Conference JT1.2 - Alectra Utilities Consolidated Reliability Indexes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</si>
</sst>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justify" vertical="center"/>
    </xf>
    <xf numFmtId="0" fontId="3" fillId="0" borderId="0" xfId="0" applyFont="1" applyAlignment="1">
      <alignment horizontal="justify" vertical="center"/>
    </xf>
    <xf numFmtId="165" fontId="0" fillId="0" borderId="1" xfId="1" applyNumberFormat="1" applyFont="1" applyBorder="1" applyAlignment="1">
      <alignment horizontal="center"/>
    </xf>
    <xf numFmtId="165" fontId="0" fillId="0" borderId="1" xfId="1" applyNumberFormat="1" applyFont="1" applyBorder="1" applyAlignment="1">
      <alignment vertical="center"/>
    </xf>
    <xf numFmtId="165" fontId="0" fillId="0" borderId="1" xfId="1" applyNumberFormat="1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180975</xdr:colOff>
      <xdr:row>3</xdr:row>
      <xdr:rowOff>66675</xdr:rowOff>
    </xdr:from>
    <xdr:to>
      <xdr:col>13</xdr:col>
      <xdr:colOff>361950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650" y="619125"/>
          <a:ext cx="292417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85725</xdr:colOff>
      <xdr:row>4</xdr:row>
      <xdr:rowOff>285750</xdr:rowOff>
    </xdr:from>
    <xdr:to>
      <xdr:col>13</xdr:col>
      <xdr:colOff>457200</xdr:colOff>
      <xdr:row>5</xdr:row>
      <xdr:rowOff>238125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200150"/>
          <a:ext cx="311467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tabSelected="1" workbookViewId="0">
      <selection activeCell="H28" sqref="H28"/>
    </sheetView>
  </sheetViews>
  <sheetFormatPr defaultRowHeight="14.25" x14ac:dyDescent="0.2"/>
  <cols>
    <col min="3" max="3" width="28.875" customWidth="1"/>
    <col min="4" max="8" width="12.625" bestFit="1" customWidth="1"/>
  </cols>
  <sheetData>
    <row r="1" spans="1:12" x14ac:dyDescent="0.2">
      <c r="A1" t="s">
        <v>16</v>
      </c>
    </row>
    <row r="3" spans="1:12" ht="15" x14ac:dyDescent="0.25">
      <c r="C3" s="1" t="s">
        <v>5</v>
      </c>
      <c r="D3" s="1">
        <v>2014</v>
      </c>
      <c r="E3" s="1">
        <v>2015</v>
      </c>
      <c r="F3" s="1">
        <v>2016</v>
      </c>
      <c r="G3" s="1">
        <v>2017</v>
      </c>
      <c r="H3" s="1">
        <v>2018</v>
      </c>
    </row>
    <row r="4" spans="1:12" ht="28.5" x14ac:dyDescent="0.2">
      <c r="A4" s="12" t="s">
        <v>12</v>
      </c>
      <c r="B4" s="13"/>
      <c r="C4" s="2" t="s">
        <v>0</v>
      </c>
      <c r="D4" s="10">
        <v>1503529</v>
      </c>
      <c r="E4" s="10">
        <v>1610304</v>
      </c>
      <c r="F4" s="10">
        <v>1460921</v>
      </c>
      <c r="G4" s="10">
        <v>1382350</v>
      </c>
      <c r="H4" s="10">
        <v>1880490</v>
      </c>
    </row>
    <row r="5" spans="1:12" ht="28.5" x14ac:dyDescent="0.2">
      <c r="A5" s="12"/>
      <c r="B5" s="13"/>
      <c r="C5" s="2" t="s">
        <v>4</v>
      </c>
      <c r="D5" s="10">
        <v>1298297.1301044598</v>
      </c>
      <c r="E5" s="10">
        <v>1433441.6900000002</v>
      </c>
      <c r="F5" s="10">
        <v>1696634.3799999997</v>
      </c>
      <c r="G5" s="10">
        <v>1138845.5419000001</v>
      </c>
      <c r="H5" s="10">
        <v>1959066.8902599998</v>
      </c>
    </row>
    <row r="6" spans="1:12" ht="28.5" x14ac:dyDescent="0.2">
      <c r="A6" s="12"/>
      <c r="B6" s="13"/>
      <c r="C6" s="3" t="s">
        <v>1</v>
      </c>
      <c r="D6" s="10">
        <v>996929.91666666663</v>
      </c>
      <c r="E6" s="10">
        <v>1009752.3333333334</v>
      </c>
      <c r="F6" s="10">
        <v>1024463.4166666666</v>
      </c>
      <c r="G6" s="10">
        <v>1034326.2083333334</v>
      </c>
      <c r="H6" s="10">
        <v>1046295.9583333334</v>
      </c>
    </row>
    <row r="7" spans="1:12" x14ac:dyDescent="0.2">
      <c r="A7" s="12"/>
      <c r="B7" s="13"/>
      <c r="C7" s="5" t="s">
        <v>2</v>
      </c>
      <c r="D7" s="6">
        <f>D4/D6</f>
        <v>1.508159174345171</v>
      </c>
      <c r="E7" s="6">
        <f t="shared" ref="E7:H7" si="0">E4/E6</f>
        <v>1.5947514522538033</v>
      </c>
      <c r="F7" s="6">
        <f t="shared" si="0"/>
        <v>1.4260353041726479</v>
      </c>
      <c r="G7" s="6">
        <f t="shared" si="0"/>
        <v>1.3364739178633562</v>
      </c>
      <c r="H7" s="6">
        <f t="shared" si="0"/>
        <v>1.7972830584144392</v>
      </c>
      <c r="L7" s="7"/>
    </row>
    <row r="8" spans="1:12" x14ac:dyDescent="0.2">
      <c r="A8" s="12"/>
      <c r="B8" s="13"/>
      <c r="C8" s="5" t="s">
        <v>3</v>
      </c>
      <c r="D8" s="6">
        <f>D5/D6</f>
        <v>1.3022952851544913</v>
      </c>
      <c r="E8" s="6">
        <f t="shared" ref="E8:H8" si="1">E5/E6</f>
        <v>1.4195973038933312</v>
      </c>
      <c r="F8" s="6">
        <f t="shared" si="1"/>
        <v>1.6561200257598263</v>
      </c>
      <c r="G8" s="6">
        <f t="shared" si="1"/>
        <v>1.1010506479721562</v>
      </c>
      <c r="H8" s="6">
        <f t="shared" si="1"/>
        <v>1.8723831193810958</v>
      </c>
    </row>
    <row r="9" spans="1:12" x14ac:dyDescent="0.2">
      <c r="D9" s="4"/>
      <c r="E9" s="4"/>
      <c r="F9" s="4"/>
      <c r="G9" s="4"/>
      <c r="H9" s="4"/>
      <c r="L9" s="7"/>
    </row>
    <row r="10" spans="1:12" ht="15" x14ac:dyDescent="0.25">
      <c r="C10" s="1" t="s">
        <v>5</v>
      </c>
      <c r="D10" s="1">
        <v>2014</v>
      </c>
      <c r="E10" s="1">
        <v>2015</v>
      </c>
      <c r="F10" s="1">
        <v>2016</v>
      </c>
      <c r="G10" s="1">
        <v>2017</v>
      </c>
      <c r="H10" s="1">
        <v>2018</v>
      </c>
    </row>
    <row r="11" spans="1:12" ht="28.5" x14ac:dyDescent="0.2">
      <c r="A11" s="12" t="s">
        <v>13</v>
      </c>
      <c r="B11" s="13"/>
      <c r="C11" s="2" t="s">
        <v>0</v>
      </c>
      <c r="D11" s="9">
        <v>1392747</v>
      </c>
      <c r="E11" s="9">
        <v>1392066</v>
      </c>
      <c r="F11" s="9">
        <v>1275025</v>
      </c>
      <c r="G11" s="9">
        <v>1260514</v>
      </c>
      <c r="H11" s="9">
        <v>1644450</v>
      </c>
      <c r="L11" s="8"/>
    </row>
    <row r="12" spans="1:12" ht="28.5" x14ac:dyDescent="0.2">
      <c r="A12" s="12"/>
      <c r="B12" s="13"/>
      <c r="C12" s="2" t="s">
        <v>4</v>
      </c>
      <c r="D12" s="9">
        <v>1120740.7134377938</v>
      </c>
      <c r="E12" s="9">
        <v>1361926.89</v>
      </c>
      <c r="F12" s="9">
        <v>1269853.6599999999</v>
      </c>
      <c r="G12" s="9">
        <v>1066873.9185666668</v>
      </c>
      <c r="H12" s="9">
        <v>1734310.8569266663</v>
      </c>
    </row>
    <row r="13" spans="1:12" ht="28.5" x14ac:dyDescent="0.2">
      <c r="A13" s="12"/>
      <c r="B13" s="13"/>
      <c r="C13" s="3" t="s">
        <v>1</v>
      </c>
      <c r="D13" s="9">
        <v>996929.91666666663</v>
      </c>
      <c r="E13" s="9">
        <v>1009752.3333333334</v>
      </c>
      <c r="F13" s="9">
        <v>1024463.4166666666</v>
      </c>
      <c r="G13" s="9">
        <v>1034326.2083333334</v>
      </c>
      <c r="H13" s="9">
        <v>1046295.9583333334</v>
      </c>
    </row>
    <row r="14" spans="1:12" x14ac:dyDescent="0.2">
      <c r="A14" s="12"/>
      <c r="B14" s="13"/>
      <c r="C14" s="5" t="s">
        <v>8</v>
      </c>
      <c r="D14" s="6">
        <f>D11/D13</f>
        <v>1.397036016991833</v>
      </c>
      <c r="E14" s="6">
        <f t="shared" ref="E14:H14" si="2">E11/E13</f>
        <v>1.3786212262610931</v>
      </c>
      <c r="F14" s="6">
        <f t="shared" si="2"/>
        <v>1.2445783609810046</v>
      </c>
      <c r="G14" s="6">
        <f t="shared" si="2"/>
        <v>1.2186812920762546</v>
      </c>
      <c r="H14" s="6">
        <f t="shared" si="2"/>
        <v>1.571687233332602</v>
      </c>
    </row>
    <row r="15" spans="1:12" x14ac:dyDescent="0.2">
      <c r="A15" s="12"/>
      <c r="B15" s="13"/>
      <c r="C15" s="5" t="s">
        <v>9</v>
      </c>
      <c r="D15" s="6">
        <f>D12/D13</f>
        <v>1.1241920767962312</v>
      </c>
      <c r="E15" s="6">
        <f t="shared" ref="E15:H15" si="3">E12/E13</f>
        <v>1.3487732041223308</v>
      </c>
      <c r="F15" s="6">
        <f t="shared" si="3"/>
        <v>1.2395305086947548</v>
      </c>
      <c r="G15" s="6">
        <f t="shared" si="3"/>
        <v>1.0314675486042062</v>
      </c>
      <c r="H15" s="6">
        <f t="shared" si="3"/>
        <v>1.657571973889</v>
      </c>
    </row>
    <row r="16" spans="1:12" x14ac:dyDescent="0.2">
      <c r="D16" s="4"/>
      <c r="E16" s="4"/>
      <c r="F16" s="4"/>
      <c r="G16" s="4"/>
      <c r="H16" s="4"/>
    </row>
    <row r="17" spans="1:8" ht="15" x14ac:dyDescent="0.25">
      <c r="C17" s="1" t="s">
        <v>5</v>
      </c>
      <c r="D17" s="1">
        <v>2014</v>
      </c>
      <c r="E17" s="1">
        <v>2015</v>
      </c>
      <c r="F17" s="1">
        <v>2016</v>
      </c>
      <c r="G17" s="1">
        <v>2017</v>
      </c>
      <c r="H17" s="1">
        <v>2018</v>
      </c>
    </row>
    <row r="18" spans="1:8" ht="28.5" x14ac:dyDescent="0.2">
      <c r="A18" s="12" t="s">
        <v>14</v>
      </c>
      <c r="B18" s="13"/>
      <c r="C18" s="2" t="s">
        <v>0</v>
      </c>
      <c r="D18" s="9">
        <f>1503529-238923</f>
        <v>1264606</v>
      </c>
      <c r="E18" s="9">
        <f>1610304-186748</f>
        <v>1423556</v>
      </c>
      <c r="F18" s="9">
        <f>1460921-190743</f>
        <v>1270178</v>
      </c>
      <c r="G18" s="9">
        <f>1382350-114600</f>
        <v>1267750</v>
      </c>
      <c r="H18" s="9">
        <f>1880490-283946</f>
        <v>1596544</v>
      </c>
    </row>
    <row r="19" spans="1:8" ht="28.5" x14ac:dyDescent="0.2">
      <c r="A19" s="12"/>
      <c r="B19" s="13"/>
      <c r="C19" s="2" t="s">
        <v>4</v>
      </c>
      <c r="D19" s="9">
        <f>1298297.13010446-420437</f>
        <v>877860.13010446006</v>
      </c>
      <c r="E19" s="9">
        <f>1433441.69-374606</f>
        <v>1058835.69</v>
      </c>
      <c r="F19" s="9">
        <f>1696634.38-716982</f>
        <v>979652.37999999989</v>
      </c>
      <c r="G19" s="9">
        <f>1138845.5419-235795</f>
        <v>903050.54190000007</v>
      </c>
      <c r="H19" s="9">
        <f>1959066.89026-768480</f>
        <v>1190586.89026</v>
      </c>
    </row>
    <row r="20" spans="1:8" ht="28.5" x14ac:dyDescent="0.2">
      <c r="A20" s="12"/>
      <c r="B20" s="13"/>
      <c r="C20" s="3" t="s">
        <v>1</v>
      </c>
      <c r="D20" s="9">
        <v>996929.91666666663</v>
      </c>
      <c r="E20" s="9">
        <v>1009752.3333333334</v>
      </c>
      <c r="F20" s="9">
        <v>1024463.4166666666</v>
      </c>
      <c r="G20" s="9">
        <v>1034326.2083333334</v>
      </c>
      <c r="H20" s="9">
        <v>1046295.9583333334</v>
      </c>
    </row>
    <row r="21" spans="1:8" x14ac:dyDescent="0.2">
      <c r="A21" s="12"/>
      <c r="B21" s="13"/>
      <c r="C21" s="5" t="s">
        <v>10</v>
      </c>
      <c r="D21" s="6">
        <f>D18/D20</f>
        <v>1.2685004019423298</v>
      </c>
      <c r="E21" s="6">
        <f t="shared" ref="E21:H21" si="4">E18/E20</f>
        <v>1.4098070913098493</v>
      </c>
      <c r="F21" s="6">
        <f t="shared" si="4"/>
        <v>1.2398471036992456</v>
      </c>
      <c r="G21" s="6">
        <f t="shared" si="4"/>
        <v>1.2256771507731543</v>
      </c>
      <c r="H21" s="6">
        <f t="shared" si="4"/>
        <v>1.5259009530565024</v>
      </c>
    </row>
    <row r="22" spans="1:8" x14ac:dyDescent="0.2">
      <c r="A22" s="12"/>
      <c r="B22" s="13"/>
      <c r="C22" s="5" t="s">
        <v>11</v>
      </c>
      <c r="D22" s="6">
        <f>D19/D20</f>
        <v>0.88056353353269989</v>
      </c>
      <c r="E22" s="6">
        <f t="shared" ref="E22:H22" si="5">E19/E20</f>
        <v>1.0486093025451455</v>
      </c>
      <c r="F22" s="6">
        <f t="shared" si="5"/>
        <v>0.95625901722047824</v>
      </c>
      <c r="G22" s="6">
        <f t="shared" si="5"/>
        <v>0.8730809822126957</v>
      </c>
      <c r="H22" s="6">
        <f t="shared" si="5"/>
        <v>1.1379064219616319</v>
      </c>
    </row>
    <row r="23" spans="1:8" x14ac:dyDescent="0.2">
      <c r="D23" s="4"/>
      <c r="E23" s="4"/>
      <c r="F23" s="4"/>
      <c r="G23" s="4"/>
      <c r="H23" s="4"/>
    </row>
    <row r="24" spans="1:8" ht="15" x14ac:dyDescent="0.25">
      <c r="C24" s="1" t="s">
        <v>5</v>
      </c>
      <c r="D24" s="1">
        <v>2014</v>
      </c>
      <c r="E24" s="1">
        <v>2015</v>
      </c>
      <c r="F24" s="1">
        <v>2016</v>
      </c>
      <c r="G24" s="1">
        <v>2017</v>
      </c>
      <c r="H24" s="1">
        <v>2018</v>
      </c>
    </row>
    <row r="25" spans="1:8" ht="28.5" x14ac:dyDescent="0.2">
      <c r="A25" s="14" t="s">
        <v>15</v>
      </c>
      <c r="B25" s="15"/>
      <c r="C25" s="2" t="s">
        <v>0</v>
      </c>
      <c r="D25" s="11">
        <v>1207783</v>
      </c>
      <c r="E25" s="11">
        <v>1244821</v>
      </c>
      <c r="F25" s="11">
        <v>1107479</v>
      </c>
      <c r="G25" s="11">
        <v>1151612</v>
      </c>
      <c r="H25" s="11">
        <v>1403271</v>
      </c>
    </row>
    <row r="26" spans="1:8" ht="28.5" x14ac:dyDescent="0.2">
      <c r="A26" s="14"/>
      <c r="B26" s="15"/>
      <c r="C26" s="2" t="s">
        <v>4</v>
      </c>
      <c r="D26" s="11">
        <v>839574.70343779377</v>
      </c>
      <c r="E26" s="11">
        <v>1007582.86</v>
      </c>
      <c r="F26" s="11">
        <v>836938.87999999977</v>
      </c>
      <c r="G26" s="11">
        <v>831633.50523333345</v>
      </c>
      <c r="H26" s="11">
        <v>1090008.1002566663</v>
      </c>
    </row>
    <row r="27" spans="1:8" ht="28.5" x14ac:dyDescent="0.2">
      <c r="A27" s="14"/>
      <c r="B27" s="15"/>
      <c r="C27" s="3" t="s">
        <v>1</v>
      </c>
      <c r="D27" s="11">
        <v>996929.91666666663</v>
      </c>
      <c r="E27" s="11">
        <v>1009752.3333333334</v>
      </c>
      <c r="F27" s="11">
        <v>1024463.4166666666</v>
      </c>
      <c r="G27" s="11">
        <v>1034326.2083333334</v>
      </c>
      <c r="H27" s="11">
        <v>1046295.9583333334</v>
      </c>
    </row>
    <row r="28" spans="1:8" x14ac:dyDescent="0.2">
      <c r="A28" s="14"/>
      <c r="B28" s="15"/>
      <c r="C28" s="5" t="s">
        <v>6</v>
      </c>
      <c r="D28" s="6">
        <f>D25/D27</f>
        <v>1.2115024133675729</v>
      </c>
      <c r="E28" s="6">
        <f t="shared" ref="E28:H28" si="6">E25/E27</f>
        <v>1.2327983396588669</v>
      </c>
      <c r="F28" s="6">
        <f t="shared" si="6"/>
        <v>1.081033233576504</v>
      </c>
      <c r="G28" s="6">
        <f t="shared" si="6"/>
        <v>1.1133934253253195</v>
      </c>
      <c r="H28" s="6">
        <f t="shared" si="6"/>
        <v>1.3411797960448013</v>
      </c>
    </row>
    <row r="29" spans="1:8" x14ac:dyDescent="0.2">
      <c r="A29" s="14"/>
      <c r="B29" s="15"/>
      <c r="C29" s="5" t="s">
        <v>7</v>
      </c>
      <c r="D29" s="6">
        <f>D26/D27</f>
        <v>0.84216020544853798</v>
      </c>
      <c r="E29" s="6">
        <f t="shared" ref="E29:H29" si="7">E26/E27</f>
        <v>0.9978514797522956</v>
      </c>
      <c r="F29" s="6">
        <f t="shared" si="7"/>
        <v>0.81695340837370045</v>
      </c>
      <c r="G29" s="6">
        <f t="shared" si="7"/>
        <v>0.80403406443059211</v>
      </c>
      <c r="H29" s="6">
        <f t="shared" si="7"/>
        <v>1.0417779898461645</v>
      </c>
    </row>
  </sheetData>
  <mergeCells count="4">
    <mergeCell ref="A4:B8"/>
    <mergeCell ref="A11:B15"/>
    <mergeCell ref="A18:B22"/>
    <mergeCell ref="A25:B29"/>
  </mergeCells>
  <pageMargins left="0.7" right="0.7" top="0.75" bottom="0.75" header="0.3" footer="0.3"/>
  <pageSetup scale="6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E44545ECA6CE45B61632A28E1FD8BD" ma:contentTypeVersion="2" ma:contentTypeDescription="Create a new document." ma:contentTypeScope="" ma:versionID="d62d802f2ff0fa6c086605e3e0d5e124">
  <xsd:schema xmlns:xsd="http://www.w3.org/2001/XMLSchema" xmlns:xs="http://www.w3.org/2001/XMLSchema" xmlns:p="http://schemas.microsoft.com/office/2006/metadata/properties" xmlns:ns2="612e369a-65a7-49d3-aac8-0ff92841d23e" targetNamespace="http://schemas.microsoft.com/office/2006/metadata/properties" ma:root="true" ma:fieldsID="0ed5acc6c97573620902ba2a34de9c87" ns2:_="">
    <xsd:import namespace="612e369a-65a7-49d3-aac8-0ff92841d2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e369a-65a7-49d3-aac8-0ff92841d2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EE9B08B-FC31-439C-9451-4B7303F3C5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2e369a-65a7-49d3-aac8-0ff92841d2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F53803-4B97-4863-8273-B36FF5A172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08000A-4834-479D-AF8A-3FEA9D9B303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SAIDI SAIFI JT1.2</vt:lpstr>
    </vt:vector>
  </TitlesOfParts>
  <Company>Horizon Utilities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Bassindale,Richard</dc:creator>
  <cp:lastModifiedBy>Sharon du Quesnay</cp:lastModifiedBy>
  <cp:lastPrinted>2019-10-11T17:03:43Z</cp:lastPrinted>
  <dcterms:created xsi:type="dcterms:W3CDTF">2019-10-08T00:41:51Z</dcterms:created>
  <dcterms:modified xsi:type="dcterms:W3CDTF">2019-10-11T17:03:48Z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0x0101004FE44545ECA6CE45B61632A28E1FD8BD</vt:lpwstr>
  </property>
</Properties>
</file>