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-FPS01\Home\Frankan\{profile}\Desktop\Innpower\Interrogatories\"/>
    </mc:Choice>
  </mc:AlternateContent>
  <bookViews>
    <workbookView xWindow="0" yWindow="0" windowWidth="19200" windowHeight="64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1" l="1"/>
  <c r="G26" i="1"/>
  <c r="F26" i="1"/>
  <c r="E26" i="1"/>
  <c r="D26" i="1"/>
  <c r="H5" i="1"/>
  <c r="G5" i="1"/>
  <c r="F5" i="1"/>
  <c r="E5" i="1"/>
  <c r="D5" i="1"/>
  <c r="C5" i="1"/>
  <c r="H15" i="1"/>
  <c r="H23" i="1" s="1"/>
  <c r="G15" i="1"/>
  <c r="G23" i="1" s="1"/>
  <c r="F15" i="1"/>
  <c r="F22" i="1" s="1"/>
  <c r="E15" i="1"/>
  <c r="E23" i="1" s="1"/>
  <c r="D15" i="1"/>
  <c r="D21" i="1" s="1"/>
  <c r="G21" i="1"/>
  <c r="F20" i="1"/>
  <c r="G19" i="1"/>
  <c r="F19" i="1"/>
  <c r="H17" i="1"/>
  <c r="G17" i="1"/>
  <c r="F17" i="1"/>
  <c r="E17" i="1"/>
  <c r="D17" i="1"/>
  <c r="H8" i="1"/>
  <c r="G8" i="1"/>
  <c r="F8" i="1"/>
  <c r="E8" i="1"/>
  <c r="D8" i="1"/>
  <c r="L8" i="1"/>
  <c r="L17" i="1" s="1"/>
  <c r="L26" i="1" s="1"/>
  <c r="K8" i="1"/>
  <c r="K17" i="1" s="1"/>
  <c r="K26" i="1" s="1"/>
  <c r="J8" i="1"/>
  <c r="J17" i="1" s="1"/>
  <c r="J26" i="1" s="1"/>
  <c r="I8" i="1"/>
  <c r="I17" i="1" s="1"/>
  <c r="I26" i="1" s="1"/>
  <c r="L5" i="1"/>
  <c r="K5" i="1"/>
  <c r="J5" i="1"/>
  <c r="I5" i="1"/>
  <c r="C15" i="1"/>
  <c r="I15" i="1"/>
  <c r="I23" i="1" s="1"/>
  <c r="J15" i="1"/>
  <c r="J23" i="1" s="1"/>
  <c r="K15" i="1"/>
  <c r="K22" i="1" s="1"/>
  <c r="L15" i="1"/>
  <c r="L23" i="1" s="1"/>
  <c r="B5" i="1"/>
  <c r="B15" i="1"/>
  <c r="B22" i="1" s="1"/>
  <c r="B8" i="1"/>
  <c r="B17" i="1" s="1"/>
  <c r="B26" i="1" s="1"/>
  <c r="G18" i="1" l="1"/>
  <c r="G20" i="1"/>
  <c r="F23" i="1"/>
  <c r="D30" i="1"/>
  <c r="H32" i="1"/>
  <c r="E32" i="1"/>
  <c r="G30" i="1"/>
  <c r="H19" i="1"/>
  <c r="H28" i="1" s="1"/>
  <c r="H21" i="1"/>
  <c r="H30" i="1" s="1"/>
  <c r="H18" i="1"/>
  <c r="H27" i="1" s="1"/>
  <c r="F29" i="1"/>
  <c r="G28" i="1"/>
  <c r="D23" i="1"/>
  <c r="D32" i="1" s="1"/>
  <c r="F31" i="1"/>
  <c r="G29" i="1"/>
  <c r="F32" i="1"/>
  <c r="G32" i="1"/>
  <c r="F28" i="1"/>
  <c r="D19" i="1"/>
  <c r="D28" i="1" s="1"/>
  <c r="D20" i="1"/>
  <c r="D29" i="1" s="1"/>
  <c r="H20" i="1"/>
  <c r="H29" i="1" s="1"/>
  <c r="D22" i="1"/>
  <c r="D31" i="1" s="1"/>
  <c r="D18" i="1"/>
  <c r="D27" i="1" s="1"/>
  <c r="E20" i="1"/>
  <c r="E29" i="1" s="1"/>
  <c r="G22" i="1"/>
  <c r="G31" i="1" s="1"/>
  <c r="H22" i="1"/>
  <c r="H31" i="1" s="1"/>
  <c r="G27" i="1"/>
  <c r="E21" i="1"/>
  <c r="E30" i="1" s="1"/>
  <c r="F21" i="1"/>
  <c r="F30" i="1" s="1"/>
  <c r="E22" i="1"/>
  <c r="E31" i="1" s="1"/>
  <c r="E18" i="1"/>
  <c r="F18" i="1"/>
  <c r="E19" i="1"/>
  <c r="E28" i="1" s="1"/>
  <c r="M15" i="1"/>
  <c r="K31" i="1"/>
  <c r="B19" i="1"/>
  <c r="B21" i="1"/>
  <c r="B23" i="1"/>
  <c r="B32" i="1" s="1"/>
  <c r="K19" i="1"/>
  <c r="K28" i="1" s="1"/>
  <c r="K21" i="1"/>
  <c r="K30" i="1" s="1"/>
  <c r="K23" i="1"/>
  <c r="K32" i="1" s="1"/>
  <c r="B18" i="1"/>
  <c r="B27" i="1" s="1"/>
  <c r="B20" i="1"/>
  <c r="B29" i="1" s="1"/>
  <c r="K18" i="1"/>
  <c r="K20" i="1"/>
  <c r="K29" i="1" s="1"/>
  <c r="L32" i="1"/>
  <c r="L18" i="1"/>
  <c r="L27" i="1" s="1"/>
  <c r="L19" i="1"/>
  <c r="L28" i="1" s="1"/>
  <c r="L20" i="1"/>
  <c r="L21" i="1"/>
  <c r="L30" i="1" s="1"/>
  <c r="L22" i="1"/>
  <c r="L31" i="1" s="1"/>
  <c r="I18" i="1"/>
  <c r="I27" i="1" s="1"/>
  <c r="I19" i="1"/>
  <c r="I28" i="1" s="1"/>
  <c r="I20" i="1"/>
  <c r="I29" i="1" s="1"/>
  <c r="I21" i="1"/>
  <c r="I30" i="1" s="1"/>
  <c r="I22" i="1"/>
  <c r="I31" i="1" s="1"/>
  <c r="C18" i="1"/>
  <c r="C27" i="1" s="1"/>
  <c r="J18" i="1"/>
  <c r="J27" i="1" s="1"/>
  <c r="C19" i="1"/>
  <c r="C28" i="1" s="1"/>
  <c r="J19" i="1"/>
  <c r="J28" i="1" s="1"/>
  <c r="C20" i="1"/>
  <c r="C29" i="1" s="1"/>
  <c r="J20" i="1"/>
  <c r="J29" i="1" s="1"/>
  <c r="C21" i="1"/>
  <c r="C30" i="1" s="1"/>
  <c r="J21" i="1"/>
  <c r="J30" i="1" s="1"/>
  <c r="C22" i="1"/>
  <c r="C31" i="1" s="1"/>
  <c r="J22" i="1"/>
  <c r="J31" i="1" s="1"/>
  <c r="C23" i="1"/>
  <c r="C32" i="1" s="1"/>
  <c r="M5" i="1"/>
  <c r="I32" i="1"/>
  <c r="J32" i="1"/>
  <c r="L29" i="1"/>
  <c r="B30" i="1"/>
  <c r="B31" i="1"/>
  <c r="G24" i="1" l="1"/>
  <c r="G33" i="1"/>
  <c r="H33" i="1"/>
  <c r="D33" i="1"/>
  <c r="E24" i="1"/>
  <c r="E27" i="1"/>
  <c r="E33" i="1" s="1"/>
  <c r="H24" i="1"/>
  <c r="D24" i="1"/>
  <c r="K24" i="1"/>
  <c r="B24" i="1"/>
  <c r="F24" i="1"/>
  <c r="F27" i="1"/>
  <c r="F33" i="1" s="1"/>
  <c r="K27" i="1"/>
  <c r="K33" i="1" s="1"/>
  <c r="B28" i="1"/>
  <c r="B33" i="1" s="1"/>
  <c r="M32" i="1"/>
  <c r="M29" i="1"/>
  <c r="I24" i="1"/>
  <c r="L24" i="1"/>
  <c r="M30" i="1"/>
  <c r="L33" i="1"/>
  <c r="C24" i="1"/>
  <c r="M31" i="1"/>
  <c r="J24" i="1"/>
  <c r="C33" i="1"/>
  <c r="I33" i="1"/>
  <c r="J33" i="1"/>
  <c r="M28" i="1" l="1"/>
  <c r="M27" i="1"/>
  <c r="M33" i="1" l="1"/>
  <c r="N32" i="1" s="1"/>
  <c r="N28" i="1" l="1"/>
  <c r="N31" i="1"/>
  <c r="N30" i="1"/>
  <c r="N27" i="1"/>
  <c r="N29" i="1"/>
  <c r="C8" i="1" l="1"/>
  <c r="C17" i="1" s="1"/>
  <c r="C26" i="1" s="1"/>
</calcChain>
</file>

<file path=xl/sharedStrings.xml><?xml version="1.0" encoding="utf-8"?>
<sst xmlns="http://schemas.openxmlformats.org/spreadsheetml/2006/main" count="43" uniqueCount="28">
  <si>
    <t>2016 GA Rate Rider</t>
  </si>
  <si>
    <t>Principal in 1595-2016 at December 31, 2019</t>
  </si>
  <si>
    <t>Forecasted interest in 1595-2016 at December 31, 2019</t>
  </si>
  <si>
    <t>Total Proposed Disposition</t>
  </si>
  <si>
    <t>Rate Class</t>
  </si>
  <si>
    <t>Residential</t>
  </si>
  <si>
    <t>General Service less than 50 kW</t>
  </si>
  <si>
    <t>General Service 50 - 4,999 kW</t>
  </si>
  <si>
    <t>Unmetered Scattered Load</t>
  </si>
  <si>
    <t>Sentinel Light</t>
  </si>
  <si>
    <t>Street Light</t>
  </si>
  <si>
    <t>Total</t>
  </si>
  <si>
    <t>Historic Balances for Disposition</t>
  </si>
  <si>
    <t>Historic Percentage Shares</t>
  </si>
  <si>
    <t>Sources of 1595 Account Balance</t>
  </si>
  <si>
    <t>Allocated December 2019 Balance</t>
  </si>
  <si>
    <t>1595-2016 Total</t>
  </si>
  <si>
    <t>% Share for 1595-2016</t>
  </si>
  <si>
    <t>1595-2014</t>
  </si>
  <si>
    <t>1595-2013</t>
  </si>
  <si>
    <t>1595-2012</t>
  </si>
  <si>
    <t>1595-2009</t>
  </si>
  <si>
    <t>2016 LV VA</t>
  </si>
  <si>
    <t>2016 SME Charge VA</t>
  </si>
  <si>
    <t>2016 RSVA WMS Charge</t>
  </si>
  <si>
    <t>2016 RTSR - Network</t>
  </si>
  <si>
    <t>2016 RTSR - Connection</t>
  </si>
  <si>
    <t>2016 RSVA Power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</si>
</sst>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0.0%"/>
    <numFmt numFmtId="169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3" fillId="0" borderId="0" xfId="0" applyFont="1"/>
    <xf numFmtId="165" fontId="0" fillId="0" borderId="0" xfId="2" applyNumberFormat="1" applyFont="1"/>
    <xf numFmtId="169" fontId="0" fillId="0" borderId="0" xfId="1" applyNumberFormat="1" applyFont="1"/>
    <xf numFmtId="169" fontId="0" fillId="2" borderId="0" xfId="1" applyNumberFormat="1" applyFont="1" applyFill="1"/>
    <xf numFmtId="165" fontId="2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abSelected="1" workbookViewId="0">
      <selection activeCell="A3" sqref="A3"/>
    </sheetView>
  </sheetViews>
  <sheetFormatPr defaultRowHeight="14.5" x14ac:dyDescent="0.35"/>
  <cols>
    <col min="1" max="1" width="47.08984375" bestFit="1" customWidth="1"/>
    <col min="2" max="2" width="18.1796875" bestFit="1" customWidth="1"/>
    <col min="3" max="3" width="11.1796875" bestFit="1" customWidth="1"/>
    <col min="4" max="4" width="19.36328125" bestFit="1" customWidth="1"/>
    <col min="5" max="5" width="22.26953125" bestFit="1" customWidth="1"/>
    <col min="6" max="6" width="19.453125" bestFit="1" customWidth="1"/>
    <col min="7" max="7" width="21.90625" bestFit="1" customWidth="1"/>
    <col min="8" max="8" width="16.6328125" bestFit="1" customWidth="1"/>
    <col min="9" max="12" width="11" bestFit="1" customWidth="1"/>
    <col min="13" max="13" width="15.453125" bestFit="1" customWidth="1"/>
    <col min="14" max="14" width="20.90625" bestFit="1" customWidth="1"/>
  </cols>
  <sheetData>
    <row r="1" spans="1:13" x14ac:dyDescent="0.35">
      <c r="A1" s="1" t="s">
        <v>14</v>
      </c>
    </row>
    <row r="2" spans="1:13" x14ac:dyDescent="0.35">
      <c r="B2" t="s">
        <v>0</v>
      </c>
      <c r="C2" t="s">
        <v>22</v>
      </c>
      <c r="D2" t="s">
        <v>23</v>
      </c>
      <c r="E2" t="s">
        <v>24</v>
      </c>
      <c r="F2" t="s">
        <v>25</v>
      </c>
      <c r="G2" t="s">
        <v>26</v>
      </c>
      <c r="H2" t="s">
        <v>27</v>
      </c>
      <c r="I2" t="s">
        <v>21</v>
      </c>
      <c r="J2" t="s">
        <v>20</v>
      </c>
      <c r="K2" t="s">
        <v>19</v>
      </c>
      <c r="L2" t="s">
        <v>18</v>
      </c>
      <c r="M2" t="s">
        <v>11</v>
      </c>
    </row>
    <row r="3" spans="1:13" x14ac:dyDescent="0.35">
      <c r="A3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3"/>
    </row>
    <row r="4" spans="1:13" x14ac:dyDescent="0.35">
      <c r="A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3"/>
    </row>
    <row r="5" spans="1:13" x14ac:dyDescent="0.35">
      <c r="A5" t="s">
        <v>3</v>
      </c>
      <c r="B5" s="3">
        <f>SUM(B3:B4)</f>
        <v>0</v>
      </c>
      <c r="C5" s="3">
        <f t="shared" ref="C5" si="0">SUM(C3:C4)</f>
        <v>0</v>
      </c>
      <c r="D5" s="3">
        <f t="shared" ref="D5" si="1">SUM(D3:D4)</f>
        <v>0</v>
      </c>
      <c r="E5" s="3">
        <f t="shared" ref="E5" si="2">SUM(E3:E4)</f>
        <v>0</v>
      </c>
      <c r="F5" s="3">
        <f t="shared" ref="F5" si="3">SUM(F3:F4)</f>
        <v>0</v>
      </c>
      <c r="G5" s="3">
        <f t="shared" ref="G5" si="4">SUM(G3:G4)</f>
        <v>0</v>
      </c>
      <c r="H5" s="3">
        <f t="shared" ref="H5" si="5">SUM(H3:H4)</f>
        <v>0</v>
      </c>
      <c r="I5" s="3">
        <f t="shared" ref="C5:L5" si="6">SUM(I3:I4)</f>
        <v>0</v>
      </c>
      <c r="J5" s="3">
        <f t="shared" si="6"/>
        <v>0</v>
      </c>
      <c r="K5" s="3">
        <f t="shared" si="6"/>
        <v>0</v>
      </c>
      <c r="L5" s="3">
        <f t="shared" si="6"/>
        <v>0</v>
      </c>
      <c r="M5" s="3">
        <f>SUM(B5:L5)</f>
        <v>0</v>
      </c>
    </row>
    <row r="6" spans="1:13" x14ac:dyDescent="0.3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x14ac:dyDescent="0.35">
      <c r="A7" s="1" t="s">
        <v>12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x14ac:dyDescent="0.35">
      <c r="A8" t="s">
        <v>4</v>
      </c>
      <c r="B8" s="3" t="str">
        <f>B2</f>
        <v>2016 GA Rate Rider</v>
      </c>
      <c r="C8" s="3" t="str">
        <f t="shared" ref="C8:L8" si="7">C2</f>
        <v>2016 LV VA</v>
      </c>
      <c r="D8" s="3" t="str">
        <f t="shared" si="7"/>
        <v>2016 SME Charge VA</v>
      </c>
      <c r="E8" s="3" t="str">
        <f t="shared" si="7"/>
        <v>2016 RSVA WMS Charge</v>
      </c>
      <c r="F8" s="3" t="str">
        <f t="shared" si="7"/>
        <v>2016 RTSR - Network</v>
      </c>
      <c r="G8" s="3" t="str">
        <f t="shared" si="7"/>
        <v>2016 RTSR - Connection</v>
      </c>
      <c r="H8" s="3" t="str">
        <f t="shared" si="7"/>
        <v>2016 RSVA Power</v>
      </c>
      <c r="I8" s="3" t="str">
        <f t="shared" si="7"/>
        <v>1595-2009</v>
      </c>
      <c r="J8" s="3" t="str">
        <f t="shared" si="7"/>
        <v>1595-2012</v>
      </c>
      <c r="K8" s="3" t="str">
        <f t="shared" si="7"/>
        <v>1595-2013</v>
      </c>
      <c r="L8" s="3" t="str">
        <f t="shared" si="7"/>
        <v>1595-2014</v>
      </c>
      <c r="M8" s="3"/>
    </row>
    <row r="9" spans="1:13" x14ac:dyDescent="0.35">
      <c r="A9" t="s">
        <v>5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3"/>
    </row>
    <row r="10" spans="1:13" x14ac:dyDescent="0.35">
      <c r="A10" t="s">
        <v>6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3"/>
    </row>
    <row r="11" spans="1:13" x14ac:dyDescent="0.35">
      <c r="A11" t="s">
        <v>7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3"/>
    </row>
    <row r="12" spans="1:13" x14ac:dyDescent="0.35">
      <c r="A12" t="s">
        <v>8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3"/>
    </row>
    <row r="13" spans="1:13" x14ac:dyDescent="0.35">
      <c r="A13" t="s">
        <v>9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3"/>
    </row>
    <row r="14" spans="1:13" x14ac:dyDescent="0.35">
      <c r="A14" t="s">
        <v>10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3"/>
    </row>
    <row r="15" spans="1:13" x14ac:dyDescent="0.35">
      <c r="A15" t="s">
        <v>11</v>
      </c>
      <c r="B15" s="3">
        <f>SUM(B9:B14)</f>
        <v>0</v>
      </c>
      <c r="C15" s="3">
        <f t="shared" ref="C15:L15" si="8">SUM(C9:C14)</f>
        <v>0</v>
      </c>
      <c r="D15" s="3">
        <f t="shared" ref="D15" si="9">SUM(D9:D14)</f>
        <v>0</v>
      </c>
      <c r="E15" s="3">
        <f t="shared" ref="E15" si="10">SUM(E9:E14)</f>
        <v>0</v>
      </c>
      <c r="F15" s="3">
        <f t="shared" ref="F15" si="11">SUM(F9:F14)</f>
        <v>0</v>
      </c>
      <c r="G15" s="3">
        <f t="shared" ref="G15" si="12">SUM(G9:G14)</f>
        <v>0</v>
      </c>
      <c r="H15" s="3">
        <f t="shared" ref="H15" si="13">SUM(H9:H14)</f>
        <v>0</v>
      </c>
      <c r="I15" s="3">
        <f t="shared" si="8"/>
        <v>0</v>
      </c>
      <c r="J15" s="3">
        <f t="shared" si="8"/>
        <v>0</v>
      </c>
      <c r="K15" s="3">
        <f t="shared" si="8"/>
        <v>0</v>
      </c>
      <c r="L15" s="3">
        <f t="shared" si="8"/>
        <v>0</v>
      </c>
      <c r="M15" s="3">
        <f>SUM(B15:L15)</f>
        <v>0</v>
      </c>
    </row>
    <row r="17" spans="1:14" x14ac:dyDescent="0.35">
      <c r="A17" s="1" t="s">
        <v>13</v>
      </c>
      <c r="B17" t="str">
        <f>B8</f>
        <v>2016 GA Rate Rider</v>
      </c>
      <c r="C17" t="str">
        <f t="shared" ref="C17:L17" si="14">C8</f>
        <v>2016 LV VA</v>
      </c>
      <c r="D17" t="str">
        <f t="shared" ref="D17:H17" si="15">D8</f>
        <v>2016 SME Charge VA</v>
      </c>
      <c r="E17" t="str">
        <f t="shared" si="15"/>
        <v>2016 RSVA WMS Charge</v>
      </c>
      <c r="F17" t="str">
        <f t="shared" si="15"/>
        <v>2016 RTSR - Network</v>
      </c>
      <c r="G17" t="str">
        <f t="shared" si="15"/>
        <v>2016 RTSR - Connection</v>
      </c>
      <c r="H17" t="str">
        <f t="shared" si="15"/>
        <v>2016 RSVA Power</v>
      </c>
      <c r="I17" t="str">
        <f t="shared" si="14"/>
        <v>1595-2009</v>
      </c>
      <c r="J17" t="str">
        <f t="shared" si="14"/>
        <v>1595-2012</v>
      </c>
      <c r="K17" t="str">
        <f t="shared" si="14"/>
        <v>1595-2013</v>
      </c>
      <c r="L17" t="str">
        <f t="shared" si="14"/>
        <v>1595-2014</v>
      </c>
    </row>
    <row r="18" spans="1:14" x14ac:dyDescent="0.35">
      <c r="A18" t="s">
        <v>5</v>
      </c>
      <c r="B18" s="2" t="str">
        <f>IFERROR(B9/B$15,"")</f>
        <v/>
      </c>
      <c r="C18" s="2" t="str">
        <f t="shared" ref="C18:L18" si="16">IFERROR(C9/C$15,"")</f>
        <v/>
      </c>
      <c r="D18" s="2" t="str">
        <f t="shared" ref="D18:H18" si="17">IFERROR(D9/D$15,"")</f>
        <v/>
      </c>
      <c r="E18" s="2" t="str">
        <f t="shared" si="17"/>
        <v/>
      </c>
      <c r="F18" s="2" t="str">
        <f t="shared" si="17"/>
        <v/>
      </c>
      <c r="G18" s="2" t="str">
        <f t="shared" si="17"/>
        <v/>
      </c>
      <c r="H18" s="2" t="str">
        <f t="shared" si="17"/>
        <v/>
      </c>
      <c r="I18" s="2" t="str">
        <f t="shared" si="16"/>
        <v/>
      </c>
      <c r="J18" s="2" t="str">
        <f t="shared" si="16"/>
        <v/>
      </c>
      <c r="K18" s="2" t="str">
        <f t="shared" si="16"/>
        <v/>
      </c>
      <c r="L18" s="2" t="str">
        <f t="shared" si="16"/>
        <v/>
      </c>
    </row>
    <row r="19" spans="1:14" x14ac:dyDescent="0.35">
      <c r="A19" t="s">
        <v>6</v>
      </c>
      <c r="B19" s="2" t="str">
        <f t="shared" ref="B19:L19" si="18">IFERROR(B10/B$15,"")</f>
        <v/>
      </c>
      <c r="C19" s="2" t="str">
        <f t="shared" si="18"/>
        <v/>
      </c>
      <c r="D19" s="2" t="str">
        <f t="shared" ref="D19:H19" si="19">IFERROR(D10/D$15,"")</f>
        <v/>
      </c>
      <c r="E19" s="2" t="str">
        <f t="shared" si="19"/>
        <v/>
      </c>
      <c r="F19" s="2" t="str">
        <f t="shared" si="19"/>
        <v/>
      </c>
      <c r="G19" s="2" t="str">
        <f t="shared" si="19"/>
        <v/>
      </c>
      <c r="H19" s="2" t="str">
        <f t="shared" si="19"/>
        <v/>
      </c>
      <c r="I19" s="2" t="str">
        <f t="shared" si="18"/>
        <v/>
      </c>
      <c r="J19" s="2" t="str">
        <f t="shared" si="18"/>
        <v/>
      </c>
      <c r="K19" s="2" t="str">
        <f t="shared" si="18"/>
        <v/>
      </c>
      <c r="L19" s="2" t="str">
        <f t="shared" si="18"/>
        <v/>
      </c>
    </row>
    <row r="20" spans="1:14" x14ac:dyDescent="0.35">
      <c r="A20" t="s">
        <v>7</v>
      </c>
      <c r="B20" s="2" t="str">
        <f t="shared" ref="B20:L20" si="20">IFERROR(B11/B$15,"")</f>
        <v/>
      </c>
      <c r="C20" s="2" t="str">
        <f t="shared" si="20"/>
        <v/>
      </c>
      <c r="D20" s="2" t="str">
        <f t="shared" ref="D20:H20" si="21">IFERROR(D11/D$15,"")</f>
        <v/>
      </c>
      <c r="E20" s="2" t="str">
        <f t="shared" si="21"/>
        <v/>
      </c>
      <c r="F20" s="2" t="str">
        <f t="shared" si="21"/>
        <v/>
      </c>
      <c r="G20" s="2" t="str">
        <f t="shared" si="21"/>
        <v/>
      </c>
      <c r="H20" s="2" t="str">
        <f t="shared" si="21"/>
        <v/>
      </c>
      <c r="I20" s="2" t="str">
        <f t="shared" si="20"/>
        <v/>
      </c>
      <c r="J20" s="2" t="str">
        <f t="shared" si="20"/>
        <v/>
      </c>
      <c r="K20" s="2" t="str">
        <f t="shared" si="20"/>
        <v/>
      </c>
      <c r="L20" s="2" t="str">
        <f t="shared" si="20"/>
        <v/>
      </c>
    </row>
    <row r="21" spans="1:14" x14ac:dyDescent="0.35">
      <c r="A21" t="s">
        <v>8</v>
      </c>
      <c r="B21" s="2" t="str">
        <f t="shared" ref="B21:L21" si="22">IFERROR(B12/B$15,"")</f>
        <v/>
      </c>
      <c r="C21" s="2" t="str">
        <f t="shared" si="22"/>
        <v/>
      </c>
      <c r="D21" s="2" t="str">
        <f t="shared" ref="D21:H21" si="23">IFERROR(D12/D$15,"")</f>
        <v/>
      </c>
      <c r="E21" s="2" t="str">
        <f t="shared" si="23"/>
        <v/>
      </c>
      <c r="F21" s="2" t="str">
        <f t="shared" si="23"/>
        <v/>
      </c>
      <c r="G21" s="2" t="str">
        <f t="shared" si="23"/>
        <v/>
      </c>
      <c r="H21" s="2" t="str">
        <f t="shared" si="23"/>
        <v/>
      </c>
      <c r="I21" s="2" t="str">
        <f t="shared" si="22"/>
        <v/>
      </c>
      <c r="J21" s="2" t="str">
        <f t="shared" si="22"/>
        <v/>
      </c>
      <c r="K21" s="2" t="str">
        <f t="shared" si="22"/>
        <v/>
      </c>
      <c r="L21" s="2" t="str">
        <f t="shared" si="22"/>
        <v/>
      </c>
    </row>
    <row r="22" spans="1:14" x14ac:dyDescent="0.35">
      <c r="A22" t="s">
        <v>9</v>
      </c>
      <c r="B22" s="2" t="str">
        <f t="shared" ref="B22:L22" si="24">IFERROR(B13/B$15,"")</f>
        <v/>
      </c>
      <c r="C22" s="2" t="str">
        <f t="shared" si="24"/>
        <v/>
      </c>
      <c r="D22" s="2" t="str">
        <f t="shared" ref="D22:H22" si="25">IFERROR(D13/D$15,"")</f>
        <v/>
      </c>
      <c r="E22" s="2" t="str">
        <f t="shared" si="25"/>
        <v/>
      </c>
      <c r="F22" s="2" t="str">
        <f t="shared" si="25"/>
        <v/>
      </c>
      <c r="G22" s="2" t="str">
        <f t="shared" si="25"/>
        <v/>
      </c>
      <c r="H22" s="2" t="str">
        <f t="shared" si="25"/>
        <v/>
      </c>
      <c r="I22" s="2" t="str">
        <f t="shared" si="24"/>
        <v/>
      </c>
      <c r="J22" s="2" t="str">
        <f t="shared" si="24"/>
        <v/>
      </c>
      <c r="K22" s="2" t="str">
        <f t="shared" si="24"/>
        <v/>
      </c>
      <c r="L22" s="2" t="str">
        <f t="shared" si="24"/>
        <v/>
      </c>
    </row>
    <row r="23" spans="1:14" x14ac:dyDescent="0.35">
      <c r="A23" t="s">
        <v>10</v>
      </c>
      <c r="B23" s="2" t="str">
        <f t="shared" ref="B23:L23" si="26">IFERROR(B14/B$15,"")</f>
        <v/>
      </c>
      <c r="C23" s="2" t="str">
        <f t="shared" si="26"/>
        <v/>
      </c>
      <c r="D23" s="2" t="str">
        <f t="shared" ref="D23:H23" si="27">IFERROR(D14/D$15,"")</f>
        <v/>
      </c>
      <c r="E23" s="2" t="str">
        <f t="shared" si="27"/>
        <v/>
      </c>
      <c r="F23" s="2" t="str">
        <f t="shared" si="27"/>
        <v/>
      </c>
      <c r="G23" s="2" t="str">
        <f t="shared" si="27"/>
        <v/>
      </c>
      <c r="H23" s="2" t="str">
        <f t="shared" si="27"/>
        <v/>
      </c>
      <c r="I23" s="2" t="str">
        <f t="shared" si="26"/>
        <v/>
      </c>
      <c r="J23" s="2" t="str">
        <f t="shared" si="26"/>
        <v/>
      </c>
      <c r="K23" s="2" t="str">
        <f t="shared" si="26"/>
        <v/>
      </c>
      <c r="L23" s="2" t="str">
        <f t="shared" si="26"/>
        <v/>
      </c>
    </row>
    <row r="24" spans="1:14" x14ac:dyDescent="0.35">
      <c r="A24" t="s">
        <v>11</v>
      </c>
      <c r="B24" s="2">
        <f>SUM(B18:B23)</f>
        <v>0</v>
      </c>
      <c r="C24" s="2">
        <f t="shared" ref="C24:L24" si="28">SUM(C18:C23)</f>
        <v>0</v>
      </c>
      <c r="D24" s="2">
        <f t="shared" ref="D24" si="29">SUM(D18:D23)</f>
        <v>0</v>
      </c>
      <c r="E24" s="2">
        <f t="shared" ref="E24" si="30">SUM(E18:E23)</f>
        <v>0</v>
      </c>
      <c r="F24" s="2">
        <f t="shared" ref="F24" si="31">SUM(F18:F23)</f>
        <v>0</v>
      </c>
      <c r="G24" s="2">
        <f t="shared" ref="G24" si="32">SUM(G18:G23)</f>
        <v>0</v>
      </c>
      <c r="H24" s="2">
        <f t="shared" ref="H24" si="33">SUM(H18:H23)</f>
        <v>0</v>
      </c>
      <c r="I24" s="2">
        <f t="shared" si="28"/>
        <v>0</v>
      </c>
      <c r="J24" s="2">
        <f t="shared" si="28"/>
        <v>0</v>
      </c>
      <c r="K24" s="2">
        <f t="shared" si="28"/>
        <v>0</v>
      </c>
      <c r="L24" s="2">
        <f t="shared" si="28"/>
        <v>0</v>
      </c>
    </row>
    <row r="26" spans="1:14" s="3" customFormat="1" x14ac:dyDescent="0.35">
      <c r="A26" s="3" t="s">
        <v>15</v>
      </c>
      <c r="B26" s="3" t="str">
        <f>B17</f>
        <v>2016 GA Rate Rider</v>
      </c>
      <c r="C26" s="3" t="str">
        <f t="shared" ref="C26:L26" si="34">C17</f>
        <v>2016 LV VA</v>
      </c>
      <c r="D26" s="3" t="str">
        <f t="shared" ref="D26:H26" si="35">D17</f>
        <v>2016 SME Charge VA</v>
      </c>
      <c r="E26" s="3" t="str">
        <f t="shared" si="35"/>
        <v>2016 RSVA WMS Charge</v>
      </c>
      <c r="F26" s="3" t="str">
        <f t="shared" si="35"/>
        <v>2016 RTSR - Network</v>
      </c>
      <c r="G26" s="3" t="str">
        <f t="shared" si="35"/>
        <v>2016 RTSR - Connection</v>
      </c>
      <c r="H26" s="3" t="str">
        <f t="shared" si="35"/>
        <v>2016 RSVA Power</v>
      </c>
      <c r="I26" s="3" t="str">
        <f t="shared" si="34"/>
        <v>1595-2009</v>
      </c>
      <c r="J26" s="3" t="str">
        <f t="shared" si="34"/>
        <v>1595-2012</v>
      </c>
      <c r="K26" s="3" t="str">
        <f t="shared" si="34"/>
        <v>1595-2013</v>
      </c>
      <c r="L26" s="3" t="str">
        <f t="shared" si="34"/>
        <v>1595-2014</v>
      </c>
      <c r="M26" s="3" t="s">
        <v>16</v>
      </c>
      <c r="N26" s="3" t="s">
        <v>17</v>
      </c>
    </row>
    <row r="27" spans="1:14" s="3" customFormat="1" x14ac:dyDescent="0.35">
      <c r="A27" s="3" t="s">
        <v>5</v>
      </c>
      <c r="B27" s="3" t="str">
        <f>IFERROR(B$5*B18,"")</f>
        <v/>
      </c>
      <c r="C27" s="3" t="str">
        <f t="shared" ref="C27:L27" si="36">IFERROR(C$5*C18,"")</f>
        <v/>
      </c>
      <c r="D27" s="3" t="str">
        <f t="shared" ref="D27:H27" si="37">IFERROR(D$5*D18,"")</f>
        <v/>
      </c>
      <c r="E27" s="3" t="str">
        <f t="shared" si="37"/>
        <v/>
      </c>
      <c r="F27" s="3" t="str">
        <f t="shared" si="37"/>
        <v/>
      </c>
      <c r="G27" s="3" t="str">
        <f t="shared" si="37"/>
        <v/>
      </c>
      <c r="H27" s="3" t="str">
        <f t="shared" si="37"/>
        <v/>
      </c>
      <c r="I27" s="3" t="str">
        <f t="shared" si="36"/>
        <v/>
      </c>
      <c r="J27" s="3" t="str">
        <f t="shared" si="36"/>
        <v/>
      </c>
      <c r="K27" s="3" t="str">
        <f t="shared" si="36"/>
        <v/>
      </c>
      <c r="L27" s="3" t="str">
        <f t="shared" si="36"/>
        <v/>
      </c>
      <c r="M27" s="3">
        <f>SUM(B27:L27)</f>
        <v>0</v>
      </c>
      <c r="N27" s="5" t="str">
        <f>IFERROR(M27/M$33,"")</f>
        <v/>
      </c>
    </row>
    <row r="28" spans="1:14" s="3" customFormat="1" x14ac:dyDescent="0.35">
      <c r="A28" s="3" t="s">
        <v>6</v>
      </c>
      <c r="B28" s="3" t="str">
        <f t="shared" ref="B28:L28" si="38">IFERROR(B$5*B19,"")</f>
        <v/>
      </c>
      <c r="C28" s="3" t="str">
        <f t="shared" si="38"/>
        <v/>
      </c>
      <c r="D28" s="3" t="str">
        <f t="shared" ref="D28:H28" si="39">IFERROR(D$5*D19,"")</f>
        <v/>
      </c>
      <c r="E28" s="3" t="str">
        <f t="shared" si="39"/>
        <v/>
      </c>
      <c r="F28" s="3" t="str">
        <f t="shared" si="39"/>
        <v/>
      </c>
      <c r="G28" s="3" t="str">
        <f t="shared" si="39"/>
        <v/>
      </c>
      <c r="H28" s="3" t="str">
        <f t="shared" si="39"/>
        <v/>
      </c>
      <c r="I28" s="3" t="str">
        <f t="shared" si="38"/>
        <v/>
      </c>
      <c r="J28" s="3" t="str">
        <f t="shared" si="38"/>
        <v/>
      </c>
      <c r="K28" s="3" t="str">
        <f t="shared" si="38"/>
        <v/>
      </c>
      <c r="L28" s="3" t="str">
        <f t="shared" si="38"/>
        <v/>
      </c>
      <c r="M28" s="3">
        <f>SUM(B28:L28)</f>
        <v>0</v>
      </c>
      <c r="N28" s="5" t="str">
        <f t="shared" ref="N28:N32" si="40">IFERROR(M28/M$33,"")</f>
        <v/>
      </c>
    </row>
    <row r="29" spans="1:14" s="3" customFormat="1" x14ac:dyDescent="0.35">
      <c r="A29" s="3" t="s">
        <v>7</v>
      </c>
      <c r="B29" s="3" t="str">
        <f t="shared" ref="B29:L29" si="41">IFERROR(B$5*B20,"")</f>
        <v/>
      </c>
      <c r="C29" s="3" t="str">
        <f t="shared" si="41"/>
        <v/>
      </c>
      <c r="D29" s="3" t="str">
        <f t="shared" ref="D29:H29" si="42">IFERROR(D$5*D20,"")</f>
        <v/>
      </c>
      <c r="E29" s="3" t="str">
        <f t="shared" si="42"/>
        <v/>
      </c>
      <c r="F29" s="3" t="str">
        <f t="shared" si="42"/>
        <v/>
      </c>
      <c r="G29" s="3" t="str">
        <f t="shared" si="42"/>
        <v/>
      </c>
      <c r="H29" s="3" t="str">
        <f t="shared" si="42"/>
        <v/>
      </c>
      <c r="I29" s="3" t="str">
        <f t="shared" si="41"/>
        <v/>
      </c>
      <c r="J29" s="3" t="str">
        <f t="shared" si="41"/>
        <v/>
      </c>
      <c r="K29" s="3" t="str">
        <f t="shared" si="41"/>
        <v/>
      </c>
      <c r="L29" s="3" t="str">
        <f t="shared" si="41"/>
        <v/>
      </c>
      <c r="M29" s="3">
        <f>SUM(B29:L29)</f>
        <v>0</v>
      </c>
      <c r="N29" s="5" t="str">
        <f t="shared" si="40"/>
        <v/>
      </c>
    </row>
    <row r="30" spans="1:14" s="3" customFormat="1" x14ac:dyDescent="0.35">
      <c r="A30" s="3" t="s">
        <v>8</v>
      </c>
      <c r="B30" s="3" t="str">
        <f t="shared" ref="B30:L30" si="43">IFERROR(B$5*B21,"")</f>
        <v/>
      </c>
      <c r="C30" s="3" t="str">
        <f t="shared" si="43"/>
        <v/>
      </c>
      <c r="D30" s="3" t="str">
        <f t="shared" ref="D30:H30" si="44">IFERROR(D$5*D21,"")</f>
        <v/>
      </c>
      <c r="E30" s="3" t="str">
        <f t="shared" si="44"/>
        <v/>
      </c>
      <c r="F30" s="3" t="str">
        <f t="shared" si="44"/>
        <v/>
      </c>
      <c r="G30" s="3" t="str">
        <f t="shared" si="44"/>
        <v/>
      </c>
      <c r="H30" s="3" t="str">
        <f t="shared" si="44"/>
        <v/>
      </c>
      <c r="I30" s="3" t="str">
        <f t="shared" si="43"/>
        <v/>
      </c>
      <c r="J30" s="3" t="str">
        <f t="shared" si="43"/>
        <v/>
      </c>
      <c r="K30" s="3" t="str">
        <f t="shared" si="43"/>
        <v/>
      </c>
      <c r="L30" s="3" t="str">
        <f t="shared" si="43"/>
        <v/>
      </c>
      <c r="M30" s="3">
        <f>SUM(B30:L30)</f>
        <v>0</v>
      </c>
      <c r="N30" s="5" t="str">
        <f t="shared" si="40"/>
        <v/>
      </c>
    </row>
    <row r="31" spans="1:14" s="3" customFormat="1" x14ac:dyDescent="0.35">
      <c r="A31" s="3" t="s">
        <v>9</v>
      </c>
      <c r="B31" s="3" t="str">
        <f t="shared" ref="B31:L31" si="45">IFERROR(B$5*B22,"")</f>
        <v/>
      </c>
      <c r="C31" s="3" t="str">
        <f t="shared" si="45"/>
        <v/>
      </c>
      <c r="D31" s="3" t="str">
        <f t="shared" ref="D31:H31" si="46">IFERROR(D$5*D22,"")</f>
        <v/>
      </c>
      <c r="E31" s="3" t="str">
        <f t="shared" si="46"/>
        <v/>
      </c>
      <c r="F31" s="3" t="str">
        <f t="shared" si="46"/>
        <v/>
      </c>
      <c r="G31" s="3" t="str">
        <f t="shared" si="46"/>
        <v/>
      </c>
      <c r="H31" s="3" t="str">
        <f t="shared" si="46"/>
        <v/>
      </c>
      <c r="I31" s="3" t="str">
        <f t="shared" si="45"/>
        <v/>
      </c>
      <c r="J31" s="3" t="str">
        <f t="shared" si="45"/>
        <v/>
      </c>
      <c r="K31" s="3" t="str">
        <f t="shared" si="45"/>
        <v/>
      </c>
      <c r="L31" s="3" t="str">
        <f t="shared" si="45"/>
        <v/>
      </c>
      <c r="M31" s="3">
        <f>SUM(B31:L31)</f>
        <v>0</v>
      </c>
      <c r="N31" s="5" t="str">
        <f t="shared" si="40"/>
        <v/>
      </c>
    </row>
    <row r="32" spans="1:14" s="3" customFormat="1" x14ac:dyDescent="0.35">
      <c r="A32" s="3" t="s">
        <v>10</v>
      </c>
      <c r="B32" s="3" t="str">
        <f t="shared" ref="B32:L32" si="47">IFERROR(B$5*B23,"")</f>
        <v/>
      </c>
      <c r="C32" s="3" t="str">
        <f t="shared" si="47"/>
        <v/>
      </c>
      <c r="D32" s="3" t="str">
        <f t="shared" ref="D32:H32" si="48">IFERROR(D$5*D23,"")</f>
        <v/>
      </c>
      <c r="E32" s="3" t="str">
        <f t="shared" si="48"/>
        <v/>
      </c>
      <c r="F32" s="3" t="str">
        <f t="shared" si="48"/>
        <v/>
      </c>
      <c r="G32" s="3" t="str">
        <f t="shared" si="48"/>
        <v/>
      </c>
      <c r="H32" s="3" t="str">
        <f t="shared" si="48"/>
        <v/>
      </c>
      <c r="I32" s="3" t="str">
        <f t="shared" si="47"/>
        <v/>
      </c>
      <c r="J32" s="3" t="str">
        <f t="shared" si="47"/>
        <v/>
      </c>
      <c r="K32" s="3" t="str">
        <f t="shared" si="47"/>
        <v/>
      </c>
      <c r="L32" s="3" t="str">
        <f t="shared" si="47"/>
        <v/>
      </c>
      <c r="M32" s="3">
        <f>SUM(B32:L32)</f>
        <v>0</v>
      </c>
      <c r="N32" s="5" t="str">
        <f t="shared" si="40"/>
        <v/>
      </c>
    </row>
    <row r="33" spans="1:13" s="3" customFormat="1" x14ac:dyDescent="0.35">
      <c r="A33" s="3" t="s">
        <v>11</v>
      </c>
      <c r="B33" s="3">
        <f>SUM(B27:B32)</f>
        <v>0</v>
      </c>
      <c r="C33" s="3">
        <f t="shared" ref="C33:M33" si="49">SUM(C27:C32)</f>
        <v>0</v>
      </c>
      <c r="D33" s="3">
        <f t="shared" ref="D33" si="50">SUM(D27:D32)</f>
        <v>0</v>
      </c>
      <c r="E33" s="3">
        <f t="shared" ref="E33" si="51">SUM(E27:E32)</f>
        <v>0</v>
      </c>
      <c r="F33" s="3">
        <f t="shared" ref="F33" si="52">SUM(F27:F32)</f>
        <v>0</v>
      </c>
      <c r="G33" s="3">
        <f t="shared" ref="G33" si="53">SUM(G27:G32)</f>
        <v>0</v>
      </c>
      <c r="H33" s="3">
        <f t="shared" ref="H33" si="54">SUM(H27:H32)</f>
        <v>0</v>
      </c>
      <c r="I33" s="3">
        <f t="shared" si="49"/>
        <v>0</v>
      </c>
      <c r="J33" s="3">
        <f t="shared" si="49"/>
        <v>0</v>
      </c>
      <c r="K33" s="3">
        <f t="shared" si="49"/>
        <v>0</v>
      </c>
      <c r="L33" s="3">
        <f t="shared" si="49"/>
        <v>0</v>
      </c>
      <c r="M33" s="3">
        <f t="shared" si="49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Ontario Energy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Frank</dc:creator>
  <cp:lastModifiedBy>Andrew Frank</cp:lastModifiedBy>
  <dcterms:created xsi:type="dcterms:W3CDTF">2019-10-04T14:25:11Z</dcterms:created>
  <dcterms:modified xsi:type="dcterms:W3CDTF">2019-10-04T20:32:15Z</dcterms:modified>
</cp:coreProperties>
</file>