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P:\Regulatory\2020 IRM\Interrogatories\"/>
    </mc:Choice>
  </mc:AlternateContent>
  <bookViews>
    <workbookView xWindow="0" yWindow="0" windowWidth="23040" windowHeight="8925"/>
  </bookViews>
  <sheets>
    <sheet name="Sheet2" sheetId="2" r:id="rId1"/>
    <sheet name="Sheet1" sheetId="1" r:id="rId2"/>
  </sheets>
  <calcPr calcId="162913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0" i="2" l="1"/>
  <c r="L29" i="2"/>
  <c r="L28" i="2"/>
  <c r="F3" i="1" l="1"/>
  <c r="G3" i="1"/>
  <c r="F4" i="1"/>
  <c r="G4" i="1"/>
  <c r="F5" i="1"/>
  <c r="G5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F67" i="1"/>
  <c r="G67" i="1"/>
  <c r="F68" i="1"/>
  <c r="G68" i="1"/>
  <c r="F69" i="1"/>
  <c r="G69" i="1"/>
  <c r="F70" i="1"/>
  <c r="G70" i="1"/>
  <c r="F71" i="1"/>
  <c r="G71" i="1"/>
  <c r="F72" i="1"/>
  <c r="G72" i="1"/>
  <c r="F73" i="1"/>
  <c r="G73" i="1"/>
  <c r="F74" i="1"/>
  <c r="G74" i="1"/>
  <c r="F75" i="1"/>
  <c r="G75" i="1"/>
  <c r="F76" i="1"/>
  <c r="G76" i="1"/>
  <c r="F77" i="1"/>
  <c r="G77" i="1"/>
  <c r="F78" i="1"/>
  <c r="G78" i="1"/>
  <c r="F79" i="1"/>
  <c r="G79" i="1"/>
  <c r="F80" i="1"/>
  <c r="G80" i="1"/>
  <c r="F81" i="1"/>
  <c r="G81" i="1"/>
  <c r="F82" i="1"/>
  <c r="G82" i="1"/>
  <c r="F83" i="1"/>
  <c r="G83" i="1"/>
  <c r="F84" i="1"/>
  <c r="G84" i="1"/>
  <c r="F85" i="1"/>
  <c r="G85" i="1"/>
  <c r="F86" i="1"/>
  <c r="G86" i="1"/>
  <c r="F87" i="1"/>
  <c r="G87" i="1"/>
  <c r="F88" i="1"/>
  <c r="G88" i="1"/>
  <c r="F89" i="1"/>
  <c r="G89" i="1"/>
  <c r="F90" i="1"/>
  <c r="G90" i="1"/>
  <c r="F91" i="1"/>
  <c r="G91" i="1"/>
  <c r="F92" i="1"/>
  <c r="G92" i="1"/>
  <c r="F93" i="1"/>
  <c r="G93" i="1"/>
  <c r="F94" i="1"/>
  <c r="G94" i="1"/>
  <c r="F95" i="1"/>
  <c r="G95" i="1"/>
  <c r="F96" i="1"/>
  <c r="G96" i="1"/>
  <c r="F97" i="1"/>
  <c r="G97" i="1"/>
  <c r="F98" i="1"/>
  <c r="G98" i="1"/>
  <c r="F99" i="1"/>
  <c r="G99" i="1"/>
  <c r="F100" i="1"/>
  <c r="G100" i="1"/>
  <c r="F101" i="1"/>
  <c r="G101" i="1"/>
  <c r="F102" i="1"/>
  <c r="G102" i="1"/>
  <c r="F103" i="1"/>
  <c r="G103" i="1"/>
  <c r="F104" i="1"/>
  <c r="G104" i="1"/>
  <c r="F105" i="1"/>
  <c r="G105" i="1"/>
  <c r="F106" i="1"/>
  <c r="G106" i="1"/>
  <c r="F107" i="1"/>
  <c r="G107" i="1"/>
  <c r="F108" i="1"/>
  <c r="G108" i="1"/>
  <c r="F109" i="1"/>
  <c r="G109" i="1"/>
  <c r="G2" i="1"/>
  <c r="F2" i="1"/>
</calcChain>
</file>

<file path=xl/sharedStrings.xml><?xml version="1.0" encoding="utf-8"?>
<sst xmlns="http://schemas.openxmlformats.org/spreadsheetml/2006/main" count="134" uniqueCount="19">
  <si>
    <t>TS</t>
  </si>
  <si>
    <t>consumption</t>
  </si>
  <si>
    <t>demand</t>
  </si>
  <si>
    <t>peak date</t>
  </si>
  <si>
    <t>peak time</t>
  </si>
  <si>
    <t>year</t>
  </si>
  <si>
    <t>month</t>
  </si>
  <si>
    <t>Grand Total</t>
  </si>
  <si>
    <t>2016 Total</t>
  </si>
  <si>
    <t>2017 Total</t>
  </si>
  <si>
    <t>2018 Total</t>
  </si>
  <si>
    <t>Sum of consumption</t>
  </si>
  <si>
    <t>Values</t>
  </si>
  <si>
    <t>Total Sum of consumption</t>
  </si>
  <si>
    <t>Total Sum of demand</t>
  </si>
  <si>
    <t>Sum of demand</t>
  </si>
  <si>
    <t xml:space="preserve">Alliston TS </t>
  </si>
  <si>
    <t xml:space="preserve">Barrie TS </t>
  </si>
  <si>
    <t xml:space="preserve">Everett 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</si>
</sst>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00FF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15" fontId="0" fillId="0" borderId="0" xfId="0" applyNumberFormat="1" applyAlignment="1">
      <alignment horizontal="center" vertical="center" wrapText="1"/>
    </xf>
    <xf numFmtId="20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pivotButton="1"/>
    <xf numFmtId="0" fontId="0" fillId="0" borderId="0" xfId="0" applyNumberFormat="1"/>
    <xf numFmtId="0" fontId="0" fillId="2" borderId="0" xfId="0" applyNumberFormat="1" applyFill="1"/>
    <xf numFmtId="0" fontId="0" fillId="3" borderId="0" xfId="0" applyNumberFormat="1" applyFill="1"/>
    <xf numFmtId="0" fontId="1" fillId="0" borderId="0" xfId="0" applyNumberFormat="1" applyFont="1"/>
  </cellXfs>
  <cellStyles count="1">
    <cellStyle name="Normal" xfId="0" builtinId="0"/>
  </cellStyles>
  <dxfs count="30"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color rgb="FFFF0000"/>
      </font>
    </dxf>
    <dxf>
      <font>
        <b/>
      </font>
    </dxf>
    <dxf>
      <font>
        <b/>
      </font>
    </dxf>
    <dxf>
      <font>
        <color rgb="FFFF0000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ont>
        <color auto="1"/>
      </font>
    </dxf>
    <dxf>
      <font>
        <b val="0"/>
      </font>
    </dxf>
    <dxf>
      <font>
        <b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hannon Brown" refreshedDate="43760.706462037037" createdVersion="6" refreshedVersion="6" minRefreshableVersion="3" recordCount="108">
  <cacheSource type="worksheet">
    <worksheetSource ref="A1:G109" sheet="Sheet1"/>
  </cacheSource>
  <cacheFields count="7">
    <cacheField name="TS" numFmtId="0">
      <sharedItems count="6">
        <s v="Alliston TS "/>
        <s v="Barrie TS "/>
        <s v="Everett TS "/>
        <s v="L2 " u="1"/>
        <s v="L1 " u="1"/>
        <s v="L3 " u="1"/>
      </sharedItems>
    </cacheField>
    <cacheField name="consumption" numFmtId="0">
      <sharedItems containsSemiMixedTypes="0" containsString="0" containsNumber="1" containsInteger="1" minValue="334626" maxValue="20986251"/>
    </cacheField>
    <cacheField name="demand" numFmtId="0">
      <sharedItems containsSemiMixedTypes="0" containsString="0" containsNumber="1" containsInteger="1" minValue="2055" maxValue="44114"/>
    </cacheField>
    <cacheField name="peak date" numFmtId="15">
      <sharedItems containsSemiMixedTypes="0" containsNonDate="0" containsDate="1" containsString="0" minDate="2016-01-04T00:00:00" maxDate="2018-12-30T00:00:00"/>
    </cacheField>
    <cacheField name="peak time" numFmtId="20">
      <sharedItems containsSemiMixedTypes="0" containsNonDate="0" containsDate="1" containsString="0" minDate="1899-12-30T10:00:00" maxDate="1899-12-30T20:00:00"/>
    </cacheField>
    <cacheField name="year" numFmtId="0">
      <sharedItems containsSemiMixedTypes="0" containsString="0" containsNumber="1" containsInteger="1" minValue="2016" maxValue="2018" count="3">
        <n v="2016"/>
        <n v="2017"/>
        <n v="2018"/>
      </sharedItems>
    </cacheField>
    <cacheField name="month" numFmtId="0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8">
  <r>
    <x v="0"/>
    <n v="20986251"/>
    <n v="42250"/>
    <d v="2016-01-04T00:00:00"/>
    <d v="1899-12-30T20:00:00"/>
    <x v="0"/>
    <x v="0"/>
  </r>
  <r>
    <x v="1"/>
    <n v="2372395"/>
    <n v="10222"/>
    <d v="2016-01-23T00:00:00"/>
    <d v="1899-12-30T19:00:00"/>
    <x v="0"/>
    <x v="0"/>
  </r>
  <r>
    <x v="2"/>
    <n v="1800906"/>
    <n v="3528"/>
    <d v="2016-01-04T00:00:00"/>
    <d v="1899-12-30T20:00:00"/>
    <x v="0"/>
    <x v="0"/>
  </r>
  <r>
    <x v="0"/>
    <n v="16356340"/>
    <n v="33651"/>
    <d v="2016-02-13T00:00:00"/>
    <d v="1899-12-30T19:00:00"/>
    <x v="0"/>
    <x v="1"/>
  </r>
  <r>
    <x v="1"/>
    <n v="5076954"/>
    <n v="12556"/>
    <d v="2016-02-13T00:00:00"/>
    <d v="1899-12-30T19:00:00"/>
    <x v="0"/>
    <x v="1"/>
  </r>
  <r>
    <x v="2"/>
    <n v="1581647"/>
    <n v="3188"/>
    <d v="2016-02-13T00:00:00"/>
    <d v="1899-12-30T20:00:00"/>
    <x v="0"/>
    <x v="1"/>
  </r>
  <r>
    <x v="0"/>
    <n v="17388501"/>
    <n v="35000"/>
    <d v="2016-03-28T00:00:00"/>
    <d v="1899-12-30T20:00:00"/>
    <x v="0"/>
    <x v="2"/>
  </r>
  <r>
    <x v="1"/>
    <n v="3068026"/>
    <n v="8641"/>
    <d v="2016-03-02T00:00:00"/>
    <d v="1899-12-30T20:00:00"/>
    <x v="0"/>
    <x v="2"/>
  </r>
  <r>
    <x v="2"/>
    <n v="1514024"/>
    <n v="3037"/>
    <d v="2016-03-01T00:00:00"/>
    <d v="1899-12-30T20:00:00"/>
    <x v="0"/>
    <x v="2"/>
  </r>
  <r>
    <x v="0"/>
    <n v="5135307"/>
    <n v="27552"/>
    <d v="2016-04-01T00:00:00"/>
    <d v="1899-12-30T10:00:00"/>
    <x v="0"/>
    <x v="3"/>
  </r>
  <r>
    <x v="1"/>
    <n v="13663962"/>
    <n v="30433"/>
    <d v="2016-04-10T00:00:00"/>
    <d v="1899-12-30T17:00:00"/>
    <x v="0"/>
    <x v="3"/>
  </r>
  <r>
    <x v="2"/>
    <n v="1393023"/>
    <n v="2779"/>
    <d v="2016-04-10T00:00:00"/>
    <d v="1899-12-30T20:00:00"/>
    <x v="0"/>
    <x v="3"/>
  </r>
  <r>
    <x v="0"/>
    <n v="12690152"/>
    <n v="25640"/>
    <d v="2016-05-25T00:00:00"/>
    <d v="1899-12-30T20:00:00"/>
    <x v="0"/>
    <x v="4"/>
  </r>
  <r>
    <x v="1"/>
    <n v="5003591"/>
    <n v="25237"/>
    <d v="2016-05-29T00:00:00"/>
    <d v="1899-12-30T17:00:00"/>
    <x v="0"/>
    <x v="4"/>
  </r>
  <r>
    <x v="2"/>
    <n v="1137068"/>
    <n v="2416"/>
    <d v="2016-05-29T00:00:00"/>
    <d v="1899-12-30T15:00:00"/>
    <x v="0"/>
    <x v="4"/>
  </r>
  <r>
    <x v="0"/>
    <n v="10792519"/>
    <n v="34596"/>
    <d v="2016-06-20T00:00:00"/>
    <d v="1899-12-30T17:00:00"/>
    <x v="0"/>
    <x v="5"/>
  </r>
  <r>
    <x v="1"/>
    <n v="7290385"/>
    <n v="21174"/>
    <d v="2016-06-16T00:00:00"/>
    <d v="1899-12-30T19:00:00"/>
    <x v="0"/>
    <x v="5"/>
  </r>
  <r>
    <x v="2"/>
    <n v="1128330"/>
    <n v="2671"/>
    <d v="2016-06-20T00:00:00"/>
    <d v="1899-12-30T18:00:00"/>
    <x v="0"/>
    <x v="5"/>
  </r>
  <r>
    <x v="0"/>
    <n v="17251788"/>
    <n v="37178"/>
    <d v="2016-07-22T00:00:00"/>
    <d v="1899-12-30T18:00:00"/>
    <x v="0"/>
    <x v="6"/>
  </r>
  <r>
    <x v="1"/>
    <n v="4862236"/>
    <n v="11573"/>
    <d v="2016-07-13T00:00:00"/>
    <d v="1899-12-30T17:00:00"/>
    <x v="0"/>
    <x v="6"/>
  </r>
  <r>
    <x v="2"/>
    <n v="1290476"/>
    <n v="2807"/>
    <d v="2016-07-13T00:00:00"/>
    <d v="1899-12-30T18:00:00"/>
    <x v="0"/>
    <x v="6"/>
  </r>
  <r>
    <x v="0"/>
    <n v="18123455"/>
    <n v="37841"/>
    <d v="2016-08-10T00:00:00"/>
    <d v="1899-12-30T18:00:00"/>
    <x v="0"/>
    <x v="7"/>
  </r>
  <r>
    <x v="1"/>
    <n v="5107809"/>
    <n v="11567"/>
    <d v="2016-08-10T00:00:00"/>
    <d v="1899-12-30T17:00:00"/>
    <x v="0"/>
    <x v="7"/>
  </r>
  <r>
    <x v="2"/>
    <n v="1333540"/>
    <n v="2854"/>
    <d v="2016-08-04T00:00:00"/>
    <d v="1899-12-30T17:00:00"/>
    <x v="0"/>
    <x v="7"/>
  </r>
  <r>
    <x v="0"/>
    <n v="12160703"/>
    <n v="35046"/>
    <d v="2016-09-06T00:00:00"/>
    <d v="1899-12-30T17:00:00"/>
    <x v="0"/>
    <x v="8"/>
  </r>
  <r>
    <x v="1"/>
    <n v="5861359"/>
    <n v="19144"/>
    <d v="2016-09-07T00:00:00"/>
    <d v="1899-12-30T17:00:00"/>
    <x v="0"/>
    <x v="8"/>
  </r>
  <r>
    <x v="2"/>
    <n v="1217532"/>
    <n v="2785"/>
    <d v="2016-09-07T00:00:00"/>
    <d v="1899-12-30T17:00:00"/>
    <x v="0"/>
    <x v="8"/>
  </r>
  <r>
    <x v="0"/>
    <n v="12190679"/>
    <n v="26265"/>
    <d v="2016-10-27T00:00:00"/>
    <d v="1899-12-30T19:00:00"/>
    <x v="0"/>
    <x v="9"/>
  </r>
  <r>
    <x v="1"/>
    <n v="5649080"/>
    <n v="12511"/>
    <d v="2016-10-16T00:00:00"/>
    <d v="1899-12-30T19:00:00"/>
    <x v="0"/>
    <x v="9"/>
  </r>
  <r>
    <x v="2"/>
    <n v="1520639"/>
    <n v="2985"/>
    <d v="2016-10-27T00:00:00"/>
    <d v="1899-12-30T19:00:00"/>
    <x v="0"/>
    <x v="9"/>
  </r>
  <r>
    <x v="0"/>
    <n v="11314223"/>
    <n v="31612"/>
    <d v="2016-11-23T00:00:00"/>
    <d v="1899-12-30T18:00:00"/>
    <x v="0"/>
    <x v="10"/>
  </r>
  <r>
    <x v="1"/>
    <n v="8489680"/>
    <n v="31308"/>
    <d v="2016-11-27T00:00:00"/>
    <d v="1899-12-30T18:00:00"/>
    <x v="0"/>
    <x v="10"/>
  </r>
  <r>
    <x v="2"/>
    <n v="1646719"/>
    <n v="3229"/>
    <d v="2016-11-20T00:00:00"/>
    <d v="1899-12-30T19:00:00"/>
    <x v="0"/>
    <x v="10"/>
  </r>
  <r>
    <x v="0"/>
    <n v="8929044"/>
    <n v="32165"/>
    <d v="2016-12-19T00:00:00"/>
    <d v="1899-12-30T20:00:00"/>
    <x v="0"/>
    <x v="11"/>
  </r>
  <r>
    <x v="1"/>
    <n v="13822469"/>
    <n v="36640"/>
    <d v="2016-12-11T00:00:00"/>
    <d v="1899-12-30T18:00:00"/>
    <x v="0"/>
    <x v="11"/>
  </r>
  <r>
    <x v="2"/>
    <n v="1786543"/>
    <n v="3382"/>
    <d v="2016-12-11T00:00:00"/>
    <d v="1899-12-30T19:00:00"/>
    <x v="0"/>
    <x v="11"/>
  </r>
  <r>
    <x v="0"/>
    <n v="17183582"/>
    <n v="32817"/>
    <d v="2017-01-08T00:00:00"/>
    <d v="1899-12-30T18:00:00"/>
    <x v="1"/>
    <x v="0"/>
  </r>
  <r>
    <x v="1"/>
    <n v="5975544"/>
    <n v="11975"/>
    <d v="2017-01-08T00:00:00"/>
    <d v="1899-12-30T18:00:00"/>
    <x v="1"/>
    <x v="0"/>
  </r>
  <r>
    <x v="2"/>
    <n v="1695908"/>
    <n v="3138"/>
    <d v="2017-01-08T00:00:00"/>
    <d v="1899-12-30T19:00:00"/>
    <x v="1"/>
    <x v="0"/>
  </r>
  <r>
    <x v="0"/>
    <n v="14892799"/>
    <n v="29958"/>
    <d v="2017-02-05T00:00:00"/>
    <d v="1899-12-30T19:00:00"/>
    <x v="1"/>
    <x v="1"/>
  </r>
  <r>
    <x v="1"/>
    <n v="5037580"/>
    <n v="10401"/>
    <d v="2017-02-05T00:00:00"/>
    <d v="1899-12-30T19:00:00"/>
    <x v="1"/>
    <x v="1"/>
  </r>
  <r>
    <x v="2"/>
    <n v="1501617"/>
    <n v="3000"/>
    <d v="2017-02-02T00:00:00"/>
    <d v="1899-12-30T19:00:00"/>
    <x v="1"/>
    <x v="1"/>
  </r>
  <r>
    <x v="0"/>
    <n v="16561638"/>
    <n v="29974"/>
    <d v="2017-03-10T00:00:00"/>
    <d v="1899-12-30T20:00:00"/>
    <x v="1"/>
    <x v="2"/>
  </r>
  <r>
    <x v="1"/>
    <n v="5498972"/>
    <n v="10662"/>
    <d v="2017-03-11T00:00:00"/>
    <d v="1899-12-30T19:00:00"/>
    <x v="1"/>
    <x v="2"/>
  </r>
  <r>
    <x v="2"/>
    <n v="1654039"/>
    <n v="3033"/>
    <d v="2017-03-10T00:00:00"/>
    <d v="1899-12-30T20:00:00"/>
    <x v="1"/>
    <x v="2"/>
  </r>
  <r>
    <x v="0"/>
    <n v="13572726"/>
    <n v="26853"/>
    <d v="2017-04-06T00:00:00"/>
    <d v="1899-12-30T20:00:00"/>
    <x v="1"/>
    <x v="3"/>
  </r>
  <r>
    <x v="1"/>
    <n v="4056823"/>
    <n v="8259"/>
    <d v="2017-04-06T00:00:00"/>
    <d v="1899-12-30T20:00:00"/>
    <x v="1"/>
    <x v="3"/>
  </r>
  <r>
    <x v="2"/>
    <n v="1338951"/>
    <n v="2643"/>
    <d v="2017-04-06T00:00:00"/>
    <d v="1899-12-30T19:00:00"/>
    <x v="1"/>
    <x v="3"/>
  </r>
  <r>
    <x v="0"/>
    <n v="14964420"/>
    <n v="29803"/>
    <d v="2017-05-18T00:00:00"/>
    <d v="1899-12-30T17:00:00"/>
    <x v="1"/>
    <x v="4"/>
  </r>
  <r>
    <x v="1"/>
    <n v="2646493"/>
    <n v="7321"/>
    <d v="2017-05-06T00:00:00"/>
    <d v="1899-12-30T17:00:00"/>
    <x v="1"/>
    <x v="4"/>
  </r>
  <r>
    <x v="2"/>
    <n v="1320155"/>
    <n v="2488"/>
    <d v="2017-05-06T00:00:00"/>
    <d v="1899-12-30T17:00:00"/>
    <x v="1"/>
    <x v="4"/>
  </r>
  <r>
    <x v="0"/>
    <n v="18090470"/>
    <n v="44114"/>
    <d v="2017-06-12T00:00:00"/>
    <d v="1899-12-30T17:00:00"/>
    <x v="1"/>
    <x v="5"/>
  </r>
  <r>
    <x v="1"/>
    <n v="334626"/>
    <n v="2055"/>
    <d v="2017-06-08T00:00:00"/>
    <d v="1899-12-30T19:00:00"/>
    <x v="1"/>
    <x v="5"/>
  </r>
  <r>
    <x v="2"/>
    <n v="1359586"/>
    <n v="2922"/>
    <d v="2017-06-12T00:00:00"/>
    <d v="1899-12-30T17:00:00"/>
    <x v="1"/>
    <x v="5"/>
  </r>
  <r>
    <x v="0"/>
    <n v="16720507"/>
    <n v="36313"/>
    <d v="2017-07-01T00:00:00"/>
    <d v="1899-12-30T13:00:00"/>
    <x v="1"/>
    <x v="6"/>
  </r>
  <r>
    <x v="1"/>
    <n v="4001136"/>
    <n v="10084"/>
    <d v="2017-07-31T00:00:00"/>
    <d v="1899-12-30T17:00:00"/>
    <x v="1"/>
    <x v="6"/>
  </r>
  <r>
    <x v="2"/>
    <n v="1511159"/>
    <n v="3063"/>
    <d v="2017-07-31T00:00:00"/>
    <d v="1899-12-30T17:00:00"/>
    <x v="1"/>
    <x v="6"/>
  </r>
  <r>
    <x v="0"/>
    <n v="15341376"/>
    <n v="32659"/>
    <d v="2017-08-21T00:00:00"/>
    <d v="1899-12-30T18:00:00"/>
    <x v="1"/>
    <x v="7"/>
  </r>
  <r>
    <x v="1"/>
    <n v="4408370"/>
    <n v="10024"/>
    <d v="2017-08-01T00:00:00"/>
    <d v="1899-12-30T16:00:00"/>
    <x v="1"/>
    <x v="7"/>
  </r>
  <r>
    <x v="2"/>
    <n v="1433533"/>
    <n v="3025"/>
    <d v="2017-08-21T00:00:00"/>
    <d v="1899-12-30T17:00:00"/>
    <x v="1"/>
    <x v="7"/>
  </r>
  <r>
    <x v="0"/>
    <n v="12319574"/>
    <n v="28993"/>
    <d v="2017-09-17T00:00:00"/>
    <d v="1899-12-30T17:00:00"/>
    <x v="1"/>
    <x v="8"/>
  </r>
  <r>
    <x v="1"/>
    <n v="4159391"/>
    <n v="11229"/>
    <d v="2017-09-24T00:00:00"/>
    <d v="1899-12-30T17:00:00"/>
    <x v="1"/>
    <x v="8"/>
  </r>
  <r>
    <x v="2"/>
    <n v="3610332"/>
    <n v="16175"/>
    <d v="2017-09-24T00:00:00"/>
    <d v="1899-12-30T17:00:00"/>
    <x v="1"/>
    <x v="8"/>
  </r>
  <r>
    <x v="0"/>
    <n v="8922981"/>
    <n v="15883"/>
    <d v="2017-10-30T00:00:00"/>
    <d v="1899-12-30T19:00:00"/>
    <x v="1"/>
    <x v="9"/>
  </r>
  <r>
    <x v="1"/>
    <n v="4168059"/>
    <n v="8032"/>
    <d v="2017-10-29T00:00:00"/>
    <d v="1899-12-30T18:00:00"/>
    <x v="1"/>
    <x v="9"/>
  </r>
  <r>
    <x v="2"/>
    <n v="6387198"/>
    <n v="12371"/>
    <d v="2017-10-29T00:00:00"/>
    <d v="1899-12-30T18:00:00"/>
    <x v="1"/>
    <x v="9"/>
  </r>
  <r>
    <x v="0"/>
    <n v="3609324"/>
    <n v="16015"/>
    <d v="2017-11-01T00:00:00"/>
    <d v="1899-12-30T19:00:00"/>
    <x v="1"/>
    <x v="10"/>
  </r>
  <r>
    <x v="1"/>
    <n v="8313169"/>
    <n v="17546"/>
    <d v="2017-11-19T00:00:00"/>
    <d v="1899-12-30T18:00:00"/>
    <x v="1"/>
    <x v="10"/>
  </r>
  <r>
    <x v="2"/>
    <n v="10246665"/>
    <n v="21411"/>
    <d v="2017-11-19T00:00:00"/>
    <d v="1899-12-30T18:00:00"/>
    <x v="1"/>
    <x v="10"/>
  </r>
  <r>
    <x v="0"/>
    <n v="3514226"/>
    <n v="7845"/>
    <d v="2017-12-10T00:00:00"/>
    <d v="1899-12-30T11:00:00"/>
    <x v="1"/>
    <x v="11"/>
  </r>
  <r>
    <x v="1"/>
    <n v="11387850"/>
    <n v="24962"/>
    <d v="2017-12-31T00:00:00"/>
    <d v="1899-12-30T18:00:00"/>
    <x v="1"/>
    <x v="11"/>
  </r>
  <r>
    <x v="2"/>
    <n v="11664177"/>
    <n v="21582"/>
    <d v="2017-12-16T00:00:00"/>
    <d v="1899-12-30T19:00:00"/>
    <x v="1"/>
    <x v="11"/>
  </r>
  <r>
    <x v="0"/>
    <n v="9738220"/>
    <n v="22832"/>
    <d v="2018-01-13T00:00:00"/>
    <d v="1899-12-30T19:00:00"/>
    <x v="2"/>
    <x v="0"/>
  </r>
  <r>
    <x v="1"/>
    <n v="12623312"/>
    <n v="25532"/>
    <d v="2018-01-06T00:00:00"/>
    <d v="1899-12-30T18:00:00"/>
    <x v="2"/>
    <x v="0"/>
  </r>
  <r>
    <x v="2"/>
    <n v="5257702"/>
    <n v="21829"/>
    <d v="2018-01-06T00:00:00"/>
    <d v="1899-12-30T19:00:00"/>
    <x v="2"/>
    <x v="0"/>
  </r>
  <r>
    <x v="0"/>
    <n v="10939114"/>
    <n v="21982"/>
    <d v="2018-02-05T00:00:00"/>
    <d v="1899-12-30T19:00:00"/>
    <x v="2"/>
    <x v="1"/>
  </r>
  <r>
    <x v="1"/>
    <n v="10555694"/>
    <n v="21224"/>
    <d v="2018-02-04T00:00:00"/>
    <d v="1899-12-30T19:00:00"/>
    <x v="2"/>
    <x v="1"/>
  </r>
  <r>
    <x v="2"/>
    <n v="1502664"/>
    <n v="3015"/>
    <d v="2018-02-05T00:00:00"/>
    <d v="1899-12-30T19:00:00"/>
    <x v="2"/>
    <x v="1"/>
  </r>
  <r>
    <x v="0"/>
    <n v="12513986"/>
    <n v="21461"/>
    <d v="2018-03-09T00:00:00"/>
    <d v="1899-12-30T20:00:00"/>
    <x v="2"/>
    <x v="2"/>
  </r>
  <r>
    <x v="1"/>
    <n v="9672920"/>
    <n v="19797"/>
    <d v="2018-03-04T00:00:00"/>
    <d v="1899-12-30T20:00:00"/>
    <x v="2"/>
    <x v="2"/>
  </r>
  <r>
    <x v="2"/>
    <n v="1534342"/>
    <n v="2696"/>
    <d v="2018-03-04T00:00:00"/>
    <d v="1899-12-30T20:00:00"/>
    <x v="2"/>
    <x v="2"/>
  </r>
  <r>
    <x v="0"/>
    <n v="13963835"/>
    <n v="36050"/>
    <d v="2018-04-04T00:00:00"/>
    <d v="1899-12-30T20:00:00"/>
    <x v="2"/>
    <x v="3"/>
  </r>
  <r>
    <x v="1"/>
    <n v="6588541"/>
    <n v="16932"/>
    <d v="2018-04-15T00:00:00"/>
    <d v="1899-12-30T17:00:00"/>
    <x v="2"/>
    <x v="3"/>
  </r>
  <r>
    <x v="2"/>
    <n v="1414146"/>
    <n v="2715"/>
    <d v="2018-04-14T00:00:00"/>
    <d v="1899-12-30T12:00:00"/>
    <x v="2"/>
    <x v="3"/>
  </r>
  <r>
    <x v="0"/>
    <n v="12896693"/>
    <n v="28975"/>
    <d v="2018-05-27T00:00:00"/>
    <d v="1899-12-30T16:00:00"/>
    <x v="2"/>
    <x v="4"/>
  </r>
  <r>
    <x v="1"/>
    <n v="5729516"/>
    <n v="18951"/>
    <d v="2018-05-30T00:00:00"/>
    <d v="1899-12-30T18:00:00"/>
    <x v="2"/>
    <x v="4"/>
  </r>
  <r>
    <x v="2"/>
    <n v="1185286"/>
    <n v="3154"/>
    <d v="2018-05-30T00:00:00"/>
    <d v="1899-12-30T18:00:00"/>
    <x v="2"/>
    <x v="4"/>
  </r>
  <r>
    <x v="0"/>
    <n v="11837724"/>
    <n v="30205"/>
    <d v="2018-06-30T00:00:00"/>
    <d v="1899-12-30T18:00:00"/>
    <x v="2"/>
    <x v="5"/>
  </r>
  <r>
    <x v="1"/>
    <n v="7894480"/>
    <n v="24167"/>
    <d v="2018-06-30T00:00:00"/>
    <d v="1899-12-30T18:00:00"/>
    <x v="2"/>
    <x v="5"/>
  </r>
  <r>
    <x v="2"/>
    <n v="1357415"/>
    <n v="3461"/>
    <d v="2018-06-30T00:00:00"/>
    <d v="1899-12-30T15:00:00"/>
    <x v="2"/>
    <x v="5"/>
  </r>
  <r>
    <x v="0"/>
    <n v="14609107"/>
    <n v="42215"/>
    <d v="2018-07-31T00:00:00"/>
    <d v="1899-12-30T19:00:00"/>
    <x v="2"/>
    <x v="6"/>
  </r>
  <r>
    <x v="1"/>
    <n v="9917084"/>
    <n v="25352"/>
    <d v="2018-07-01T00:00:00"/>
    <d v="1899-12-30T17:00:00"/>
    <x v="2"/>
    <x v="6"/>
  </r>
  <r>
    <x v="2"/>
    <n v="1618427"/>
    <n v="3583"/>
    <d v="2018-07-01T00:00:00"/>
    <d v="1899-12-30T17:00:00"/>
    <x v="2"/>
    <x v="6"/>
  </r>
  <r>
    <x v="0"/>
    <n v="11343191"/>
    <n v="41055"/>
    <d v="2018-08-02T00:00:00"/>
    <d v="1899-12-30T17:00:00"/>
    <x v="2"/>
    <x v="7"/>
  </r>
  <r>
    <x v="1"/>
    <n v="12825191"/>
    <n v="35243"/>
    <d v="2018-08-15T00:00:00"/>
    <d v="1899-12-30T18:00:00"/>
    <x v="2"/>
    <x v="7"/>
  </r>
  <r>
    <x v="2"/>
    <n v="1587570"/>
    <n v="3322"/>
    <d v="2018-08-05T00:00:00"/>
    <d v="1899-12-30T17:00:00"/>
    <x v="2"/>
    <x v="7"/>
  </r>
  <r>
    <x v="0"/>
    <n v="10069764"/>
    <n v="26734"/>
    <d v="2018-09-18T00:00:00"/>
    <d v="1899-12-30T17:00:00"/>
    <x v="2"/>
    <x v="8"/>
  </r>
  <r>
    <x v="1"/>
    <n v="10258056"/>
    <n v="39375"/>
    <d v="2018-09-05T00:00:00"/>
    <d v="1899-12-30T17:00:00"/>
    <x v="2"/>
    <x v="8"/>
  </r>
  <r>
    <x v="2"/>
    <n v="1382586"/>
    <n v="3492"/>
    <d v="2018-09-05T00:00:00"/>
    <d v="1899-12-30T16:00:00"/>
    <x v="2"/>
    <x v="8"/>
  </r>
  <r>
    <x v="0"/>
    <n v="15178493"/>
    <n v="28099"/>
    <d v="2018-10-10T00:00:00"/>
    <d v="1899-12-30T19:00:00"/>
    <x v="2"/>
    <x v="9"/>
  </r>
  <r>
    <x v="1"/>
    <n v="4901700"/>
    <n v="9211"/>
    <d v="2018-10-21T00:00:00"/>
    <d v="1899-12-30T17:00:00"/>
    <x v="2"/>
    <x v="9"/>
  </r>
  <r>
    <x v="2"/>
    <n v="1396101"/>
    <n v="2521"/>
    <d v="2018-10-21T00:00:00"/>
    <d v="1899-12-30T18:00:00"/>
    <x v="2"/>
    <x v="9"/>
  </r>
  <r>
    <x v="0"/>
    <n v="16515266"/>
    <n v="31548"/>
    <d v="2018-11-22T00:00:00"/>
    <d v="1899-12-30T20:00:00"/>
    <x v="2"/>
    <x v="10"/>
  </r>
  <r>
    <x v="1"/>
    <n v="5647937"/>
    <n v="11481"/>
    <d v="2018-11-22T00:00:00"/>
    <d v="1899-12-30T20:00:00"/>
    <x v="2"/>
    <x v="10"/>
  </r>
  <r>
    <x v="2"/>
    <n v="1530503"/>
    <n v="2932"/>
    <d v="2018-11-22T00:00:00"/>
    <d v="1899-12-30T19:00:00"/>
    <x v="2"/>
    <x v="10"/>
  </r>
  <r>
    <x v="0"/>
    <n v="17937911"/>
    <n v="32283"/>
    <d v="2018-12-09T00:00:00"/>
    <d v="1899-12-30T18:00:00"/>
    <x v="2"/>
    <x v="11"/>
  </r>
  <r>
    <x v="1"/>
    <n v="6350641"/>
    <n v="11371"/>
    <d v="2018-12-29T00:00:00"/>
    <d v="1899-12-30T18:00:00"/>
    <x v="2"/>
    <x v="11"/>
  </r>
  <r>
    <x v="2"/>
    <n v="1672526"/>
    <n v="2967"/>
    <d v="2018-12-09T00:00:00"/>
    <d v="1899-12-30T18:00:00"/>
    <x v="2"/>
    <x v="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gridDropZones="1" multipleFieldFilters="0">
  <location ref="A3:J45" firstHeaderRow="1" firstDataRow="3" firstDataCol="2"/>
  <pivotFields count="7">
    <pivotField axis="axisCol" compact="0" outline="0" showAll="0">
      <items count="7">
        <item m="1" x="4"/>
        <item m="1" x="3"/>
        <item m="1" x="5"/>
        <item x="0"/>
        <item x="1"/>
        <item x="2"/>
        <item t="default"/>
      </items>
    </pivotField>
    <pivotField dataField="1" compact="0" outline="0" showAll="0"/>
    <pivotField dataField="1" compact="0" outline="0" showAll="0"/>
    <pivotField compact="0" numFmtId="15" outline="0" showAll="0"/>
    <pivotField compact="0" numFmtId="20" outline="0" showAll="0"/>
    <pivotField axis="axisRow" compact="0" outline="0" showAll="0">
      <items count="4">
        <item x="0"/>
        <item x="1"/>
        <item x="2"/>
        <item t="default"/>
      </items>
    </pivotField>
    <pivotField axis="axisRow" compact="0" outline="0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</pivotFields>
  <rowFields count="2">
    <field x="5"/>
    <field x="6"/>
  </rowFields>
  <rowItems count="4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default">
      <x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default">
      <x v="1"/>
    </i>
    <i>
      <x v="2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default">
      <x v="2"/>
    </i>
    <i t="grand">
      <x/>
    </i>
  </rowItems>
  <colFields count="2">
    <field x="0"/>
    <field x="-2"/>
  </colFields>
  <colItems count="8"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 t="grand">
      <x/>
    </i>
    <i t="grand" i="1">
      <x/>
    </i>
  </colItems>
  <dataFields count="2">
    <dataField name="Sum of consumption" fld="1" baseField="0" baseItem="0"/>
    <dataField name="Sum of demand" fld="2" baseField="0" baseItem="0"/>
  </dataFields>
  <formats count="30">
    <format dxfId="29">
      <pivotArea field="6" grandCol="1" outline="0" axis="axisRow" fieldPosition="1">
        <references count="3">
          <reference field="4294967294" count="1" selected="0">
            <x v="1"/>
          </reference>
          <reference field="5" count="1" selected="0">
            <x v="2"/>
          </reference>
          <reference field="6" count="3" selected="0">
            <x v="6"/>
            <x v="7"/>
            <x v="8"/>
          </reference>
        </references>
      </pivotArea>
    </format>
    <format dxfId="28">
      <pivotArea field="6" grandCol="1" outline="0" axis="axisRow" fieldPosition="1">
        <references count="3">
          <reference field="4294967294" count="1" selected="0">
            <x v="1"/>
          </reference>
          <reference field="5" count="1" selected="0">
            <x v="2"/>
          </reference>
          <reference field="6" count="3" selected="0">
            <x v="6"/>
            <x v="7"/>
            <x v="8"/>
          </reference>
        </references>
      </pivotArea>
    </format>
    <format dxfId="27">
      <pivotArea field="6" grandCol="1" outline="0" axis="axisRow" fieldPosition="1">
        <references count="3">
          <reference field="4294967294" count="1" selected="0">
            <x v="1"/>
          </reference>
          <reference field="5" count="1" selected="0">
            <x v="2"/>
          </reference>
          <reference field="6" count="3" selected="0">
            <x v="6"/>
            <x v="7"/>
            <x v="8"/>
          </reference>
        </references>
      </pivotArea>
    </format>
    <format dxfId="26">
      <pivotArea field="6" grandCol="1" outline="0" axis="axisRow" fieldPosition="1">
        <references count="3">
          <reference field="4294967294" count="1" selected="0">
            <x v="1"/>
          </reference>
          <reference field="5" count="1" selected="0">
            <x v="2"/>
          </reference>
          <reference field="6" count="3" selected="0">
            <x v="6"/>
            <x v="7"/>
            <x v="8"/>
          </reference>
        </references>
      </pivotArea>
    </format>
    <format dxfId="25">
      <pivotArea field="5" grandCol="1" outline="0" axis="axisRow" fieldPosition="0">
        <references count="2">
          <reference field="4294967294" count="1" selected="0">
            <x v="0"/>
          </reference>
          <reference field="5" count="1" selected="0" defaultSubtotal="1">
            <x v="0"/>
          </reference>
        </references>
      </pivotArea>
    </format>
    <format dxfId="24">
      <pivotArea field="5" grandCol="1" outline="0" axis="axisRow" fieldPosition="0">
        <references count="2">
          <reference field="4294967294" count="1" selected="0">
            <x v="0"/>
          </reference>
          <reference field="5" count="1" selected="0" defaultSubtotal="1">
            <x v="1"/>
          </reference>
        </references>
      </pivotArea>
    </format>
    <format dxfId="23">
      <pivotArea field="5" grandCol="1" outline="0" axis="axisRow" fieldPosition="0">
        <references count="2">
          <reference field="4294967294" count="1" selected="0">
            <x v="0"/>
          </reference>
          <reference field="5" count="1" selected="0" defaultSubtotal="1">
            <x v="2"/>
          </reference>
        </references>
      </pivotArea>
    </format>
    <format dxfId="22">
      <pivotArea field="5" grandCol="1" outline="0" axis="axisRow" fieldPosition="0">
        <references count="2">
          <reference field="4294967294" count="1" selected="0">
            <x v="1"/>
          </reference>
          <reference field="5" count="1" selected="0" defaultSubtotal="1">
            <x v="0"/>
          </reference>
        </references>
      </pivotArea>
    </format>
    <format dxfId="21">
      <pivotArea field="5" grandCol="1" outline="0" axis="axisRow" fieldPosition="0">
        <references count="2">
          <reference field="4294967294" count="1" selected="0">
            <x v="1"/>
          </reference>
          <reference field="5" count="1" selected="0" defaultSubtotal="1">
            <x v="1"/>
          </reference>
        </references>
      </pivotArea>
    </format>
    <format dxfId="20">
      <pivotArea field="5" grandCol="1" outline="0" axis="axisRow" fieldPosition="0">
        <references count="2">
          <reference field="4294967294" count="1" selected="0">
            <x v="1"/>
          </reference>
          <reference field="5" count="1" selected="0" defaultSubtotal="1">
            <x v="2"/>
          </reference>
        </references>
      </pivotArea>
    </format>
    <format dxfId="19">
      <pivotArea field="6" grandCol="1" outline="0" axis="axisRow" fieldPosition="1">
        <references count="3">
          <reference field="429496729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18">
      <pivotArea field="6" grandCol="1" outline="0" axis="axisRow" fieldPosition="1">
        <references count="3">
          <reference field="429496729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17">
      <pivotArea field="6" grandCol="1" outline="0" axis="axisRow" fieldPosition="1">
        <references count="3">
          <reference field="4294967294" count="1" selected="0">
            <x v="1"/>
          </reference>
          <reference field="5" count="1" selected="0">
            <x v="2"/>
          </reference>
          <reference field="6" count="3" selected="0">
            <x v="6"/>
            <x v="7"/>
            <x v="8"/>
          </reference>
        </references>
      </pivotArea>
    </format>
    <format dxfId="16">
      <pivotArea field="6" grandCol="1" outline="0" axis="axisRow" fieldPosition="1">
        <references count="3">
          <reference field="4294967294" count="1" selected="0">
            <x v="1"/>
          </reference>
          <reference field="5" count="1" selected="0">
            <x v="2"/>
          </reference>
          <reference field="6" count="3" selected="0">
            <x v="6"/>
            <x v="7"/>
            <x v="8"/>
          </reference>
        </references>
      </pivotArea>
    </format>
    <format dxfId="15">
      <pivotArea field="6" grandCol="1" outline="0" axis="axisRow" fieldPosition="1">
        <references count="3">
          <reference field="4294967294" count="1" selected="0">
            <x v="1"/>
          </reference>
          <reference field="5" count="1" selected="0">
            <x v="2"/>
          </reference>
          <reference field="6" count="1" selected="0">
            <x v="3"/>
          </reference>
        </references>
      </pivotArea>
    </format>
    <format dxfId="14">
      <pivotArea field="6" grandCol="1" outline="0" axis="axisRow" fieldPosition="1">
        <references count="3">
          <reference field="4294967294" count="1" selected="0">
            <x v="1"/>
          </reference>
          <reference field="5" count="1" selected="0">
            <x v="2"/>
          </reference>
          <reference field="6" count="1" selected="0">
            <x v="3"/>
          </reference>
        </references>
      </pivotArea>
    </format>
    <format dxfId="13">
      <pivotArea field="6" grandCol="1" outline="0" axis="axisRow" fieldPosition="1">
        <references count="3">
          <reference field="4294967294" count="1" selected="0">
            <x v="1"/>
          </reference>
          <reference field="5" count="1" selected="0">
            <x v="1"/>
          </reference>
          <reference field="6" count="1" selected="0">
            <x v="10"/>
          </reference>
        </references>
      </pivotArea>
    </format>
    <format dxfId="12">
      <pivotArea field="6" grandCol="1" outline="0" axis="axisRow" fieldPosition="1">
        <references count="3">
          <reference field="4294967294" count="1" selected="0">
            <x v="1"/>
          </reference>
          <reference field="5" count="1" selected="0">
            <x v="1"/>
          </reference>
          <reference field="6" count="1" selected="0">
            <x v="10"/>
          </reference>
        </references>
      </pivotArea>
    </format>
    <format dxfId="11">
      <pivotArea field="6" grandCol="1" outline="0" axis="axisRow" fieldPosition="1">
        <references count="3">
          <reference field="429496729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</references>
      </pivotArea>
    </format>
    <format dxfId="10">
      <pivotArea field="6" grandCol="1" outline="0" axis="axisRow" fieldPosition="1">
        <references count="3">
          <reference field="429496729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</references>
      </pivotArea>
    </format>
    <format dxfId="9">
      <pivotArea field="6" grandCol="1" outline="0" axis="axisRow" fieldPosition="1">
        <references count="3">
          <reference field="4294967294" count="1" selected="0">
            <x v="1"/>
          </reference>
          <reference field="5" count="1" selected="0">
            <x v="0"/>
          </reference>
          <reference field="6" count="2" selected="0">
            <x v="10"/>
            <x v="11"/>
          </reference>
        </references>
      </pivotArea>
    </format>
    <format dxfId="8">
      <pivotArea field="6" grandCol="1" outline="0" axis="axisRow" fieldPosition="1">
        <references count="3">
          <reference field="4294967294" count="1" selected="0">
            <x v="1"/>
          </reference>
          <reference field="5" count="1" selected="0">
            <x v="0"/>
          </reference>
          <reference field="6" count="2" selected="0">
            <x v="10"/>
            <x v="11"/>
          </reference>
        </references>
      </pivotArea>
    </format>
    <format dxfId="7">
      <pivotArea field="6" grandCol="1" outline="0" axis="axisRow" fieldPosition="1">
        <references count="3">
          <reference field="4294967294" count="1" selected="0">
            <x v="1"/>
          </reference>
          <reference field="5" count="1" selected="0">
            <x v="0"/>
          </reference>
          <reference field="6" count="1" selected="0">
            <x v="5"/>
          </reference>
        </references>
      </pivotArea>
    </format>
    <format dxfId="6">
      <pivotArea field="6" grandCol="1" outline="0" axis="axisRow" fieldPosition="1">
        <references count="3">
          <reference field="4294967294" count="1" selected="0">
            <x v="1"/>
          </reference>
          <reference field="5" count="1" selected="0">
            <x v="0"/>
          </reference>
          <reference field="6" count="1" selected="0">
            <x v="5"/>
          </reference>
        </references>
      </pivotArea>
    </format>
    <format dxfId="5">
      <pivotArea field="6" grandCol="1" outline="0" axis="axisRow" fieldPosition="1">
        <references count="3">
          <reference field="4294967294" count="1" selected="0">
            <x v="1"/>
          </reference>
          <reference field="5" count="1" selected="0">
            <x v="0"/>
          </reference>
          <reference field="6" count="1" selected="0">
            <x v="4"/>
          </reference>
        </references>
      </pivotArea>
    </format>
    <format dxfId="4">
      <pivotArea field="6" grandCol="1" outline="0" axis="axisRow" fieldPosition="1">
        <references count="3">
          <reference field="4294967294" count="1" selected="0">
            <x v="1"/>
          </reference>
          <reference field="5" count="1" selected="0">
            <x v="0"/>
          </reference>
          <reference field="6" count="1" selected="0">
            <x v="4"/>
          </reference>
        </references>
      </pivotArea>
    </format>
    <format dxfId="3">
      <pivotArea field="6" grandCol="1" outline="0" axis="axisRow" fieldPosition="1">
        <references count="3">
          <reference field="4294967294" count="1" selected="0">
            <x v="1"/>
          </reference>
          <reference field="5" count="1" selected="0">
            <x v="0"/>
          </reference>
          <reference field="6" count="1" selected="0">
            <x v="3"/>
          </reference>
        </references>
      </pivotArea>
    </format>
    <format dxfId="2">
      <pivotArea field="6" grandCol="1" outline="0" axis="axisRow" fieldPosition="1">
        <references count="3">
          <reference field="4294967294" count="1" selected="0">
            <x v="1"/>
          </reference>
          <reference field="5" count="1" selected="0">
            <x v="0"/>
          </reference>
          <reference field="6" count="1" selected="0">
            <x v="3"/>
          </reference>
        </references>
      </pivotArea>
    </format>
    <format dxfId="1">
      <pivotArea field="6" grandCol="1" outline="0" axis="axisRow" fieldPosition="1">
        <references count="3">
          <reference field="4294967294" count="1" selected="0">
            <x v="1"/>
          </reference>
          <reference field="5" count="1" selected="0">
            <x v="0"/>
          </reference>
          <reference field="6" count="1" selected="0">
            <x v="0"/>
          </reference>
        </references>
      </pivotArea>
    </format>
    <format dxfId="0">
      <pivotArea field="6" grandCol="1" outline="0" axis="axisRow" fieldPosition="1">
        <references count="3">
          <reference field="4294967294" count="1" selected="0">
            <x v="1"/>
          </reference>
          <reference field="5" count="1" selected="0">
            <x v="0"/>
          </reference>
          <reference field="6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45"/>
  <sheetViews>
    <sheetView tabSelected="1" workbookViewId="0">
      <selection activeCell="H40" sqref="H40"/>
    </sheetView>
  </sheetViews>
  <sheetFormatPr defaultRowHeight="15" x14ac:dyDescent="0.25"/>
  <cols>
    <col min="1" max="1" width="10.85546875" bestFit="1" customWidth="1"/>
    <col min="2" max="2" width="8.85546875" bestFit="1" customWidth="1"/>
    <col min="3" max="8" width="18.85546875" bestFit="1" customWidth="1"/>
    <col min="9" max="9" width="23.5703125" bestFit="1" customWidth="1"/>
    <col min="10" max="10" width="19.42578125" bestFit="1" customWidth="1"/>
  </cols>
  <sheetData>
    <row r="3" spans="1:10" x14ac:dyDescent="0.25">
      <c r="C3" s="8" t="s">
        <v>0</v>
      </c>
      <c r="D3" s="8" t="s">
        <v>12</v>
      </c>
    </row>
    <row r="4" spans="1:10" x14ac:dyDescent="0.25">
      <c r="C4" t="s">
        <v>16</v>
      </c>
      <c r="E4" t="s">
        <v>17</v>
      </c>
      <c r="G4" t="s">
        <v>18</v>
      </c>
      <c r="I4" t="s">
        <v>13</v>
      </c>
      <c r="J4" t="s">
        <v>14</v>
      </c>
    </row>
    <row r="5" spans="1:10" x14ac:dyDescent="0.25">
      <c r="A5" s="8" t="s">
        <v>5</v>
      </c>
      <c r="B5" s="8" t="s">
        <v>6</v>
      </c>
      <c r="C5" t="s">
        <v>11</v>
      </c>
      <c r="D5" t="s">
        <v>15</v>
      </c>
      <c r="E5" t="s">
        <v>11</v>
      </c>
      <c r="F5" t="s">
        <v>15</v>
      </c>
      <c r="G5" t="s">
        <v>11</v>
      </c>
      <c r="H5" t="s">
        <v>15</v>
      </c>
    </row>
    <row r="6" spans="1:10" x14ac:dyDescent="0.25">
      <c r="A6">
        <v>2016</v>
      </c>
      <c r="B6">
        <v>1</v>
      </c>
      <c r="C6" s="9">
        <v>20986251</v>
      </c>
      <c r="D6" s="9">
        <v>42250</v>
      </c>
      <c r="E6" s="9">
        <v>2372395</v>
      </c>
      <c r="F6" s="9">
        <v>10222</v>
      </c>
      <c r="G6" s="9">
        <v>1800906</v>
      </c>
      <c r="H6" s="9">
        <v>3528</v>
      </c>
      <c r="I6" s="9">
        <v>25159552</v>
      </c>
      <c r="J6" s="12">
        <v>56000</v>
      </c>
    </row>
    <row r="7" spans="1:10" x14ac:dyDescent="0.25">
      <c r="B7">
        <v>2</v>
      </c>
      <c r="C7" s="9">
        <v>16356340</v>
      </c>
      <c r="D7" s="9">
        <v>33651</v>
      </c>
      <c r="E7" s="9">
        <v>5076954</v>
      </c>
      <c r="F7" s="9">
        <v>12556</v>
      </c>
      <c r="G7" s="9">
        <v>1581647</v>
      </c>
      <c r="H7" s="9">
        <v>3188</v>
      </c>
      <c r="I7" s="9">
        <v>23014941</v>
      </c>
      <c r="J7" s="9">
        <v>49395</v>
      </c>
    </row>
    <row r="8" spans="1:10" x14ac:dyDescent="0.25">
      <c r="B8">
        <v>3</v>
      </c>
      <c r="C8" s="9">
        <v>17388501</v>
      </c>
      <c r="D8" s="9">
        <v>35000</v>
      </c>
      <c r="E8" s="9">
        <v>3068026</v>
      </c>
      <c r="F8" s="9">
        <v>8641</v>
      </c>
      <c r="G8" s="9">
        <v>1514024</v>
      </c>
      <c r="H8" s="9">
        <v>3037</v>
      </c>
      <c r="I8" s="9">
        <v>21970551</v>
      </c>
      <c r="J8" s="9">
        <v>46678</v>
      </c>
    </row>
    <row r="9" spans="1:10" x14ac:dyDescent="0.25">
      <c r="B9">
        <v>4</v>
      </c>
      <c r="C9" s="9">
        <v>5135307</v>
      </c>
      <c r="D9" s="9">
        <v>27552</v>
      </c>
      <c r="E9" s="9">
        <v>13663962</v>
      </c>
      <c r="F9" s="9">
        <v>30433</v>
      </c>
      <c r="G9" s="9">
        <v>1393023</v>
      </c>
      <c r="H9" s="9">
        <v>2779</v>
      </c>
      <c r="I9" s="9">
        <v>20192292</v>
      </c>
      <c r="J9" s="12">
        <v>60764</v>
      </c>
    </row>
    <row r="10" spans="1:10" x14ac:dyDescent="0.25">
      <c r="B10">
        <v>5</v>
      </c>
      <c r="C10" s="9">
        <v>12690152</v>
      </c>
      <c r="D10" s="9">
        <v>25640</v>
      </c>
      <c r="E10" s="9">
        <v>5003591</v>
      </c>
      <c r="F10" s="9">
        <v>25237</v>
      </c>
      <c r="G10" s="9">
        <v>1137068</v>
      </c>
      <c r="H10" s="9">
        <v>2416</v>
      </c>
      <c r="I10" s="9">
        <v>18830811</v>
      </c>
      <c r="J10" s="12">
        <v>53293</v>
      </c>
    </row>
    <row r="11" spans="1:10" x14ac:dyDescent="0.25">
      <c r="B11">
        <v>6</v>
      </c>
      <c r="C11" s="9">
        <v>10792519</v>
      </c>
      <c r="D11" s="9">
        <v>34596</v>
      </c>
      <c r="E11" s="9">
        <v>7290385</v>
      </c>
      <c r="F11" s="9">
        <v>21174</v>
      </c>
      <c r="G11" s="9">
        <v>1128330</v>
      </c>
      <c r="H11" s="9">
        <v>2671</v>
      </c>
      <c r="I11" s="9">
        <v>19211234</v>
      </c>
      <c r="J11" s="12">
        <v>58441</v>
      </c>
    </row>
    <row r="12" spans="1:10" x14ac:dyDescent="0.25">
      <c r="B12">
        <v>7</v>
      </c>
      <c r="C12" s="9">
        <v>17251788</v>
      </c>
      <c r="D12" s="9">
        <v>37178</v>
      </c>
      <c r="E12" s="9">
        <v>4862236</v>
      </c>
      <c r="F12" s="9">
        <v>11573</v>
      </c>
      <c r="G12" s="9">
        <v>1290476</v>
      </c>
      <c r="H12" s="9">
        <v>2807</v>
      </c>
      <c r="I12" s="9">
        <v>23404500</v>
      </c>
      <c r="J12" s="9">
        <v>51558</v>
      </c>
    </row>
    <row r="13" spans="1:10" x14ac:dyDescent="0.25">
      <c r="B13">
        <v>8</v>
      </c>
      <c r="C13" s="9">
        <v>18123455</v>
      </c>
      <c r="D13" s="9">
        <v>37841</v>
      </c>
      <c r="E13" s="9">
        <v>5107809</v>
      </c>
      <c r="F13" s="9">
        <v>11567</v>
      </c>
      <c r="G13" s="9">
        <v>1333540</v>
      </c>
      <c r="H13" s="9">
        <v>2854</v>
      </c>
      <c r="I13" s="9">
        <v>24564804</v>
      </c>
      <c r="J13" s="9">
        <v>52262</v>
      </c>
    </row>
    <row r="14" spans="1:10" x14ac:dyDescent="0.25">
      <c r="B14">
        <v>9</v>
      </c>
      <c r="C14" s="9">
        <v>12160703</v>
      </c>
      <c r="D14" s="9">
        <v>35046</v>
      </c>
      <c r="E14" s="9">
        <v>5861359</v>
      </c>
      <c r="F14" s="9">
        <v>19144</v>
      </c>
      <c r="G14" s="9">
        <v>1217532</v>
      </c>
      <c r="H14" s="9">
        <v>2785</v>
      </c>
      <c r="I14" s="9">
        <v>19239594</v>
      </c>
      <c r="J14" s="9">
        <v>56975</v>
      </c>
    </row>
    <row r="15" spans="1:10" x14ac:dyDescent="0.25">
      <c r="B15">
        <v>10</v>
      </c>
      <c r="C15" s="9">
        <v>12190679</v>
      </c>
      <c r="D15" s="9">
        <v>26265</v>
      </c>
      <c r="E15" s="9">
        <v>5649080</v>
      </c>
      <c r="F15" s="9">
        <v>12511</v>
      </c>
      <c r="G15" s="9">
        <v>1520639</v>
      </c>
      <c r="H15" s="9">
        <v>2985</v>
      </c>
      <c r="I15" s="9">
        <v>19360398</v>
      </c>
      <c r="J15" s="9">
        <v>41761</v>
      </c>
    </row>
    <row r="16" spans="1:10" x14ac:dyDescent="0.25">
      <c r="B16">
        <v>11</v>
      </c>
      <c r="C16" s="9">
        <v>11314223</v>
      </c>
      <c r="D16" s="9">
        <v>31612</v>
      </c>
      <c r="E16" s="9">
        <v>8489680</v>
      </c>
      <c r="F16" s="9">
        <v>31308</v>
      </c>
      <c r="G16" s="9">
        <v>1646719</v>
      </c>
      <c r="H16" s="9">
        <v>3229</v>
      </c>
      <c r="I16" s="9">
        <v>21450622</v>
      </c>
      <c r="J16" s="12">
        <v>66149</v>
      </c>
    </row>
    <row r="17" spans="1:12" x14ac:dyDescent="0.25">
      <c r="B17">
        <v>12</v>
      </c>
      <c r="C17" s="9">
        <v>8929044</v>
      </c>
      <c r="D17" s="9">
        <v>32165</v>
      </c>
      <c r="E17" s="9">
        <v>13822469</v>
      </c>
      <c r="F17" s="9">
        <v>36640</v>
      </c>
      <c r="G17" s="9">
        <v>1786543</v>
      </c>
      <c r="H17" s="9">
        <v>3382</v>
      </c>
      <c r="I17" s="9">
        <v>24538056</v>
      </c>
      <c r="J17" s="12">
        <v>72187</v>
      </c>
    </row>
    <row r="18" spans="1:12" x14ac:dyDescent="0.25">
      <c r="A18" t="s">
        <v>8</v>
      </c>
      <c r="C18" s="9">
        <v>163318962</v>
      </c>
      <c r="D18" s="9">
        <v>398796</v>
      </c>
      <c r="E18" s="9">
        <v>80267946</v>
      </c>
      <c r="F18" s="9">
        <v>231006</v>
      </c>
      <c r="G18" s="9">
        <v>17350447</v>
      </c>
      <c r="H18" s="9">
        <v>35661</v>
      </c>
      <c r="I18" s="10">
        <v>260937355</v>
      </c>
      <c r="J18" s="11">
        <v>665463</v>
      </c>
    </row>
    <row r="19" spans="1:12" x14ac:dyDescent="0.25">
      <c r="A19">
        <v>2017</v>
      </c>
      <c r="B19">
        <v>1</v>
      </c>
      <c r="C19" s="9">
        <v>17183582</v>
      </c>
      <c r="D19" s="9">
        <v>32817</v>
      </c>
      <c r="E19" s="9">
        <v>5975544</v>
      </c>
      <c r="F19" s="9">
        <v>11975</v>
      </c>
      <c r="G19" s="9">
        <v>1695908</v>
      </c>
      <c r="H19" s="9">
        <v>3138</v>
      </c>
      <c r="I19" s="9">
        <v>24855034</v>
      </c>
      <c r="J19" s="9">
        <v>47930</v>
      </c>
    </row>
    <row r="20" spans="1:12" x14ac:dyDescent="0.25">
      <c r="B20">
        <v>2</v>
      </c>
      <c r="C20" s="9">
        <v>14892799</v>
      </c>
      <c r="D20" s="9">
        <v>29958</v>
      </c>
      <c r="E20" s="9">
        <v>5037580</v>
      </c>
      <c r="F20" s="9">
        <v>10401</v>
      </c>
      <c r="G20" s="9">
        <v>1501617</v>
      </c>
      <c r="H20" s="9">
        <v>3000</v>
      </c>
      <c r="I20" s="9">
        <v>21431996</v>
      </c>
      <c r="J20" s="9">
        <v>43359</v>
      </c>
    </row>
    <row r="21" spans="1:12" x14ac:dyDescent="0.25">
      <c r="B21">
        <v>3</v>
      </c>
      <c r="C21" s="9">
        <v>16561638</v>
      </c>
      <c r="D21" s="9">
        <v>29974</v>
      </c>
      <c r="E21" s="9">
        <v>5498972</v>
      </c>
      <c r="F21" s="9">
        <v>10662</v>
      </c>
      <c r="G21" s="9">
        <v>1654039</v>
      </c>
      <c r="H21" s="9">
        <v>3033</v>
      </c>
      <c r="I21" s="9">
        <v>23714649</v>
      </c>
      <c r="J21" s="9">
        <v>43669</v>
      </c>
    </row>
    <row r="22" spans="1:12" x14ac:dyDescent="0.25">
      <c r="B22">
        <v>4</v>
      </c>
      <c r="C22" s="9">
        <v>13572726</v>
      </c>
      <c r="D22" s="9">
        <v>26853</v>
      </c>
      <c r="E22" s="9">
        <v>4056823</v>
      </c>
      <c r="F22" s="9">
        <v>8259</v>
      </c>
      <c r="G22" s="9">
        <v>1338951</v>
      </c>
      <c r="H22" s="9">
        <v>2643</v>
      </c>
      <c r="I22" s="9">
        <v>18968500</v>
      </c>
      <c r="J22" s="9">
        <v>37755</v>
      </c>
    </row>
    <row r="23" spans="1:12" x14ac:dyDescent="0.25">
      <c r="B23">
        <v>5</v>
      </c>
      <c r="C23" s="9">
        <v>14964420</v>
      </c>
      <c r="D23" s="9">
        <v>29803</v>
      </c>
      <c r="E23" s="9">
        <v>2646493</v>
      </c>
      <c r="F23" s="9">
        <v>7321</v>
      </c>
      <c r="G23" s="9">
        <v>1320155</v>
      </c>
      <c r="H23" s="9">
        <v>2488</v>
      </c>
      <c r="I23" s="9">
        <v>18931068</v>
      </c>
      <c r="J23" s="9">
        <v>39612</v>
      </c>
    </row>
    <row r="24" spans="1:12" x14ac:dyDescent="0.25">
      <c r="B24">
        <v>6</v>
      </c>
      <c r="C24" s="9">
        <v>18090470</v>
      </c>
      <c r="D24" s="9">
        <v>44114</v>
      </c>
      <c r="E24" s="9">
        <v>334626</v>
      </c>
      <c r="F24" s="9">
        <v>2055</v>
      </c>
      <c r="G24" s="9">
        <v>1359586</v>
      </c>
      <c r="H24" s="9">
        <v>2922</v>
      </c>
      <c r="I24" s="9">
        <v>19784682</v>
      </c>
      <c r="J24" s="9">
        <v>49091</v>
      </c>
    </row>
    <row r="25" spans="1:12" x14ac:dyDescent="0.25">
      <c r="B25">
        <v>7</v>
      </c>
      <c r="C25" s="9">
        <v>16720507</v>
      </c>
      <c r="D25" s="9">
        <v>36313</v>
      </c>
      <c r="E25" s="9">
        <v>4001136</v>
      </c>
      <c r="F25" s="9">
        <v>10084</v>
      </c>
      <c r="G25" s="9">
        <v>1511159</v>
      </c>
      <c r="H25" s="9">
        <v>3063</v>
      </c>
      <c r="I25" s="9">
        <v>22232802</v>
      </c>
      <c r="J25" s="9">
        <v>49460</v>
      </c>
    </row>
    <row r="26" spans="1:12" x14ac:dyDescent="0.25">
      <c r="B26">
        <v>8</v>
      </c>
      <c r="C26" s="9">
        <v>15341376</v>
      </c>
      <c r="D26" s="9">
        <v>32659</v>
      </c>
      <c r="E26" s="9">
        <v>4408370</v>
      </c>
      <c r="F26" s="9">
        <v>10024</v>
      </c>
      <c r="G26" s="9">
        <v>1433533</v>
      </c>
      <c r="H26" s="9">
        <v>3025</v>
      </c>
      <c r="I26" s="9">
        <v>21183279</v>
      </c>
      <c r="J26" s="9">
        <v>45708</v>
      </c>
    </row>
    <row r="27" spans="1:12" x14ac:dyDescent="0.25">
      <c r="B27">
        <v>9</v>
      </c>
      <c r="C27" s="9">
        <v>12319574</v>
      </c>
      <c r="D27" s="9">
        <v>28993</v>
      </c>
      <c r="E27" s="9">
        <v>4159391</v>
      </c>
      <c r="F27" s="9">
        <v>11229</v>
      </c>
      <c r="G27" s="9">
        <v>3610332</v>
      </c>
      <c r="H27" s="9">
        <v>16175</v>
      </c>
      <c r="I27" s="9">
        <v>20089297</v>
      </c>
      <c r="J27" s="12">
        <v>56397</v>
      </c>
    </row>
    <row r="28" spans="1:12" x14ac:dyDescent="0.25">
      <c r="B28">
        <v>10</v>
      </c>
      <c r="C28" s="9">
        <v>8922981</v>
      </c>
      <c r="D28" s="9">
        <v>15883</v>
      </c>
      <c r="E28" s="9">
        <v>4168059</v>
      </c>
      <c r="F28" s="9">
        <v>8032</v>
      </c>
      <c r="G28" s="9">
        <v>6387198</v>
      </c>
      <c r="H28" s="9">
        <v>12371</v>
      </c>
      <c r="I28" s="9">
        <v>19478238</v>
      </c>
      <c r="J28" s="9">
        <v>36286</v>
      </c>
      <c r="K28">
        <v>65007.8292</v>
      </c>
      <c r="L28">
        <f>(K28-GETPIVOTDATA("Sum of demand",$A$3,"year",2017,"month",10))/GETPIVOTDATA("Sum of demand",$A$3,"year",2017,"month",10)</f>
        <v>0.7915402414154219</v>
      </c>
    </row>
    <row r="29" spans="1:12" x14ac:dyDescent="0.25">
      <c r="B29">
        <v>11</v>
      </c>
      <c r="C29" s="9">
        <v>3609324</v>
      </c>
      <c r="D29" s="9">
        <v>16015</v>
      </c>
      <c r="E29" s="9">
        <v>8313169</v>
      </c>
      <c r="F29" s="9">
        <v>17546</v>
      </c>
      <c r="G29" s="9">
        <v>10246665</v>
      </c>
      <c r="H29" s="9">
        <v>21411</v>
      </c>
      <c r="I29" s="9">
        <v>22169158</v>
      </c>
      <c r="J29" s="12">
        <v>54972</v>
      </c>
      <c r="K29">
        <v>92429.077399999995</v>
      </c>
      <c r="L29">
        <f t="shared" ref="L29:L30" si="0">(K29-GETPIVOTDATA("Sum of demand",$A$3,"year",2017,"month",10))/GETPIVOTDATA("Sum of demand",$A$3,"year",2017,"month",10)</f>
        <v>1.547237981590696</v>
      </c>
    </row>
    <row r="30" spans="1:12" x14ac:dyDescent="0.25">
      <c r="B30">
        <v>12</v>
      </c>
      <c r="C30" s="9">
        <v>3514226</v>
      </c>
      <c r="D30" s="9">
        <v>7845</v>
      </c>
      <c r="E30" s="9">
        <v>11387850</v>
      </c>
      <c r="F30" s="9">
        <v>24962</v>
      </c>
      <c r="G30" s="9">
        <v>11664177</v>
      </c>
      <c r="H30" s="9">
        <v>21582</v>
      </c>
      <c r="I30" s="9">
        <v>26566253</v>
      </c>
      <c r="J30" s="9">
        <v>54389</v>
      </c>
      <c r="K30">
        <v>86557.846300000005</v>
      </c>
      <c r="L30">
        <f t="shared" si="0"/>
        <v>1.3854336741442983</v>
      </c>
    </row>
    <row r="31" spans="1:12" x14ac:dyDescent="0.25">
      <c r="A31" t="s">
        <v>9</v>
      </c>
      <c r="C31" s="9">
        <v>155693623</v>
      </c>
      <c r="D31" s="9">
        <v>331227</v>
      </c>
      <c r="E31" s="9">
        <v>59988013</v>
      </c>
      <c r="F31" s="9">
        <v>132550</v>
      </c>
      <c r="G31" s="9">
        <v>43723320</v>
      </c>
      <c r="H31" s="9">
        <v>94851</v>
      </c>
      <c r="I31" s="10">
        <v>259404956</v>
      </c>
      <c r="J31" s="11">
        <v>558628</v>
      </c>
    </row>
    <row r="32" spans="1:12" x14ac:dyDescent="0.25">
      <c r="A32">
        <v>2018</v>
      </c>
      <c r="B32">
        <v>1</v>
      </c>
      <c r="C32" s="9">
        <v>9738220</v>
      </c>
      <c r="D32" s="9">
        <v>22832</v>
      </c>
      <c r="E32" s="9">
        <v>12623312</v>
      </c>
      <c r="F32" s="9">
        <v>25532</v>
      </c>
      <c r="G32" s="9">
        <v>5257702</v>
      </c>
      <c r="H32" s="9">
        <v>21829</v>
      </c>
      <c r="I32" s="9">
        <v>27619234</v>
      </c>
      <c r="J32" s="12">
        <v>70193</v>
      </c>
    </row>
    <row r="33" spans="1:10" x14ac:dyDescent="0.25">
      <c r="B33">
        <v>2</v>
      </c>
      <c r="C33" s="9">
        <v>10939114</v>
      </c>
      <c r="D33" s="9">
        <v>21982</v>
      </c>
      <c r="E33" s="9">
        <v>10555694</v>
      </c>
      <c r="F33" s="9">
        <v>21224</v>
      </c>
      <c r="G33" s="9">
        <v>1502664</v>
      </c>
      <c r="H33" s="9">
        <v>3015</v>
      </c>
      <c r="I33" s="9">
        <v>22997472</v>
      </c>
      <c r="J33" s="9">
        <v>46221</v>
      </c>
    </row>
    <row r="34" spans="1:10" x14ac:dyDescent="0.25">
      <c r="B34">
        <v>3</v>
      </c>
      <c r="C34" s="9">
        <v>12513986</v>
      </c>
      <c r="D34" s="9">
        <v>21461</v>
      </c>
      <c r="E34" s="9">
        <v>9672920</v>
      </c>
      <c r="F34" s="9">
        <v>19797</v>
      </c>
      <c r="G34" s="9">
        <v>1534342</v>
      </c>
      <c r="H34" s="9">
        <v>2696</v>
      </c>
      <c r="I34" s="9">
        <v>23721248</v>
      </c>
      <c r="J34" s="9">
        <v>43954</v>
      </c>
    </row>
    <row r="35" spans="1:10" x14ac:dyDescent="0.25">
      <c r="B35">
        <v>4</v>
      </c>
      <c r="C35" s="9">
        <v>13963835</v>
      </c>
      <c r="D35" s="9">
        <v>36050</v>
      </c>
      <c r="E35" s="9">
        <v>6588541</v>
      </c>
      <c r="F35" s="9">
        <v>16932</v>
      </c>
      <c r="G35" s="9">
        <v>1414146</v>
      </c>
      <c r="H35" s="9">
        <v>2715</v>
      </c>
      <c r="I35" s="9">
        <v>21966522</v>
      </c>
      <c r="J35" s="12">
        <v>55697</v>
      </c>
    </row>
    <row r="36" spans="1:10" x14ac:dyDescent="0.25">
      <c r="B36">
        <v>5</v>
      </c>
      <c r="C36" s="9">
        <v>12896693</v>
      </c>
      <c r="D36" s="9">
        <v>28975</v>
      </c>
      <c r="E36" s="9">
        <v>5729516</v>
      </c>
      <c r="F36" s="9">
        <v>18951</v>
      </c>
      <c r="G36" s="9">
        <v>1185286</v>
      </c>
      <c r="H36" s="9">
        <v>3154</v>
      </c>
      <c r="I36" s="9">
        <v>19811495</v>
      </c>
      <c r="J36" s="9">
        <v>51080</v>
      </c>
    </row>
    <row r="37" spans="1:10" x14ac:dyDescent="0.25">
      <c r="B37">
        <v>6</v>
      </c>
      <c r="C37" s="9">
        <v>11837724</v>
      </c>
      <c r="D37" s="9">
        <v>30205</v>
      </c>
      <c r="E37" s="9">
        <v>7894480</v>
      </c>
      <c r="F37" s="9">
        <v>24167</v>
      </c>
      <c r="G37" s="9">
        <v>1357415</v>
      </c>
      <c r="H37" s="9">
        <v>3461</v>
      </c>
      <c r="I37" s="9">
        <v>21089619</v>
      </c>
      <c r="J37" s="9">
        <v>57833</v>
      </c>
    </row>
    <row r="38" spans="1:10" x14ac:dyDescent="0.25">
      <c r="B38">
        <v>7</v>
      </c>
      <c r="C38" s="9">
        <v>14609107</v>
      </c>
      <c r="D38" s="9">
        <v>42215</v>
      </c>
      <c r="E38" s="9">
        <v>9917084</v>
      </c>
      <c r="F38" s="9">
        <v>25352</v>
      </c>
      <c r="G38" s="9">
        <v>1618427</v>
      </c>
      <c r="H38" s="9">
        <v>3583</v>
      </c>
      <c r="I38" s="9">
        <v>26144618</v>
      </c>
      <c r="J38" s="12">
        <v>71150</v>
      </c>
    </row>
    <row r="39" spans="1:10" x14ac:dyDescent="0.25">
      <c r="B39">
        <v>8</v>
      </c>
      <c r="C39" s="9">
        <v>11343191</v>
      </c>
      <c r="D39" s="9">
        <v>41055</v>
      </c>
      <c r="E39" s="9">
        <v>12825191</v>
      </c>
      <c r="F39" s="9">
        <v>35243</v>
      </c>
      <c r="G39" s="9">
        <v>1587570</v>
      </c>
      <c r="H39" s="9">
        <v>3322</v>
      </c>
      <c r="I39" s="9">
        <v>25755952</v>
      </c>
      <c r="J39" s="12">
        <v>79620</v>
      </c>
    </row>
    <row r="40" spans="1:10" x14ac:dyDescent="0.25">
      <c r="B40">
        <v>9</v>
      </c>
      <c r="C40" s="9">
        <v>10069764</v>
      </c>
      <c r="D40" s="9">
        <v>26734</v>
      </c>
      <c r="E40" s="9">
        <v>10258056</v>
      </c>
      <c r="F40" s="9">
        <v>39375</v>
      </c>
      <c r="G40" s="9">
        <v>1382586</v>
      </c>
      <c r="H40" s="9">
        <v>3492</v>
      </c>
      <c r="I40" s="9">
        <v>21710406</v>
      </c>
      <c r="J40" s="12">
        <v>69601</v>
      </c>
    </row>
    <row r="41" spans="1:10" x14ac:dyDescent="0.25">
      <c r="B41">
        <v>10</v>
      </c>
      <c r="C41" s="9">
        <v>15178493</v>
      </c>
      <c r="D41" s="9">
        <v>28099</v>
      </c>
      <c r="E41" s="9">
        <v>4901700</v>
      </c>
      <c r="F41" s="9">
        <v>9211</v>
      </c>
      <c r="G41" s="9">
        <v>1396101</v>
      </c>
      <c r="H41" s="9">
        <v>2521</v>
      </c>
      <c r="I41" s="9">
        <v>21476294</v>
      </c>
      <c r="J41" s="9">
        <v>39831</v>
      </c>
    </row>
    <row r="42" spans="1:10" x14ac:dyDescent="0.25">
      <c r="B42">
        <v>11</v>
      </c>
      <c r="C42" s="9">
        <v>16515266</v>
      </c>
      <c r="D42" s="9">
        <v>31548</v>
      </c>
      <c r="E42" s="9">
        <v>5647937</v>
      </c>
      <c r="F42" s="9">
        <v>11481</v>
      </c>
      <c r="G42" s="9">
        <v>1530503</v>
      </c>
      <c r="H42" s="9">
        <v>2932</v>
      </c>
      <c r="I42" s="9">
        <v>23693706</v>
      </c>
      <c r="J42" s="9">
        <v>45961</v>
      </c>
    </row>
    <row r="43" spans="1:10" x14ac:dyDescent="0.25">
      <c r="B43">
        <v>12</v>
      </c>
      <c r="C43" s="9">
        <v>17937911</v>
      </c>
      <c r="D43" s="9">
        <v>32283</v>
      </c>
      <c r="E43" s="9">
        <v>6350641</v>
      </c>
      <c r="F43" s="9">
        <v>11371</v>
      </c>
      <c r="G43" s="9">
        <v>1672526</v>
      </c>
      <c r="H43" s="9">
        <v>2967</v>
      </c>
      <c r="I43" s="9">
        <v>25961078</v>
      </c>
      <c r="J43" s="9">
        <v>46621</v>
      </c>
    </row>
    <row r="44" spans="1:10" x14ac:dyDescent="0.25">
      <c r="A44" t="s">
        <v>10</v>
      </c>
      <c r="C44" s="9">
        <v>157543304</v>
      </c>
      <c r="D44" s="9">
        <v>363439</v>
      </c>
      <c r="E44" s="9">
        <v>102965072</v>
      </c>
      <c r="F44" s="9">
        <v>258636</v>
      </c>
      <c r="G44" s="9">
        <v>21439268</v>
      </c>
      <c r="H44" s="9">
        <v>55687</v>
      </c>
      <c r="I44" s="10">
        <v>281947644</v>
      </c>
      <c r="J44" s="11">
        <v>677762</v>
      </c>
    </row>
    <row r="45" spans="1:10" x14ac:dyDescent="0.25">
      <c r="A45" t="s">
        <v>7</v>
      </c>
      <c r="C45" s="9">
        <v>476555889</v>
      </c>
      <c r="D45" s="9">
        <v>1093462</v>
      </c>
      <c r="E45" s="9">
        <v>243221031</v>
      </c>
      <c r="F45" s="9">
        <v>622192</v>
      </c>
      <c r="G45" s="9">
        <v>82513035</v>
      </c>
      <c r="H45" s="9">
        <v>186199</v>
      </c>
      <c r="I45" s="9">
        <v>802289955</v>
      </c>
      <c r="J45" s="9">
        <v>1901853</v>
      </c>
    </row>
  </sheetData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9"/>
  <sheetViews>
    <sheetView zoomScale="98" zoomScaleNormal="98" workbookViewId="0">
      <selection activeCell="L14" sqref="L14"/>
    </sheetView>
  </sheetViews>
  <sheetFormatPr defaultRowHeight="15" x14ac:dyDescent="0.25"/>
  <cols>
    <col min="1" max="1" width="9.85546875" bestFit="1" customWidth="1"/>
    <col min="2" max="2" width="11.85546875" bestFit="1" customWidth="1"/>
    <col min="3" max="3" width="7.5703125" bestFit="1" customWidth="1"/>
    <col min="4" max="4" width="10.140625" bestFit="1" customWidth="1"/>
    <col min="5" max="5" width="9.140625" bestFit="1" customWidth="1"/>
    <col min="6" max="6" width="5.140625" bestFit="1" customWidth="1"/>
    <col min="7" max="7" width="6.42578125" bestFit="1" customWidth="1"/>
    <col min="14" max="14" width="14.42578125" customWidth="1"/>
    <col min="15" max="15" width="11.570312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ht="30" x14ac:dyDescent="0.25">
      <c r="A2" s="1" t="s">
        <v>16</v>
      </c>
      <c r="B2" s="2">
        <v>20986251</v>
      </c>
      <c r="C2" s="2">
        <v>42250</v>
      </c>
      <c r="D2" s="3">
        <v>42373</v>
      </c>
      <c r="E2" s="4">
        <v>0.83333333333333337</v>
      </c>
      <c r="F2" s="5">
        <f>YEAR(D2)</f>
        <v>2016</v>
      </c>
      <c r="G2">
        <f>MONTH(D2)</f>
        <v>1</v>
      </c>
    </row>
    <row r="3" spans="1:7" x14ac:dyDescent="0.25">
      <c r="A3" s="6" t="s">
        <v>17</v>
      </c>
      <c r="B3" s="2">
        <v>2372395</v>
      </c>
      <c r="C3" s="2">
        <v>10222</v>
      </c>
      <c r="D3" s="3">
        <v>42392</v>
      </c>
      <c r="E3" s="4">
        <v>0.79166666666666663</v>
      </c>
      <c r="F3" s="5">
        <f t="shared" ref="F3:F66" si="0">YEAR(D3)</f>
        <v>2016</v>
      </c>
      <c r="G3">
        <f t="shared" ref="G3:G66" si="1">MONTH(D3)</f>
        <v>1</v>
      </c>
    </row>
    <row r="4" spans="1:7" x14ac:dyDescent="0.25">
      <c r="A4" s="7" t="s">
        <v>18</v>
      </c>
      <c r="B4" s="2">
        <v>1800906</v>
      </c>
      <c r="C4" s="2">
        <v>3528</v>
      </c>
      <c r="D4" s="3">
        <v>42373</v>
      </c>
      <c r="E4" s="4">
        <v>0.83333333333333337</v>
      </c>
      <c r="F4" s="5">
        <f t="shared" si="0"/>
        <v>2016</v>
      </c>
      <c r="G4">
        <f t="shared" si="1"/>
        <v>1</v>
      </c>
    </row>
    <row r="5" spans="1:7" ht="30" x14ac:dyDescent="0.25">
      <c r="A5" s="1" t="s">
        <v>16</v>
      </c>
      <c r="B5" s="2">
        <v>16356340</v>
      </c>
      <c r="C5" s="2">
        <v>33651</v>
      </c>
      <c r="D5" s="3">
        <v>42413</v>
      </c>
      <c r="E5" s="4">
        <v>0.79166666666666663</v>
      </c>
      <c r="F5" s="5">
        <f t="shared" si="0"/>
        <v>2016</v>
      </c>
      <c r="G5">
        <f t="shared" si="1"/>
        <v>2</v>
      </c>
    </row>
    <row r="6" spans="1:7" x14ac:dyDescent="0.25">
      <c r="A6" s="6" t="s">
        <v>17</v>
      </c>
      <c r="B6" s="2">
        <v>5076954</v>
      </c>
      <c r="C6" s="2">
        <v>12556</v>
      </c>
      <c r="D6" s="3">
        <v>42413</v>
      </c>
      <c r="E6" s="4">
        <v>0.79166666666666663</v>
      </c>
      <c r="F6" s="5">
        <f t="shared" si="0"/>
        <v>2016</v>
      </c>
      <c r="G6">
        <f t="shared" si="1"/>
        <v>2</v>
      </c>
    </row>
    <row r="7" spans="1:7" x14ac:dyDescent="0.25">
      <c r="A7" s="7" t="s">
        <v>18</v>
      </c>
      <c r="B7" s="2">
        <v>1581647</v>
      </c>
      <c r="C7" s="2">
        <v>3188</v>
      </c>
      <c r="D7" s="3">
        <v>42413</v>
      </c>
      <c r="E7" s="4">
        <v>0.83333333333333337</v>
      </c>
      <c r="F7" s="5">
        <f t="shared" si="0"/>
        <v>2016</v>
      </c>
      <c r="G7">
        <f t="shared" si="1"/>
        <v>2</v>
      </c>
    </row>
    <row r="8" spans="1:7" ht="30" x14ac:dyDescent="0.25">
      <c r="A8" s="1" t="s">
        <v>16</v>
      </c>
      <c r="B8" s="2">
        <v>17388501</v>
      </c>
      <c r="C8" s="2">
        <v>35000</v>
      </c>
      <c r="D8" s="3">
        <v>42457</v>
      </c>
      <c r="E8" s="4">
        <v>0.83333333333333337</v>
      </c>
      <c r="F8" s="5">
        <f t="shared" si="0"/>
        <v>2016</v>
      </c>
      <c r="G8">
        <f t="shared" si="1"/>
        <v>3</v>
      </c>
    </row>
    <row r="9" spans="1:7" x14ac:dyDescent="0.25">
      <c r="A9" s="6" t="s">
        <v>17</v>
      </c>
      <c r="B9" s="2">
        <v>3068026</v>
      </c>
      <c r="C9" s="2">
        <v>8641</v>
      </c>
      <c r="D9" s="3">
        <v>42431</v>
      </c>
      <c r="E9" s="4">
        <v>0.83333333333333337</v>
      </c>
      <c r="F9" s="5">
        <f t="shared" si="0"/>
        <v>2016</v>
      </c>
      <c r="G9">
        <f t="shared" si="1"/>
        <v>3</v>
      </c>
    </row>
    <row r="10" spans="1:7" x14ac:dyDescent="0.25">
      <c r="A10" s="7" t="s">
        <v>18</v>
      </c>
      <c r="B10" s="2">
        <v>1514024</v>
      </c>
      <c r="C10" s="2">
        <v>3037</v>
      </c>
      <c r="D10" s="3">
        <v>42430</v>
      </c>
      <c r="E10" s="4">
        <v>0.83333333333333337</v>
      </c>
      <c r="F10" s="5">
        <f t="shared" si="0"/>
        <v>2016</v>
      </c>
      <c r="G10">
        <f t="shared" si="1"/>
        <v>3</v>
      </c>
    </row>
    <row r="11" spans="1:7" ht="30" x14ac:dyDescent="0.25">
      <c r="A11" s="1" t="s">
        <v>16</v>
      </c>
      <c r="B11" s="2">
        <v>5135307</v>
      </c>
      <c r="C11" s="2">
        <v>27552</v>
      </c>
      <c r="D11" s="3">
        <v>42461</v>
      </c>
      <c r="E11" s="4">
        <v>0.41666666666666669</v>
      </c>
      <c r="F11" s="5">
        <f t="shared" si="0"/>
        <v>2016</v>
      </c>
      <c r="G11">
        <f t="shared" si="1"/>
        <v>4</v>
      </c>
    </row>
    <row r="12" spans="1:7" x14ac:dyDescent="0.25">
      <c r="A12" s="6" t="s">
        <v>17</v>
      </c>
      <c r="B12" s="2">
        <v>13663962</v>
      </c>
      <c r="C12" s="2">
        <v>30433</v>
      </c>
      <c r="D12" s="3">
        <v>42470</v>
      </c>
      <c r="E12" s="4">
        <v>0.70833333333333337</v>
      </c>
      <c r="F12" s="5">
        <f t="shared" si="0"/>
        <v>2016</v>
      </c>
      <c r="G12">
        <f t="shared" si="1"/>
        <v>4</v>
      </c>
    </row>
    <row r="13" spans="1:7" x14ac:dyDescent="0.25">
      <c r="A13" s="7" t="s">
        <v>18</v>
      </c>
      <c r="B13" s="2">
        <v>1393023</v>
      </c>
      <c r="C13" s="2">
        <v>2779</v>
      </c>
      <c r="D13" s="3">
        <v>42470</v>
      </c>
      <c r="E13" s="4">
        <v>0.83333333333333337</v>
      </c>
      <c r="F13" s="5">
        <f t="shared" si="0"/>
        <v>2016</v>
      </c>
      <c r="G13">
        <f t="shared" si="1"/>
        <v>4</v>
      </c>
    </row>
    <row r="14" spans="1:7" ht="30" x14ac:dyDescent="0.25">
      <c r="A14" s="1" t="s">
        <v>16</v>
      </c>
      <c r="B14" s="2">
        <v>12690152</v>
      </c>
      <c r="C14" s="2">
        <v>25640</v>
      </c>
      <c r="D14" s="3">
        <v>42515</v>
      </c>
      <c r="E14" s="4">
        <v>0.83333333333333337</v>
      </c>
      <c r="F14" s="5">
        <f t="shared" si="0"/>
        <v>2016</v>
      </c>
      <c r="G14">
        <f t="shared" si="1"/>
        <v>5</v>
      </c>
    </row>
    <row r="15" spans="1:7" x14ac:dyDescent="0.25">
      <c r="A15" s="6" t="s">
        <v>17</v>
      </c>
      <c r="B15" s="2">
        <v>5003591</v>
      </c>
      <c r="C15" s="2">
        <v>25237</v>
      </c>
      <c r="D15" s="3">
        <v>42519</v>
      </c>
      <c r="E15" s="4">
        <v>0.70833333333333337</v>
      </c>
      <c r="F15" s="5">
        <f t="shared" si="0"/>
        <v>2016</v>
      </c>
      <c r="G15">
        <f t="shared" si="1"/>
        <v>5</v>
      </c>
    </row>
    <row r="16" spans="1:7" x14ac:dyDescent="0.25">
      <c r="A16" s="7" t="s">
        <v>18</v>
      </c>
      <c r="B16" s="2">
        <v>1137068</v>
      </c>
      <c r="C16" s="2">
        <v>2416</v>
      </c>
      <c r="D16" s="3">
        <v>42519</v>
      </c>
      <c r="E16" s="4">
        <v>0.625</v>
      </c>
      <c r="F16" s="5">
        <f t="shared" si="0"/>
        <v>2016</v>
      </c>
      <c r="G16">
        <f t="shared" si="1"/>
        <v>5</v>
      </c>
    </row>
    <row r="17" spans="1:7" ht="30" x14ac:dyDescent="0.25">
      <c r="A17" s="1" t="s">
        <v>16</v>
      </c>
      <c r="B17" s="2">
        <v>10792519</v>
      </c>
      <c r="C17" s="2">
        <v>34596</v>
      </c>
      <c r="D17" s="3">
        <v>42541</v>
      </c>
      <c r="E17" s="4">
        <v>0.70833333333333337</v>
      </c>
      <c r="F17" s="5">
        <f t="shared" si="0"/>
        <v>2016</v>
      </c>
      <c r="G17">
        <f t="shared" si="1"/>
        <v>6</v>
      </c>
    </row>
    <row r="18" spans="1:7" x14ac:dyDescent="0.25">
      <c r="A18" s="6" t="s">
        <v>17</v>
      </c>
      <c r="B18" s="2">
        <v>7290385</v>
      </c>
      <c r="C18" s="2">
        <v>21174</v>
      </c>
      <c r="D18" s="3">
        <v>42537</v>
      </c>
      <c r="E18" s="4">
        <v>0.79166666666666663</v>
      </c>
      <c r="F18" s="5">
        <f t="shared" si="0"/>
        <v>2016</v>
      </c>
      <c r="G18">
        <f t="shared" si="1"/>
        <v>6</v>
      </c>
    </row>
    <row r="19" spans="1:7" x14ac:dyDescent="0.25">
      <c r="A19" s="7" t="s">
        <v>18</v>
      </c>
      <c r="B19" s="2">
        <v>1128330</v>
      </c>
      <c r="C19" s="2">
        <v>2671</v>
      </c>
      <c r="D19" s="3">
        <v>42541</v>
      </c>
      <c r="E19" s="4">
        <v>0.75</v>
      </c>
      <c r="F19" s="5">
        <f t="shared" si="0"/>
        <v>2016</v>
      </c>
      <c r="G19">
        <f t="shared" si="1"/>
        <v>6</v>
      </c>
    </row>
    <row r="20" spans="1:7" ht="30" x14ac:dyDescent="0.25">
      <c r="A20" s="1" t="s">
        <v>16</v>
      </c>
      <c r="B20" s="2">
        <v>17251788</v>
      </c>
      <c r="C20" s="2">
        <v>37178</v>
      </c>
      <c r="D20" s="3">
        <v>42573</v>
      </c>
      <c r="E20" s="4">
        <v>0.75</v>
      </c>
      <c r="F20" s="5">
        <f t="shared" si="0"/>
        <v>2016</v>
      </c>
      <c r="G20">
        <f t="shared" si="1"/>
        <v>7</v>
      </c>
    </row>
    <row r="21" spans="1:7" x14ac:dyDescent="0.25">
      <c r="A21" s="6" t="s">
        <v>17</v>
      </c>
      <c r="B21" s="2">
        <v>4862236</v>
      </c>
      <c r="C21" s="2">
        <v>11573</v>
      </c>
      <c r="D21" s="3">
        <v>42564</v>
      </c>
      <c r="E21" s="4">
        <v>0.70833333333333337</v>
      </c>
      <c r="F21" s="5">
        <f t="shared" si="0"/>
        <v>2016</v>
      </c>
      <c r="G21">
        <f t="shared" si="1"/>
        <v>7</v>
      </c>
    </row>
    <row r="22" spans="1:7" x14ac:dyDescent="0.25">
      <c r="A22" s="7" t="s">
        <v>18</v>
      </c>
      <c r="B22" s="2">
        <v>1290476</v>
      </c>
      <c r="C22" s="2">
        <v>2807</v>
      </c>
      <c r="D22" s="3">
        <v>42564</v>
      </c>
      <c r="E22" s="4">
        <v>0.75</v>
      </c>
      <c r="F22" s="5">
        <f t="shared" si="0"/>
        <v>2016</v>
      </c>
      <c r="G22">
        <f t="shared" si="1"/>
        <v>7</v>
      </c>
    </row>
    <row r="23" spans="1:7" ht="30" x14ac:dyDescent="0.25">
      <c r="A23" s="1" t="s">
        <v>16</v>
      </c>
      <c r="B23" s="2">
        <v>18123455</v>
      </c>
      <c r="C23" s="2">
        <v>37841</v>
      </c>
      <c r="D23" s="3">
        <v>42592</v>
      </c>
      <c r="E23" s="4">
        <v>0.75</v>
      </c>
      <c r="F23" s="5">
        <f t="shared" si="0"/>
        <v>2016</v>
      </c>
      <c r="G23">
        <f t="shared" si="1"/>
        <v>8</v>
      </c>
    </row>
    <row r="24" spans="1:7" x14ac:dyDescent="0.25">
      <c r="A24" s="6" t="s">
        <v>17</v>
      </c>
      <c r="B24" s="2">
        <v>5107809</v>
      </c>
      <c r="C24" s="2">
        <v>11567</v>
      </c>
      <c r="D24" s="3">
        <v>42592</v>
      </c>
      <c r="E24" s="4">
        <v>0.70833333333333337</v>
      </c>
      <c r="F24" s="5">
        <f t="shared" si="0"/>
        <v>2016</v>
      </c>
      <c r="G24">
        <f t="shared" si="1"/>
        <v>8</v>
      </c>
    </row>
    <row r="25" spans="1:7" x14ac:dyDescent="0.25">
      <c r="A25" s="7" t="s">
        <v>18</v>
      </c>
      <c r="B25" s="2">
        <v>1333540</v>
      </c>
      <c r="C25" s="2">
        <v>2854</v>
      </c>
      <c r="D25" s="3">
        <v>42586</v>
      </c>
      <c r="E25" s="4">
        <v>0.70833333333333337</v>
      </c>
      <c r="F25" s="5">
        <f t="shared" si="0"/>
        <v>2016</v>
      </c>
      <c r="G25">
        <f t="shared" si="1"/>
        <v>8</v>
      </c>
    </row>
    <row r="26" spans="1:7" ht="30" x14ac:dyDescent="0.25">
      <c r="A26" s="1" t="s">
        <v>16</v>
      </c>
      <c r="B26" s="2">
        <v>12160703</v>
      </c>
      <c r="C26" s="2">
        <v>35046</v>
      </c>
      <c r="D26" s="3">
        <v>42619</v>
      </c>
      <c r="E26" s="4">
        <v>0.70833333333333337</v>
      </c>
      <c r="F26" s="5">
        <f t="shared" si="0"/>
        <v>2016</v>
      </c>
      <c r="G26">
        <f t="shared" si="1"/>
        <v>9</v>
      </c>
    </row>
    <row r="27" spans="1:7" x14ac:dyDescent="0.25">
      <c r="A27" s="6" t="s">
        <v>17</v>
      </c>
      <c r="B27" s="2">
        <v>5861359</v>
      </c>
      <c r="C27" s="2">
        <v>19144</v>
      </c>
      <c r="D27" s="3">
        <v>42620</v>
      </c>
      <c r="E27" s="4">
        <v>0.70833333333333337</v>
      </c>
      <c r="F27" s="5">
        <f t="shared" si="0"/>
        <v>2016</v>
      </c>
      <c r="G27">
        <f t="shared" si="1"/>
        <v>9</v>
      </c>
    </row>
    <row r="28" spans="1:7" x14ac:dyDescent="0.25">
      <c r="A28" s="7" t="s">
        <v>18</v>
      </c>
      <c r="B28" s="2">
        <v>1217532</v>
      </c>
      <c r="C28" s="2">
        <v>2785</v>
      </c>
      <c r="D28" s="3">
        <v>42620</v>
      </c>
      <c r="E28" s="4">
        <v>0.70833333333333337</v>
      </c>
      <c r="F28" s="5">
        <f t="shared" si="0"/>
        <v>2016</v>
      </c>
      <c r="G28">
        <f t="shared" si="1"/>
        <v>9</v>
      </c>
    </row>
    <row r="29" spans="1:7" ht="30" x14ac:dyDescent="0.25">
      <c r="A29" s="1" t="s">
        <v>16</v>
      </c>
      <c r="B29" s="2">
        <v>12190679</v>
      </c>
      <c r="C29" s="2">
        <v>26265</v>
      </c>
      <c r="D29" s="3">
        <v>42670</v>
      </c>
      <c r="E29" s="4">
        <v>0.79166666666666663</v>
      </c>
      <c r="F29" s="5">
        <f t="shared" si="0"/>
        <v>2016</v>
      </c>
      <c r="G29">
        <f t="shared" si="1"/>
        <v>10</v>
      </c>
    </row>
    <row r="30" spans="1:7" x14ac:dyDescent="0.25">
      <c r="A30" s="6" t="s">
        <v>17</v>
      </c>
      <c r="B30" s="2">
        <v>5649080</v>
      </c>
      <c r="C30" s="2">
        <v>12511</v>
      </c>
      <c r="D30" s="3">
        <v>42659</v>
      </c>
      <c r="E30" s="4">
        <v>0.79166666666666663</v>
      </c>
      <c r="F30" s="5">
        <f t="shared" si="0"/>
        <v>2016</v>
      </c>
      <c r="G30">
        <f t="shared" si="1"/>
        <v>10</v>
      </c>
    </row>
    <row r="31" spans="1:7" x14ac:dyDescent="0.25">
      <c r="A31" s="7" t="s">
        <v>18</v>
      </c>
      <c r="B31" s="2">
        <v>1520639</v>
      </c>
      <c r="C31" s="2">
        <v>2985</v>
      </c>
      <c r="D31" s="3">
        <v>42670</v>
      </c>
      <c r="E31" s="4">
        <v>0.79166666666666663</v>
      </c>
      <c r="F31" s="5">
        <f t="shared" si="0"/>
        <v>2016</v>
      </c>
      <c r="G31">
        <f t="shared" si="1"/>
        <v>10</v>
      </c>
    </row>
    <row r="32" spans="1:7" ht="30" x14ac:dyDescent="0.25">
      <c r="A32" s="1" t="s">
        <v>16</v>
      </c>
      <c r="B32" s="2">
        <v>11314223</v>
      </c>
      <c r="C32" s="2">
        <v>31612</v>
      </c>
      <c r="D32" s="3">
        <v>42697</v>
      </c>
      <c r="E32" s="4">
        <v>0.75</v>
      </c>
      <c r="F32" s="5">
        <f t="shared" si="0"/>
        <v>2016</v>
      </c>
      <c r="G32">
        <f t="shared" si="1"/>
        <v>11</v>
      </c>
    </row>
    <row r="33" spans="1:7" x14ac:dyDescent="0.25">
      <c r="A33" s="6" t="s">
        <v>17</v>
      </c>
      <c r="B33" s="2">
        <v>8489680</v>
      </c>
      <c r="C33" s="2">
        <v>31308</v>
      </c>
      <c r="D33" s="3">
        <v>42701</v>
      </c>
      <c r="E33" s="4">
        <v>0.75</v>
      </c>
      <c r="F33" s="5">
        <f t="shared" si="0"/>
        <v>2016</v>
      </c>
      <c r="G33">
        <f t="shared" si="1"/>
        <v>11</v>
      </c>
    </row>
    <row r="34" spans="1:7" x14ac:dyDescent="0.25">
      <c r="A34" s="7" t="s">
        <v>18</v>
      </c>
      <c r="B34" s="2">
        <v>1646719</v>
      </c>
      <c r="C34" s="2">
        <v>3229</v>
      </c>
      <c r="D34" s="3">
        <v>42694</v>
      </c>
      <c r="E34" s="4">
        <v>0.79166666666666663</v>
      </c>
      <c r="F34" s="5">
        <f t="shared" si="0"/>
        <v>2016</v>
      </c>
      <c r="G34">
        <f t="shared" si="1"/>
        <v>11</v>
      </c>
    </row>
    <row r="35" spans="1:7" ht="30" x14ac:dyDescent="0.25">
      <c r="A35" s="1" t="s">
        <v>16</v>
      </c>
      <c r="B35" s="2">
        <v>8929044</v>
      </c>
      <c r="C35" s="2">
        <v>32165</v>
      </c>
      <c r="D35" s="3">
        <v>42723</v>
      </c>
      <c r="E35" s="4">
        <v>0.83333333333333337</v>
      </c>
      <c r="F35" s="5">
        <f t="shared" si="0"/>
        <v>2016</v>
      </c>
      <c r="G35">
        <f t="shared" si="1"/>
        <v>12</v>
      </c>
    </row>
    <row r="36" spans="1:7" x14ac:dyDescent="0.25">
      <c r="A36" s="6" t="s">
        <v>17</v>
      </c>
      <c r="B36" s="2">
        <v>13822469</v>
      </c>
      <c r="C36" s="2">
        <v>36640</v>
      </c>
      <c r="D36" s="3">
        <v>42715</v>
      </c>
      <c r="E36" s="4">
        <v>0.75</v>
      </c>
      <c r="F36" s="5">
        <f t="shared" si="0"/>
        <v>2016</v>
      </c>
      <c r="G36">
        <f t="shared" si="1"/>
        <v>12</v>
      </c>
    </row>
    <row r="37" spans="1:7" x14ac:dyDescent="0.25">
      <c r="A37" s="7" t="s">
        <v>18</v>
      </c>
      <c r="B37" s="2">
        <v>1786543</v>
      </c>
      <c r="C37" s="2">
        <v>3382</v>
      </c>
      <c r="D37" s="3">
        <v>42715</v>
      </c>
      <c r="E37" s="4">
        <v>0.79166666666666663</v>
      </c>
      <c r="F37" s="5">
        <f t="shared" si="0"/>
        <v>2016</v>
      </c>
      <c r="G37">
        <f t="shared" si="1"/>
        <v>12</v>
      </c>
    </row>
    <row r="38" spans="1:7" ht="30" x14ac:dyDescent="0.25">
      <c r="A38" s="1" t="s">
        <v>16</v>
      </c>
      <c r="B38" s="2">
        <v>17183582</v>
      </c>
      <c r="C38" s="2">
        <v>32817</v>
      </c>
      <c r="D38" s="3">
        <v>42743</v>
      </c>
      <c r="E38" s="4">
        <v>0.75</v>
      </c>
      <c r="F38" s="5">
        <f t="shared" si="0"/>
        <v>2017</v>
      </c>
      <c r="G38">
        <f t="shared" si="1"/>
        <v>1</v>
      </c>
    </row>
    <row r="39" spans="1:7" x14ac:dyDescent="0.25">
      <c r="A39" s="6" t="s">
        <v>17</v>
      </c>
      <c r="B39" s="2">
        <v>5975544</v>
      </c>
      <c r="C39" s="2">
        <v>11975</v>
      </c>
      <c r="D39" s="3">
        <v>42743</v>
      </c>
      <c r="E39" s="4">
        <v>0.75</v>
      </c>
      <c r="F39" s="5">
        <f t="shared" si="0"/>
        <v>2017</v>
      </c>
      <c r="G39">
        <f t="shared" si="1"/>
        <v>1</v>
      </c>
    </row>
    <row r="40" spans="1:7" x14ac:dyDescent="0.25">
      <c r="A40" s="7" t="s">
        <v>18</v>
      </c>
      <c r="B40" s="2">
        <v>1695908</v>
      </c>
      <c r="C40" s="2">
        <v>3138</v>
      </c>
      <c r="D40" s="3">
        <v>42743</v>
      </c>
      <c r="E40" s="4">
        <v>0.79166666666666663</v>
      </c>
      <c r="F40" s="5">
        <f t="shared" si="0"/>
        <v>2017</v>
      </c>
      <c r="G40">
        <f t="shared" si="1"/>
        <v>1</v>
      </c>
    </row>
    <row r="41" spans="1:7" ht="30" x14ac:dyDescent="0.25">
      <c r="A41" s="1" t="s">
        <v>16</v>
      </c>
      <c r="B41" s="2">
        <v>14892799</v>
      </c>
      <c r="C41" s="2">
        <v>29958</v>
      </c>
      <c r="D41" s="3">
        <v>42771</v>
      </c>
      <c r="E41" s="4">
        <v>0.79166666666666663</v>
      </c>
      <c r="F41" s="5">
        <f t="shared" si="0"/>
        <v>2017</v>
      </c>
      <c r="G41">
        <f t="shared" si="1"/>
        <v>2</v>
      </c>
    </row>
    <row r="42" spans="1:7" x14ac:dyDescent="0.25">
      <c r="A42" s="6" t="s">
        <v>17</v>
      </c>
      <c r="B42" s="2">
        <v>5037580</v>
      </c>
      <c r="C42" s="2">
        <v>10401</v>
      </c>
      <c r="D42" s="3">
        <v>42771</v>
      </c>
      <c r="E42" s="4">
        <v>0.79166666666666663</v>
      </c>
      <c r="F42" s="5">
        <f t="shared" si="0"/>
        <v>2017</v>
      </c>
      <c r="G42">
        <f t="shared" si="1"/>
        <v>2</v>
      </c>
    </row>
    <row r="43" spans="1:7" x14ac:dyDescent="0.25">
      <c r="A43" s="7" t="s">
        <v>18</v>
      </c>
      <c r="B43" s="2">
        <v>1501617</v>
      </c>
      <c r="C43" s="2">
        <v>3000</v>
      </c>
      <c r="D43" s="3">
        <v>42768</v>
      </c>
      <c r="E43" s="4">
        <v>0.79166666666666663</v>
      </c>
      <c r="F43" s="5">
        <f t="shared" si="0"/>
        <v>2017</v>
      </c>
      <c r="G43">
        <f t="shared" si="1"/>
        <v>2</v>
      </c>
    </row>
    <row r="44" spans="1:7" ht="30" x14ac:dyDescent="0.25">
      <c r="A44" s="1" t="s">
        <v>16</v>
      </c>
      <c r="B44" s="2">
        <v>16561638</v>
      </c>
      <c r="C44" s="2">
        <v>29974</v>
      </c>
      <c r="D44" s="3">
        <v>42804</v>
      </c>
      <c r="E44" s="4">
        <v>0.83333333333333337</v>
      </c>
      <c r="F44" s="5">
        <f t="shared" si="0"/>
        <v>2017</v>
      </c>
      <c r="G44">
        <f t="shared" si="1"/>
        <v>3</v>
      </c>
    </row>
    <row r="45" spans="1:7" x14ac:dyDescent="0.25">
      <c r="A45" s="6" t="s">
        <v>17</v>
      </c>
      <c r="B45" s="2">
        <v>5498972</v>
      </c>
      <c r="C45" s="2">
        <v>10662</v>
      </c>
      <c r="D45" s="3">
        <v>42805</v>
      </c>
      <c r="E45" s="4">
        <v>0.79166666666666663</v>
      </c>
      <c r="F45" s="5">
        <f t="shared" si="0"/>
        <v>2017</v>
      </c>
      <c r="G45">
        <f t="shared" si="1"/>
        <v>3</v>
      </c>
    </row>
    <row r="46" spans="1:7" x14ac:dyDescent="0.25">
      <c r="A46" s="7" t="s">
        <v>18</v>
      </c>
      <c r="B46" s="2">
        <v>1654039</v>
      </c>
      <c r="C46" s="2">
        <v>3033</v>
      </c>
      <c r="D46" s="3">
        <v>42804</v>
      </c>
      <c r="E46" s="4">
        <v>0.83333333333333337</v>
      </c>
      <c r="F46" s="5">
        <f t="shared" si="0"/>
        <v>2017</v>
      </c>
      <c r="G46">
        <f t="shared" si="1"/>
        <v>3</v>
      </c>
    </row>
    <row r="47" spans="1:7" ht="30" x14ac:dyDescent="0.25">
      <c r="A47" s="1" t="s">
        <v>16</v>
      </c>
      <c r="B47" s="2">
        <v>13572726</v>
      </c>
      <c r="C47" s="2">
        <v>26853</v>
      </c>
      <c r="D47" s="3">
        <v>42831</v>
      </c>
      <c r="E47" s="4">
        <v>0.83333333333333337</v>
      </c>
      <c r="F47" s="5">
        <f t="shared" si="0"/>
        <v>2017</v>
      </c>
      <c r="G47">
        <f t="shared" si="1"/>
        <v>4</v>
      </c>
    </row>
    <row r="48" spans="1:7" x14ac:dyDescent="0.25">
      <c r="A48" s="6" t="s">
        <v>17</v>
      </c>
      <c r="B48" s="2">
        <v>4056823</v>
      </c>
      <c r="C48" s="2">
        <v>8259</v>
      </c>
      <c r="D48" s="3">
        <v>42831</v>
      </c>
      <c r="E48" s="4">
        <v>0.83333333333333337</v>
      </c>
      <c r="F48" s="5">
        <f t="shared" si="0"/>
        <v>2017</v>
      </c>
      <c r="G48">
        <f t="shared" si="1"/>
        <v>4</v>
      </c>
    </row>
    <row r="49" spans="1:7" x14ac:dyDescent="0.25">
      <c r="A49" s="7" t="s">
        <v>18</v>
      </c>
      <c r="B49" s="2">
        <v>1338951</v>
      </c>
      <c r="C49" s="2">
        <v>2643</v>
      </c>
      <c r="D49" s="3">
        <v>42831</v>
      </c>
      <c r="E49" s="4">
        <v>0.79166666666666663</v>
      </c>
      <c r="F49" s="5">
        <f t="shared" si="0"/>
        <v>2017</v>
      </c>
      <c r="G49">
        <f t="shared" si="1"/>
        <v>4</v>
      </c>
    </row>
    <row r="50" spans="1:7" ht="30" x14ac:dyDescent="0.25">
      <c r="A50" s="1" t="s">
        <v>16</v>
      </c>
      <c r="B50" s="2">
        <v>14964420</v>
      </c>
      <c r="C50" s="2">
        <v>29803</v>
      </c>
      <c r="D50" s="3">
        <v>42873</v>
      </c>
      <c r="E50" s="4">
        <v>0.70833333333333337</v>
      </c>
      <c r="F50" s="5">
        <f t="shared" si="0"/>
        <v>2017</v>
      </c>
      <c r="G50">
        <f t="shared" si="1"/>
        <v>5</v>
      </c>
    </row>
    <row r="51" spans="1:7" x14ac:dyDescent="0.25">
      <c r="A51" s="6" t="s">
        <v>17</v>
      </c>
      <c r="B51" s="2">
        <v>2646493</v>
      </c>
      <c r="C51" s="2">
        <v>7321</v>
      </c>
      <c r="D51" s="3">
        <v>42861</v>
      </c>
      <c r="E51" s="4">
        <v>0.70833333333333337</v>
      </c>
      <c r="F51" s="5">
        <f t="shared" si="0"/>
        <v>2017</v>
      </c>
      <c r="G51">
        <f t="shared" si="1"/>
        <v>5</v>
      </c>
    </row>
    <row r="52" spans="1:7" x14ac:dyDescent="0.25">
      <c r="A52" s="7" t="s">
        <v>18</v>
      </c>
      <c r="B52" s="2">
        <v>1320155</v>
      </c>
      <c r="C52" s="2">
        <v>2488</v>
      </c>
      <c r="D52" s="3">
        <v>42861</v>
      </c>
      <c r="E52" s="4">
        <v>0.70833333333333337</v>
      </c>
      <c r="F52" s="5">
        <f t="shared" si="0"/>
        <v>2017</v>
      </c>
      <c r="G52">
        <f t="shared" si="1"/>
        <v>5</v>
      </c>
    </row>
    <row r="53" spans="1:7" ht="30" x14ac:dyDescent="0.25">
      <c r="A53" s="1" t="s">
        <v>16</v>
      </c>
      <c r="B53" s="2">
        <v>18090470</v>
      </c>
      <c r="C53" s="2">
        <v>44114</v>
      </c>
      <c r="D53" s="3">
        <v>42898</v>
      </c>
      <c r="E53" s="4">
        <v>0.70833333333333337</v>
      </c>
      <c r="F53" s="5">
        <f t="shared" si="0"/>
        <v>2017</v>
      </c>
      <c r="G53">
        <f t="shared" si="1"/>
        <v>6</v>
      </c>
    </row>
    <row r="54" spans="1:7" x14ac:dyDescent="0.25">
      <c r="A54" s="6" t="s">
        <v>17</v>
      </c>
      <c r="B54" s="2">
        <v>334626</v>
      </c>
      <c r="C54" s="2">
        <v>2055</v>
      </c>
      <c r="D54" s="3">
        <v>42894</v>
      </c>
      <c r="E54" s="4">
        <v>0.79166666666666663</v>
      </c>
      <c r="F54" s="5">
        <f t="shared" si="0"/>
        <v>2017</v>
      </c>
      <c r="G54">
        <f t="shared" si="1"/>
        <v>6</v>
      </c>
    </row>
    <row r="55" spans="1:7" x14ac:dyDescent="0.25">
      <c r="A55" s="7" t="s">
        <v>18</v>
      </c>
      <c r="B55" s="2">
        <v>1359586</v>
      </c>
      <c r="C55" s="2">
        <v>2922</v>
      </c>
      <c r="D55" s="3">
        <v>42898</v>
      </c>
      <c r="E55" s="4">
        <v>0.70833333333333337</v>
      </c>
      <c r="F55" s="5">
        <f t="shared" si="0"/>
        <v>2017</v>
      </c>
      <c r="G55">
        <f t="shared" si="1"/>
        <v>6</v>
      </c>
    </row>
    <row r="56" spans="1:7" ht="30" x14ac:dyDescent="0.25">
      <c r="A56" s="1" t="s">
        <v>16</v>
      </c>
      <c r="B56" s="2">
        <v>16720507</v>
      </c>
      <c r="C56" s="2">
        <v>36313</v>
      </c>
      <c r="D56" s="3">
        <v>42917</v>
      </c>
      <c r="E56" s="4">
        <v>0.54166666666666663</v>
      </c>
      <c r="F56" s="5">
        <f t="shared" si="0"/>
        <v>2017</v>
      </c>
      <c r="G56">
        <f t="shared" si="1"/>
        <v>7</v>
      </c>
    </row>
    <row r="57" spans="1:7" x14ac:dyDescent="0.25">
      <c r="A57" s="6" t="s">
        <v>17</v>
      </c>
      <c r="B57" s="2">
        <v>4001136</v>
      </c>
      <c r="C57" s="2">
        <v>10084</v>
      </c>
      <c r="D57" s="3">
        <v>42947</v>
      </c>
      <c r="E57" s="4">
        <v>0.70833333333333337</v>
      </c>
      <c r="F57" s="5">
        <f t="shared" si="0"/>
        <v>2017</v>
      </c>
      <c r="G57">
        <f t="shared" si="1"/>
        <v>7</v>
      </c>
    </row>
    <row r="58" spans="1:7" x14ac:dyDescent="0.25">
      <c r="A58" s="7" t="s">
        <v>18</v>
      </c>
      <c r="B58" s="2">
        <v>1511159</v>
      </c>
      <c r="C58" s="2">
        <v>3063</v>
      </c>
      <c r="D58" s="3">
        <v>42947</v>
      </c>
      <c r="E58" s="4">
        <v>0.70833333333333337</v>
      </c>
      <c r="F58" s="5">
        <f t="shared" si="0"/>
        <v>2017</v>
      </c>
      <c r="G58">
        <f t="shared" si="1"/>
        <v>7</v>
      </c>
    </row>
    <row r="59" spans="1:7" ht="30" x14ac:dyDescent="0.25">
      <c r="A59" s="1" t="s">
        <v>16</v>
      </c>
      <c r="B59" s="2">
        <v>15341376</v>
      </c>
      <c r="C59" s="2">
        <v>32659</v>
      </c>
      <c r="D59" s="3">
        <v>42968</v>
      </c>
      <c r="E59" s="4">
        <v>0.75</v>
      </c>
      <c r="F59" s="5">
        <f t="shared" si="0"/>
        <v>2017</v>
      </c>
      <c r="G59">
        <f t="shared" si="1"/>
        <v>8</v>
      </c>
    </row>
    <row r="60" spans="1:7" x14ac:dyDescent="0.25">
      <c r="A60" s="6" t="s">
        <v>17</v>
      </c>
      <c r="B60" s="2">
        <v>4408370</v>
      </c>
      <c r="C60" s="2">
        <v>10024</v>
      </c>
      <c r="D60" s="3">
        <v>42948</v>
      </c>
      <c r="E60" s="4">
        <v>0.66666666666666663</v>
      </c>
      <c r="F60" s="5">
        <f t="shared" si="0"/>
        <v>2017</v>
      </c>
      <c r="G60">
        <f t="shared" si="1"/>
        <v>8</v>
      </c>
    </row>
    <row r="61" spans="1:7" x14ac:dyDescent="0.25">
      <c r="A61" s="7" t="s">
        <v>18</v>
      </c>
      <c r="B61" s="2">
        <v>1433533</v>
      </c>
      <c r="C61" s="2">
        <v>3025</v>
      </c>
      <c r="D61" s="3">
        <v>42968</v>
      </c>
      <c r="E61" s="4">
        <v>0.70833333333333337</v>
      </c>
      <c r="F61" s="5">
        <f t="shared" si="0"/>
        <v>2017</v>
      </c>
      <c r="G61">
        <f t="shared" si="1"/>
        <v>8</v>
      </c>
    </row>
    <row r="62" spans="1:7" ht="30" x14ac:dyDescent="0.25">
      <c r="A62" s="1" t="s">
        <v>16</v>
      </c>
      <c r="B62" s="2">
        <v>12319574</v>
      </c>
      <c r="C62" s="2">
        <v>28993</v>
      </c>
      <c r="D62" s="3">
        <v>42995</v>
      </c>
      <c r="E62" s="4">
        <v>0.70833333333333337</v>
      </c>
      <c r="F62" s="5">
        <f t="shared" si="0"/>
        <v>2017</v>
      </c>
      <c r="G62">
        <f t="shared" si="1"/>
        <v>9</v>
      </c>
    </row>
    <row r="63" spans="1:7" x14ac:dyDescent="0.25">
      <c r="A63" s="6" t="s">
        <v>17</v>
      </c>
      <c r="B63" s="2">
        <v>4159391</v>
      </c>
      <c r="C63" s="2">
        <v>11229</v>
      </c>
      <c r="D63" s="3">
        <v>43002</v>
      </c>
      <c r="E63" s="4">
        <v>0.70833333333333337</v>
      </c>
      <c r="F63" s="5">
        <f t="shared" si="0"/>
        <v>2017</v>
      </c>
      <c r="G63">
        <f t="shared" si="1"/>
        <v>9</v>
      </c>
    </row>
    <row r="64" spans="1:7" x14ac:dyDescent="0.25">
      <c r="A64" s="7" t="s">
        <v>18</v>
      </c>
      <c r="B64" s="2">
        <v>3610332</v>
      </c>
      <c r="C64" s="2">
        <v>16175</v>
      </c>
      <c r="D64" s="3">
        <v>43002</v>
      </c>
      <c r="E64" s="4">
        <v>0.70833333333333337</v>
      </c>
      <c r="F64" s="5">
        <f t="shared" si="0"/>
        <v>2017</v>
      </c>
      <c r="G64">
        <f t="shared" si="1"/>
        <v>9</v>
      </c>
    </row>
    <row r="65" spans="1:18" ht="30" x14ac:dyDescent="0.25">
      <c r="A65" s="1" t="s">
        <v>16</v>
      </c>
      <c r="B65" s="2">
        <v>8922981</v>
      </c>
      <c r="C65" s="2">
        <v>15883</v>
      </c>
      <c r="D65" s="3">
        <v>43038</v>
      </c>
      <c r="E65" s="4">
        <v>0.79166666666666663</v>
      </c>
      <c r="F65" s="5">
        <f t="shared" si="0"/>
        <v>2017</v>
      </c>
      <c r="G65">
        <f t="shared" si="1"/>
        <v>10</v>
      </c>
    </row>
    <row r="66" spans="1:18" x14ac:dyDescent="0.25">
      <c r="A66" s="6" t="s">
        <v>17</v>
      </c>
      <c r="B66" s="2">
        <v>4168059</v>
      </c>
      <c r="C66" s="2">
        <v>8032</v>
      </c>
      <c r="D66" s="3">
        <v>43037</v>
      </c>
      <c r="E66" s="4">
        <v>0.75</v>
      </c>
      <c r="F66" s="5">
        <f t="shared" si="0"/>
        <v>2017</v>
      </c>
      <c r="G66">
        <f t="shared" si="1"/>
        <v>10</v>
      </c>
    </row>
    <row r="67" spans="1:18" x14ac:dyDescent="0.25">
      <c r="A67" s="7" t="s">
        <v>18</v>
      </c>
      <c r="B67" s="2">
        <v>6387198</v>
      </c>
      <c r="C67" s="2">
        <v>12371</v>
      </c>
      <c r="D67" s="3">
        <v>43037</v>
      </c>
      <c r="E67" s="4">
        <v>0.75</v>
      </c>
      <c r="F67" s="5">
        <f t="shared" ref="F67:F109" si="2">YEAR(D67)</f>
        <v>2017</v>
      </c>
      <c r="G67">
        <f t="shared" ref="G67:G109" si="3">MONTH(D67)</f>
        <v>10</v>
      </c>
    </row>
    <row r="68" spans="1:18" ht="30" x14ac:dyDescent="0.25">
      <c r="A68" s="1" t="s">
        <v>16</v>
      </c>
      <c r="B68" s="2">
        <v>3609324</v>
      </c>
      <c r="C68" s="2">
        <v>16015</v>
      </c>
      <c r="D68" s="3">
        <v>43040</v>
      </c>
      <c r="E68" s="4">
        <v>0.79166666666666663</v>
      </c>
      <c r="F68" s="5">
        <f t="shared" si="2"/>
        <v>2017</v>
      </c>
      <c r="G68">
        <f t="shared" si="3"/>
        <v>11</v>
      </c>
    </row>
    <row r="69" spans="1:18" x14ac:dyDescent="0.25">
      <c r="A69" s="6" t="s">
        <v>17</v>
      </c>
      <c r="B69" s="2">
        <v>8313169</v>
      </c>
      <c r="C69" s="2">
        <v>17546</v>
      </c>
      <c r="D69" s="3">
        <v>43058</v>
      </c>
      <c r="E69" s="4">
        <v>0.75</v>
      </c>
      <c r="F69" s="5">
        <f t="shared" si="2"/>
        <v>2017</v>
      </c>
      <c r="G69">
        <f t="shared" si="3"/>
        <v>11</v>
      </c>
    </row>
    <row r="70" spans="1:18" x14ac:dyDescent="0.25">
      <c r="A70" s="7" t="s">
        <v>18</v>
      </c>
      <c r="B70" s="2">
        <v>10246665</v>
      </c>
      <c r="C70" s="2">
        <v>21411</v>
      </c>
      <c r="D70" s="3">
        <v>43058</v>
      </c>
      <c r="E70" s="4">
        <v>0.75</v>
      </c>
      <c r="F70" s="5">
        <f t="shared" si="2"/>
        <v>2017</v>
      </c>
      <c r="G70">
        <f t="shared" si="3"/>
        <v>11</v>
      </c>
    </row>
    <row r="71" spans="1:18" ht="30" x14ac:dyDescent="0.25">
      <c r="A71" s="1" t="s">
        <v>16</v>
      </c>
      <c r="B71" s="2">
        <v>3514226</v>
      </c>
      <c r="C71" s="2">
        <v>7845</v>
      </c>
      <c r="D71" s="3">
        <v>43079</v>
      </c>
      <c r="E71" s="4">
        <v>0.45833333333333331</v>
      </c>
      <c r="F71" s="5">
        <f t="shared" si="2"/>
        <v>2017</v>
      </c>
      <c r="G71">
        <f t="shared" si="3"/>
        <v>12</v>
      </c>
    </row>
    <row r="72" spans="1:18" x14ac:dyDescent="0.25">
      <c r="A72" s="6" t="s">
        <v>17</v>
      </c>
      <c r="B72" s="2">
        <v>11387850</v>
      </c>
      <c r="C72" s="2">
        <v>24962</v>
      </c>
      <c r="D72" s="3">
        <v>43100</v>
      </c>
      <c r="E72" s="4">
        <v>0.75</v>
      </c>
      <c r="F72" s="5">
        <f t="shared" si="2"/>
        <v>2017</v>
      </c>
      <c r="G72">
        <f t="shared" si="3"/>
        <v>12</v>
      </c>
    </row>
    <row r="73" spans="1:18" x14ac:dyDescent="0.25">
      <c r="A73" s="7" t="s">
        <v>18</v>
      </c>
      <c r="B73" s="2">
        <v>11664177</v>
      </c>
      <c r="C73" s="2">
        <v>21582</v>
      </c>
      <c r="D73" s="3">
        <v>43085</v>
      </c>
      <c r="E73" s="4">
        <v>0.79166666666666663</v>
      </c>
      <c r="F73" s="5">
        <f t="shared" si="2"/>
        <v>2017</v>
      </c>
      <c r="G73">
        <f t="shared" si="3"/>
        <v>12</v>
      </c>
    </row>
    <row r="74" spans="1:18" ht="30" x14ac:dyDescent="0.25">
      <c r="A74" s="1" t="s">
        <v>16</v>
      </c>
      <c r="B74" s="2">
        <v>9738220</v>
      </c>
      <c r="C74" s="2">
        <v>22832</v>
      </c>
      <c r="D74" s="3">
        <v>43113</v>
      </c>
      <c r="E74" s="4">
        <v>0.79166666666666663</v>
      </c>
      <c r="F74" s="5">
        <f t="shared" si="2"/>
        <v>2018</v>
      </c>
      <c r="G74">
        <f t="shared" si="3"/>
        <v>1</v>
      </c>
    </row>
    <row r="75" spans="1:18" x14ac:dyDescent="0.25">
      <c r="A75" s="6" t="s">
        <v>17</v>
      </c>
      <c r="B75" s="2">
        <v>12623312</v>
      </c>
      <c r="C75" s="2">
        <v>25532</v>
      </c>
      <c r="D75" s="3">
        <v>43106</v>
      </c>
      <c r="E75" s="4">
        <v>0.75</v>
      </c>
      <c r="F75" s="5">
        <f t="shared" si="2"/>
        <v>2018</v>
      </c>
      <c r="G75">
        <f t="shared" si="3"/>
        <v>1</v>
      </c>
    </row>
    <row r="76" spans="1:18" x14ac:dyDescent="0.25">
      <c r="A76" s="7" t="s">
        <v>18</v>
      </c>
      <c r="B76" s="2">
        <v>5257702</v>
      </c>
      <c r="C76" s="2">
        <v>21829</v>
      </c>
      <c r="D76" s="3">
        <v>43106</v>
      </c>
      <c r="E76" s="4">
        <v>0.79166666666666663</v>
      </c>
      <c r="F76" s="5">
        <f t="shared" si="2"/>
        <v>2018</v>
      </c>
      <c r="G76">
        <f t="shared" si="3"/>
        <v>1</v>
      </c>
    </row>
    <row r="77" spans="1:18" ht="30" x14ac:dyDescent="0.25">
      <c r="A77" s="1" t="s">
        <v>16</v>
      </c>
      <c r="B77" s="2">
        <v>10939114</v>
      </c>
      <c r="C77" s="2">
        <v>21982</v>
      </c>
      <c r="D77" s="3">
        <v>43136</v>
      </c>
      <c r="E77" s="4">
        <v>0.79166666666666663</v>
      </c>
      <c r="F77" s="5">
        <f t="shared" si="2"/>
        <v>2018</v>
      </c>
      <c r="G77">
        <f t="shared" si="3"/>
        <v>2</v>
      </c>
      <c r="R77" s="5"/>
    </row>
    <row r="78" spans="1:18" x14ac:dyDescent="0.25">
      <c r="A78" s="6" t="s">
        <v>17</v>
      </c>
      <c r="B78" s="2">
        <v>10555694</v>
      </c>
      <c r="C78" s="2">
        <v>21224</v>
      </c>
      <c r="D78" s="3">
        <v>43135</v>
      </c>
      <c r="E78" s="4">
        <v>0.79166666666666663</v>
      </c>
      <c r="F78" s="5">
        <f t="shared" si="2"/>
        <v>2018</v>
      </c>
      <c r="G78">
        <f t="shared" si="3"/>
        <v>2</v>
      </c>
      <c r="R78" s="5"/>
    </row>
    <row r="79" spans="1:18" x14ac:dyDescent="0.25">
      <c r="A79" s="7" t="s">
        <v>18</v>
      </c>
      <c r="B79" s="2">
        <v>1502664</v>
      </c>
      <c r="C79" s="2">
        <v>3015</v>
      </c>
      <c r="D79" s="3">
        <v>43136</v>
      </c>
      <c r="E79" s="4">
        <v>0.79166666666666663</v>
      </c>
      <c r="F79" s="5">
        <f t="shared" si="2"/>
        <v>2018</v>
      </c>
      <c r="G79">
        <f t="shared" si="3"/>
        <v>2</v>
      </c>
    </row>
    <row r="80" spans="1:18" ht="30" x14ac:dyDescent="0.25">
      <c r="A80" s="1" t="s">
        <v>16</v>
      </c>
      <c r="B80" s="2">
        <v>12513986</v>
      </c>
      <c r="C80" s="2">
        <v>21461</v>
      </c>
      <c r="D80" s="3">
        <v>43168</v>
      </c>
      <c r="E80" s="4">
        <v>0.83333333333333337</v>
      </c>
      <c r="F80" s="5">
        <f t="shared" si="2"/>
        <v>2018</v>
      </c>
      <c r="G80">
        <f t="shared" si="3"/>
        <v>3</v>
      </c>
      <c r="R80" s="5"/>
    </row>
    <row r="81" spans="1:19" x14ac:dyDescent="0.25">
      <c r="A81" s="6" t="s">
        <v>17</v>
      </c>
      <c r="B81" s="2">
        <v>9672920</v>
      </c>
      <c r="C81" s="2">
        <v>19797</v>
      </c>
      <c r="D81" s="3">
        <v>43163</v>
      </c>
      <c r="E81" s="4">
        <v>0.83333333333333337</v>
      </c>
      <c r="F81" s="5">
        <f t="shared" si="2"/>
        <v>2018</v>
      </c>
      <c r="G81">
        <f t="shared" si="3"/>
        <v>3</v>
      </c>
      <c r="R81" s="5"/>
    </row>
    <row r="82" spans="1:19" x14ac:dyDescent="0.25">
      <c r="A82" s="7" t="s">
        <v>18</v>
      </c>
      <c r="B82" s="2">
        <v>1534342</v>
      </c>
      <c r="C82" s="2">
        <v>2696</v>
      </c>
      <c r="D82" s="3">
        <v>43163</v>
      </c>
      <c r="E82" s="4">
        <v>0.83333333333333337</v>
      </c>
      <c r="F82" s="5">
        <f t="shared" si="2"/>
        <v>2018</v>
      </c>
      <c r="G82">
        <f t="shared" si="3"/>
        <v>3</v>
      </c>
      <c r="R82" s="5"/>
    </row>
    <row r="83" spans="1:19" ht="30" x14ac:dyDescent="0.25">
      <c r="A83" s="1" t="s">
        <v>16</v>
      </c>
      <c r="B83" s="2">
        <v>13963835</v>
      </c>
      <c r="C83" s="2">
        <v>36050</v>
      </c>
      <c r="D83" s="3">
        <v>43194</v>
      </c>
      <c r="E83" s="4">
        <v>0.83333333333333337</v>
      </c>
      <c r="F83" s="5">
        <f t="shared" si="2"/>
        <v>2018</v>
      </c>
      <c r="G83">
        <f t="shared" si="3"/>
        <v>4</v>
      </c>
      <c r="H83" s="5"/>
      <c r="S83" s="5"/>
    </row>
    <row r="84" spans="1:19" x14ac:dyDescent="0.25">
      <c r="A84" s="6" t="s">
        <v>17</v>
      </c>
      <c r="B84" s="2">
        <v>6588541</v>
      </c>
      <c r="C84" s="2">
        <v>16932</v>
      </c>
      <c r="D84" s="3">
        <v>43205</v>
      </c>
      <c r="E84" s="4">
        <v>0.70833333333333337</v>
      </c>
      <c r="F84" s="5">
        <f t="shared" si="2"/>
        <v>2018</v>
      </c>
      <c r="G84">
        <f t="shared" si="3"/>
        <v>4</v>
      </c>
      <c r="H84" s="5"/>
      <c r="S84" s="5"/>
    </row>
    <row r="85" spans="1:19" x14ac:dyDescent="0.25">
      <c r="A85" s="7" t="s">
        <v>18</v>
      </c>
      <c r="B85" s="2">
        <v>1414146</v>
      </c>
      <c r="C85" s="2">
        <v>2715</v>
      </c>
      <c r="D85" s="3">
        <v>43204</v>
      </c>
      <c r="E85" s="4">
        <v>0.5</v>
      </c>
      <c r="F85" s="5">
        <f t="shared" si="2"/>
        <v>2018</v>
      </c>
      <c r="G85">
        <f t="shared" si="3"/>
        <v>4</v>
      </c>
      <c r="H85" s="5"/>
    </row>
    <row r="86" spans="1:19" ht="30" x14ac:dyDescent="0.25">
      <c r="A86" s="1" t="s">
        <v>16</v>
      </c>
      <c r="B86" s="2">
        <v>12896693</v>
      </c>
      <c r="C86" s="2">
        <v>28975</v>
      </c>
      <c r="D86" s="3">
        <v>43247</v>
      </c>
      <c r="E86" s="4">
        <v>0.66666666666666663</v>
      </c>
      <c r="F86" s="5">
        <f t="shared" si="2"/>
        <v>2018</v>
      </c>
      <c r="G86">
        <f t="shared" si="3"/>
        <v>5</v>
      </c>
      <c r="H86" s="5"/>
      <c r="S86" s="5"/>
    </row>
    <row r="87" spans="1:19" x14ac:dyDescent="0.25">
      <c r="A87" s="6" t="s">
        <v>17</v>
      </c>
      <c r="B87" s="2">
        <v>5729516</v>
      </c>
      <c r="C87" s="2">
        <v>18951</v>
      </c>
      <c r="D87" s="3">
        <v>43250</v>
      </c>
      <c r="E87" s="4">
        <v>0.75</v>
      </c>
      <c r="F87" s="5">
        <f t="shared" si="2"/>
        <v>2018</v>
      </c>
      <c r="G87">
        <f t="shared" si="3"/>
        <v>5</v>
      </c>
      <c r="H87" s="5"/>
      <c r="S87" s="5"/>
    </row>
    <row r="88" spans="1:19" x14ac:dyDescent="0.25">
      <c r="A88" s="7" t="s">
        <v>18</v>
      </c>
      <c r="B88" s="2">
        <v>1185286</v>
      </c>
      <c r="C88" s="2">
        <v>3154</v>
      </c>
      <c r="D88" s="3">
        <v>43250</v>
      </c>
      <c r="E88" s="4">
        <v>0.75</v>
      </c>
      <c r="F88" s="5">
        <f t="shared" si="2"/>
        <v>2018</v>
      </c>
      <c r="G88">
        <f t="shared" si="3"/>
        <v>5</v>
      </c>
      <c r="H88" s="5"/>
    </row>
    <row r="89" spans="1:19" ht="30" x14ac:dyDescent="0.25">
      <c r="A89" s="1" t="s">
        <v>16</v>
      </c>
      <c r="B89" s="2">
        <v>11837724</v>
      </c>
      <c r="C89" s="2">
        <v>30205</v>
      </c>
      <c r="D89" s="3">
        <v>43281</v>
      </c>
      <c r="E89" s="4">
        <v>0.75</v>
      </c>
      <c r="F89" s="5">
        <f t="shared" si="2"/>
        <v>2018</v>
      </c>
      <c r="G89">
        <f t="shared" si="3"/>
        <v>6</v>
      </c>
      <c r="H89" s="5"/>
      <c r="S89" s="5"/>
    </row>
    <row r="90" spans="1:19" x14ac:dyDescent="0.25">
      <c r="A90" s="6" t="s">
        <v>17</v>
      </c>
      <c r="B90" s="2">
        <v>7894480</v>
      </c>
      <c r="C90" s="2">
        <v>24167</v>
      </c>
      <c r="D90" s="3">
        <v>43281</v>
      </c>
      <c r="E90" s="4">
        <v>0.75</v>
      </c>
      <c r="F90" s="5">
        <f t="shared" si="2"/>
        <v>2018</v>
      </c>
      <c r="G90">
        <f t="shared" si="3"/>
        <v>6</v>
      </c>
      <c r="H90" s="5"/>
      <c r="S90" s="5"/>
    </row>
    <row r="91" spans="1:19" x14ac:dyDescent="0.25">
      <c r="A91" s="7" t="s">
        <v>18</v>
      </c>
      <c r="B91" s="2">
        <v>1357415</v>
      </c>
      <c r="C91" s="2">
        <v>3461</v>
      </c>
      <c r="D91" s="3">
        <v>43281</v>
      </c>
      <c r="E91" s="4">
        <v>0.625</v>
      </c>
      <c r="F91" s="5">
        <f t="shared" si="2"/>
        <v>2018</v>
      </c>
      <c r="G91">
        <f t="shared" si="3"/>
        <v>6</v>
      </c>
      <c r="H91" s="5"/>
    </row>
    <row r="92" spans="1:19" ht="30" x14ac:dyDescent="0.25">
      <c r="A92" s="1" t="s">
        <v>16</v>
      </c>
      <c r="B92" s="2">
        <v>14609107</v>
      </c>
      <c r="C92" s="2">
        <v>42215</v>
      </c>
      <c r="D92" s="3">
        <v>43312</v>
      </c>
      <c r="E92" s="4">
        <v>0.79166666666666663</v>
      </c>
      <c r="F92" s="5">
        <f t="shared" si="2"/>
        <v>2018</v>
      </c>
      <c r="G92">
        <f t="shared" si="3"/>
        <v>7</v>
      </c>
      <c r="H92" s="5"/>
      <c r="S92" s="5"/>
    </row>
    <row r="93" spans="1:19" x14ac:dyDescent="0.25">
      <c r="A93" s="6" t="s">
        <v>17</v>
      </c>
      <c r="B93" s="2">
        <v>9917084</v>
      </c>
      <c r="C93" s="2">
        <v>25352</v>
      </c>
      <c r="D93" s="3">
        <v>43282</v>
      </c>
      <c r="E93" s="4">
        <v>0.70833333333333337</v>
      </c>
      <c r="F93" s="5">
        <f t="shared" si="2"/>
        <v>2018</v>
      </c>
      <c r="G93">
        <f t="shared" si="3"/>
        <v>7</v>
      </c>
      <c r="H93" s="5"/>
      <c r="S93" s="5"/>
    </row>
    <row r="94" spans="1:19" x14ac:dyDescent="0.25">
      <c r="A94" s="7" t="s">
        <v>18</v>
      </c>
      <c r="B94" s="2">
        <v>1618427</v>
      </c>
      <c r="C94" s="2">
        <v>3583</v>
      </c>
      <c r="D94" s="3">
        <v>43282</v>
      </c>
      <c r="E94" s="4">
        <v>0.70833333333333337</v>
      </c>
      <c r="F94" s="5">
        <f t="shared" si="2"/>
        <v>2018</v>
      </c>
      <c r="G94">
        <f t="shared" si="3"/>
        <v>7</v>
      </c>
      <c r="H94" s="5"/>
    </row>
    <row r="95" spans="1:19" ht="30" x14ac:dyDescent="0.25">
      <c r="A95" s="1" t="s">
        <v>16</v>
      </c>
      <c r="B95" s="2">
        <v>11343191</v>
      </c>
      <c r="C95" s="2">
        <v>41055</v>
      </c>
      <c r="D95" s="3">
        <v>43314</v>
      </c>
      <c r="E95" s="4">
        <v>0.70833333333333337</v>
      </c>
      <c r="F95" s="5">
        <f t="shared" si="2"/>
        <v>2018</v>
      </c>
      <c r="G95">
        <f t="shared" si="3"/>
        <v>8</v>
      </c>
      <c r="H95" s="5"/>
      <c r="S95" s="5"/>
    </row>
    <row r="96" spans="1:19" x14ac:dyDescent="0.25">
      <c r="A96" s="6" t="s">
        <v>17</v>
      </c>
      <c r="B96" s="2">
        <v>12825191</v>
      </c>
      <c r="C96" s="2">
        <v>35243</v>
      </c>
      <c r="D96" s="3">
        <v>43327</v>
      </c>
      <c r="E96" s="4">
        <v>0.75</v>
      </c>
      <c r="F96" s="5">
        <f t="shared" si="2"/>
        <v>2018</v>
      </c>
      <c r="G96">
        <f t="shared" si="3"/>
        <v>8</v>
      </c>
      <c r="H96" s="5"/>
      <c r="S96" s="5"/>
    </row>
    <row r="97" spans="1:19" x14ac:dyDescent="0.25">
      <c r="A97" s="7" t="s">
        <v>18</v>
      </c>
      <c r="B97" s="2">
        <v>1587570</v>
      </c>
      <c r="C97" s="2">
        <v>3322</v>
      </c>
      <c r="D97" s="3">
        <v>43317</v>
      </c>
      <c r="E97" s="4">
        <v>0.70833333333333337</v>
      </c>
      <c r="F97" s="5">
        <f t="shared" si="2"/>
        <v>2018</v>
      </c>
      <c r="G97">
        <f t="shared" si="3"/>
        <v>8</v>
      </c>
      <c r="H97" s="5"/>
    </row>
    <row r="98" spans="1:19" ht="30" x14ac:dyDescent="0.25">
      <c r="A98" s="1" t="s">
        <v>16</v>
      </c>
      <c r="B98" s="2">
        <v>10069764</v>
      </c>
      <c r="C98" s="2">
        <v>26734</v>
      </c>
      <c r="D98" s="3">
        <v>43361</v>
      </c>
      <c r="E98" s="4">
        <v>0.70833333333333337</v>
      </c>
      <c r="F98" s="5">
        <f t="shared" si="2"/>
        <v>2018</v>
      </c>
      <c r="G98">
        <f t="shared" si="3"/>
        <v>9</v>
      </c>
      <c r="H98" s="5"/>
      <c r="S98" s="5"/>
    </row>
    <row r="99" spans="1:19" x14ac:dyDescent="0.25">
      <c r="A99" s="6" t="s">
        <v>17</v>
      </c>
      <c r="B99" s="2">
        <v>10258056</v>
      </c>
      <c r="C99" s="2">
        <v>39375</v>
      </c>
      <c r="D99" s="3">
        <v>43348</v>
      </c>
      <c r="E99" s="4">
        <v>0.70833333333333337</v>
      </c>
      <c r="F99" s="5">
        <f t="shared" si="2"/>
        <v>2018</v>
      </c>
      <c r="G99">
        <f t="shared" si="3"/>
        <v>9</v>
      </c>
      <c r="H99" s="5"/>
      <c r="S99" s="5"/>
    </row>
    <row r="100" spans="1:19" x14ac:dyDescent="0.25">
      <c r="A100" s="7" t="s">
        <v>18</v>
      </c>
      <c r="B100" s="2">
        <v>1382586</v>
      </c>
      <c r="C100" s="2">
        <v>3492</v>
      </c>
      <c r="D100" s="3">
        <v>43348</v>
      </c>
      <c r="E100" s="4">
        <v>0.66666666666666663</v>
      </c>
      <c r="F100" s="5">
        <f t="shared" si="2"/>
        <v>2018</v>
      </c>
      <c r="G100">
        <f t="shared" si="3"/>
        <v>9</v>
      </c>
      <c r="H100" s="5"/>
    </row>
    <row r="101" spans="1:19" ht="30" x14ac:dyDescent="0.25">
      <c r="A101" s="1" t="s">
        <v>16</v>
      </c>
      <c r="B101" s="2">
        <v>15178493</v>
      </c>
      <c r="C101" s="2">
        <v>28099</v>
      </c>
      <c r="D101" s="3">
        <v>43383</v>
      </c>
      <c r="E101" s="4">
        <v>0.79166666666666663</v>
      </c>
      <c r="F101" s="5">
        <f t="shared" si="2"/>
        <v>2018</v>
      </c>
      <c r="G101">
        <f t="shared" si="3"/>
        <v>10</v>
      </c>
      <c r="H101" s="5"/>
      <c r="S101" s="5"/>
    </row>
    <row r="102" spans="1:19" x14ac:dyDescent="0.25">
      <c r="A102" s="6" t="s">
        <v>17</v>
      </c>
      <c r="B102" s="2">
        <v>4901700</v>
      </c>
      <c r="C102" s="2">
        <v>9211</v>
      </c>
      <c r="D102" s="3">
        <v>43394</v>
      </c>
      <c r="E102" s="4">
        <v>0.70833333333333337</v>
      </c>
      <c r="F102" s="5">
        <f t="shared" si="2"/>
        <v>2018</v>
      </c>
      <c r="G102">
        <f t="shared" si="3"/>
        <v>10</v>
      </c>
      <c r="H102" s="5"/>
      <c r="S102" s="5"/>
    </row>
    <row r="103" spans="1:19" x14ac:dyDescent="0.25">
      <c r="A103" s="7" t="s">
        <v>18</v>
      </c>
      <c r="B103" s="2">
        <v>1396101</v>
      </c>
      <c r="C103" s="2">
        <v>2521</v>
      </c>
      <c r="D103" s="3">
        <v>43394</v>
      </c>
      <c r="E103" s="4">
        <v>0.75</v>
      </c>
      <c r="F103" s="5">
        <f t="shared" si="2"/>
        <v>2018</v>
      </c>
      <c r="G103">
        <f t="shared" si="3"/>
        <v>10</v>
      </c>
      <c r="H103" s="5"/>
    </row>
    <row r="104" spans="1:19" ht="30" x14ac:dyDescent="0.25">
      <c r="A104" s="1" t="s">
        <v>16</v>
      </c>
      <c r="B104" s="2">
        <v>16515266</v>
      </c>
      <c r="C104" s="2">
        <v>31548</v>
      </c>
      <c r="D104" s="3">
        <v>43426</v>
      </c>
      <c r="E104" s="4">
        <v>0.83333333333333337</v>
      </c>
      <c r="F104" s="5">
        <f t="shared" si="2"/>
        <v>2018</v>
      </c>
      <c r="G104">
        <f t="shared" si="3"/>
        <v>11</v>
      </c>
      <c r="H104" s="5"/>
      <c r="S104" s="5"/>
    </row>
    <row r="105" spans="1:19" x14ac:dyDescent="0.25">
      <c r="A105" s="6" t="s">
        <v>17</v>
      </c>
      <c r="B105" s="2">
        <v>5647937</v>
      </c>
      <c r="C105" s="2">
        <v>11481</v>
      </c>
      <c r="D105" s="3">
        <v>43426</v>
      </c>
      <c r="E105" s="4">
        <v>0.83333333333333337</v>
      </c>
      <c r="F105" s="5">
        <f t="shared" si="2"/>
        <v>2018</v>
      </c>
      <c r="G105">
        <f t="shared" si="3"/>
        <v>11</v>
      </c>
      <c r="H105" s="5"/>
      <c r="S105" s="5"/>
    </row>
    <row r="106" spans="1:19" x14ac:dyDescent="0.25">
      <c r="A106" s="7" t="s">
        <v>18</v>
      </c>
      <c r="B106" s="2">
        <v>1530503</v>
      </c>
      <c r="C106" s="2">
        <v>2932</v>
      </c>
      <c r="D106" s="3">
        <v>43426</v>
      </c>
      <c r="E106" s="4">
        <v>0.79166666666666663</v>
      </c>
      <c r="F106" s="5">
        <f t="shared" si="2"/>
        <v>2018</v>
      </c>
      <c r="G106">
        <f t="shared" si="3"/>
        <v>11</v>
      </c>
      <c r="H106" s="5"/>
    </row>
    <row r="107" spans="1:19" ht="30" x14ac:dyDescent="0.25">
      <c r="A107" s="1" t="s">
        <v>16</v>
      </c>
      <c r="B107" s="2">
        <v>17937911</v>
      </c>
      <c r="C107" s="2">
        <v>32283</v>
      </c>
      <c r="D107" s="3">
        <v>43443</v>
      </c>
      <c r="E107" s="4">
        <v>0.75</v>
      </c>
      <c r="F107" s="5">
        <f t="shared" si="2"/>
        <v>2018</v>
      </c>
      <c r="G107">
        <f t="shared" si="3"/>
        <v>12</v>
      </c>
    </row>
    <row r="108" spans="1:19" x14ac:dyDescent="0.25">
      <c r="A108" s="6" t="s">
        <v>17</v>
      </c>
      <c r="B108" s="2">
        <v>6350641</v>
      </c>
      <c r="C108" s="2">
        <v>11371</v>
      </c>
      <c r="D108" s="3">
        <v>43463</v>
      </c>
      <c r="E108" s="4">
        <v>0.75</v>
      </c>
      <c r="F108" s="5">
        <f t="shared" si="2"/>
        <v>2018</v>
      </c>
      <c r="G108">
        <f t="shared" si="3"/>
        <v>12</v>
      </c>
    </row>
    <row r="109" spans="1:19" x14ac:dyDescent="0.25">
      <c r="A109" s="7" t="s">
        <v>18</v>
      </c>
      <c r="B109" s="2">
        <v>1672526</v>
      </c>
      <c r="C109" s="2">
        <v>2967</v>
      </c>
      <c r="D109" s="3">
        <v>43443</v>
      </c>
      <c r="E109" s="4">
        <v>0.75</v>
      </c>
      <c r="F109" s="5">
        <f t="shared" si="2"/>
        <v>2018</v>
      </c>
      <c r="G109">
        <f t="shared" si="3"/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Brown</dc:creator>
  <cp:lastModifiedBy>Glen McAllister</cp:lastModifiedBy>
  <dcterms:created xsi:type="dcterms:W3CDTF">2019-10-22T18:32:36Z</dcterms:created>
  <dcterms:modified xsi:type="dcterms:W3CDTF">2019-11-05T15:15:54Z</dcterms:modified>
</cp:coreProperties>
</file>