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0 IRM\Staff Questions_20200117\"/>
    </mc:Choice>
  </mc:AlternateContent>
  <xr:revisionPtr revIDLastSave="0" documentId="13_ncr:1_{C3A3A493-EE70-4F9D-B599-B58D953B1473}" xr6:coauthVersionLast="45" xr6:coauthVersionMax="45" xr10:uidLastSave="{00000000-0000-0000-0000-000000000000}"/>
  <bookViews>
    <workbookView xWindow="28680" yWindow="-120" windowWidth="29040" windowHeight="15840" xr2:uid="{9E6A3848-A3BB-4735-95C1-E918AB5D0659}"/>
  </bookViews>
  <sheets>
    <sheet name="Sheet1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2" l="1"/>
  <c r="C33" i="2"/>
  <c r="C35" i="2" s="1"/>
  <c r="D32" i="2"/>
  <c r="C28" i="2"/>
  <c r="B38" i="2" s="1"/>
  <c r="B28" i="2"/>
  <c r="D27" i="2"/>
  <c r="D26" i="2"/>
  <c r="D13" i="2"/>
  <c r="D11" i="2"/>
  <c r="C12" i="2"/>
  <c r="C14" i="2" s="1"/>
  <c r="B7" i="2"/>
  <c r="C6" i="2"/>
  <c r="D6" i="2" s="1"/>
  <c r="C5" i="2"/>
  <c r="D5" i="2" s="1"/>
  <c r="D28" i="2" l="1"/>
  <c r="B31" i="2" s="1"/>
  <c r="B33" i="2" s="1"/>
  <c r="B35" i="2" s="1"/>
  <c r="B39" i="2" s="1"/>
  <c r="C38" i="2"/>
  <c r="D38" i="2" s="1"/>
  <c r="D7" i="2"/>
  <c r="B10" i="2" s="1"/>
  <c r="D10" i="2" s="1"/>
  <c r="D12" i="2" s="1"/>
  <c r="D14" i="2" s="1"/>
  <c r="B12" i="2"/>
  <c r="B14" i="2" s="1"/>
  <c r="C7" i="2"/>
  <c r="B17" i="2" s="1"/>
  <c r="D31" i="2" l="1"/>
  <c r="D33" i="2" s="1"/>
  <c r="D35" i="2" s="1"/>
  <c r="D39" i="2" s="1"/>
  <c r="C39" i="2"/>
  <c r="B18" i="2"/>
  <c r="C17" i="2"/>
  <c r="C18" i="2" s="1"/>
  <c r="D17" i="2"/>
  <c r="D18" i="2"/>
</calcChain>
</file>

<file path=xl/sharedStrings.xml><?xml version="1.0" encoding="utf-8"?>
<sst xmlns="http://schemas.openxmlformats.org/spreadsheetml/2006/main" count="42" uniqueCount="21">
  <si>
    <t>Principal</t>
  </si>
  <si>
    <t>Interest</t>
  </si>
  <si>
    <t>Total</t>
  </si>
  <si>
    <t>Account 1595 (2013)</t>
  </si>
  <si>
    <t>1.     1595 (2013)</t>
  </si>
  <si>
    <t>2013 COS Approved Dispositions</t>
  </si>
  <si>
    <t>Total approved disposition</t>
  </si>
  <si>
    <t>Group 1 Principal</t>
  </si>
  <si>
    <t>Group 2 Principal</t>
  </si>
  <si>
    <t>Total balance approved for disposition</t>
  </si>
  <si>
    <t>Rate Rider Amounts 2013-2015</t>
  </si>
  <si>
    <t>Carrying charges on principal balance</t>
  </si>
  <si>
    <t>*Recorded as principal in 2017 COS</t>
  </si>
  <si>
    <t>*Recorded as interest in 2017 COS</t>
  </si>
  <si>
    <t>Reallocation of interest</t>
  </si>
  <si>
    <t>Revised balances per DVA Continuity Schedule</t>
  </si>
  <si>
    <t>*Recorded as principal in DVA Continuity Schedule</t>
  </si>
  <si>
    <t>*Recorded as interest in DVA Continuity Schedule</t>
  </si>
  <si>
    <t>1.     1595 (2014)</t>
  </si>
  <si>
    <t>2014 IRM Approved Decision</t>
  </si>
  <si>
    <t>Rate Rider Amounts 2014-2015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</si>
</sst>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1" xfId="1" applyNumberFormat="1" applyFont="1" applyBorder="1"/>
    <xf numFmtId="165" fontId="0" fillId="0" borderId="0" xfId="0" applyNumberFormat="1"/>
    <xf numFmtId="0" fontId="0" fillId="0" borderId="0" xfId="0" applyFont="1"/>
    <xf numFmtId="165" fontId="0" fillId="0" borderId="0" xfId="0" applyNumberFormat="1" applyFont="1"/>
    <xf numFmtId="165" fontId="2" fillId="0" borderId="0" xfId="0" applyNumberFormat="1" applyFont="1"/>
    <xf numFmtId="0" fontId="4" fillId="0" borderId="0" xfId="0" applyFont="1" applyAlignment="1"/>
    <xf numFmtId="0" fontId="0" fillId="0" borderId="2" xfId="0" applyBorder="1"/>
    <xf numFmtId="165" fontId="0" fillId="0" borderId="2" xfId="1" applyNumberFormat="1" applyFont="1" applyBorder="1"/>
    <xf numFmtId="165" fontId="0" fillId="0" borderId="0" xfId="0" applyNumberFormat="1" applyAlignment="1">
      <alignment horizontal="left" indent="1"/>
    </xf>
    <xf numFmtId="165" fontId="0" fillId="0" borderId="2" xfId="0" applyNumberFormat="1" applyBorder="1" applyAlignment="1">
      <alignment horizontal="left" indent="1"/>
    </xf>
    <xf numFmtId="165" fontId="0" fillId="0" borderId="2" xfId="0" applyNumberFormat="1" applyFont="1" applyBorder="1"/>
    <xf numFmtId="165" fontId="2" fillId="0" borderId="1" xfId="0" applyNumberFormat="1" applyFont="1" applyBorder="1"/>
    <xf numFmtId="0" fontId="5" fillId="0" borderId="0" xfId="0" applyFont="1" applyAlignment="1">
      <alignment horizont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AA0F-5324-4BCD-A0AF-BA6B500EDF0A}">
  <dimension ref="A1:D40"/>
  <sheetViews>
    <sheetView tabSelected="1" workbookViewId="0">
      <selection activeCell="A25" sqref="A25"/>
    </sheetView>
  </sheetViews>
  <sheetFormatPr defaultRowHeight="15" x14ac:dyDescent="0.25"/>
  <cols>
    <col min="1" max="1" width="46.42578125" customWidth="1"/>
    <col min="2" max="2" width="14.42578125" customWidth="1"/>
    <col min="3" max="3" width="14.140625" customWidth="1"/>
    <col min="4" max="4" width="10.5703125" customWidth="1"/>
  </cols>
  <sheetData>
    <row r="1" spans="1:4" ht="18.75" x14ac:dyDescent="0.3">
      <c r="A1" s="10" t="s">
        <v>4</v>
      </c>
      <c r="B1" s="10"/>
      <c r="C1" s="10"/>
      <c r="D1" s="10"/>
    </row>
    <row r="4" spans="1:4" x14ac:dyDescent="0.25">
      <c r="A4" s="4" t="s">
        <v>5</v>
      </c>
      <c r="B4" s="3" t="s">
        <v>0</v>
      </c>
      <c r="C4" s="3" t="s">
        <v>1</v>
      </c>
      <c r="D4" s="3" t="s">
        <v>2</v>
      </c>
    </row>
    <row r="5" spans="1:4" x14ac:dyDescent="0.25">
      <c r="A5" s="1" t="s">
        <v>7</v>
      </c>
      <c r="B5" s="2">
        <v>355095</v>
      </c>
      <c r="C5" s="2">
        <f>-6565+6959</f>
        <v>394</v>
      </c>
      <c r="D5" s="13">
        <f>+B5+C5</f>
        <v>355489</v>
      </c>
    </row>
    <row r="6" spans="1:4" x14ac:dyDescent="0.25">
      <c r="A6" s="1" t="s">
        <v>8</v>
      </c>
      <c r="B6" s="12">
        <v>-1893</v>
      </c>
      <c r="C6" s="12">
        <f>-37-733</f>
        <v>-770</v>
      </c>
      <c r="D6" s="14">
        <f>+B6+C6</f>
        <v>-2663</v>
      </c>
    </row>
    <row r="7" spans="1:4" x14ac:dyDescent="0.25">
      <c r="A7" s="4" t="s">
        <v>6</v>
      </c>
      <c r="B7" s="9">
        <f>+B5+B6</f>
        <v>353202</v>
      </c>
      <c r="C7" s="9">
        <f>+C5+C6</f>
        <v>-376</v>
      </c>
      <c r="D7" s="9">
        <f>+D5+D6</f>
        <v>352826</v>
      </c>
    </row>
    <row r="9" spans="1:4" x14ac:dyDescent="0.25">
      <c r="B9" s="3" t="s">
        <v>0</v>
      </c>
      <c r="C9" s="3" t="s">
        <v>1</v>
      </c>
      <c r="D9" s="3" t="s">
        <v>2</v>
      </c>
    </row>
    <row r="10" spans="1:4" x14ac:dyDescent="0.25">
      <c r="A10" s="7" t="s">
        <v>9</v>
      </c>
      <c r="B10" s="2">
        <f>+D7</f>
        <v>352826</v>
      </c>
      <c r="C10" s="7"/>
      <c r="D10" s="8">
        <f>+B10+C10</f>
        <v>352826</v>
      </c>
    </row>
    <row r="11" spans="1:4" x14ac:dyDescent="0.25">
      <c r="A11" s="7" t="s">
        <v>10</v>
      </c>
      <c r="B11" s="12">
        <v>-322801</v>
      </c>
      <c r="C11" s="11"/>
      <c r="D11" s="15">
        <f>+B11+C11</f>
        <v>-322801</v>
      </c>
    </row>
    <row r="12" spans="1:4" x14ac:dyDescent="0.25">
      <c r="B12" s="2">
        <f>+B10+B11</f>
        <v>30025</v>
      </c>
      <c r="C12" s="2">
        <f t="shared" ref="C12:D12" si="0">+C10+C11</f>
        <v>0</v>
      </c>
      <c r="D12" s="2">
        <f t="shared" si="0"/>
        <v>30025</v>
      </c>
    </row>
    <row r="13" spans="1:4" x14ac:dyDescent="0.25">
      <c r="A13" s="4" t="s">
        <v>11</v>
      </c>
      <c r="C13" s="2">
        <v>5850</v>
      </c>
      <c r="D13" s="8">
        <f>+B13+C13</f>
        <v>5850</v>
      </c>
    </row>
    <row r="14" spans="1:4" ht="21.75" customHeight="1" thickBot="1" x14ac:dyDescent="0.3">
      <c r="B14" s="5">
        <f>+B12+B13</f>
        <v>30025</v>
      </c>
      <c r="C14" s="5">
        <f>+C12+C13</f>
        <v>5850</v>
      </c>
      <c r="D14" s="5">
        <f>+D12+D13</f>
        <v>35875</v>
      </c>
    </row>
    <row r="15" spans="1:4" ht="40.5" customHeight="1" thickTop="1" x14ac:dyDescent="0.25">
      <c r="B15" s="17" t="s">
        <v>12</v>
      </c>
      <c r="C15" s="17" t="s">
        <v>13</v>
      </c>
    </row>
    <row r="16" spans="1:4" x14ac:dyDescent="0.25">
      <c r="A16" s="18" t="s">
        <v>14</v>
      </c>
    </row>
    <row r="17" spans="1:4" x14ac:dyDescent="0.25">
      <c r="A17" s="1" t="s">
        <v>3</v>
      </c>
      <c r="B17" s="6">
        <f>-C7</f>
        <v>376</v>
      </c>
      <c r="C17" s="6">
        <f>-B17</f>
        <v>-376</v>
      </c>
      <c r="D17" s="6">
        <f>+B17+C17</f>
        <v>0</v>
      </c>
    </row>
    <row r="18" spans="1:4" ht="15.75" thickBot="1" x14ac:dyDescent="0.3">
      <c r="A18" s="4" t="s">
        <v>15</v>
      </c>
      <c r="B18" s="16">
        <f>+B14+B17</f>
        <v>30401</v>
      </c>
      <c r="C18" s="16">
        <f t="shared" ref="C18:D18" si="1">+C14+C17</f>
        <v>5474</v>
      </c>
      <c r="D18" s="16">
        <f t="shared" si="1"/>
        <v>35875</v>
      </c>
    </row>
    <row r="19" spans="1:4" ht="49.5" thickTop="1" x14ac:dyDescent="0.25">
      <c r="B19" s="17" t="s">
        <v>16</v>
      </c>
      <c r="C19" s="17" t="s">
        <v>17</v>
      </c>
    </row>
    <row r="22" spans="1:4" ht="18.75" x14ac:dyDescent="0.3">
      <c r="A22" s="10" t="s">
        <v>18</v>
      </c>
      <c r="B22" s="10"/>
      <c r="C22" s="10"/>
      <c r="D22" s="10"/>
    </row>
    <row r="25" spans="1:4" x14ac:dyDescent="0.25">
      <c r="A25" s="4" t="s">
        <v>19</v>
      </c>
      <c r="B25" s="3" t="s">
        <v>0</v>
      </c>
      <c r="C25" s="3" t="s">
        <v>1</v>
      </c>
      <c r="D25" s="3" t="s">
        <v>2</v>
      </c>
    </row>
    <row r="26" spans="1:4" x14ac:dyDescent="0.25">
      <c r="A26" s="1" t="s">
        <v>7</v>
      </c>
      <c r="B26" s="2">
        <v>-725714</v>
      </c>
      <c r="C26" s="2">
        <v>-36508</v>
      </c>
      <c r="D26" s="13">
        <f>+B26+C26</f>
        <v>-762222</v>
      </c>
    </row>
    <row r="27" spans="1:4" x14ac:dyDescent="0.25">
      <c r="A27" s="1" t="s">
        <v>8</v>
      </c>
      <c r="B27" s="12">
        <v>0</v>
      </c>
      <c r="C27" s="12">
        <v>0</v>
      </c>
      <c r="D27" s="14">
        <f>+B27+C27</f>
        <v>0</v>
      </c>
    </row>
    <row r="28" spans="1:4" x14ac:dyDescent="0.25">
      <c r="A28" s="4" t="s">
        <v>6</v>
      </c>
      <c r="B28" s="9">
        <f>+B26+B27</f>
        <v>-725714</v>
      </c>
      <c r="C28" s="9">
        <f>+C26+C27</f>
        <v>-36508</v>
      </c>
      <c r="D28" s="9">
        <f>+D26+D27</f>
        <v>-762222</v>
      </c>
    </row>
    <row r="30" spans="1:4" x14ac:dyDescent="0.25">
      <c r="B30" s="3" t="s">
        <v>0</v>
      </c>
      <c r="C30" s="3" t="s">
        <v>1</v>
      </c>
      <c r="D30" s="3" t="s">
        <v>2</v>
      </c>
    </row>
    <row r="31" spans="1:4" x14ac:dyDescent="0.25">
      <c r="A31" s="7" t="s">
        <v>9</v>
      </c>
      <c r="B31" s="2">
        <f>+D28</f>
        <v>-762222</v>
      </c>
      <c r="C31" s="7"/>
      <c r="D31" s="8">
        <f>+B31+C31</f>
        <v>-762222</v>
      </c>
    </row>
    <row r="32" spans="1:4" x14ac:dyDescent="0.25">
      <c r="A32" s="7" t="s">
        <v>20</v>
      </c>
      <c r="B32" s="12">
        <v>703657</v>
      </c>
      <c r="C32" s="11"/>
      <c r="D32" s="15">
        <f>+B32+C32</f>
        <v>703657</v>
      </c>
    </row>
    <row r="33" spans="1:4" x14ac:dyDescent="0.25">
      <c r="B33" s="2">
        <f>+B31+B32</f>
        <v>-58565</v>
      </c>
      <c r="C33" s="2">
        <f t="shared" ref="C33" si="2">+C31+C32</f>
        <v>0</v>
      </c>
      <c r="D33" s="2">
        <f t="shared" ref="D33" si="3">+D31+D32</f>
        <v>-58565</v>
      </c>
    </row>
    <row r="34" spans="1:4" x14ac:dyDescent="0.25">
      <c r="A34" s="4" t="s">
        <v>11</v>
      </c>
      <c r="C34" s="2">
        <v>-6068</v>
      </c>
      <c r="D34" s="8">
        <f>+B34+C34</f>
        <v>-6068</v>
      </c>
    </row>
    <row r="35" spans="1:4" ht="15.75" thickBot="1" x14ac:dyDescent="0.3">
      <c r="B35" s="5">
        <f>+B33+B34</f>
        <v>-58565</v>
      </c>
      <c r="C35" s="5">
        <f>+C33+C34</f>
        <v>-6068</v>
      </c>
      <c r="D35" s="5">
        <f>+D33+D34</f>
        <v>-64633</v>
      </c>
    </row>
    <row r="36" spans="1:4" ht="37.5" thickTop="1" x14ac:dyDescent="0.25">
      <c r="B36" s="17" t="s">
        <v>12</v>
      </c>
      <c r="C36" s="17" t="s">
        <v>13</v>
      </c>
    </row>
    <row r="37" spans="1:4" x14ac:dyDescent="0.25">
      <c r="A37" s="18" t="s">
        <v>14</v>
      </c>
    </row>
    <row r="38" spans="1:4" x14ac:dyDescent="0.25">
      <c r="A38" s="1" t="s">
        <v>3</v>
      </c>
      <c r="B38" s="6">
        <f>-C28</f>
        <v>36508</v>
      </c>
      <c r="C38" s="6">
        <f>-B38</f>
        <v>-36508</v>
      </c>
      <c r="D38" s="6">
        <f>+B38+C38</f>
        <v>0</v>
      </c>
    </row>
    <row r="39" spans="1:4" ht="15.75" thickBot="1" x14ac:dyDescent="0.3">
      <c r="A39" s="4" t="s">
        <v>15</v>
      </c>
      <c r="B39" s="16">
        <f>+B35+B38</f>
        <v>-22057</v>
      </c>
      <c r="C39" s="16">
        <f t="shared" ref="C39" si="4">+C35+C38</f>
        <v>-42576</v>
      </c>
      <c r="D39" s="16">
        <f t="shared" ref="D39" si="5">+D35+D38</f>
        <v>-64633</v>
      </c>
    </row>
    <row r="40" spans="1:4" ht="49.5" thickTop="1" x14ac:dyDescent="0.25">
      <c r="B40" s="17" t="s">
        <v>16</v>
      </c>
      <c r="C40" s="17" t="s">
        <v>17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Dionne</dc:creator>
  <cp:lastModifiedBy>Jennifer Dionne</cp:lastModifiedBy>
  <dcterms:created xsi:type="dcterms:W3CDTF">2020-02-06T15:48:01Z</dcterms:created>
  <dcterms:modified xsi:type="dcterms:W3CDTF">2020-02-06T18:32:15Z</dcterms:modified>
</cp:coreProperties>
</file>