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" i="1" l="1"/>
  <c r="F7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<sst xmlns="http://schemas.openxmlformats.org/spreadsheetml/2006/main" count="91" uniqueCount="54">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</sst>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30" workbookViewId="0">
      <selection activeCell="P46" sqref="P46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29"/>
      <c r="E4" s="30">
        <v>40020886</v>
      </c>
      <c r="F4" s="30">
        <f>48029399*0.28</f>
        <v>13448231.720000001</v>
      </c>
      <c r="G4" s="8"/>
      <c r="H4" s="8"/>
      <c r="I4" s="8"/>
      <c r="J4" s="8"/>
      <c r="K4" s="9">
        <f t="shared" si="0"/>
        <v>40020886</v>
      </c>
      <c r="L4" s="9">
        <f t="shared" si="1"/>
        <v>0</v>
      </c>
      <c r="M4" s="9">
        <f t="shared" si="2"/>
        <v>13448231.720000001</v>
      </c>
      <c r="N4" s="10">
        <v>0.5</v>
      </c>
      <c r="O4" s="9">
        <f t="shared" si="3"/>
        <v>6724115.8600000003</v>
      </c>
      <c r="P4" s="9">
        <f t="shared" si="4"/>
        <v>13286327.140000001</v>
      </c>
      <c r="Q4" s="11">
        <v>0.06</v>
      </c>
      <c r="R4" s="12"/>
      <c r="S4" s="12"/>
      <c r="T4" s="9">
        <f t="shared" si="5"/>
        <v>2007520.4831999999</v>
      </c>
      <c r="U4" s="9"/>
      <c r="V4" s="9">
        <f t="shared" si="6"/>
        <v>38013365.516800001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/>
      <c r="E7" s="8">
        <v>2196886</v>
      </c>
      <c r="F7" s="30">
        <f>+E7*0.28</f>
        <v>615128.08000000007</v>
      </c>
      <c r="G7" s="8"/>
      <c r="H7" s="8"/>
      <c r="I7" s="8"/>
      <c r="J7" s="8"/>
      <c r="K7" s="9">
        <f t="shared" si="0"/>
        <v>2196886</v>
      </c>
      <c r="L7" s="9">
        <f t="shared" si="1"/>
        <v>0</v>
      </c>
      <c r="M7" s="9">
        <f t="shared" si="2"/>
        <v>615128.08000000007</v>
      </c>
      <c r="N7" s="10">
        <v>0.5</v>
      </c>
      <c r="O7" s="9">
        <f t="shared" si="3"/>
        <v>307564.04000000004</v>
      </c>
      <c r="P7" s="9">
        <f t="shared" si="4"/>
        <v>790878.96</v>
      </c>
      <c r="Q7" s="11">
        <v>0.2</v>
      </c>
      <c r="R7" s="12"/>
      <c r="S7" s="12"/>
      <c r="T7" s="9">
        <f t="shared" si="5"/>
        <v>342714.21600000001</v>
      </c>
      <c r="U7" s="9"/>
      <c r="V7" s="9">
        <f t="shared" si="6"/>
        <v>1854171.784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x14ac:dyDescent="0.25">
      <c r="A18" s="4">
        <v>17</v>
      </c>
      <c r="B18" s="5" t="s">
        <v>45</v>
      </c>
      <c r="C18" s="6" t="s">
        <v>20</v>
      </c>
      <c r="D18" s="7"/>
      <c r="E18" s="8">
        <v>749869</v>
      </c>
      <c r="F18" s="8"/>
      <c r="G18" s="8"/>
      <c r="H18" s="8"/>
      <c r="I18" s="8"/>
      <c r="J18" s="8"/>
      <c r="K18" s="9">
        <f t="shared" si="0"/>
        <v>749869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374934.5</v>
      </c>
      <c r="Q18" s="11">
        <v>0.08</v>
      </c>
      <c r="R18" s="12"/>
      <c r="S18" s="12"/>
      <c r="T18" s="9">
        <f t="shared" si="7"/>
        <v>29994.760000000002</v>
      </c>
      <c r="U18" s="9"/>
      <c r="V18" s="9">
        <f t="shared" si="6"/>
        <v>719874.24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29"/>
      <c r="E25" s="8">
        <v>23846</v>
      </c>
      <c r="F25" s="8"/>
      <c r="G25" s="8"/>
      <c r="H25" s="8"/>
      <c r="I25" s="8"/>
      <c r="J25" s="8"/>
      <c r="K25" s="9">
        <f t="shared" si="0"/>
        <v>23846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11923</v>
      </c>
      <c r="Q25" s="11">
        <v>0.55000000000000004</v>
      </c>
      <c r="R25" s="12"/>
      <c r="S25" s="12"/>
      <c r="T25" s="9">
        <f t="shared" si="7"/>
        <v>6557.6500000000005</v>
      </c>
      <c r="U25" s="9"/>
      <c r="V25" s="9">
        <f t="shared" si="6"/>
        <v>17288.349999999999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0</v>
      </c>
      <c r="E35" s="24">
        <f>SUM(E2:E34)</f>
        <v>42991487</v>
      </c>
      <c r="F35" s="24">
        <f>SUM(F2:F34)</f>
        <v>14063359.800000001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42991487</v>
      </c>
      <c r="L35" s="24">
        <f t="shared" si="9"/>
        <v>0</v>
      </c>
      <c r="M35" s="24">
        <f t="shared" si="9"/>
        <v>14063359.800000001</v>
      </c>
      <c r="N35" s="24"/>
      <c r="O35" s="24">
        <f t="shared" ref="O35:P35" si="10">SUM(O2:O34)</f>
        <v>7031679.9000000004</v>
      </c>
      <c r="P35" s="24">
        <f t="shared" si="10"/>
        <v>14464063.600000001</v>
      </c>
      <c r="Q35" s="25"/>
      <c r="R35" s="26">
        <f>SUM(R2:R34)</f>
        <v>0</v>
      </c>
      <c r="S35" s="26">
        <f>SUM(S2:S34)</f>
        <v>0</v>
      </c>
      <c r="T35" s="26">
        <f>SUM(T2:T34)</f>
        <v>2386787.1091999994</v>
      </c>
      <c r="U35" s="27" t="s">
        <v>25</v>
      </c>
      <c r="V35" s="28">
        <f>SUM(V2:V34)</f>
        <v>40604699.890800007</v>
      </c>
    </row>
  </sheetData>
  <conditionalFormatting sqref="A7:B10 A15:B15 B11:B14 A2:J2 A3:B4 E3:J3 E8:J15 E23:J34 A18:B34 E18:F21 E7 G7:J7">
    <cfRule type="expression" dxfId="20" priority="21" stopIfTrue="1">
      <formula>LEN(A2)&gt;0</formula>
    </cfRule>
  </conditionalFormatting>
  <conditionalFormatting sqref="A6:B6 E6:J6">
    <cfRule type="expression" dxfId="19" priority="20" stopIfTrue="1">
      <formula>LEN(A6)&gt;0</formula>
    </cfRule>
  </conditionalFormatting>
  <conditionalFormatting sqref="A5:B5">
    <cfRule type="expression" dxfId="18" priority="19" stopIfTrue="1">
      <formula>LEN(A5)&gt;0</formula>
    </cfRule>
  </conditionalFormatting>
  <conditionalFormatting sqref="A16">
    <cfRule type="expression" dxfId="17" priority="18" stopIfTrue="1">
      <formula>LEN(A16)&gt;0</formula>
    </cfRule>
  </conditionalFormatting>
  <conditionalFormatting sqref="A17 E17">
    <cfRule type="expression" dxfId="16" priority="17" stopIfTrue="1">
      <formula>LEN(A17)&gt;0</formula>
    </cfRule>
  </conditionalFormatting>
  <conditionalFormatting sqref="B16:B17">
    <cfRule type="expression" dxfId="15" priority="16" stopIfTrue="1">
      <formula>LEN(B16)&gt;0</formula>
    </cfRule>
  </conditionalFormatting>
  <conditionalFormatting sqref="E4:E5">
    <cfRule type="expression" dxfId="14" priority="15" stopIfTrue="1">
      <formula>LEN(E4)&gt;0</formula>
    </cfRule>
  </conditionalFormatting>
  <conditionalFormatting sqref="F5">
    <cfRule type="expression" dxfId="13" priority="14" stopIfTrue="1">
      <formula>LEN(F5)&gt;0</formula>
    </cfRule>
  </conditionalFormatting>
  <conditionalFormatting sqref="E16:F16">
    <cfRule type="expression" dxfId="12" priority="13" stopIfTrue="1">
      <formula>LEN(E16)&gt;0</formula>
    </cfRule>
  </conditionalFormatting>
  <conditionalFormatting sqref="E22:F22">
    <cfRule type="expression" dxfId="11" priority="12" stopIfTrue="1">
      <formula>LEN(E22)&gt;0</formula>
    </cfRule>
  </conditionalFormatting>
  <conditionalFormatting sqref="G4:J5">
    <cfRule type="expression" dxfId="10" priority="11" stopIfTrue="1">
      <formula>LEN(G4)&gt;0</formula>
    </cfRule>
  </conditionalFormatting>
  <conditionalFormatting sqref="G16:J22">
    <cfRule type="expression" dxfId="9" priority="10" stopIfTrue="1">
      <formula>LEN(G16)&gt;0</formula>
    </cfRule>
  </conditionalFormatting>
  <conditionalFormatting sqref="N27:N34">
    <cfRule type="expression" dxfId="8" priority="9" stopIfTrue="1">
      <formula>ISBLANK(N27)</formula>
    </cfRule>
  </conditionalFormatting>
  <conditionalFormatting sqref="Q16:Q17 Q26:Q34 S27:S34">
    <cfRule type="expression" dxfId="7" priority="8" stopIfTrue="1">
      <formula>ISBLANK(Q16)</formula>
    </cfRule>
  </conditionalFormatting>
  <conditionalFormatting sqref="O27:O34">
    <cfRule type="expression" dxfId="6" priority="7" stopIfTrue="1">
      <formula>ISBLANK(O27)</formula>
    </cfRule>
  </conditionalFormatting>
  <conditionalFormatting sqref="C3:C34">
    <cfRule type="expression" dxfId="5" priority="6" stopIfTrue="1">
      <formula>LEN(C3)&gt;0</formula>
    </cfRule>
  </conditionalFormatting>
  <conditionalFormatting sqref="R27:R34">
    <cfRule type="expression" dxfId="4" priority="5" stopIfTrue="1">
      <formula>ISBLANK(R27)</formula>
    </cfRule>
  </conditionalFormatting>
  <conditionalFormatting sqref="F17">
    <cfRule type="expression" dxfId="3" priority="4" stopIfTrue="1">
      <formula>LEN(F17)&gt;0</formula>
    </cfRule>
  </conditionalFormatting>
  <conditionalFormatting sqref="D3:D34">
    <cfRule type="expression" dxfId="2" priority="3" stopIfTrue="1">
      <formula>LEN(D3)&gt;0</formula>
    </cfRule>
  </conditionalFormatting>
  <conditionalFormatting sqref="F4">
    <cfRule type="expression" dxfId="1" priority="2" stopIfTrue="1">
      <formula>LEN(F4)&gt;0</formula>
    </cfRule>
  </conditionalFormatting>
  <conditionalFormatting sqref="F7">
    <cfRule type="expression" dxfId="0" priority="1" stopIfTrue="1">
      <formula>LEN(F7)&gt;0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2020-01-29T22:48:55Z</dcterms:modified>
</cp:coreProperties>
</file>