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25" i="1" l="1"/>
  <c r="D18" i="1"/>
  <c r="D7" i="1"/>
  <c r="D4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<sst xmlns="http://schemas.openxmlformats.org/spreadsheetml/2006/main" count="91" uniqueCount="54">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</sst>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58" borderId="20" applyNumberFormat="0" applyFont="0" applyAlignment="0" applyProtection="0"/>
    <xf numFmtId="9" fontId="23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  <xf numFmtId="3" fontId="5" fillId="4" borderId="1" xfId="93" applyNumberFormat="1" applyFont="1" applyFill="1" applyBorder="1" applyAlignment="1" applyProtection="1">
      <alignment horizontal="right"/>
      <protection locked="0"/>
    </xf>
  </cellXfs>
  <cellStyles count="98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omma 4" xfId="94"/>
    <cellStyle name="Currency" xfId="1" builtinId="4"/>
    <cellStyle name="Currency 2" xfId="33"/>
    <cellStyle name="Currency 3" xfId="95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rmal 4" xfId="93"/>
    <cellStyle name="Note 2" xfId="87"/>
    <cellStyle name="Note 3" xfId="43"/>
    <cellStyle name="Note 4" xfId="96"/>
    <cellStyle name="Output 2" xfId="88"/>
    <cellStyle name="Output 3" xfId="44"/>
    <cellStyle name="Percent" xfId="2" builtinId="5"/>
    <cellStyle name="Percent 2" xfId="89"/>
    <cellStyle name="Percent 3" xfId="45"/>
    <cellStyle name="Percent 4" xfId="97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3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Accelerated%20CCA%20New%20Facilities%20$99.5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V4">
            <v>64090167.5348</v>
          </cell>
        </row>
        <row r="7">
          <cell r="V7">
            <v>2910290.9279999998</v>
          </cell>
        </row>
        <row r="18">
          <cell r="V18">
            <v>1129907.52</v>
          </cell>
        </row>
        <row r="25">
          <cell r="V25">
            <v>27136.025000000001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1" workbookViewId="0">
      <selection activeCell="R3" sqref="R3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31">
        <f>+[2]Sheet1!$V$4</f>
        <v>64090167.5348</v>
      </c>
      <c r="E4" s="8"/>
      <c r="F4" s="31"/>
      <c r="G4" s="8"/>
      <c r="H4" s="8"/>
      <c r="I4" s="8"/>
      <c r="J4" s="8"/>
      <c r="K4" s="9">
        <f t="shared" si="0"/>
        <v>64090167.5348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3845410.0520879999</v>
      </c>
      <c r="U4" s="9"/>
      <c r="V4" s="9">
        <f t="shared" si="6"/>
        <v>60244757.482712001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31">
        <f>+[2]Sheet1!$V$7</f>
        <v>2910290.9279999998</v>
      </c>
      <c r="E7" s="8"/>
      <c r="F7" s="30"/>
      <c r="G7" s="8"/>
      <c r="H7" s="8"/>
      <c r="I7" s="8"/>
      <c r="J7" s="8"/>
      <c r="K7" s="9">
        <f t="shared" si="0"/>
        <v>2910290.9279999998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582058.18559999997</v>
      </c>
      <c r="U7" s="9"/>
      <c r="V7" s="9">
        <f t="shared" si="6"/>
        <v>2328232.7423999999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x14ac:dyDescent="0.25">
      <c r="A18" s="4">
        <v>17</v>
      </c>
      <c r="B18" s="5" t="s">
        <v>45</v>
      </c>
      <c r="C18" s="6" t="s">
        <v>20</v>
      </c>
      <c r="D18" s="31">
        <f>+[2]Sheet1!$V$18</f>
        <v>1129907.52</v>
      </c>
      <c r="E18" s="8"/>
      <c r="F18" s="8"/>
      <c r="G18" s="8"/>
      <c r="H18" s="8"/>
      <c r="I18" s="8"/>
      <c r="J18" s="8"/>
      <c r="K18" s="9">
        <f t="shared" si="0"/>
        <v>1129907.52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90392.601600000009</v>
      </c>
      <c r="U18" s="9"/>
      <c r="V18" s="9">
        <f t="shared" si="6"/>
        <v>1039514.9184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31">
        <f>+[2]Sheet1!$V$25</f>
        <v>27136.025000000001</v>
      </c>
      <c r="E25" s="8"/>
      <c r="F25" s="8"/>
      <c r="G25" s="8"/>
      <c r="H25" s="8"/>
      <c r="I25" s="8"/>
      <c r="J25" s="8"/>
      <c r="K25" s="9">
        <f t="shared" si="0"/>
        <v>27136.025000000001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14924.813750000001</v>
      </c>
      <c r="U25" s="9"/>
      <c r="V25" s="9">
        <f t="shared" si="6"/>
        <v>12211.21125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68157502.007800013</v>
      </c>
      <c r="E35" s="24">
        <f>SUM(E2:E34)</f>
        <v>0</v>
      </c>
      <c r="F35" s="24">
        <f>SUM(F2:F34)</f>
        <v>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68157502.007800013</v>
      </c>
      <c r="L35" s="24">
        <f t="shared" si="9"/>
        <v>0</v>
      </c>
      <c r="M35" s="24">
        <f t="shared" si="9"/>
        <v>0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4532785.6530379988</v>
      </c>
      <c r="U35" s="27" t="s">
        <v>25</v>
      </c>
      <c r="V35" s="28">
        <f>SUM(V2:V34)</f>
        <v>63624716.354761995</v>
      </c>
    </row>
  </sheetData>
  <conditionalFormatting sqref="A7:B10 A15:B15 B11:B14 A2:J2 A3:B4 E3:J3 E8:J15 A18:B34 E19:F21 G7:J7 F18 E23:J34">
    <cfRule type="expression" dxfId="37" priority="29" stopIfTrue="1">
      <formula>LEN(A2)&gt;0</formula>
    </cfRule>
  </conditionalFormatting>
  <conditionalFormatting sqref="A6:B6 E6:J6">
    <cfRule type="expression" dxfId="36" priority="28" stopIfTrue="1">
      <formula>LEN(A6)&gt;0</formula>
    </cfRule>
  </conditionalFormatting>
  <conditionalFormatting sqref="A5:B5">
    <cfRule type="expression" dxfId="35" priority="27" stopIfTrue="1">
      <formula>LEN(A5)&gt;0</formula>
    </cfRule>
  </conditionalFormatting>
  <conditionalFormatting sqref="A16">
    <cfRule type="expression" dxfId="34" priority="26" stopIfTrue="1">
      <formula>LEN(A16)&gt;0</formula>
    </cfRule>
  </conditionalFormatting>
  <conditionalFormatting sqref="A17 E17">
    <cfRule type="expression" dxfId="33" priority="25" stopIfTrue="1">
      <formula>LEN(A17)&gt;0</formula>
    </cfRule>
  </conditionalFormatting>
  <conditionalFormatting sqref="B16:B17">
    <cfRule type="expression" dxfId="32" priority="24" stopIfTrue="1">
      <formula>LEN(B16)&gt;0</formula>
    </cfRule>
  </conditionalFormatting>
  <conditionalFormatting sqref="E5">
    <cfRule type="expression" dxfId="31" priority="23" stopIfTrue="1">
      <formula>LEN(E5)&gt;0</formula>
    </cfRule>
  </conditionalFormatting>
  <conditionalFormatting sqref="F5">
    <cfRule type="expression" dxfId="30" priority="22" stopIfTrue="1">
      <formula>LEN(F5)&gt;0</formula>
    </cfRule>
  </conditionalFormatting>
  <conditionalFormatting sqref="E16:F16">
    <cfRule type="expression" dxfId="29" priority="21" stopIfTrue="1">
      <formula>LEN(E16)&gt;0</formula>
    </cfRule>
  </conditionalFormatting>
  <conditionalFormatting sqref="E22:F22">
    <cfRule type="expression" dxfId="28" priority="20" stopIfTrue="1">
      <formula>LEN(E22)&gt;0</formula>
    </cfRule>
  </conditionalFormatting>
  <conditionalFormatting sqref="G4:J5">
    <cfRule type="expression" dxfId="27" priority="19" stopIfTrue="1">
      <formula>LEN(G4)&gt;0</formula>
    </cfRule>
  </conditionalFormatting>
  <conditionalFormatting sqref="G16:J22">
    <cfRule type="expression" dxfId="26" priority="18" stopIfTrue="1">
      <formula>LEN(G16)&gt;0</formula>
    </cfRule>
  </conditionalFormatting>
  <conditionalFormatting sqref="N27:N34">
    <cfRule type="expression" dxfId="25" priority="17" stopIfTrue="1">
      <formula>ISBLANK(N27)</formula>
    </cfRule>
  </conditionalFormatting>
  <conditionalFormatting sqref="Q16:Q17 Q26:Q34 S27:S34">
    <cfRule type="expression" dxfId="24" priority="16" stopIfTrue="1">
      <formula>ISBLANK(Q16)</formula>
    </cfRule>
  </conditionalFormatting>
  <conditionalFormatting sqref="O27:O34">
    <cfRule type="expression" dxfId="23" priority="15" stopIfTrue="1">
      <formula>ISBLANK(O27)</formula>
    </cfRule>
  </conditionalFormatting>
  <conditionalFormatting sqref="C3:C34">
    <cfRule type="expression" dxfId="22" priority="14" stopIfTrue="1">
      <formula>LEN(C3)&gt;0</formula>
    </cfRule>
  </conditionalFormatting>
  <conditionalFormatting sqref="R27:R34">
    <cfRule type="expression" dxfId="21" priority="13" stopIfTrue="1">
      <formula>ISBLANK(R27)</formula>
    </cfRule>
  </conditionalFormatting>
  <conditionalFormatting sqref="F17">
    <cfRule type="expression" dxfId="20" priority="12" stopIfTrue="1">
      <formula>LEN(F17)&gt;0</formula>
    </cfRule>
  </conditionalFormatting>
  <conditionalFormatting sqref="D3 D5:D6 D8:D17 D19:D24 D26:D34">
    <cfRule type="expression" dxfId="19" priority="11" stopIfTrue="1">
      <formula>LEN(D3)&gt;0</formula>
    </cfRule>
  </conditionalFormatting>
  <conditionalFormatting sqref="F7">
    <cfRule type="expression" dxfId="17" priority="9" stopIfTrue="1">
      <formula>LEN(F7)&gt;0</formula>
    </cfRule>
  </conditionalFormatting>
  <conditionalFormatting sqref="F4">
    <cfRule type="expression" dxfId="16" priority="8" stopIfTrue="1">
      <formula>LEN(F4)&gt;0</formula>
    </cfRule>
  </conditionalFormatting>
  <conditionalFormatting sqref="D4">
    <cfRule type="expression" dxfId="14" priority="7" stopIfTrue="1">
      <formula>LEN(D4)&gt;0</formula>
    </cfRule>
  </conditionalFormatting>
  <conditionalFormatting sqref="E4">
    <cfRule type="expression" dxfId="12" priority="6" stopIfTrue="1">
      <formula>LEN(E4)&gt;0</formula>
    </cfRule>
  </conditionalFormatting>
  <conditionalFormatting sqref="D7">
    <cfRule type="expression" dxfId="10" priority="5" stopIfTrue="1">
      <formula>LEN(D7)&gt;0</formula>
    </cfRule>
  </conditionalFormatting>
  <conditionalFormatting sqref="E7">
    <cfRule type="expression" dxfId="8" priority="4" stopIfTrue="1">
      <formula>LEN(E7)&gt;0</formula>
    </cfRule>
  </conditionalFormatting>
  <conditionalFormatting sqref="D18">
    <cfRule type="expression" dxfId="6" priority="3" stopIfTrue="1">
      <formula>LEN(D18)&gt;0</formula>
    </cfRule>
  </conditionalFormatting>
  <conditionalFormatting sqref="E18">
    <cfRule type="expression" dxfId="4" priority="2" stopIfTrue="1">
      <formula>LEN(E18)&gt;0</formula>
    </cfRule>
  </conditionalFormatting>
  <conditionalFormatting sqref="D25">
    <cfRule type="expression" dxfId="1" priority="1" stopIfTrue="1">
      <formula>LEN(D25)&gt;0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2020-01-29T22:54:55Z</dcterms:modified>
</cp:coreProperties>
</file>