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te Case\EB-2019-0194 2020 Rates\Final\PDF\"/>
    </mc:Choice>
  </mc:AlternateContent>
  <xr:revisionPtr revIDLastSave="0" documentId="13_ncr:1_{6FD7C017-A91F-4EA0-83DD-70B1874A9D14}" xr6:coauthVersionLast="41" xr6:coauthVersionMax="41" xr10:uidLastSave="{00000000-0000-0000-0000-000000000000}"/>
  <bookViews>
    <workbookView xWindow="-120" yWindow="-120" windowWidth="27645" windowHeight="16440" xr2:uid="{00000000-000D-0000-FFFF-FFFF00000000}"/>
  </bookViews>
  <sheets>
    <sheet name="Attachment 2" sheetId="1" r:id="rId1"/>
  </sheets>
  <definedNames>
    <definedName name="_xlnm.Print_Area" localSheetId="0">'Attachment 2'!$B$1:$K$38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4" i="1" l="1"/>
  <c r="F28" i="1" l="1"/>
  <c r="J24" i="1" l="1"/>
  <c r="J28" i="1" l="1"/>
  <c r="J32" i="1" s="1"/>
  <c r="H24" i="1"/>
  <c r="H28" i="1" l="1"/>
  <c r="H32" i="1" s="1"/>
  <c r="F32" i="1"/>
</calcChain>
</file>

<file path=xl/sharedStrings.xml><?xml version="1.0" encoding="utf-8"?>
<sst xmlns="http://schemas.openxmlformats.org/spreadsheetml/2006/main" count="31" uniqueCount="31">
  <si>
    <t>Line</t>
  </si>
  <si>
    <t>No.</t>
  </si>
  <si>
    <t>Particulars ($000’s)</t>
  </si>
  <si>
    <t>(a)</t>
  </si>
  <si>
    <t>Operating Expenses</t>
  </si>
  <si>
    <t>General Operating &amp; Engineering</t>
  </si>
  <si>
    <t>Administrative &amp; General</t>
  </si>
  <si>
    <t>Distribution</t>
  </si>
  <si>
    <t>Sales</t>
  </si>
  <si>
    <t>(b)</t>
  </si>
  <si>
    <t>(c)</t>
  </si>
  <si>
    <t>Filed: 2020-02-21</t>
  </si>
  <si>
    <t>EB-2019-0194</t>
  </si>
  <si>
    <t>Exhibit I.Kitchener.1</t>
  </si>
  <si>
    <t>UNION RATE ZONES</t>
  </si>
  <si>
    <r>
      <t xml:space="preserve"> </t>
    </r>
    <r>
      <rPr>
        <u/>
        <sz val="11"/>
        <color theme="1"/>
        <rFont val="Arial"/>
        <family val="2"/>
      </rPr>
      <t>Notes:</t>
    </r>
  </si>
  <si>
    <t>Derivation of 2013 Rate T1, Rate T2 and Rate T3 Monthly Customer Charge</t>
  </si>
  <si>
    <t>Billing Units (monthly bills)</t>
  </si>
  <si>
    <t>Monthly Customer Charge ($) (line 9 / line 10 x 1000)</t>
  </si>
  <si>
    <t>Revenue Requirement Used to Calculate Monthly Customer Charge (line 7 + line 8)</t>
  </si>
  <si>
    <t>Total Revenue Requirement (sum of lines 1 to 6)</t>
  </si>
  <si>
    <t>Rate T1 (1)</t>
  </si>
  <si>
    <t>Rate T2 (1)</t>
  </si>
  <si>
    <t>Rate T3 (1)</t>
  </si>
  <si>
    <t>Attachment 2</t>
  </si>
  <si>
    <t>Accumulated Deferred Tax Drawdown</t>
  </si>
  <si>
    <t>Depreciation Expense</t>
  </si>
  <si>
    <t>(1)  Revenue requirement per EB-2011-0210, April 30, 2014, Exhibit G3, Tab 2, Schedule 21, p. 2.</t>
  </si>
  <si>
    <t>Return and Taxes</t>
  </si>
  <si>
    <t>Monthly Demand Charge Revenue Requirement Adjustment (2)</t>
  </si>
  <si>
    <t>(2)  Rate T2 monthly demand charge revenue requirement adjustment recovered through Rate T2 transportation demand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</si>
</sst>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5" fontId="2" fillId="0" borderId="0" xfId="2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5" fontId="4" fillId="0" borderId="0" xfId="2" applyNumberFormat="1" applyFont="1" applyFill="1"/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165" fontId="2" fillId="0" borderId="0" xfId="2" quotePrefix="1" applyNumberFormat="1" applyFont="1" applyFill="1" applyAlignment="1">
      <alignment horizontal="center" vertical="center"/>
    </xf>
    <xf numFmtId="0" fontId="4" fillId="0" borderId="0" xfId="0" applyFont="1" applyFill="1" applyBorder="1"/>
    <xf numFmtId="165" fontId="2" fillId="0" borderId="0" xfId="2" applyNumberFormat="1" applyFont="1" applyFill="1" applyAlignment="1">
      <alignment horizontal="right" vertical="center"/>
    </xf>
    <xf numFmtId="164" fontId="4" fillId="0" borderId="0" xfId="1" applyNumberFormat="1" applyFont="1" applyFill="1" applyBorder="1"/>
    <xf numFmtId="0" fontId="3" fillId="0" borderId="0" xfId="0" applyFont="1" applyFill="1" applyAlignment="1">
      <alignment vertical="center"/>
    </xf>
    <xf numFmtId="164" fontId="4" fillId="0" borderId="0" xfId="0" applyNumberFormat="1" applyFont="1" applyFill="1" applyBorder="1"/>
    <xf numFmtId="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3" fontId="4" fillId="0" borderId="0" xfId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43" fontId="2" fillId="0" borderId="1" xfId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2" fillId="0" borderId="0" xfId="2" applyFont="1" applyFill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2" fillId="0" borderId="0" xfId="2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7"/>
  <sheetViews>
    <sheetView tabSelected="1" zoomScaleNormal="100" zoomScaleSheetLayoutView="100" workbookViewId="0">
      <selection activeCell="N1" sqref="N1:O4"/>
    </sheetView>
  </sheetViews>
  <sheetFormatPr defaultColWidth="9.140625" defaultRowHeight="14.25" x14ac:dyDescent="0.2"/>
  <cols>
    <col min="1" max="1" width="3.42578125" style="4" customWidth="1"/>
    <col min="2" max="2" width="5.7109375" style="4" customWidth="1"/>
    <col min="3" max="3" width="1.7109375" style="4" customWidth="1"/>
    <col min="4" max="4" width="75.42578125" style="4" customWidth="1"/>
    <col min="5" max="5" width="2" style="4" customWidth="1"/>
    <col min="6" max="6" width="13.7109375" style="4" customWidth="1"/>
    <col min="7" max="7" width="2" style="4" customWidth="1"/>
    <col min="8" max="8" width="13.7109375" style="4" customWidth="1"/>
    <col min="9" max="9" width="2" style="4" customWidth="1"/>
    <col min="10" max="10" width="12.7109375" style="4" customWidth="1"/>
    <col min="11" max="11" width="10" style="4" customWidth="1"/>
    <col min="12" max="12" width="5.42578125" style="4" customWidth="1"/>
    <col min="13" max="13" width="13.85546875" style="4" customWidth="1"/>
    <col min="14" max="14" width="4" style="4" bestFit="1" customWidth="1"/>
    <col min="15" max="16384" width="9.140625" style="4"/>
  </cols>
  <sheetData>
    <row r="1" spans="2:15" ht="13.5" customHeight="1" x14ac:dyDescent="0.2">
      <c r="O1" s="5" t="s">
        <v>11</v>
      </c>
    </row>
    <row r="2" spans="2:15" ht="13.5" customHeight="1" x14ac:dyDescent="0.2">
      <c r="O2" s="5" t="s">
        <v>12</v>
      </c>
    </row>
    <row r="3" spans="2:15" ht="13.5" customHeight="1" x14ac:dyDescent="0.2">
      <c r="O3" s="5" t="s">
        <v>13</v>
      </c>
    </row>
    <row r="4" spans="2:15" ht="13.5" customHeight="1" x14ac:dyDescent="0.2">
      <c r="O4" s="6" t="s">
        <v>24</v>
      </c>
    </row>
    <row r="5" spans="2:15" x14ac:dyDescent="0.2">
      <c r="B5" s="8" t="s">
        <v>14</v>
      </c>
      <c r="C5" s="8"/>
      <c r="D5" s="8"/>
      <c r="E5" s="8"/>
      <c r="F5" s="8"/>
      <c r="G5" s="8"/>
      <c r="H5" s="8"/>
      <c r="I5" s="8"/>
      <c r="J5" s="8"/>
      <c r="L5" s="8"/>
    </row>
    <row r="6" spans="2:15" x14ac:dyDescent="0.2">
      <c r="B6" s="9" t="s">
        <v>16</v>
      </c>
      <c r="C6" s="8"/>
      <c r="D6" s="8"/>
      <c r="E6" s="8"/>
      <c r="F6" s="8"/>
      <c r="G6" s="8"/>
      <c r="H6" s="8"/>
      <c r="I6" s="8"/>
      <c r="J6" s="7"/>
      <c r="K6" s="8"/>
      <c r="L6" s="8"/>
      <c r="M6" s="14"/>
      <c r="N6" s="14"/>
    </row>
    <row r="7" spans="2:15" x14ac:dyDescent="0.2">
      <c r="M7" s="14"/>
      <c r="N7" s="14"/>
    </row>
    <row r="8" spans="2:15" hidden="1" x14ac:dyDescent="0.2">
      <c r="B8" s="8"/>
      <c r="C8" s="8"/>
      <c r="D8" s="8"/>
      <c r="E8" s="8"/>
      <c r="F8" s="10"/>
      <c r="G8" s="8"/>
      <c r="H8" s="8"/>
      <c r="I8" s="8"/>
      <c r="J8" s="8"/>
      <c r="M8" s="14"/>
      <c r="N8" s="14"/>
    </row>
    <row r="9" spans="2:15" x14ac:dyDescent="0.2">
      <c r="F9" s="10"/>
      <c r="G9" s="8"/>
      <c r="H9" s="8"/>
      <c r="I9" s="8"/>
      <c r="J9" s="8"/>
      <c r="M9" s="14"/>
      <c r="N9" s="14"/>
    </row>
    <row r="10" spans="2:15" x14ac:dyDescent="0.2">
      <c r="B10" s="11" t="s">
        <v>0</v>
      </c>
      <c r="F10" s="1"/>
      <c r="G10" s="1"/>
      <c r="H10" s="1"/>
      <c r="I10" s="1"/>
      <c r="J10" s="1"/>
      <c r="K10" s="1"/>
      <c r="M10" s="14"/>
      <c r="N10" s="14"/>
    </row>
    <row r="11" spans="2:15" x14ac:dyDescent="0.2">
      <c r="B11" s="28" t="s">
        <v>1</v>
      </c>
      <c r="D11" s="29" t="s">
        <v>2</v>
      </c>
      <c r="F11" s="28" t="s">
        <v>21</v>
      </c>
      <c r="G11" s="12"/>
      <c r="H11" s="28" t="s">
        <v>22</v>
      </c>
      <c r="I11" s="12"/>
      <c r="J11" s="28" t="s">
        <v>23</v>
      </c>
      <c r="K11" s="1"/>
      <c r="M11" s="33"/>
      <c r="N11" s="35"/>
    </row>
    <row r="12" spans="2:15" x14ac:dyDescent="0.2">
      <c r="F12" s="12" t="s">
        <v>3</v>
      </c>
      <c r="G12" s="12"/>
      <c r="H12" s="13" t="s">
        <v>9</v>
      </c>
      <c r="I12" s="12"/>
      <c r="J12" s="13" t="s">
        <v>10</v>
      </c>
      <c r="K12" s="1"/>
      <c r="L12" s="14"/>
      <c r="M12" s="14"/>
      <c r="N12" s="14"/>
    </row>
    <row r="13" spans="2:15" x14ac:dyDescent="0.2">
      <c r="F13" s="25"/>
      <c r="G13" s="25"/>
      <c r="H13" s="25"/>
      <c r="I13" s="25"/>
      <c r="J13" s="25"/>
      <c r="K13" s="1"/>
      <c r="L13" s="14"/>
      <c r="M13" s="14"/>
      <c r="N13" s="14"/>
    </row>
    <row r="14" spans="2:15" x14ac:dyDescent="0.2">
      <c r="B14" s="11">
        <v>1</v>
      </c>
      <c r="D14" s="2" t="s">
        <v>28</v>
      </c>
      <c r="F14" s="26">
        <v>228.4992</v>
      </c>
      <c r="G14" s="26"/>
      <c r="H14" s="26">
        <v>2317.0782100000001</v>
      </c>
      <c r="I14" s="26"/>
      <c r="J14" s="26">
        <v>58.941540000000003</v>
      </c>
      <c r="K14" s="1"/>
      <c r="L14" s="16"/>
      <c r="M14" s="14"/>
      <c r="N14" s="14"/>
    </row>
    <row r="15" spans="2:15" x14ac:dyDescent="0.2">
      <c r="B15" s="11">
        <v>2</v>
      </c>
      <c r="D15" s="2" t="s">
        <v>26</v>
      </c>
      <c r="F15" s="26">
        <v>164.17850000000001</v>
      </c>
      <c r="G15" s="26"/>
      <c r="H15" s="26">
        <v>1391.47657</v>
      </c>
      <c r="I15" s="26"/>
      <c r="J15" s="26">
        <v>51.634860000000003</v>
      </c>
      <c r="K15" s="1"/>
      <c r="L15" s="16"/>
      <c r="M15" s="36"/>
      <c r="N15" s="14"/>
    </row>
    <row r="16" spans="2:15" x14ac:dyDescent="0.2">
      <c r="M16" s="14"/>
      <c r="N16" s="14"/>
    </row>
    <row r="17" spans="2:14" x14ac:dyDescent="0.2">
      <c r="D17" s="17" t="s">
        <v>4</v>
      </c>
      <c r="F17" s="26"/>
      <c r="G17" s="26"/>
      <c r="H17" s="26"/>
      <c r="I17" s="26"/>
      <c r="J17" s="26"/>
      <c r="K17" s="1"/>
      <c r="L17" s="14"/>
      <c r="M17" s="14"/>
      <c r="N17" s="14"/>
    </row>
    <row r="18" spans="2:14" x14ac:dyDescent="0.2">
      <c r="B18" s="11">
        <v>3</v>
      </c>
      <c r="D18" s="2" t="s">
        <v>7</v>
      </c>
      <c r="F18" s="26">
        <v>62.5702</v>
      </c>
      <c r="G18" s="26"/>
      <c r="H18" s="26">
        <v>487.34420999999998</v>
      </c>
      <c r="I18" s="26"/>
      <c r="J18" s="26">
        <v>11.0366</v>
      </c>
      <c r="K18" s="1"/>
      <c r="L18" s="16"/>
      <c r="M18" s="14"/>
      <c r="N18" s="14"/>
    </row>
    <row r="19" spans="2:14" x14ac:dyDescent="0.2">
      <c r="B19" s="11">
        <v>4</v>
      </c>
      <c r="D19" s="2" t="s">
        <v>5</v>
      </c>
      <c r="F19" s="26">
        <v>27.53415</v>
      </c>
      <c r="G19" s="26"/>
      <c r="H19" s="26">
        <v>285.07447999999999</v>
      </c>
      <c r="I19" s="26"/>
      <c r="J19" s="26">
        <v>7.5115499999999997</v>
      </c>
      <c r="K19" s="1"/>
      <c r="L19" s="16"/>
      <c r="M19" s="14"/>
      <c r="N19" s="14"/>
    </row>
    <row r="20" spans="2:14" x14ac:dyDescent="0.2">
      <c r="B20" s="11">
        <v>5</v>
      </c>
      <c r="D20" s="2" t="s">
        <v>8</v>
      </c>
      <c r="F20" s="26">
        <v>255.12183999999999</v>
      </c>
      <c r="G20" s="26"/>
      <c r="H20" s="26">
        <v>53.3401</v>
      </c>
      <c r="I20" s="26"/>
      <c r="J20" s="26">
        <v>53.773240000000001</v>
      </c>
      <c r="K20" s="1"/>
      <c r="L20" s="16"/>
      <c r="M20" s="14"/>
      <c r="N20" s="14"/>
    </row>
    <row r="21" spans="2:14" x14ac:dyDescent="0.2">
      <c r="B21" s="11">
        <v>6</v>
      </c>
      <c r="D21" s="2" t="s">
        <v>6</v>
      </c>
      <c r="F21" s="34">
        <f>293.46324</f>
        <v>293.46323999999998</v>
      </c>
      <c r="G21" s="26"/>
      <c r="H21" s="34">
        <v>658.26089000000002</v>
      </c>
      <c r="I21" s="26"/>
      <c r="J21" s="34">
        <v>64.182959999999994</v>
      </c>
      <c r="K21" s="1"/>
      <c r="L21" s="16"/>
      <c r="M21" s="14"/>
      <c r="N21" s="14"/>
    </row>
    <row r="22" spans="2:14" x14ac:dyDescent="0.2">
      <c r="B22" s="11">
        <v>7</v>
      </c>
      <c r="D22" s="4" t="s">
        <v>25</v>
      </c>
      <c r="F22" s="27">
        <v>-9.0878999999999994</v>
      </c>
      <c r="G22" s="26"/>
      <c r="H22" s="27">
        <v>-89.004639999999995</v>
      </c>
      <c r="I22" s="26"/>
      <c r="J22" s="27">
        <v>-2.6245599999999998</v>
      </c>
      <c r="K22" s="1"/>
      <c r="L22" s="16"/>
      <c r="M22" s="36"/>
      <c r="N22" s="14"/>
    </row>
    <row r="23" spans="2:14" x14ac:dyDescent="0.2">
      <c r="F23" s="26"/>
      <c r="G23" s="26"/>
      <c r="H23" s="26"/>
      <c r="I23" s="26"/>
      <c r="J23" s="26"/>
      <c r="K23" s="1"/>
      <c r="L23" s="14"/>
      <c r="M23" s="14"/>
      <c r="N23" s="14"/>
    </row>
    <row r="24" spans="2:14" x14ac:dyDescent="0.2">
      <c r="B24" s="11">
        <v>8</v>
      </c>
      <c r="D24" s="2" t="s">
        <v>20</v>
      </c>
      <c r="F24" s="26">
        <f xml:space="preserve"> SUM(F14:F22)</f>
        <v>1022.2792300000001</v>
      </c>
      <c r="G24" s="26"/>
      <c r="H24" s="26">
        <f xml:space="preserve"> SUM(H14:H22)</f>
        <v>5103.5698200000015</v>
      </c>
      <c r="I24" s="26"/>
      <c r="J24" s="26">
        <f xml:space="preserve"> SUM(J14:J22)</f>
        <v>244.45618999999996</v>
      </c>
      <c r="K24" s="1"/>
      <c r="L24" s="18"/>
      <c r="M24" s="37"/>
      <c r="N24" s="37"/>
    </row>
    <row r="25" spans="2:14" x14ac:dyDescent="0.2">
      <c r="D25" s="2"/>
      <c r="E25" s="2"/>
      <c r="F25" s="15"/>
      <c r="G25" s="15"/>
      <c r="H25" s="15"/>
      <c r="I25" s="15"/>
      <c r="J25" s="15"/>
      <c r="K25" s="1"/>
      <c r="L25" s="14"/>
      <c r="M25" s="14"/>
      <c r="N25" s="14"/>
    </row>
    <row r="26" spans="2:14" x14ac:dyDescent="0.2">
      <c r="B26" s="11">
        <v>9</v>
      </c>
      <c r="D26" s="2" t="s">
        <v>29</v>
      </c>
      <c r="E26" s="2"/>
      <c r="F26" s="24">
        <v>0</v>
      </c>
      <c r="G26" s="15"/>
      <c r="H26" s="27">
        <v>-2439.5708</v>
      </c>
      <c r="I26" s="15"/>
      <c r="J26" s="24">
        <v>0</v>
      </c>
      <c r="K26" s="1"/>
      <c r="L26" s="14"/>
      <c r="M26" s="14"/>
      <c r="N26" s="14"/>
    </row>
    <row r="27" spans="2:14" x14ac:dyDescent="0.2">
      <c r="D27" s="2"/>
      <c r="E27" s="2"/>
      <c r="F27" s="15"/>
      <c r="G27" s="15"/>
      <c r="H27" s="15"/>
      <c r="I27" s="15"/>
      <c r="J27" s="15"/>
      <c r="K27" s="1"/>
      <c r="M27" s="14"/>
      <c r="N27" s="14"/>
    </row>
    <row r="28" spans="2:14" x14ac:dyDescent="0.2">
      <c r="B28" s="11">
        <v>10</v>
      </c>
      <c r="D28" s="2" t="s">
        <v>19</v>
      </c>
      <c r="E28" s="2"/>
      <c r="F28" s="26">
        <f>F24+F26</f>
        <v>1022.2792300000001</v>
      </c>
      <c r="G28" s="26"/>
      <c r="H28" s="26">
        <f>H24+H26</f>
        <v>2663.9990200000016</v>
      </c>
      <c r="I28" s="26"/>
      <c r="J28" s="26">
        <f>J24+J26</f>
        <v>244.45618999999996</v>
      </c>
      <c r="K28" s="1"/>
      <c r="M28" s="14"/>
      <c r="N28" s="14"/>
    </row>
    <row r="29" spans="2:14" x14ac:dyDescent="0.2">
      <c r="B29" s="11"/>
      <c r="D29" s="2"/>
      <c r="E29" s="2"/>
      <c r="F29" s="15"/>
      <c r="G29" s="15"/>
      <c r="H29" s="15"/>
      <c r="I29" s="15"/>
      <c r="J29" s="15"/>
      <c r="K29" s="1"/>
      <c r="M29" s="14"/>
      <c r="N29" s="14"/>
    </row>
    <row r="30" spans="2:14" x14ac:dyDescent="0.2">
      <c r="B30" s="11">
        <v>11</v>
      </c>
      <c r="D30" s="2" t="s">
        <v>17</v>
      </c>
      <c r="E30" s="2"/>
      <c r="F30" s="27">
        <v>527.99999999999955</v>
      </c>
      <c r="G30" s="26"/>
      <c r="H30" s="27">
        <v>443.99999999999983</v>
      </c>
      <c r="I30" s="26"/>
      <c r="J30" s="27">
        <v>12</v>
      </c>
      <c r="L30" s="14"/>
      <c r="M30" s="14"/>
      <c r="N30" s="14"/>
    </row>
    <row r="31" spans="2:14" x14ac:dyDescent="0.2">
      <c r="D31" s="2"/>
      <c r="E31" s="2"/>
      <c r="F31" s="19"/>
      <c r="G31" s="20"/>
      <c r="H31" s="20"/>
      <c r="I31" s="20"/>
      <c r="J31" s="20"/>
      <c r="L31" s="14"/>
      <c r="M31" s="14"/>
      <c r="N31" s="14"/>
    </row>
    <row r="32" spans="2:14" ht="15" thickBot="1" x14ac:dyDescent="0.25">
      <c r="B32" s="4">
        <v>12</v>
      </c>
      <c r="D32" s="2" t="s">
        <v>18</v>
      </c>
      <c r="E32" s="2"/>
      <c r="F32" s="31">
        <f>F28/F30 * 1000</f>
        <v>1936.1349053030322</v>
      </c>
      <c r="G32" s="30"/>
      <c r="H32" s="31">
        <f>H28/H30 * 1000</f>
        <v>5999.9977927927994</v>
      </c>
      <c r="I32" s="30"/>
      <c r="J32" s="31">
        <f>J28/J30 * 1000</f>
        <v>20371.349166666663</v>
      </c>
      <c r="L32" s="21"/>
      <c r="M32" s="38"/>
      <c r="N32" s="38"/>
    </row>
    <row r="33" spans="2:14" ht="15" thickTop="1" x14ac:dyDescent="0.2">
      <c r="B33" s="11"/>
      <c r="D33" s="2"/>
      <c r="E33" s="2"/>
      <c r="F33" s="2"/>
      <c r="G33" s="2"/>
      <c r="H33" s="2"/>
      <c r="I33" s="2"/>
      <c r="J33" s="2"/>
      <c r="L33" s="14"/>
      <c r="M33" s="14"/>
      <c r="N33" s="14"/>
    </row>
    <row r="34" spans="2:14" x14ac:dyDescent="0.2">
      <c r="C34" s="22" t="s">
        <v>15</v>
      </c>
      <c r="D34" s="2"/>
      <c r="E34" s="2"/>
      <c r="F34" s="2"/>
      <c r="G34" s="2"/>
      <c r="H34" s="2"/>
      <c r="I34" s="2"/>
      <c r="J34" s="2"/>
      <c r="L34" s="14"/>
      <c r="M34" s="14"/>
      <c r="N34" s="14"/>
    </row>
    <row r="35" spans="2:14" x14ac:dyDescent="0.2">
      <c r="C35" s="32" t="s">
        <v>27</v>
      </c>
      <c r="D35" s="2"/>
      <c r="E35" s="2"/>
      <c r="F35" s="2"/>
      <c r="G35" s="2"/>
      <c r="H35" s="2"/>
      <c r="I35" s="2"/>
      <c r="J35" s="2"/>
      <c r="L35" s="14"/>
      <c r="M35" s="14"/>
      <c r="N35" s="14"/>
    </row>
    <row r="36" spans="2:14" x14ac:dyDescent="0.2">
      <c r="C36" s="23" t="s">
        <v>30</v>
      </c>
      <c r="D36" s="2"/>
      <c r="E36" s="2"/>
      <c r="F36" s="2"/>
      <c r="G36" s="2"/>
      <c r="H36" s="2"/>
      <c r="I36" s="2"/>
      <c r="J36" s="2"/>
      <c r="L36" s="14"/>
      <c r="M36" s="14"/>
      <c r="N36" s="14"/>
    </row>
    <row r="37" spans="2:14" x14ac:dyDescent="0.2">
      <c r="D37" s="2"/>
      <c r="E37" s="2"/>
      <c r="F37" s="2"/>
      <c r="G37" s="2"/>
      <c r="H37" s="2"/>
      <c r="I37" s="2"/>
      <c r="J37" s="2"/>
      <c r="L37" s="14"/>
      <c r="M37" s="14"/>
      <c r="N37" s="14"/>
    </row>
    <row r="38" spans="2:14" x14ac:dyDescent="0.2">
      <c r="D38" s="2"/>
      <c r="E38" s="2"/>
      <c r="F38" s="2"/>
      <c r="G38" s="2"/>
      <c r="H38" s="2"/>
      <c r="I38" s="2"/>
      <c r="L38" s="14"/>
      <c r="M38" s="14"/>
      <c r="N38" s="14"/>
    </row>
    <row r="39" spans="2:14" x14ac:dyDescent="0.2">
      <c r="D39" s="2"/>
      <c r="E39" s="2"/>
      <c r="F39" s="2"/>
      <c r="G39" s="2"/>
      <c r="H39" s="2"/>
      <c r="I39" s="2"/>
      <c r="L39" s="14"/>
      <c r="M39" s="14"/>
      <c r="N39" s="14"/>
    </row>
    <row r="40" spans="2:14" x14ac:dyDescent="0.2">
      <c r="D40" s="2"/>
      <c r="E40" s="2"/>
      <c r="F40" s="2"/>
      <c r="G40" s="2"/>
      <c r="H40" s="2"/>
      <c r="I40" s="2"/>
      <c r="M40" s="14"/>
      <c r="N40" s="14"/>
    </row>
    <row r="41" spans="2:14" x14ac:dyDescent="0.2">
      <c r="M41" s="14"/>
      <c r="N41" s="14"/>
    </row>
    <row r="42" spans="2:14" x14ac:dyDescent="0.2">
      <c r="M42" s="14"/>
      <c r="N42" s="14"/>
    </row>
    <row r="43" spans="2:14" x14ac:dyDescent="0.2">
      <c r="M43" s="14"/>
      <c r="N43" s="14"/>
    </row>
    <row r="44" spans="2:14" x14ac:dyDescent="0.2">
      <c r="F44" s="1"/>
      <c r="G44" s="3"/>
      <c r="H44" s="3"/>
      <c r="I44" s="3"/>
      <c r="M44" s="14"/>
      <c r="N44" s="14"/>
    </row>
    <row r="45" spans="2:14" x14ac:dyDescent="0.2">
      <c r="M45" s="14"/>
      <c r="N45" s="14"/>
    </row>
    <row r="46" spans="2:14" x14ac:dyDescent="0.2">
      <c r="F46" s="1"/>
      <c r="M46" s="14"/>
      <c r="N46" s="14"/>
    </row>
    <row r="47" spans="2:14" x14ac:dyDescent="0.2">
      <c r="M47" s="14"/>
      <c r="N47" s="14"/>
    </row>
  </sheetData>
  <printOptions horizontalCentered="1"/>
  <pageMargins left="1.2" right="0.7" top="0.75" bottom="0.75" header="0.3" footer="0.3"/>
  <pageSetup scale="7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5ef9e364-9658-48e2-abc8-af0239ed76da">Kitchener</Intervenor>
    <Attachment xmlns="5ef9e364-9658-48e2-abc8-af0239ed76da">Attachment 1, 2</Attachmen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8C975FA4DF749BAA90C070453765C" ma:contentTypeVersion="2" ma:contentTypeDescription="Create a new document." ma:contentTypeScope="" ma:versionID="a84aae5dce4d4975a2a6da1a3c2719c3">
  <xsd:schema xmlns:xsd="http://www.w3.org/2001/XMLSchema" xmlns:xs="http://www.w3.org/2001/XMLSchema" xmlns:p="http://schemas.microsoft.com/office/2006/metadata/properties" xmlns:ns2="5ef9e364-9658-48e2-abc8-af0239ed76da" targetNamespace="http://schemas.microsoft.com/office/2006/metadata/properties" ma:root="true" ma:fieldsID="db8c1552c367a29d7bd0d1d5f62ac283" ns2:_="">
    <xsd:import namespace="5ef9e364-9658-48e2-abc8-af0239ed76da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9e364-9658-48e2-abc8-af0239ed76da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21C6F3-B45B-4031-ADEA-E38B04B888C4}">
  <ds:schemaRefs>
    <ds:schemaRef ds:uri="http://purl.org/dc/terms/"/>
    <ds:schemaRef ds:uri="5ef9e364-9658-48e2-abc8-af0239ed76d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3D14524-21F9-4D2A-85B2-BAF372FDB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7BB083-BD85-4A50-8FA7-88483862407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EEBAB4B-9E3B-439A-9CDA-63991CAFE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9e364-9658-48e2-abc8-af0239ed7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</vt:lpstr>
      <vt:lpstr>'Attachment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Kent Kerrigan</dc:creator>
  <cp:lastModifiedBy>Stephanie Allman</cp:lastModifiedBy>
  <cp:lastPrinted>2020-02-21T20:48:16Z</cp:lastPrinted>
  <dcterms:created xsi:type="dcterms:W3CDTF">2020-02-06T17:29:47Z</dcterms:created>
  <dcterms:modified xsi:type="dcterms:W3CDTF">2020-02-21T20:48:19Z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iteId">
    <vt:lpwstr>271df5c2-953a-497b-93ad-7adf7a4b3cd7</vt:lpwstr>
  </property>
  <property fmtid="{D5CDD505-2E9C-101B-9397-08002B2CF9AE}" pid="4" name="MSIP_Label_b1a6f161-e42b-4c47-8f69-f6a81e023e2d_Owner">
    <vt:lpwstr>KKerriga@Spectraenergy.com</vt:lpwstr>
  </property>
  <property fmtid="{D5CDD505-2E9C-101B-9397-08002B2CF9AE}" pid="5" name="MSIP_Label_b1a6f161-e42b-4c47-8f69-f6a81e023e2d_SetDate">
    <vt:lpwstr>2020-02-06T18:47:31.1183468Z</vt:lpwstr>
  </property>
  <property fmtid="{D5CDD505-2E9C-101B-9397-08002B2CF9AE}" pid="6" name="MSIP_Label_b1a6f161-e42b-4c47-8f69-f6a81e023e2d_Name">
    <vt:lpwstr>Internal</vt:lpwstr>
  </property>
  <property fmtid="{D5CDD505-2E9C-101B-9397-08002B2CF9AE}" pid="7" name="MSIP_Label_b1a6f161-e42b-4c47-8f69-f6a81e023e2d_Application">
    <vt:lpwstr>Microsoft Azure Information Protection</vt:lpwstr>
  </property>
  <property fmtid="{D5CDD505-2E9C-101B-9397-08002B2CF9AE}" pid="8" name="MSIP_Label_b1a6f161-e42b-4c47-8f69-f6a81e023e2d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0x0101000948C975FA4DF749BAA90C070453765C</vt:lpwstr>
  </property>
</Properties>
</file>