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56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alcMode="autoNoTable"/>
</workbook>
</file>

<file path=xl/calcChain.xml><?xml version="1.0" encoding="utf-8"?>
<calcChain xmlns="http://schemas.openxmlformats.org/spreadsheetml/2006/main">
  <c r="F25" i="1" l="1"/>
  <c r="F18" i="1"/>
  <c r="F7" i="1"/>
  <c r="F4" i="1"/>
  <c r="E4" i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<sst xmlns="http://schemas.openxmlformats.org/spreadsheetml/2006/main" count="91" uniqueCount="54">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</sst>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5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workbookViewId="0"/>
  </sheetViews>
  <sheetFormatPr defaultRowHeight="14.5" x14ac:dyDescent="0.35"/>
  <cols>
    <col min="2" max="2" width="70.7265625" customWidth="1"/>
    <col min="3" max="22" width="15.7265625" customWidth="1"/>
  </cols>
  <sheetData>
    <row r="1" spans="1:22" ht="1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ht="15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ht="15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ht="15" x14ac:dyDescent="0.25">
      <c r="A4" s="4">
        <v>2</v>
      </c>
      <c r="B4" s="5" t="s">
        <v>33</v>
      </c>
      <c r="C4" s="6" t="s">
        <v>20</v>
      </c>
      <c r="D4" s="29"/>
      <c r="E4" s="8">
        <f>48029427-7890469</f>
        <v>40138958</v>
      </c>
      <c r="F4" s="30">
        <f>+E4*0.4</f>
        <v>16055583.200000001</v>
      </c>
      <c r="G4" s="8"/>
      <c r="H4" s="8"/>
      <c r="I4" s="8"/>
      <c r="J4" s="8"/>
      <c r="K4" s="9">
        <f t="shared" si="0"/>
        <v>40138958</v>
      </c>
      <c r="L4" s="9">
        <f t="shared" si="1"/>
        <v>0</v>
      </c>
      <c r="M4" s="9">
        <f t="shared" si="2"/>
        <v>16055583.200000001</v>
      </c>
      <c r="N4" s="10">
        <v>0.5</v>
      </c>
      <c r="O4" s="9">
        <f t="shared" si="3"/>
        <v>8027791.6000000006</v>
      </c>
      <c r="P4" s="9">
        <f t="shared" si="4"/>
        <v>12041687.399999999</v>
      </c>
      <c r="Q4" s="11">
        <v>0.06</v>
      </c>
      <c r="R4" s="12"/>
      <c r="S4" s="12"/>
      <c r="T4" s="9">
        <f t="shared" si="5"/>
        <v>2167503.7320000003</v>
      </c>
      <c r="U4" s="9"/>
      <c r="V4" s="9">
        <f t="shared" si="6"/>
        <v>37971454.267999999</v>
      </c>
    </row>
    <row r="5" spans="1:22" ht="15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ht="15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ht="15" x14ac:dyDescent="0.25">
      <c r="A7" s="4">
        <v>8</v>
      </c>
      <c r="B7" s="5" t="s">
        <v>36</v>
      </c>
      <c r="C7" s="6" t="s">
        <v>20</v>
      </c>
      <c r="D7" s="29"/>
      <c r="E7" s="8">
        <v>2196866</v>
      </c>
      <c r="F7" s="30">
        <f>+E7*0.4</f>
        <v>878746.4</v>
      </c>
      <c r="G7" s="8"/>
      <c r="H7" s="8"/>
      <c r="I7" s="8"/>
      <c r="J7" s="8"/>
      <c r="K7" s="9">
        <f t="shared" si="0"/>
        <v>2196866</v>
      </c>
      <c r="L7" s="9">
        <f t="shared" si="1"/>
        <v>0</v>
      </c>
      <c r="M7" s="9">
        <f t="shared" si="2"/>
        <v>878746.4</v>
      </c>
      <c r="N7" s="10">
        <v>0.5</v>
      </c>
      <c r="O7" s="9">
        <f t="shared" si="3"/>
        <v>439373.2</v>
      </c>
      <c r="P7" s="9">
        <f t="shared" si="4"/>
        <v>659059.80000000005</v>
      </c>
      <c r="Q7" s="11">
        <v>0.2</v>
      </c>
      <c r="R7" s="12"/>
      <c r="S7" s="12"/>
      <c r="T7" s="9">
        <f t="shared" si="5"/>
        <v>395435.88000000006</v>
      </c>
      <c r="U7" s="9"/>
      <c r="V7" s="9">
        <f t="shared" si="6"/>
        <v>1801430.1199999999</v>
      </c>
    </row>
    <row r="8" spans="1:22" ht="15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ht="15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ht="15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ht="15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ht="15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ht="15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ht="15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ht="15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ht="15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ht="15" x14ac:dyDescent="0.25">
      <c r="A17" s="4">
        <v>14.1</v>
      </c>
      <c r="B17" s="17" t="s">
        <v>23</v>
      </c>
      <c r="C17" s="6" t="s">
        <v>20</v>
      </c>
      <c r="D17" s="29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0</v>
      </c>
      <c r="U17" s="9"/>
      <c r="V17" s="9">
        <f t="shared" si="6"/>
        <v>0</v>
      </c>
    </row>
    <row r="18" spans="1:22" ht="15" x14ac:dyDescent="0.25">
      <c r="A18" s="4">
        <v>17</v>
      </c>
      <c r="B18" s="5" t="s">
        <v>45</v>
      </c>
      <c r="C18" s="6" t="s">
        <v>20</v>
      </c>
      <c r="D18" s="7"/>
      <c r="E18" s="8">
        <v>749862</v>
      </c>
      <c r="F18" s="30">
        <f>+E18*0.4</f>
        <v>299944.8</v>
      </c>
      <c r="G18" s="8"/>
      <c r="H18" s="8"/>
      <c r="I18" s="8"/>
      <c r="J18" s="8"/>
      <c r="K18" s="9">
        <f t="shared" si="0"/>
        <v>749862</v>
      </c>
      <c r="L18" s="9">
        <f t="shared" si="1"/>
        <v>0</v>
      </c>
      <c r="M18" s="9">
        <f t="shared" si="2"/>
        <v>299944.8</v>
      </c>
      <c r="N18" s="10">
        <v>0.5</v>
      </c>
      <c r="O18" s="9">
        <f t="shared" si="3"/>
        <v>149972.4</v>
      </c>
      <c r="P18" s="9">
        <f t="shared" si="4"/>
        <v>224958.6</v>
      </c>
      <c r="Q18" s="11">
        <v>0.08</v>
      </c>
      <c r="R18" s="12"/>
      <c r="S18" s="12"/>
      <c r="T18" s="9">
        <f t="shared" si="7"/>
        <v>53990.064000000006</v>
      </c>
      <c r="U18" s="9"/>
      <c r="V18" s="9">
        <f t="shared" si="6"/>
        <v>695871.93599999999</v>
      </c>
    </row>
    <row r="19" spans="1:22" ht="15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ht="15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ht="15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ht="15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ht="15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3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35">
      <c r="A25" s="4">
        <v>50</v>
      </c>
      <c r="B25" s="5" t="s">
        <v>51</v>
      </c>
      <c r="C25" s="6" t="s">
        <v>20</v>
      </c>
      <c r="D25" s="29"/>
      <c r="E25" s="8">
        <v>23846</v>
      </c>
      <c r="F25" s="30">
        <f>+E25*0.4</f>
        <v>9538.4</v>
      </c>
      <c r="G25" s="8"/>
      <c r="H25" s="8"/>
      <c r="I25" s="8"/>
      <c r="J25" s="8"/>
      <c r="K25" s="9">
        <f t="shared" si="0"/>
        <v>23846</v>
      </c>
      <c r="L25" s="9">
        <f t="shared" si="1"/>
        <v>0</v>
      </c>
      <c r="M25" s="9">
        <f t="shared" si="2"/>
        <v>9538.4</v>
      </c>
      <c r="N25" s="10">
        <v>0.5</v>
      </c>
      <c r="O25" s="9">
        <f t="shared" si="3"/>
        <v>4769.2</v>
      </c>
      <c r="P25" s="9">
        <f t="shared" si="4"/>
        <v>7153.8</v>
      </c>
      <c r="Q25" s="11">
        <v>0.55000000000000004</v>
      </c>
      <c r="R25" s="12"/>
      <c r="S25" s="12"/>
      <c r="T25" s="9">
        <f t="shared" si="7"/>
        <v>11803.770000000002</v>
      </c>
      <c r="U25" s="9"/>
      <c r="V25" s="9">
        <f t="shared" si="6"/>
        <v>12042.229999999998</v>
      </c>
    </row>
    <row r="26" spans="1:22" x14ac:dyDescent="0.3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3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3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3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3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3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3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3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" thickBot="1" x14ac:dyDescent="0.4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" thickBot="1" x14ac:dyDescent="0.4">
      <c r="A35" s="21"/>
      <c r="B35" s="22" t="s">
        <v>24</v>
      </c>
      <c r="C35" s="23"/>
      <c r="D35" s="24">
        <f>SUM(D2:D34)</f>
        <v>0</v>
      </c>
      <c r="E35" s="24">
        <f>SUM(E2:E34)</f>
        <v>43109532</v>
      </c>
      <c r="F35" s="24">
        <f>SUM(F2:F34)</f>
        <v>17243812.800000001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43109532</v>
      </c>
      <c r="L35" s="24">
        <f t="shared" si="9"/>
        <v>0</v>
      </c>
      <c r="M35" s="24">
        <f t="shared" si="9"/>
        <v>17243812.800000001</v>
      </c>
      <c r="N35" s="24"/>
      <c r="O35" s="24">
        <f t="shared" ref="O35:P35" si="10">SUM(O2:O34)</f>
        <v>8621906.4000000004</v>
      </c>
      <c r="P35" s="24">
        <f t="shared" si="10"/>
        <v>12932859.6</v>
      </c>
      <c r="Q35" s="25"/>
      <c r="R35" s="26">
        <f>SUM(R2:R34)</f>
        <v>0</v>
      </c>
      <c r="S35" s="26">
        <f>SUM(S2:S34)</f>
        <v>0</v>
      </c>
      <c r="T35" s="26">
        <f>SUM(T2:T34)</f>
        <v>2628733.446</v>
      </c>
      <c r="U35" s="27" t="s">
        <v>25</v>
      </c>
      <c r="V35" s="28">
        <f>SUM(V2:V34)</f>
        <v>40480798.55399999</v>
      </c>
    </row>
  </sheetData>
  <conditionalFormatting sqref="A7:B10 A15:B15 B11:B14 A2:J2 A3:B4 E3:J3 E8:J15 E23:J24 A18:B34 E19:F21 G7:J7 E18 E26:J34 E25 G25:J25">
    <cfRule type="expression" dxfId="24" priority="26" stopIfTrue="1">
      <formula>LEN(A2)&gt;0</formula>
    </cfRule>
  </conditionalFormatting>
  <conditionalFormatting sqref="A6:B6 E6:J6">
    <cfRule type="expression" dxfId="23" priority="25" stopIfTrue="1">
      <formula>LEN(A6)&gt;0</formula>
    </cfRule>
  </conditionalFormatting>
  <conditionalFormatting sqref="A5:B5">
    <cfRule type="expression" dxfId="22" priority="24" stopIfTrue="1">
      <formula>LEN(A5)&gt;0</formula>
    </cfRule>
  </conditionalFormatting>
  <conditionalFormatting sqref="A16">
    <cfRule type="expression" dxfId="21" priority="23" stopIfTrue="1">
      <formula>LEN(A16)&gt;0</formula>
    </cfRule>
  </conditionalFormatting>
  <conditionalFormatting sqref="A17 E17">
    <cfRule type="expression" dxfId="20" priority="22" stopIfTrue="1">
      <formula>LEN(A17)&gt;0</formula>
    </cfRule>
  </conditionalFormatting>
  <conditionalFormatting sqref="B16:B17">
    <cfRule type="expression" dxfId="19" priority="21" stopIfTrue="1">
      <formula>LEN(B16)&gt;0</formula>
    </cfRule>
  </conditionalFormatting>
  <conditionalFormatting sqref="E5">
    <cfRule type="expression" dxfId="18" priority="20" stopIfTrue="1">
      <formula>LEN(E5)&gt;0</formula>
    </cfRule>
  </conditionalFormatting>
  <conditionalFormatting sqref="F5">
    <cfRule type="expression" dxfId="17" priority="19" stopIfTrue="1">
      <formula>LEN(F5)&gt;0</formula>
    </cfRule>
  </conditionalFormatting>
  <conditionalFormatting sqref="E16:F16">
    <cfRule type="expression" dxfId="16" priority="18" stopIfTrue="1">
      <formula>LEN(E16)&gt;0</formula>
    </cfRule>
  </conditionalFormatting>
  <conditionalFormatting sqref="E22:F22">
    <cfRule type="expression" dxfId="15" priority="17" stopIfTrue="1">
      <formula>LEN(E22)&gt;0</formula>
    </cfRule>
  </conditionalFormatting>
  <conditionalFormatting sqref="G4:J5">
    <cfRule type="expression" dxfId="14" priority="16" stopIfTrue="1">
      <formula>LEN(G4)&gt;0</formula>
    </cfRule>
  </conditionalFormatting>
  <conditionalFormatting sqref="G16:J22">
    <cfRule type="expression" dxfId="13" priority="15" stopIfTrue="1">
      <formula>LEN(G16)&gt;0</formula>
    </cfRule>
  </conditionalFormatting>
  <conditionalFormatting sqref="N27:N34">
    <cfRule type="expression" dxfId="12" priority="14" stopIfTrue="1">
      <formula>ISBLANK(N27)</formula>
    </cfRule>
  </conditionalFormatting>
  <conditionalFormatting sqref="Q16:Q17 Q26:Q34 S27:S34">
    <cfRule type="expression" dxfId="11" priority="13" stopIfTrue="1">
      <formula>ISBLANK(Q16)</formula>
    </cfRule>
  </conditionalFormatting>
  <conditionalFormatting sqref="O27:O34">
    <cfRule type="expression" dxfId="10" priority="12" stopIfTrue="1">
      <formula>ISBLANK(O27)</formula>
    </cfRule>
  </conditionalFormatting>
  <conditionalFormatting sqref="C3:C34">
    <cfRule type="expression" dxfId="9" priority="11" stopIfTrue="1">
      <formula>LEN(C3)&gt;0</formula>
    </cfRule>
  </conditionalFormatting>
  <conditionalFormatting sqref="R27:R34">
    <cfRule type="expression" dxfId="8" priority="10" stopIfTrue="1">
      <formula>ISBLANK(R27)</formula>
    </cfRule>
  </conditionalFormatting>
  <conditionalFormatting sqref="F17">
    <cfRule type="expression" dxfId="7" priority="9" stopIfTrue="1">
      <formula>LEN(F17)&gt;0</formula>
    </cfRule>
  </conditionalFormatting>
  <conditionalFormatting sqref="D3:D34">
    <cfRule type="expression" dxfId="6" priority="8" stopIfTrue="1">
      <formula>LEN(D3)&gt;0</formula>
    </cfRule>
  </conditionalFormatting>
  <conditionalFormatting sqref="F4">
    <cfRule type="expression" dxfId="5" priority="7" stopIfTrue="1">
      <formula>LEN(F4)&gt;0</formula>
    </cfRule>
  </conditionalFormatting>
  <conditionalFormatting sqref="E4">
    <cfRule type="expression" dxfId="4" priority="5" stopIfTrue="1">
      <formula>LEN(E4)&gt;0</formula>
    </cfRule>
  </conditionalFormatting>
  <conditionalFormatting sqref="F7">
    <cfRule type="expression" dxfId="3" priority="4" stopIfTrue="1">
      <formula>LEN(F7)&gt;0</formula>
    </cfRule>
  </conditionalFormatting>
  <conditionalFormatting sqref="F18">
    <cfRule type="expression" dxfId="2" priority="3" stopIfTrue="1">
      <formula>LEN(F18)&gt;0</formula>
    </cfRule>
  </conditionalFormatting>
  <conditionalFormatting sqref="F25">
    <cfRule type="expression" dxfId="1" priority="2" stopIfTrue="1">
      <formula>LEN(F25)&gt;0</formula>
    </cfRule>
  </conditionalFormatting>
  <conditionalFormatting sqref="E7">
    <cfRule type="expression" dxfId="0" priority="1" stopIfTrue="1">
      <formula>LEN(E7)&gt;0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dcterms:created xsi:type="dcterms:W3CDTF">2019-11-19T16:36:15Z</dcterms:created>
  <dcterms:modified xsi:type="dcterms:W3CDTF">2020-05-04T21:57:58Z</dcterms:modified>
</cp:coreProperties>
</file>