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0 Electricity Rates\Cost of Service\EB-2019-0041 Hydro 2000\Analysis\"/>
    </mc:Choice>
  </mc:AlternateContent>
  <bookViews>
    <workbookView xWindow="0" yWindow="0" windowWidth="19200" windowHeight="6600"/>
  </bookViews>
  <sheets>
    <sheet name="201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1" l="1"/>
  <c r="H55" i="1"/>
  <c r="H44" i="1"/>
  <c r="H45" i="1"/>
  <c r="H46" i="1"/>
  <c r="H47" i="1"/>
  <c r="H48" i="1"/>
  <c r="H49" i="1"/>
  <c r="H50" i="1"/>
  <c r="H51" i="1"/>
  <c r="H52" i="1"/>
  <c r="H53" i="1"/>
  <c r="H54" i="1"/>
  <c r="H43" i="1"/>
  <c r="C61" i="1"/>
  <c r="F44" i="1"/>
  <c r="F45" i="1"/>
  <c r="F46" i="1"/>
  <c r="F47" i="1"/>
  <c r="F48" i="1"/>
  <c r="F49" i="1"/>
  <c r="F50" i="1"/>
  <c r="F51" i="1"/>
  <c r="F52" i="1"/>
  <c r="F53" i="1"/>
  <c r="F54" i="1"/>
  <c r="F43" i="1"/>
  <c r="E44" i="1"/>
  <c r="E45" i="1"/>
  <c r="E46" i="1"/>
  <c r="E47" i="1"/>
  <c r="E48" i="1"/>
  <c r="E49" i="1"/>
  <c r="E50" i="1"/>
  <c r="E51" i="1"/>
  <c r="E52" i="1"/>
  <c r="E53" i="1"/>
  <c r="E54" i="1"/>
  <c r="E55" i="1"/>
  <c r="E43" i="1"/>
  <c r="B55" i="1"/>
  <c r="B44" i="1"/>
  <c r="B45" i="1"/>
  <c r="B46" i="1"/>
  <c r="B47" i="1"/>
  <c r="B48" i="1"/>
  <c r="B49" i="1"/>
  <c r="B50" i="1"/>
  <c r="B51" i="1"/>
  <c r="B52" i="1"/>
  <c r="B53" i="1"/>
  <c r="B54" i="1"/>
  <c r="B43" i="1"/>
  <c r="C25" i="1"/>
  <c r="C26" i="1"/>
  <c r="C27" i="1"/>
  <c r="C28" i="1"/>
  <c r="C29" i="1"/>
  <c r="C30" i="1"/>
  <c r="C31" i="1"/>
  <c r="E31" i="1" s="1"/>
  <c r="C32" i="1"/>
  <c r="C33" i="1"/>
  <c r="C34" i="1"/>
  <c r="C35" i="1"/>
  <c r="E35" i="1" s="1"/>
  <c r="C36" i="1"/>
  <c r="C24" i="1"/>
  <c r="B25" i="1"/>
  <c r="E25" i="1" s="1"/>
  <c r="B26" i="1"/>
  <c r="B27" i="1"/>
  <c r="B28" i="1"/>
  <c r="E28" i="1" s="1"/>
  <c r="B29" i="1"/>
  <c r="E29" i="1" s="1"/>
  <c r="B30" i="1"/>
  <c r="B31" i="1"/>
  <c r="B32" i="1"/>
  <c r="E32" i="1" s="1"/>
  <c r="B33" i="1"/>
  <c r="E33" i="1" s="1"/>
  <c r="B34" i="1"/>
  <c r="B35" i="1"/>
  <c r="B36" i="1"/>
  <c r="B24" i="1"/>
  <c r="E24" i="1" s="1"/>
  <c r="D7" i="1"/>
  <c r="D8" i="1"/>
  <c r="D9" i="1"/>
  <c r="D10" i="1"/>
  <c r="D11" i="1"/>
  <c r="D12" i="1"/>
  <c r="D13" i="1"/>
  <c r="D14" i="1"/>
  <c r="D15" i="1"/>
  <c r="D16" i="1"/>
  <c r="D17" i="1"/>
  <c r="D18" i="1"/>
  <c r="D6" i="1"/>
  <c r="E34" i="1" l="1"/>
  <c r="E30" i="1"/>
  <c r="E26" i="1"/>
  <c r="E36" i="1" s="1"/>
  <c r="E27" i="1"/>
  <c r="D43" i="1" l="1"/>
  <c r="G43" i="1"/>
  <c r="G44" i="1" l="1"/>
  <c r="G45" i="1"/>
  <c r="G46" i="1"/>
  <c r="G47" i="1"/>
  <c r="G48" i="1"/>
  <c r="G49" i="1"/>
  <c r="G50" i="1"/>
  <c r="G51" i="1"/>
  <c r="G52" i="1"/>
  <c r="G53" i="1"/>
  <c r="G54" i="1"/>
  <c r="D44" i="1"/>
  <c r="D45" i="1"/>
  <c r="D46" i="1"/>
  <c r="D47" i="1"/>
  <c r="D48" i="1"/>
  <c r="D49" i="1"/>
  <c r="D50" i="1"/>
  <c r="D51" i="1"/>
  <c r="D52" i="1"/>
  <c r="D53" i="1"/>
  <c r="D54" i="1"/>
  <c r="G55" i="1" l="1"/>
  <c r="D55" i="1"/>
  <c r="C62" i="1" l="1"/>
  <c r="C65" i="1" s="1"/>
  <c r="C66" i="1" s="1"/>
</calcChain>
</file>

<file path=xl/sharedStrings.xml><?xml version="1.0" encoding="utf-8"?>
<sst xmlns="http://schemas.openxmlformats.org/spreadsheetml/2006/main" count="97" uniqueCount="69">
  <si>
    <t xml:space="preserve"> </t>
  </si>
  <si>
    <t>1588 - RSVA Power - Balance Explanation</t>
  </si>
  <si>
    <t>A</t>
  </si>
  <si>
    <t>B</t>
  </si>
  <si>
    <t>C</t>
  </si>
  <si>
    <t>Total Cost</t>
  </si>
  <si>
    <t>Total Revenues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</si>
  <si>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</si>
  <si>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</si>
  <si>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</si>
  <si>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</si>
  <si>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</si>
  <si>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</si>
  <si>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</si>
  <si>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</si>
  <si>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</si>
  <si>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</si>
  <si>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</si>
  <si>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</si>
  <si>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</si>
  <si>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Weighted Average Energy Price (HOEP)</t>
  </si>
  <si>
    <t>b</t>
  </si>
  <si>
    <t>c= a x b</t>
  </si>
  <si>
    <t>f= d x e</t>
  </si>
  <si>
    <t>Non-RPP UFE (Line loss) Variance</t>
  </si>
  <si>
    <t>g= c-f</t>
  </si>
  <si>
    <t>RPP UFE Variance 2018</t>
  </si>
  <si>
    <t>per above</t>
  </si>
  <si>
    <t>Non-RPP UFE Variance 2018</t>
  </si>
  <si>
    <t>Total UFE Variance - expected in Account 1588</t>
  </si>
  <si>
    <t>Please explain if the difference is greater than 10%</t>
  </si>
  <si>
    <t>Difference $</t>
  </si>
  <si>
    <t>Difference %</t>
  </si>
  <si>
    <t>Transaction Debit/(Credit) during 2018 (per the DVA continuity schedule)</t>
  </si>
  <si>
    <t>Account 1588 RSVA Power Analytical Review</t>
  </si>
  <si>
    <t xml:space="preserve">Energy Wholesale kWh </t>
  </si>
  <si>
    <t>Embedded Generator KWh (Five Microfits)</t>
  </si>
  <si>
    <t xml:space="preserve">Total Energy Wholesale kWh Volumes </t>
  </si>
  <si>
    <t>D</t>
  </si>
  <si>
    <t>Total Energy Retail kWh Volumes</t>
  </si>
  <si>
    <t>RPP % used in Proporating the GA Charge</t>
  </si>
  <si>
    <t>Non-RPP % used in Prorating the GA Charge</t>
  </si>
  <si>
    <t>E</t>
  </si>
  <si>
    <t>F</t>
  </si>
  <si>
    <t>RPP Wholesale kWh</t>
  </si>
  <si>
    <t xml:space="preserve">RPP Retail Kwh </t>
  </si>
  <si>
    <t>C = A+B</t>
  </si>
  <si>
    <t>G = C x E</t>
  </si>
  <si>
    <t>H = D X E</t>
  </si>
  <si>
    <t>1. RPP wholesale and Retail Consumptions by Months</t>
  </si>
  <si>
    <t>Non-RPP Wholesale kWh</t>
  </si>
  <si>
    <t xml:space="preserve">Non-RPP Retail Kwh </t>
  </si>
  <si>
    <t>J = D X F</t>
  </si>
  <si>
    <t>I = C x F</t>
  </si>
  <si>
    <t>2. RPP Unaccounted for Energy (Line Loss) Variance</t>
  </si>
  <si>
    <t>RPP Energy Wholesale kWh Volumes</t>
  </si>
  <si>
    <t>RPP Energy Retail kWh Volumes</t>
  </si>
  <si>
    <t>Weighted Average Energy RPP price</t>
  </si>
  <si>
    <t>RPP UFE (Line loss) Variance</t>
  </si>
  <si>
    <t>A = Cell G in Table 1</t>
  </si>
  <si>
    <t>B= Column H in Table 1</t>
  </si>
  <si>
    <t>D = (A-B) XC</t>
  </si>
  <si>
    <t>Non-RPP Energy Wholesale kWh Volumes</t>
  </si>
  <si>
    <t>a = Column I in Table 1</t>
  </si>
  <si>
    <t>Non-RPP Energy Retail kWh Volumes</t>
  </si>
  <si>
    <t>d = Colmn J in Table 1</t>
  </si>
  <si>
    <t>e = b</t>
  </si>
  <si>
    <t>4.  Reasonableness Check on Account 1588 net transaction in the year</t>
  </si>
  <si>
    <t>3. Non-RPP Unaccounted for Energy (Line Loss)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</si>
</sst>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&quot;$&quot;* #,##0_);_(&quot;$&quot;* \(#,##0\);_(&quot;$&quot;* &quot;-&quot;??_);_(@_)"/>
    <numFmt numFmtId="168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wrapText="1"/>
    </xf>
    <xf numFmtId="165" fontId="0" fillId="0" borderId="0" xfId="0" applyNumberFormat="1" applyBorder="1"/>
    <xf numFmtId="166" fontId="0" fillId="0" borderId="0" xfId="0" applyNumberFormat="1" applyBorder="1"/>
    <xf numFmtId="165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4" fontId="0" fillId="0" borderId="0" xfId="0" applyNumberForma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Border="1" applyAlignment="1"/>
    <xf numFmtId="0" fontId="0" fillId="2" borderId="1" xfId="0" applyFill="1" applyBorder="1" applyAlignment="1"/>
    <xf numFmtId="0" fontId="3" fillId="2" borderId="1" xfId="0" applyFont="1" applyFill="1" applyBorder="1" applyAlignment="1">
      <alignment wrapText="1"/>
    </xf>
    <xf numFmtId="0" fontId="3" fillId="3" borderId="0" xfId="0" applyFont="1" applyFill="1" applyBorder="1" applyAlignment="1"/>
    <xf numFmtId="0" fontId="2" fillId="0" borderId="1" xfId="0" applyFont="1" applyBorder="1" applyAlignment="1"/>
    <xf numFmtId="0" fontId="2" fillId="0" borderId="1" xfId="0" applyFont="1" applyFill="1" applyBorder="1" applyAlignment="1">
      <alignment wrapText="1"/>
    </xf>
    <xf numFmtId="0" fontId="2" fillId="0" borderId="1" xfId="0" applyFont="1" applyBorder="1"/>
    <xf numFmtId="167" fontId="2" fillId="0" borderId="1" xfId="1" applyNumberFormat="1" applyFont="1" applyBorder="1"/>
    <xf numFmtId="0" fontId="2" fillId="0" borderId="1" xfId="0" applyFont="1" applyFill="1" applyBorder="1" applyAlignment="1"/>
    <xf numFmtId="165" fontId="2" fillId="0" borderId="1" xfId="0" applyNumberFormat="1" applyFont="1" applyBorder="1"/>
    <xf numFmtId="0" fontId="0" fillId="0" borderId="0" xfId="0" applyFont="1" applyBorder="1" applyAlignment="1">
      <alignment horizontal="left"/>
    </xf>
    <xf numFmtId="0" fontId="2" fillId="0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left"/>
    </xf>
    <xf numFmtId="167" fontId="0" fillId="0" borderId="2" xfId="0" applyNumberFormat="1" applyBorder="1" applyAlignment="1">
      <alignment horizontal="center" wrapText="1"/>
    </xf>
    <xf numFmtId="167" fontId="0" fillId="0" borderId="0" xfId="0" applyNumberFormat="1" applyBorder="1" applyAlignment="1">
      <alignment horizontal="center" wrapText="1"/>
    </xf>
    <xf numFmtId="167" fontId="0" fillId="0" borderId="3" xfId="0" applyNumberFormat="1" applyBorder="1" applyAlignment="1">
      <alignment horizontal="center" wrapText="1"/>
    </xf>
    <xf numFmtId="0" fontId="0" fillId="4" borderId="1" xfId="0" applyFill="1" applyBorder="1"/>
    <xf numFmtId="164" fontId="2" fillId="4" borderId="1" xfId="2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0" fillId="5" borderId="1" xfId="2" applyFont="1" applyFill="1" applyBorder="1"/>
    <xf numFmtId="0" fontId="2" fillId="5" borderId="1" xfId="0" applyFont="1" applyFill="1" applyBorder="1" applyAlignment="1">
      <alignment horizontal="center"/>
    </xf>
    <xf numFmtId="10" fontId="2" fillId="5" borderId="1" xfId="3" applyNumberFormat="1" applyFont="1" applyFill="1" applyBorder="1" applyAlignment="1">
      <alignment horizontal="center"/>
    </xf>
    <xf numFmtId="0" fontId="0" fillId="5" borderId="1" xfId="0" applyFill="1" applyBorder="1"/>
    <xf numFmtId="0" fontId="2" fillId="3" borderId="0" xfId="0" applyFont="1" applyFill="1" applyBorder="1" applyAlignment="1">
      <alignment horizontal="center"/>
    </xf>
    <xf numFmtId="164" fontId="0" fillId="3" borderId="0" xfId="2" applyFont="1" applyFill="1" applyBorder="1"/>
    <xf numFmtId="0" fontId="0" fillId="3" borderId="0" xfId="0" applyFill="1" applyBorder="1"/>
    <xf numFmtId="164" fontId="2" fillId="3" borderId="0" xfId="2" applyFont="1" applyFill="1" applyBorder="1" applyAlignment="1">
      <alignment horizontal="center"/>
    </xf>
    <xf numFmtId="0" fontId="0" fillId="3" borderId="0" xfId="0" applyFill="1"/>
    <xf numFmtId="168" fontId="0" fillId="5" borderId="1" xfId="2" applyNumberFormat="1" applyFont="1" applyFill="1" applyBorder="1"/>
    <xf numFmtId="0" fontId="0" fillId="6" borderId="1" xfId="0" applyFill="1" applyBorder="1"/>
    <xf numFmtId="164" fontId="0" fillId="5" borderId="4" xfId="2" applyFont="1" applyFill="1" applyBorder="1"/>
    <xf numFmtId="165" fontId="0" fillId="5" borderId="1" xfId="0" applyNumberFormat="1" applyFill="1" applyBorder="1" applyAlignment="1">
      <alignment wrapText="1"/>
    </xf>
    <xf numFmtId="165" fontId="2" fillId="5" borderId="1" xfId="0" applyNumberFormat="1" applyFont="1" applyFill="1" applyBorder="1" applyAlignment="1">
      <alignment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A66" sqref="A66"/>
    </sheetView>
  </sheetViews>
  <sheetFormatPr defaultRowHeight="14.25" x14ac:dyDescent="0.45"/>
  <cols>
    <col min="1" max="1" width="41.53125" bestFit="1" customWidth="1"/>
    <col min="2" max="2" width="41.53125" customWidth="1"/>
    <col min="3" max="3" width="36.53125" customWidth="1"/>
    <col min="4" max="4" width="14.265625" bestFit="1" customWidth="1"/>
    <col min="5" max="5" width="15.73046875" bestFit="1" customWidth="1"/>
    <col min="6" max="6" width="15.46484375" customWidth="1"/>
    <col min="7" max="7" width="15.265625" bestFit="1" customWidth="1"/>
    <col min="9" max="9" width="14.796875" customWidth="1"/>
    <col min="10" max="10" width="15.265625" bestFit="1" customWidth="1"/>
    <col min="11" max="11" width="11.53125" bestFit="1" customWidth="1"/>
  </cols>
  <sheetData>
    <row r="1" spans="1:11" x14ac:dyDescent="0.45">
      <c r="A1" s="1" t="s">
        <v>34</v>
      </c>
      <c r="B1" s="1"/>
      <c r="C1" s="1"/>
    </row>
    <row r="3" spans="1:11" x14ac:dyDescent="0.45">
      <c r="A3" s="1" t="s">
        <v>49</v>
      </c>
      <c r="B3" s="1"/>
      <c r="C3" s="1"/>
      <c r="K3" s="2"/>
    </row>
    <row r="4" spans="1:11" ht="42.75" x14ac:dyDescent="0.45">
      <c r="A4" s="11">
        <v>2018</v>
      </c>
      <c r="B4" s="11" t="s">
        <v>35</v>
      </c>
      <c r="C4" s="11" t="s">
        <v>36</v>
      </c>
      <c r="D4" s="12" t="s">
        <v>37</v>
      </c>
      <c r="E4" s="12" t="s">
        <v>39</v>
      </c>
      <c r="F4" s="13" t="s">
        <v>40</v>
      </c>
      <c r="G4" s="13" t="s">
        <v>41</v>
      </c>
      <c r="H4" s="13" t="s">
        <v>44</v>
      </c>
      <c r="I4" s="13" t="s">
        <v>45</v>
      </c>
      <c r="J4" s="13" t="s">
        <v>50</v>
      </c>
      <c r="K4" s="13" t="s">
        <v>51</v>
      </c>
    </row>
    <row r="5" spans="1:11" x14ac:dyDescent="0.45">
      <c r="A5" s="11"/>
      <c r="B5" s="11" t="s">
        <v>2</v>
      </c>
      <c r="C5" s="11" t="s">
        <v>3</v>
      </c>
      <c r="D5" s="14" t="s">
        <v>46</v>
      </c>
      <c r="E5" s="14" t="s">
        <v>38</v>
      </c>
      <c r="F5" s="14" t="s">
        <v>42</v>
      </c>
      <c r="G5" s="14" t="s">
        <v>43</v>
      </c>
      <c r="H5" s="14" t="s">
        <v>47</v>
      </c>
      <c r="I5" s="14" t="s">
        <v>48</v>
      </c>
      <c r="J5" s="14" t="s">
        <v>53</v>
      </c>
      <c r="K5" s="14" t="s">
        <v>52</v>
      </c>
    </row>
    <row r="6" spans="1:11" s="9" customFormat="1" x14ac:dyDescent="0.45">
      <c r="A6" s="14" t="s">
        <v>7</v>
      </c>
      <c r="B6" s="37"/>
      <c r="C6" s="37"/>
      <c r="D6" s="38">
        <f>B6+C6</f>
        <v>0</v>
      </c>
      <c r="E6" s="35"/>
      <c r="F6" s="35"/>
      <c r="G6" s="36"/>
      <c r="H6" s="39"/>
      <c r="I6" s="40"/>
      <c r="J6" s="39"/>
      <c r="K6" s="40"/>
    </row>
    <row r="7" spans="1:11" x14ac:dyDescent="0.45">
      <c r="A7" s="14" t="s">
        <v>8</v>
      </c>
      <c r="B7" s="37"/>
      <c r="C7" s="37"/>
      <c r="D7" s="38">
        <f t="shared" ref="D7:D18" si="0">B7+C7</f>
        <v>0</v>
      </c>
      <c r="E7" s="35"/>
      <c r="F7" s="35"/>
      <c r="G7" s="36"/>
      <c r="H7" s="41"/>
      <c r="I7" s="40"/>
      <c r="J7" s="41"/>
      <c r="K7" s="40"/>
    </row>
    <row r="8" spans="1:11" x14ac:dyDescent="0.45">
      <c r="A8" s="14" t="s">
        <v>9</v>
      </c>
      <c r="B8" s="37"/>
      <c r="C8" s="37"/>
      <c r="D8" s="38">
        <f t="shared" si="0"/>
        <v>0</v>
      </c>
      <c r="E8" s="35"/>
      <c r="F8" s="35"/>
      <c r="G8" s="36"/>
      <c r="H8" s="41"/>
      <c r="I8" s="40"/>
      <c r="J8" s="41"/>
      <c r="K8" s="40"/>
    </row>
    <row r="9" spans="1:11" x14ac:dyDescent="0.45">
      <c r="A9" s="14" t="s">
        <v>10</v>
      </c>
      <c r="B9" s="37"/>
      <c r="C9" s="37"/>
      <c r="D9" s="38">
        <f t="shared" si="0"/>
        <v>0</v>
      </c>
      <c r="E9" s="35"/>
      <c r="F9" s="35"/>
      <c r="G9" s="36"/>
      <c r="H9" s="41"/>
      <c r="I9" s="40"/>
      <c r="J9" s="41"/>
      <c r="K9" s="40"/>
    </row>
    <row r="10" spans="1:11" x14ac:dyDescent="0.45">
      <c r="A10" s="14" t="s">
        <v>11</v>
      </c>
      <c r="B10" s="37"/>
      <c r="C10" s="37"/>
      <c r="D10" s="38">
        <f t="shared" si="0"/>
        <v>0</v>
      </c>
      <c r="E10" s="35"/>
      <c r="F10" s="35"/>
      <c r="G10" s="36"/>
      <c r="H10" s="41"/>
      <c r="I10" s="40"/>
      <c r="J10" s="41"/>
      <c r="K10" s="40"/>
    </row>
    <row r="11" spans="1:11" x14ac:dyDescent="0.45">
      <c r="A11" s="14" t="s">
        <v>12</v>
      </c>
      <c r="B11" s="37"/>
      <c r="C11" s="37"/>
      <c r="D11" s="38">
        <f t="shared" si="0"/>
        <v>0</v>
      </c>
      <c r="E11" s="35"/>
      <c r="F11" s="35"/>
      <c r="G11" s="36"/>
      <c r="H11" s="41"/>
      <c r="I11" s="40"/>
      <c r="J11" s="41"/>
      <c r="K11" s="40"/>
    </row>
    <row r="12" spans="1:11" x14ac:dyDescent="0.45">
      <c r="A12" s="14" t="s">
        <v>13</v>
      </c>
      <c r="B12" s="37"/>
      <c r="C12" s="37"/>
      <c r="D12" s="38">
        <f t="shared" si="0"/>
        <v>0</v>
      </c>
      <c r="E12" s="35"/>
      <c r="F12" s="35"/>
      <c r="G12" s="36"/>
      <c r="H12" s="41"/>
      <c r="I12" s="40"/>
      <c r="J12" s="41"/>
      <c r="K12" s="40"/>
    </row>
    <row r="13" spans="1:11" x14ac:dyDescent="0.45">
      <c r="A13" s="14" t="s">
        <v>14</v>
      </c>
      <c r="B13" s="37"/>
      <c r="C13" s="37"/>
      <c r="D13" s="38">
        <f t="shared" si="0"/>
        <v>0</v>
      </c>
      <c r="E13" s="35"/>
      <c r="F13" s="35"/>
      <c r="G13" s="36"/>
      <c r="H13" s="41"/>
      <c r="I13" s="40"/>
      <c r="J13" s="41"/>
      <c r="K13" s="40"/>
    </row>
    <row r="14" spans="1:11" x14ac:dyDescent="0.45">
      <c r="A14" s="14" t="s">
        <v>15</v>
      </c>
      <c r="B14" s="37"/>
      <c r="C14" s="37"/>
      <c r="D14" s="38">
        <f t="shared" si="0"/>
        <v>0</v>
      </c>
      <c r="E14" s="35"/>
      <c r="F14" s="35"/>
      <c r="G14" s="36"/>
      <c r="H14" s="41"/>
      <c r="I14" s="40"/>
      <c r="J14" s="41"/>
      <c r="K14" s="40"/>
    </row>
    <row r="15" spans="1:11" x14ac:dyDescent="0.45">
      <c r="A15" s="14" t="s">
        <v>16</v>
      </c>
      <c r="B15" s="37"/>
      <c r="C15" s="37"/>
      <c r="D15" s="38">
        <f t="shared" si="0"/>
        <v>0</v>
      </c>
      <c r="E15" s="35"/>
      <c r="F15" s="35"/>
      <c r="G15" s="36"/>
      <c r="H15" s="41"/>
      <c r="I15" s="40"/>
      <c r="J15" s="41"/>
      <c r="K15" s="40"/>
    </row>
    <row r="16" spans="1:11" x14ac:dyDescent="0.45">
      <c r="A16" s="14" t="s">
        <v>17</v>
      </c>
      <c r="B16" s="37"/>
      <c r="C16" s="37"/>
      <c r="D16" s="38">
        <f t="shared" si="0"/>
        <v>0</v>
      </c>
      <c r="E16" s="35"/>
      <c r="F16" s="35"/>
      <c r="G16" s="36"/>
      <c r="H16" s="41"/>
      <c r="I16" s="40"/>
      <c r="J16" s="41"/>
      <c r="K16" s="40"/>
    </row>
    <row r="17" spans="1:11" x14ac:dyDescent="0.45">
      <c r="A17" s="14" t="s">
        <v>18</v>
      </c>
      <c r="B17" s="37"/>
      <c r="C17" s="37"/>
      <c r="D17" s="38">
        <f t="shared" si="0"/>
        <v>0</v>
      </c>
      <c r="E17" s="35"/>
      <c r="F17" s="35"/>
      <c r="G17" s="36"/>
      <c r="H17" s="41"/>
      <c r="I17" s="40"/>
      <c r="J17" s="41"/>
      <c r="K17" s="40"/>
    </row>
    <row r="18" spans="1:11" x14ac:dyDescent="0.45">
      <c r="A18" s="14" t="s">
        <v>19</v>
      </c>
      <c r="B18" s="37"/>
      <c r="C18" s="37"/>
      <c r="D18" s="38">
        <f t="shared" si="0"/>
        <v>0</v>
      </c>
      <c r="E18" s="35"/>
      <c r="F18" s="35"/>
      <c r="G18" s="36"/>
      <c r="H18" s="41"/>
      <c r="I18" s="41"/>
      <c r="J18" s="41"/>
      <c r="K18" s="41"/>
    </row>
    <row r="19" spans="1:11" s="46" customFormat="1" x14ac:dyDescent="0.45">
      <c r="A19" s="42"/>
      <c r="B19" s="42"/>
      <c r="C19" s="42"/>
      <c r="D19" s="43"/>
      <c r="E19" s="44"/>
      <c r="F19" s="44"/>
      <c r="G19" s="45"/>
      <c r="H19" s="44"/>
      <c r="I19" s="44"/>
      <c r="J19" s="44"/>
      <c r="K19" s="44"/>
    </row>
    <row r="20" spans="1:11" s="46" customFormat="1" x14ac:dyDescent="0.45">
      <c r="A20" s="42"/>
      <c r="B20" s="42"/>
      <c r="C20" s="42"/>
      <c r="D20" s="43"/>
      <c r="E20" s="44"/>
      <c r="F20" s="44"/>
      <c r="G20" s="45"/>
      <c r="H20" s="44"/>
      <c r="I20" s="44"/>
      <c r="J20" s="44"/>
      <c r="K20" s="44"/>
    </row>
    <row r="21" spans="1:11" x14ac:dyDescent="0.45">
      <c r="A21" s="15" t="s">
        <v>54</v>
      </c>
      <c r="B21" s="15"/>
      <c r="C21" s="15"/>
      <c r="D21" s="2"/>
      <c r="E21" s="2"/>
      <c r="F21" s="2"/>
      <c r="G21" s="2"/>
      <c r="H21" s="2"/>
      <c r="I21" s="2"/>
      <c r="J21" s="2"/>
      <c r="K21" s="2"/>
    </row>
    <row r="22" spans="1:11" ht="42.75" x14ac:dyDescent="0.45">
      <c r="A22" s="16">
        <v>2018</v>
      </c>
      <c r="B22" s="12" t="s">
        <v>55</v>
      </c>
      <c r="C22" s="12" t="s">
        <v>56</v>
      </c>
      <c r="D22" s="12" t="s">
        <v>57</v>
      </c>
      <c r="E22" s="13" t="s">
        <v>58</v>
      </c>
      <c r="F22" s="2"/>
    </row>
    <row r="23" spans="1:11" x14ac:dyDescent="0.45">
      <c r="A23" s="16"/>
      <c r="B23" s="12" t="s">
        <v>59</v>
      </c>
      <c r="C23" s="12" t="s">
        <v>60</v>
      </c>
      <c r="D23" s="12" t="s">
        <v>4</v>
      </c>
      <c r="E23" s="30" t="s">
        <v>61</v>
      </c>
      <c r="F23" s="2"/>
    </row>
    <row r="24" spans="1:11" s="9" customFormat="1" x14ac:dyDescent="0.45">
      <c r="A24" s="14" t="s">
        <v>7</v>
      </c>
      <c r="B24" s="38">
        <f>H6</f>
        <v>0</v>
      </c>
      <c r="C24" s="47">
        <f>I6</f>
        <v>0</v>
      </c>
      <c r="D24" s="35"/>
      <c r="E24" s="38">
        <f>(B24-C24)*D24</f>
        <v>0</v>
      </c>
      <c r="F24" s="10"/>
    </row>
    <row r="25" spans="1:11" x14ac:dyDescent="0.45">
      <c r="A25" s="14" t="s">
        <v>8</v>
      </c>
      <c r="B25" s="38">
        <f t="shared" ref="B25:B36" si="1">H7</f>
        <v>0</v>
      </c>
      <c r="C25" s="47">
        <f t="shared" ref="C25:C36" si="2">I7</f>
        <v>0</v>
      </c>
      <c r="D25" s="35"/>
      <c r="E25" s="38">
        <f t="shared" ref="E25:E35" si="3">(B25-C25)*D25</f>
        <v>0</v>
      </c>
      <c r="F25" s="2"/>
    </row>
    <row r="26" spans="1:11" x14ac:dyDescent="0.45">
      <c r="A26" s="14" t="s">
        <v>9</v>
      </c>
      <c r="B26" s="38">
        <f t="shared" si="1"/>
        <v>0</v>
      </c>
      <c r="C26" s="47">
        <f t="shared" si="2"/>
        <v>0</v>
      </c>
      <c r="D26" s="35"/>
      <c r="E26" s="38">
        <f t="shared" si="3"/>
        <v>0</v>
      </c>
      <c r="F26" s="2"/>
    </row>
    <row r="27" spans="1:11" x14ac:dyDescent="0.45">
      <c r="A27" s="14" t="s">
        <v>10</v>
      </c>
      <c r="B27" s="38">
        <f t="shared" si="1"/>
        <v>0</v>
      </c>
      <c r="C27" s="47">
        <f t="shared" si="2"/>
        <v>0</v>
      </c>
      <c r="D27" s="35"/>
      <c r="E27" s="38">
        <f t="shared" si="3"/>
        <v>0</v>
      </c>
      <c r="F27" s="2"/>
    </row>
    <row r="28" spans="1:11" x14ac:dyDescent="0.45">
      <c r="A28" s="14" t="s">
        <v>11</v>
      </c>
      <c r="B28" s="38">
        <f t="shared" si="1"/>
        <v>0</v>
      </c>
      <c r="C28" s="47">
        <f t="shared" si="2"/>
        <v>0</v>
      </c>
      <c r="D28" s="35"/>
      <c r="E28" s="38">
        <f t="shared" si="3"/>
        <v>0</v>
      </c>
      <c r="F28" s="2"/>
    </row>
    <row r="29" spans="1:11" x14ac:dyDescent="0.45">
      <c r="A29" s="14" t="s">
        <v>12</v>
      </c>
      <c r="B29" s="38">
        <f t="shared" si="1"/>
        <v>0</v>
      </c>
      <c r="C29" s="47">
        <f t="shared" si="2"/>
        <v>0</v>
      </c>
      <c r="D29" s="35"/>
      <c r="E29" s="38">
        <f t="shared" si="3"/>
        <v>0</v>
      </c>
      <c r="F29" s="2"/>
    </row>
    <row r="30" spans="1:11" x14ac:dyDescent="0.45">
      <c r="A30" s="14" t="s">
        <v>13</v>
      </c>
      <c r="B30" s="38">
        <f t="shared" si="1"/>
        <v>0</v>
      </c>
      <c r="C30" s="47">
        <f t="shared" si="2"/>
        <v>0</v>
      </c>
      <c r="D30" s="35"/>
      <c r="E30" s="38">
        <f t="shared" si="3"/>
        <v>0</v>
      </c>
      <c r="F30" s="2"/>
    </row>
    <row r="31" spans="1:11" x14ac:dyDescent="0.45">
      <c r="A31" s="14" t="s">
        <v>14</v>
      </c>
      <c r="B31" s="38">
        <f t="shared" si="1"/>
        <v>0</v>
      </c>
      <c r="C31" s="47">
        <f t="shared" si="2"/>
        <v>0</v>
      </c>
      <c r="D31" s="35"/>
      <c r="E31" s="38">
        <f t="shared" si="3"/>
        <v>0</v>
      </c>
      <c r="F31" s="2"/>
    </row>
    <row r="32" spans="1:11" x14ac:dyDescent="0.45">
      <c r="A32" s="14" t="s">
        <v>15</v>
      </c>
      <c r="B32" s="38">
        <f t="shared" si="1"/>
        <v>0</v>
      </c>
      <c r="C32" s="47">
        <f t="shared" si="2"/>
        <v>0</v>
      </c>
      <c r="D32" s="35"/>
      <c r="E32" s="38">
        <f t="shared" si="3"/>
        <v>0</v>
      </c>
      <c r="F32" s="2"/>
    </row>
    <row r="33" spans="1:11" x14ac:dyDescent="0.45">
      <c r="A33" s="14" t="s">
        <v>16</v>
      </c>
      <c r="B33" s="38">
        <f t="shared" si="1"/>
        <v>0</v>
      </c>
      <c r="C33" s="47">
        <f t="shared" si="2"/>
        <v>0</v>
      </c>
      <c r="D33" s="35"/>
      <c r="E33" s="38">
        <f t="shared" si="3"/>
        <v>0</v>
      </c>
      <c r="F33" s="2"/>
    </row>
    <row r="34" spans="1:11" x14ac:dyDescent="0.45">
      <c r="A34" s="14" t="s">
        <v>17</v>
      </c>
      <c r="B34" s="38">
        <f t="shared" si="1"/>
        <v>0</v>
      </c>
      <c r="C34" s="47">
        <f t="shared" si="2"/>
        <v>0</v>
      </c>
      <c r="D34" s="35"/>
      <c r="E34" s="38">
        <f t="shared" si="3"/>
        <v>0</v>
      </c>
      <c r="F34" s="2"/>
    </row>
    <row r="35" spans="1:11" x14ac:dyDescent="0.45">
      <c r="A35" s="14" t="s">
        <v>18</v>
      </c>
      <c r="B35" s="38">
        <f t="shared" si="1"/>
        <v>0</v>
      </c>
      <c r="C35" s="47">
        <f t="shared" si="2"/>
        <v>0</v>
      </c>
      <c r="D35" s="35"/>
      <c r="E35" s="38">
        <f t="shared" si="3"/>
        <v>0</v>
      </c>
      <c r="F35" s="2"/>
    </row>
    <row r="36" spans="1:11" x14ac:dyDescent="0.45">
      <c r="A36" s="14" t="s">
        <v>19</v>
      </c>
      <c r="B36" s="38">
        <f t="shared" si="1"/>
        <v>0</v>
      </c>
      <c r="C36" s="47">
        <f t="shared" si="2"/>
        <v>0</v>
      </c>
      <c r="D36" s="4"/>
      <c r="E36" s="38">
        <f>SUM(E24:E35)</f>
        <v>0</v>
      </c>
      <c r="F36" s="2"/>
    </row>
    <row r="37" spans="1:11" x14ac:dyDescent="0.45">
      <c r="A37" s="10"/>
      <c r="B37" s="10"/>
      <c r="C37" s="10"/>
      <c r="D37" s="2"/>
      <c r="E37" s="2"/>
      <c r="F37" s="2"/>
      <c r="G37" s="2"/>
      <c r="H37" s="2"/>
      <c r="I37" s="2"/>
      <c r="J37" s="2"/>
      <c r="K37" s="2"/>
    </row>
    <row r="38" spans="1:11" x14ac:dyDescent="0.45">
      <c r="A38" s="29"/>
      <c r="B38" s="29"/>
      <c r="C38" s="29"/>
      <c r="D38" s="2"/>
      <c r="E38" s="2"/>
      <c r="F38" s="2"/>
      <c r="G38" s="2"/>
      <c r="H38" s="2"/>
      <c r="I38" s="2"/>
      <c r="J38" s="2"/>
      <c r="K38" s="2"/>
    </row>
    <row r="39" spans="1:11" x14ac:dyDescent="0.45">
      <c r="A39" s="15"/>
      <c r="B39" s="15"/>
      <c r="C39" s="15"/>
      <c r="D39" s="2"/>
      <c r="E39" s="2"/>
      <c r="F39" s="2"/>
      <c r="G39" s="2"/>
      <c r="H39" s="2"/>
      <c r="I39" s="2"/>
      <c r="J39" s="2"/>
      <c r="K39" s="2"/>
    </row>
    <row r="40" spans="1:11" x14ac:dyDescent="0.45">
      <c r="A40" s="15" t="s">
        <v>68</v>
      </c>
      <c r="B40" s="15"/>
      <c r="C40" s="15"/>
      <c r="D40" s="2"/>
      <c r="E40" s="2"/>
      <c r="F40" s="2"/>
      <c r="G40" s="2"/>
      <c r="H40" s="2"/>
      <c r="I40" s="2"/>
      <c r="J40" s="2"/>
      <c r="K40" s="2"/>
    </row>
    <row r="41" spans="1:11" ht="57" x14ac:dyDescent="0.45">
      <c r="A41" s="16">
        <v>2018</v>
      </c>
      <c r="B41" s="12" t="s">
        <v>62</v>
      </c>
      <c r="C41" s="12" t="s">
        <v>20</v>
      </c>
      <c r="D41" s="12" t="s">
        <v>5</v>
      </c>
      <c r="E41" s="12" t="s">
        <v>64</v>
      </c>
      <c r="F41" s="12" t="s">
        <v>20</v>
      </c>
      <c r="G41" s="13" t="s">
        <v>6</v>
      </c>
      <c r="H41" s="13" t="s">
        <v>24</v>
      </c>
      <c r="I41" s="2"/>
    </row>
    <row r="42" spans="1:11" ht="28.5" x14ac:dyDescent="0.45">
      <c r="A42" s="16"/>
      <c r="B42" s="12" t="s">
        <v>63</v>
      </c>
      <c r="C42" s="12" t="s">
        <v>21</v>
      </c>
      <c r="D42" s="12" t="s">
        <v>22</v>
      </c>
      <c r="E42" s="12" t="s">
        <v>65</v>
      </c>
      <c r="F42" s="12" t="s">
        <v>66</v>
      </c>
      <c r="G42" s="13" t="s">
        <v>23</v>
      </c>
      <c r="H42" s="30" t="s">
        <v>25</v>
      </c>
      <c r="I42" s="2"/>
    </row>
    <row r="43" spans="1:11" s="9" customFormat="1" x14ac:dyDescent="0.45">
      <c r="A43" s="14" t="s">
        <v>7</v>
      </c>
      <c r="B43" s="38">
        <f>J6</f>
        <v>0</v>
      </c>
      <c r="C43" s="48"/>
      <c r="D43" s="38">
        <f>B43*C43</f>
        <v>0</v>
      </c>
      <c r="E43" s="47">
        <f>K6</f>
        <v>0</v>
      </c>
      <c r="F43" s="41">
        <f>C43</f>
        <v>0</v>
      </c>
      <c r="G43" s="49">
        <f>E43*F43</f>
        <v>0</v>
      </c>
      <c r="H43" s="38">
        <f>D43-G43</f>
        <v>0</v>
      </c>
      <c r="I43" s="10"/>
    </row>
    <row r="44" spans="1:11" x14ac:dyDescent="0.45">
      <c r="A44" s="14" t="s">
        <v>8</v>
      </c>
      <c r="B44" s="38">
        <f t="shared" ref="B44:B54" si="4">J7</f>
        <v>0</v>
      </c>
      <c r="C44" s="48"/>
      <c r="D44" s="38">
        <f t="shared" ref="D44:D54" si="5">B44*C44</f>
        <v>0</v>
      </c>
      <c r="E44" s="47">
        <f t="shared" ref="E44:E55" si="6">K7</f>
        <v>0</v>
      </c>
      <c r="F44" s="41">
        <f t="shared" ref="F44:F54" si="7">C44</f>
        <v>0</v>
      </c>
      <c r="G44" s="49">
        <f t="shared" ref="G44:G54" si="8">E44*F44</f>
        <v>0</v>
      </c>
      <c r="H44" s="38">
        <f t="shared" ref="H44:H54" si="9">D44-G44</f>
        <v>0</v>
      </c>
      <c r="I44" s="2"/>
    </row>
    <row r="45" spans="1:11" x14ac:dyDescent="0.45">
      <c r="A45" s="14" t="s">
        <v>9</v>
      </c>
      <c r="B45" s="38">
        <f t="shared" si="4"/>
        <v>0</v>
      </c>
      <c r="C45" s="48"/>
      <c r="D45" s="38">
        <f t="shared" si="5"/>
        <v>0</v>
      </c>
      <c r="E45" s="47">
        <f t="shared" si="6"/>
        <v>0</v>
      </c>
      <c r="F45" s="41">
        <f t="shared" si="7"/>
        <v>0</v>
      </c>
      <c r="G45" s="49">
        <f t="shared" si="8"/>
        <v>0</v>
      </c>
      <c r="H45" s="38">
        <f t="shared" si="9"/>
        <v>0</v>
      </c>
      <c r="I45" s="2"/>
    </row>
    <row r="46" spans="1:11" x14ac:dyDescent="0.45">
      <c r="A46" s="14" t="s">
        <v>10</v>
      </c>
      <c r="B46" s="38">
        <f t="shared" si="4"/>
        <v>0</v>
      </c>
      <c r="C46" s="48"/>
      <c r="D46" s="38">
        <f t="shared" si="5"/>
        <v>0</v>
      </c>
      <c r="E46" s="47">
        <f t="shared" si="6"/>
        <v>0</v>
      </c>
      <c r="F46" s="41">
        <f t="shared" si="7"/>
        <v>0</v>
      </c>
      <c r="G46" s="49">
        <f t="shared" si="8"/>
        <v>0</v>
      </c>
      <c r="H46" s="38">
        <f t="shared" si="9"/>
        <v>0</v>
      </c>
      <c r="I46" s="2"/>
    </row>
    <row r="47" spans="1:11" x14ac:dyDescent="0.45">
      <c r="A47" s="14" t="s">
        <v>11</v>
      </c>
      <c r="B47" s="38">
        <f t="shared" si="4"/>
        <v>0</v>
      </c>
      <c r="C47" s="48"/>
      <c r="D47" s="38">
        <f t="shared" si="5"/>
        <v>0</v>
      </c>
      <c r="E47" s="47">
        <f t="shared" si="6"/>
        <v>0</v>
      </c>
      <c r="F47" s="41">
        <f t="shared" si="7"/>
        <v>0</v>
      </c>
      <c r="G47" s="49">
        <f t="shared" si="8"/>
        <v>0</v>
      </c>
      <c r="H47" s="38">
        <f t="shared" si="9"/>
        <v>0</v>
      </c>
      <c r="I47" s="2"/>
    </row>
    <row r="48" spans="1:11" x14ac:dyDescent="0.45">
      <c r="A48" s="14" t="s">
        <v>12</v>
      </c>
      <c r="B48" s="38">
        <f t="shared" si="4"/>
        <v>0</v>
      </c>
      <c r="C48" s="48"/>
      <c r="D48" s="38">
        <f t="shared" si="5"/>
        <v>0</v>
      </c>
      <c r="E48" s="47">
        <f t="shared" si="6"/>
        <v>0</v>
      </c>
      <c r="F48" s="41">
        <f t="shared" si="7"/>
        <v>0</v>
      </c>
      <c r="G48" s="49">
        <f t="shared" si="8"/>
        <v>0</v>
      </c>
      <c r="H48" s="38">
        <f t="shared" si="9"/>
        <v>0</v>
      </c>
      <c r="I48" s="2"/>
    </row>
    <row r="49" spans="1:11" x14ac:dyDescent="0.45">
      <c r="A49" s="14" t="s">
        <v>13</v>
      </c>
      <c r="B49" s="38">
        <f t="shared" si="4"/>
        <v>0</v>
      </c>
      <c r="C49" s="48"/>
      <c r="D49" s="38">
        <f t="shared" si="5"/>
        <v>0</v>
      </c>
      <c r="E49" s="47">
        <f t="shared" si="6"/>
        <v>0</v>
      </c>
      <c r="F49" s="41">
        <f t="shared" si="7"/>
        <v>0</v>
      </c>
      <c r="G49" s="49">
        <f t="shared" si="8"/>
        <v>0</v>
      </c>
      <c r="H49" s="38">
        <f t="shared" si="9"/>
        <v>0</v>
      </c>
      <c r="I49" s="2"/>
    </row>
    <row r="50" spans="1:11" x14ac:dyDescent="0.45">
      <c r="A50" s="14" t="s">
        <v>14</v>
      </c>
      <c r="B50" s="38">
        <f t="shared" si="4"/>
        <v>0</v>
      </c>
      <c r="C50" s="48"/>
      <c r="D50" s="38">
        <f t="shared" si="5"/>
        <v>0</v>
      </c>
      <c r="E50" s="47">
        <f t="shared" si="6"/>
        <v>0</v>
      </c>
      <c r="F50" s="41">
        <f t="shared" si="7"/>
        <v>0</v>
      </c>
      <c r="G50" s="49">
        <f t="shared" si="8"/>
        <v>0</v>
      </c>
      <c r="H50" s="38">
        <f t="shared" si="9"/>
        <v>0</v>
      </c>
      <c r="I50" s="2"/>
    </row>
    <row r="51" spans="1:11" x14ac:dyDescent="0.45">
      <c r="A51" s="14" t="s">
        <v>15</v>
      </c>
      <c r="B51" s="38">
        <f t="shared" si="4"/>
        <v>0</v>
      </c>
      <c r="C51" s="48"/>
      <c r="D51" s="38">
        <f t="shared" si="5"/>
        <v>0</v>
      </c>
      <c r="E51" s="47">
        <f t="shared" si="6"/>
        <v>0</v>
      </c>
      <c r="F51" s="41">
        <f t="shared" si="7"/>
        <v>0</v>
      </c>
      <c r="G51" s="49">
        <f t="shared" si="8"/>
        <v>0</v>
      </c>
      <c r="H51" s="38">
        <f t="shared" si="9"/>
        <v>0</v>
      </c>
      <c r="I51" s="2"/>
    </row>
    <row r="52" spans="1:11" x14ac:dyDescent="0.45">
      <c r="A52" s="14" t="s">
        <v>16</v>
      </c>
      <c r="B52" s="38">
        <f t="shared" si="4"/>
        <v>0</v>
      </c>
      <c r="C52" s="48"/>
      <c r="D52" s="38">
        <f t="shared" si="5"/>
        <v>0</v>
      </c>
      <c r="E52" s="47">
        <f t="shared" si="6"/>
        <v>0</v>
      </c>
      <c r="F52" s="41">
        <f t="shared" si="7"/>
        <v>0</v>
      </c>
      <c r="G52" s="49">
        <f t="shared" si="8"/>
        <v>0</v>
      </c>
      <c r="H52" s="38">
        <f t="shared" si="9"/>
        <v>0</v>
      </c>
      <c r="I52" s="2"/>
    </row>
    <row r="53" spans="1:11" x14ac:dyDescent="0.45">
      <c r="A53" s="14" t="s">
        <v>17</v>
      </c>
      <c r="B53" s="38">
        <f t="shared" si="4"/>
        <v>0</v>
      </c>
      <c r="C53" s="48"/>
      <c r="D53" s="38">
        <f t="shared" si="5"/>
        <v>0</v>
      </c>
      <c r="E53" s="47">
        <f t="shared" si="6"/>
        <v>0</v>
      </c>
      <c r="F53" s="41">
        <f t="shared" si="7"/>
        <v>0</v>
      </c>
      <c r="G53" s="49">
        <f t="shared" si="8"/>
        <v>0</v>
      </c>
      <c r="H53" s="38">
        <f t="shared" si="9"/>
        <v>0</v>
      </c>
      <c r="I53" s="2"/>
    </row>
    <row r="54" spans="1:11" x14ac:dyDescent="0.45">
      <c r="A54" s="14" t="s">
        <v>18</v>
      </c>
      <c r="B54" s="38">
        <f t="shared" si="4"/>
        <v>0</v>
      </c>
      <c r="C54" s="48"/>
      <c r="D54" s="38">
        <f t="shared" si="5"/>
        <v>0</v>
      </c>
      <c r="E54" s="47">
        <f t="shared" si="6"/>
        <v>0</v>
      </c>
      <c r="F54" s="41">
        <f t="shared" si="7"/>
        <v>0</v>
      </c>
      <c r="G54" s="49">
        <f t="shared" si="8"/>
        <v>0</v>
      </c>
      <c r="H54" s="38">
        <f t="shared" si="9"/>
        <v>0</v>
      </c>
      <c r="I54" s="2"/>
    </row>
    <row r="55" spans="1:11" x14ac:dyDescent="0.45">
      <c r="A55" s="14" t="s">
        <v>19</v>
      </c>
      <c r="B55" s="38">
        <f>J18</f>
        <v>0</v>
      </c>
      <c r="C55" s="4"/>
      <c r="D55" s="38">
        <f>SUM(D43:D54)</f>
        <v>0</v>
      </c>
      <c r="E55" s="47">
        <f t="shared" si="6"/>
        <v>0</v>
      </c>
      <c r="F55" s="4"/>
      <c r="G55" s="38">
        <f t="shared" ref="G55:H55" si="10">SUM(G43:G54)</f>
        <v>0</v>
      </c>
      <c r="H55" s="38">
        <f>SUM(H43:H54)</f>
        <v>0</v>
      </c>
      <c r="I55" s="2"/>
    </row>
    <row r="56" spans="1:11" x14ac:dyDescent="0.45">
      <c r="A56" s="1"/>
      <c r="B56" s="1"/>
      <c r="C56" s="1"/>
      <c r="K56" s="2"/>
    </row>
    <row r="57" spans="1:11" x14ac:dyDescent="0.45">
      <c r="A57" s="1" t="s">
        <v>67</v>
      </c>
      <c r="B57" s="1"/>
      <c r="C57" s="1"/>
      <c r="K57" s="2"/>
    </row>
    <row r="58" spans="1:11" x14ac:dyDescent="0.45">
      <c r="A58" s="1"/>
      <c r="B58" s="1"/>
      <c r="C58" s="1"/>
      <c r="K58" s="2"/>
    </row>
    <row r="59" spans="1:11" x14ac:dyDescent="0.45">
      <c r="A59" s="1"/>
      <c r="B59" s="1"/>
      <c r="C59" s="1"/>
      <c r="D59" s="7"/>
      <c r="E59" s="6"/>
      <c r="F59" s="2"/>
      <c r="J59" s="8" t="s">
        <v>0</v>
      </c>
    </row>
    <row r="60" spans="1:11" ht="31.5" x14ac:dyDescent="0.5">
      <c r="A60" s="19"/>
      <c r="B60" s="20"/>
      <c r="C60" s="21" t="s">
        <v>1</v>
      </c>
      <c r="D60" s="22"/>
      <c r="E60" s="22"/>
      <c r="F60" s="22"/>
      <c r="G60" s="22"/>
      <c r="H60" s="22"/>
      <c r="I60" s="22"/>
    </row>
    <row r="61" spans="1:11" x14ac:dyDescent="0.45">
      <c r="A61" s="19" t="s">
        <v>26</v>
      </c>
      <c r="B61" s="19" t="s">
        <v>27</v>
      </c>
      <c r="C61" s="50">
        <f>E36</f>
        <v>0</v>
      </c>
      <c r="D61" s="3"/>
      <c r="F61" s="17"/>
      <c r="G61" s="17"/>
      <c r="H61" s="17"/>
      <c r="I61" s="17"/>
    </row>
    <row r="62" spans="1:11" x14ac:dyDescent="0.45">
      <c r="A62" s="19" t="s">
        <v>28</v>
      </c>
      <c r="B62" s="19" t="s">
        <v>27</v>
      </c>
      <c r="C62" s="50">
        <f>H55</f>
        <v>0</v>
      </c>
      <c r="D62" s="18"/>
      <c r="F62" s="31"/>
      <c r="G62" s="31"/>
      <c r="H62" s="31"/>
      <c r="I62" s="31"/>
    </row>
    <row r="63" spans="1:11" x14ac:dyDescent="0.45">
      <c r="A63" s="23" t="s">
        <v>29</v>
      </c>
      <c r="B63" s="23"/>
      <c r="C63" s="51">
        <f>C61+C62</f>
        <v>0</v>
      </c>
      <c r="D63" s="5"/>
      <c r="F63" s="32"/>
      <c r="G63" s="33"/>
      <c r="H63" s="33"/>
      <c r="I63" s="34"/>
    </row>
    <row r="64" spans="1:11" ht="28.5" x14ac:dyDescent="0.45">
      <c r="A64" s="24" t="s">
        <v>33</v>
      </c>
      <c r="B64" s="25"/>
      <c r="C64" s="26">
        <v>-768115</v>
      </c>
    </row>
    <row r="65" spans="1:4" x14ac:dyDescent="0.45">
      <c r="A65" s="27" t="s">
        <v>31</v>
      </c>
      <c r="B65" s="25"/>
      <c r="C65" s="28">
        <f>C63-C64</f>
        <v>768115</v>
      </c>
    </row>
    <row r="66" spans="1:4" x14ac:dyDescent="0.45">
      <c r="A66" s="27" t="s">
        <v>32</v>
      </c>
      <c r="B66" s="4"/>
      <c r="C66" s="4" t="e">
        <f>C65/C63</f>
        <v>#DIV/0!</v>
      </c>
      <c r="D66" t="s">
        <v>30</v>
      </c>
    </row>
  </sheetData>
  <mergeCells count="2">
    <mergeCell ref="F62:I62"/>
    <mergeCell ref="F63:I6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Tina Li</cp:lastModifiedBy>
  <dcterms:created xsi:type="dcterms:W3CDTF">2019-10-01T16:41:29Z</dcterms:created>
  <dcterms:modified xsi:type="dcterms:W3CDTF">2020-04-14T20:49:21Z</dcterms:modified>
</cp:coreProperties>
</file>