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3170"/>
  </bookViews>
  <sheets>
    <sheet name="Customers" sheetId="2" r:id="rId1"/>
    <sheet name="Sales" sheetId="3" r:id="rId2"/>
    <sheet name="kW" sheetId="4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4" l="1"/>
  <c r="E38" i="4"/>
  <c r="D39" i="4"/>
  <c r="E39" i="4"/>
  <c r="D40" i="4"/>
  <c r="E40" i="4"/>
  <c r="D41" i="4"/>
  <c r="E41" i="4"/>
  <c r="D42" i="4"/>
  <c r="E42" i="4"/>
  <c r="D43" i="4"/>
  <c r="E43" i="4"/>
  <c r="D28" i="4"/>
  <c r="E28" i="4"/>
  <c r="D29" i="4"/>
  <c r="E29" i="4" s="1"/>
  <c r="D30" i="4"/>
  <c r="E30" i="4" s="1"/>
  <c r="D31" i="4"/>
  <c r="E31" i="4" s="1"/>
  <c r="D32" i="4"/>
  <c r="E32" i="4"/>
  <c r="D33" i="4"/>
  <c r="E33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8" i="4"/>
  <c r="E8" i="4" s="1"/>
  <c r="D9" i="4"/>
  <c r="E9" i="4" s="1"/>
  <c r="D10" i="4"/>
  <c r="E10" i="4"/>
  <c r="D11" i="4"/>
  <c r="E11" i="4" s="1"/>
  <c r="D12" i="4"/>
  <c r="E12" i="4"/>
  <c r="D13" i="4"/>
  <c r="E13" i="4" s="1"/>
  <c r="D67" i="3"/>
  <c r="E67" i="3" s="1"/>
  <c r="D68" i="3"/>
  <c r="E68" i="3" s="1"/>
  <c r="D69" i="3"/>
  <c r="E69" i="3" s="1"/>
  <c r="D70" i="3"/>
  <c r="E70" i="3"/>
  <c r="D71" i="3"/>
  <c r="E71" i="3" s="1"/>
  <c r="D72" i="3"/>
  <c r="E72" i="3" s="1"/>
  <c r="D57" i="3"/>
  <c r="E57" i="3"/>
  <c r="D58" i="3"/>
  <c r="E58" i="3" s="1"/>
  <c r="D59" i="3"/>
  <c r="E59" i="3"/>
  <c r="D60" i="3"/>
  <c r="E60" i="3" s="1"/>
  <c r="D61" i="3"/>
  <c r="E61" i="3"/>
  <c r="D62" i="3"/>
  <c r="E62" i="3" s="1"/>
  <c r="D47" i="3"/>
  <c r="E47" i="3"/>
  <c r="D48" i="3"/>
  <c r="E48" i="3" s="1"/>
  <c r="D49" i="3"/>
  <c r="E49" i="3"/>
  <c r="D50" i="3"/>
  <c r="E50" i="3" s="1"/>
  <c r="D51" i="3"/>
  <c r="E51" i="3"/>
  <c r="D52" i="3"/>
  <c r="E52" i="3"/>
  <c r="D37" i="3"/>
  <c r="E37" i="3" s="1"/>
  <c r="D38" i="3"/>
  <c r="E38" i="3" s="1"/>
  <c r="D39" i="3"/>
  <c r="E39" i="3"/>
  <c r="D40" i="3"/>
  <c r="E40" i="3" s="1"/>
  <c r="D41" i="3"/>
  <c r="E41" i="3"/>
  <c r="D42" i="3"/>
  <c r="E42" i="3"/>
  <c r="D27" i="3"/>
  <c r="E27" i="3" s="1"/>
  <c r="D28" i="3"/>
  <c r="E28" i="3" s="1"/>
  <c r="D29" i="3"/>
  <c r="E29" i="3"/>
  <c r="D30" i="3"/>
  <c r="E30" i="3" s="1"/>
  <c r="D31" i="3"/>
  <c r="E31" i="3" s="1"/>
  <c r="D32" i="3"/>
  <c r="E32" i="3" s="1"/>
  <c r="D17" i="3"/>
  <c r="E17" i="3"/>
  <c r="D18" i="3"/>
  <c r="E18" i="3"/>
  <c r="D19" i="3"/>
  <c r="E19" i="3"/>
  <c r="D20" i="3"/>
  <c r="E20" i="3" s="1"/>
  <c r="D21" i="3"/>
  <c r="E21" i="3" s="1"/>
  <c r="D22" i="3"/>
  <c r="E22" i="3"/>
  <c r="D7" i="3"/>
  <c r="E7" i="3" s="1"/>
  <c r="D8" i="3"/>
  <c r="E8" i="3"/>
  <c r="D9" i="3"/>
  <c r="E9" i="3" s="1"/>
  <c r="D10" i="3"/>
  <c r="E10" i="3"/>
  <c r="D11" i="3"/>
  <c r="E11" i="3" s="1"/>
  <c r="D12" i="3"/>
  <c r="E12" i="3"/>
  <c r="D37" i="4"/>
  <c r="E37" i="4" s="1"/>
  <c r="D27" i="4"/>
  <c r="E27" i="4" s="1"/>
  <c r="D17" i="4"/>
  <c r="E17" i="4" s="1"/>
  <c r="D7" i="4"/>
  <c r="E7" i="4" s="1"/>
  <c r="D66" i="3"/>
  <c r="E66" i="3" s="1"/>
  <c r="D56" i="3"/>
  <c r="E56" i="3" s="1"/>
  <c r="D46" i="3"/>
  <c r="E46" i="3" s="1"/>
  <c r="D36" i="3"/>
  <c r="E36" i="3" s="1"/>
  <c r="D26" i="3"/>
  <c r="E26" i="3" s="1"/>
  <c r="E16" i="3"/>
  <c r="D16" i="3"/>
  <c r="D6" i="3"/>
  <c r="E6" i="3" s="1"/>
  <c r="E67" i="2"/>
  <c r="E68" i="2"/>
  <c r="E69" i="2"/>
  <c r="E70" i="2"/>
  <c r="E71" i="2"/>
  <c r="E72" i="2"/>
  <c r="D67" i="2"/>
  <c r="D68" i="2"/>
  <c r="D69" i="2"/>
  <c r="D70" i="2"/>
  <c r="D71" i="2"/>
  <c r="D72" i="2"/>
  <c r="E57" i="2"/>
  <c r="E58" i="2"/>
  <c r="E59" i="2"/>
  <c r="E60" i="2"/>
  <c r="E61" i="2"/>
  <c r="E62" i="2"/>
  <c r="D57" i="2"/>
  <c r="D58" i="2"/>
  <c r="D59" i="2"/>
  <c r="D60" i="2"/>
  <c r="D61" i="2"/>
  <c r="D62" i="2"/>
  <c r="E47" i="2"/>
  <c r="E48" i="2"/>
  <c r="E49" i="2"/>
  <c r="E50" i="2"/>
  <c r="E51" i="2"/>
  <c r="E52" i="2"/>
  <c r="D47" i="2"/>
  <c r="D48" i="2"/>
  <c r="D49" i="2"/>
  <c r="D50" i="2"/>
  <c r="D51" i="2"/>
  <c r="D52" i="2"/>
  <c r="D37" i="2"/>
  <c r="E37" i="2"/>
  <c r="D38" i="2"/>
  <c r="E38" i="2" s="1"/>
  <c r="D39" i="2"/>
  <c r="E39" i="2" s="1"/>
  <c r="D40" i="2"/>
  <c r="E40" i="2" s="1"/>
  <c r="D41" i="2"/>
  <c r="E41" i="2"/>
  <c r="D42" i="2"/>
  <c r="E42" i="2" s="1"/>
  <c r="D27" i="2"/>
  <c r="E27" i="2"/>
  <c r="D28" i="2"/>
  <c r="E28" i="2" s="1"/>
  <c r="D29" i="2"/>
  <c r="E29" i="2"/>
  <c r="D30" i="2"/>
  <c r="E30" i="2" s="1"/>
  <c r="D31" i="2"/>
  <c r="E31" i="2"/>
  <c r="D32" i="2"/>
  <c r="E32" i="2" s="1"/>
  <c r="D17" i="2"/>
  <c r="E17" i="2"/>
  <c r="D18" i="2"/>
  <c r="E18" i="2"/>
  <c r="D19" i="2"/>
  <c r="E19" i="2"/>
  <c r="D20" i="2"/>
  <c r="E20" i="2" s="1"/>
  <c r="D21" i="2"/>
  <c r="E21" i="2"/>
  <c r="D22" i="2"/>
  <c r="E22" i="2"/>
  <c r="D16" i="2"/>
  <c r="E16" i="2" s="1"/>
  <c r="D66" i="2"/>
  <c r="E66" i="2" s="1"/>
  <c r="D56" i="2"/>
  <c r="E56" i="2" s="1"/>
  <c r="D46" i="2"/>
  <c r="E46" i="2" s="1"/>
  <c r="D36" i="2"/>
  <c r="E36" i="2" s="1"/>
  <c r="D26" i="2"/>
  <c r="E26" i="2" s="1"/>
  <c r="E7" i="2"/>
  <c r="E8" i="2"/>
  <c r="E9" i="2"/>
  <c r="E10" i="2"/>
  <c r="E11" i="2"/>
  <c r="E12" i="2"/>
  <c r="E6" i="2"/>
  <c r="D7" i="2"/>
  <c r="D8" i="2"/>
  <c r="D9" i="2"/>
  <c r="D10" i="2"/>
  <c r="D11" i="2"/>
  <c r="D12" i="2"/>
  <c r="D6" i="2"/>
  <c r="A38" i="4"/>
  <c r="A39" i="4" s="1"/>
  <c r="A40" i="4" s="1"/>
  <c r="A41" i="4" s="1"/>
  <c r="A42" i="4" s="1"/>
  <c r="A43" i="4" s="1"/>
  <c r="A28" i="4"/>
  <c r="A29" i="4" s="1"/>
  <c r="A30" i="4" s="1"/>
  <c r="A31" i="4" s="1"/>
  <c r="A32" i="4" s="1"/>
  <c r="A33" i="4" s="1"/>
  <c r="A18" i="4"/>
  <c r="A19" i="4" s="1"/>
  <c r="A20" i="4" s="1"/>
  <c r="A21" i="4" s="1"/>
  <c r="A22" i="4" s="1"/>
  <c r="A23" i="4" s="1"/>
  <c r="A8" i="4"/>
  <c r="A9" i="4" s="1"/>
  <c r="A10" i="4" s="1"/>
  <c r="A11" i="4" s="1"/>
  <c r="A12" i="4" s="1"/>
  <c r="A13" i="4" s="1"/>
  <c r="A67" i="3"/>
  <c r="A68" i="3" s="1"/>
  <c r="A69" i="3" s="1"/>
  <c r="A70" i="3" s="1"/>
  <c r="A71" i="3" s="1"/>
  <c r="A72" i="3" s="1"/>
  <c r="A57" i="3"/>
  <c r="A58" i="3" s="1"/>
  <c r="A59" i="3" s="1"/>
  <c r="A60" i="3" s="1"/>
  <c r="A61" i="3" s="1"/>
  <c r="A62" i="3" s="1"/>
  <c r="A48" i="3"/>
  <c r="A49" i="3" s="1"/>
  <c r="A50" i="3" s="1"/>
  <c r="A51" i="3" s="1"/>
  <c r="A52" i="3" s="1"/>
  <c r="A47" i="3"/>
  <c r="A38" i="3"/>
  <c r="A39" i="3" s="1"/>
  <c r="A40" i="3" s="1"/>
  <c r="A41" i="3" s="1"/>
  <c r="A42" i="3" s="1"/>
  <c r="A37" i="3"/>
  <c r="A27" i="3"/>
  <c r="A28" i="3" s="1"/>
  <c r="A29" i="3" s="1"/>
  <c r="A30" i="3" s="1"/>
  <c r="A31" i="3" s="1"/>
  <c r="A32" i="3" s="1"/>
  <c r="A17" i="3"/>
  <c r="A18" i="3" s="1"/>
  <c r="A19" i="3" s="1"/>
  <c r="A20" i="3" s="1"/>
  <c r="A21" i="3" s="1"/>
  <c r="A22" i="3" s="1"/>
  <c r="A8" i="3"/>
  <c r="A9" i="3" s="1"/>
  <c r="A10" i="3" s="1"/>
  <c r="A11" i="3" s="1"/>
  <c r="A12" i="3" s="1"/>
  <c r="A7" i="3"/>
  <c r="A67" i="2" l="1"/>
  <c r="A68" i="2" s="1"/>
  <c r="A69" i="2" s="1"/>
  <c r="A70" i="2" s="1"/>
  <c r="A71" i="2" s="1"/>
  <c r="A72" i="2" s="1"/>
  <c r="A57" i="2"/>
  <c r="A58" i="2" s="1"/>
  <c r="A59" i="2" s="1"/>
  <c r="A60" i="2" s="1"/>
  <c r="A61" i="2" s="1"/>
  <c r="A62" i="2" s="1"/>
  <c r="A47" i="2"/>
  <c r="A48" i="2" s="1"/>
  <c r="A49" i="2" s="1"/>
  <c r="A50" i="2" s="1"/>
  <c r="A51" i="2" s="1"/>
  <c r="A52" i="2" s="1"/>
  <c r="A37" i="2"/>
  <c r="A38" i="2" s="1"/>
  <c r="A39" i="2" s="1"/>
  <c r="A40" i="2" s="1"/>
  <c r="A41" i="2" s="1"/>
  <c r="A42" i="2" s="1"/>
  <c r="A27" i="2"/>
  <c r="A28" i="2" s="1"/>
  <c r="A29" i="2" s="1"/>
  <c r="A30" i="2" s="1"/>
  <c r="A31" i="2" s="1"/>
  <c r="A32" i="2" s="1"/>
  <c r="A17" i="2"/>
  <c r="A18" i="2" s="1"/>
  <c r="A19" i="2" s="1"/>
  <c r="A20" i="2" s="1"/>
  <c r="A21" i="2" s="1"/>
  <c r="A22" i="2" s="1"/>
  <c r="A7" i="2"/>
  <c r="A8" i="2" s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<sst xmlns="http://schemas.openxmlformats.org/spreadsheetml/2006/main" count="114" uniqueCount="16">
  <si>
    <t>Year</t>
  </si>
  <si>
    <t>Residential</t>
  </si>
  <si>
    <t>GS &lt; 50 kW</t>
  </si>
  <si>
    <t>GS &gt; 50 to 1,499 kW</t>
  </si>
  <si>
    <t>GS &gt; 1,500 to 4,999 kW</t>
  </si>
  <si>
    <t>Large Use</t>
  </si>
  <si>
    <t>Street Light</t>
  </si>
  <si>
    <t>MU</t>
  </si>
  <si>
    <t>Hydro Ottawa Limited
EB-2019-0261
Interrogatory Response
IRR OEB-127
Attachment A
ORIGINAL</t>
  </si>
  <si>
    <t>2013 to 2019 Customer Forecasts</t>
  </si>
  <si>
    <t>2013 to 2019 Demand Forecasts</t>
  </si>
  <si>
    <t>Forecast</t>
  </si>
  <si>
    <t>Actual</t>
  </si>
  <si>
    <t>Dif Value</t>
  </si>
  <si>
    <t>Dif %</t>
  </si>
  <si>
    <t>2013 to 2019 Sales (MWh) Forecasts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</si>
</sst>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1" applyNumberFormat="1" applyFont="1"/>
    <xf numFmtId="3" fontId="0" fillId="0" borderId="0" xfId="0" applyNumberFormat="1"/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activeCell="H12" sqref="H12"/>
    </sheetView>
  </sheetViews>
  <sheetFormatPr defaultRowHeight="15" x14ac:dyDescent="0.25"/>
  <cols>
    <col min="1" max="1" width="11" bestFit="1" customWidth="1"/>
    <col min="2" max="2" width="17.28515625" style="3" bestFit="1" customWidth="1"/>
    <col min="3" max="4" width="15.85546875" style="3" customWidth="1"/>
    <col min="5" max="5" width="12.7109375" bestFit="1" customWidth="1"/>
  </cols>
  <sheetData>
    <row r="1" spans="1:6" ht="98.25" customHeight="1" x14ac:dyDescent="0.25">
      <c r="A1" s="10" t="s">
        <v>8</v>
      </c>
      <c r="B1" s="10"/>
      <c r="C1" s="10"/>
      <c r="D1" s="10"/>
      <c r="E1" s="10"/>
      <c r="F1" s="5"/>
    </row>
    <row r="2" spans="1:6" x14ac:dyDescent="0.25">
      <c r="A2" s="11" t="s">
        <v>9</v>
      </c>
      <c r="B2" s="11"/>
      <c r="C2" s="11"/>
      <c r="D2" s="11"/>
      <c r="E2" s="11"/>
    </row>
    <row r="3" spans="1:6" x14ac:dyDescent="0.25">
      <c r="A3" s="6"/>
      <c r="B3" s="6"/>
      <c r="C3" s="6"/>
      <c r="D3" s="6"/>
      <c r="E3" s="6"/>
    </row>
    <row r="4" spans="1:6" x14ac:dyDescent="0.25">
      <c r="A4" s="2" t="s">
        <v>1</v>
      </c>
    </row>
    <row r="5" spans="1:6" ht="14.45" x14ac:dyDescent="0.3">
      <c r="A5" t="s">
        <v>0</v>
      </c>
      <c r="B5" s="3" t="s">
        <v>11</v>
      </c>
      <c r="C5" s="3" t="s">
        <v>12</v>
      </c>
      <c r="D5" s="3" t="s">
        <v>13</v>
      </c>
      <c r="E5" s="3" t="s">
        <v>14</v>
      </c>
    </row>
    <row r="6" spans="1:6" ht="15" customHeight="1" x14ac:dyDescent="0.3">
      <c r="A6" s="1">
        <v>2013</v>
      </c>
      <c r="B6" s="4">
        <v>284961.8372503565</v>
      </c>
      <c r="C6" s="4">
        <v>284964</v>
      </c>
      <c r="D6" s="4">
        <f>B6-C6</f>
        <v>-2.162749643495772</v>
      </c>
      <c r="E6" s="8">
        <f>D6/B6</f>
        <v>-7.589611522597194E-6</v>
      </c>
    </row>
    <row r="7" spans="1:6" ht="15" customHeight="1" x14ac:dyDescent="0.3">
      <c r="A7" s="1">
        <f>A6+1</f>
        <v>2014</v>
      </c>
      <c r="B7" s="4">
        <v>289387.72257734102</v>
      </c>
      <c r="C7" s="4">
        <v>289385</v>
      </c>
      <c r="D7" s="4">
        <f t="shared" ref="D7:D12" si="0">B7-C7</f>
        <v>2.7225773410173133</v>
      </c>
      <c r="E7" s="8">
        <f t="shared" ref="E7:E12" si="1">D7/B7</f>
        <v>9.4080609805057796E-6</v>
      </c>
    </row>
    <row r="8" spans="1:6" ht="15" customHeight="1" x14ac:dyDescent="0.3">
      <c r="A8" s="1">
        <f t="shared" ref="A8:A12" si="2">A7+1</f>
        <v>2015</v>
      </c>
      <c r="B8" s="4">
        <v>293887.08024081989</v>
      </c>
      <c r="C8" s="4">
        <v>293884</v>
      </c>
      <c r="D8" s="4">
        <f t="shared" si="0"/>
        <v>3.080240819894243</v>
      </c>
      <c r="E8" s="8">
        <f t="shared" si="1"/>
        <v>1.0481035155986446E-5</v>
      </c>
    </row>
    <row r="9" spans="1:6" ht="15" customHeight="1" x14ac:dyDescent="0.3">
      <c r="A9" s="1">
        <f t="shared" si="2"/>
        <v>2016</v>
      </c>
      <c r="B9" s="4">
        <v>297983.6098003955</v>
      </c>
      <c r="C9" s="4">
        <v>298001</v>
      </c>
      <c r="D9" s="4">
        <f t="shared" si="0"/>
        <v>-17.390199604502413</v>
      </c>
      <c r="E9" s="8">
        <f t="shared" si="1"/>
        <v>-5.8359584327981158E-5</v>
      </c>
    </row>
    <row r="10" spans="1:6" ht="15" customHeight="1" x14ac:dyDescent="0.3">
      <c r="A10" s="1">
        <f t="shared" si="2"/>
        <v>2017</v>
      </c>
      <c r="B10" s="4">
        <v>301840.32962848706</v>
      </c>
      <c r="C10" s="4">
        <v>301839</v>
      </c>
      <c r="D10" s="4">
        <f t="shared" si="0"/>
        <v>1.3296284870593809</v>
      </c>
      <c r="E10" s="8">
        <f t="shared" si="1"/>
        <v>4.4050723397231985E-6</v>
      </c>
    </row>
    <row r="11" spans="1:6" ht="15" customHeight="1" x14ac:dyDescent="0.3">
      <c r="A11" s="1">
        <f t="shared" si="2"/>
        <v>2018</v>
      </c>
      <c r="B11" s="4">
        <v>305437.80262405769</v>
      </c>
      <c r="C11" s="4">
        <v>305390</v>
      </c>
      <c r="D11" s="4">
        <f t="shared" si="0"/>
        <v>47.802624057687353</v>
      </c>
      <c r="E11" s="8">
        <f t="shared" si="1"/>
        <v>1.5650526440083221E-4</v>
      </c>
    </row>
    <row r="12" spans="1:6" ht="15" customHeight="1" x14ac:dyDescent="0.3">
      <c r="A12" s="1">
        <f t="shared" si="2"/>
        <v>2019</v>
      </c>
      <c r="B12" s="4">
        <v>309129.78456492716</v>
      </c>
      <c r="C12" s="4">
        <v>309165</v>
      </c>
      <c r="D12" s="4">
        <f t="shared" si="0"/>
        <v>-35.215435072837863</v>
      </c>
      <c r="E12" s="8">
        <f t="shared" si="1"/>
        <v>-1.1391796207020451E-4</v>
      </c>
    </row>
    <row r="14" spans="1:6" x14ac:dyDescent="0.25">
      <c r="A14" s="2" t="s">
        <v>2</v>
      </c>
    </row>
    <row r="15" spans="1:6" ht="14.45" x14ac:dyDescent="0.3">
      <c r="A15" t="s">
        <v>0</v>
      </c>
      <c r="B15" s="3" t="s">
        <v>11</v>
      </c>
      <c r="C15" s="3" t="s">
        <v>12</v>
      </c>
      <c r="D15" s="3" t="s">
        <v>13</v>
      </c>
      <c r="E15" s="3" t="s">
        <v>14</v>
      </c>
    </row>
    <row r="16" spans="1:6" ht="15" customHeight="1" x14ac:dyDescent="0.3">
      <c r="A16" s="1">
        <v>2013</v>
      </c>
      <c r="B16" s="4">
        <v>23945.857712909667</v>
      </c>
      <c r="C16" s="4">
        <v>23936</v>
      </c>
      <c r="D16" s="4">
        <f>B16-C16</f>
        <v>9.8577129096665885</v>
      </c>
      <c r="E16" s="8">
        <f>D16/B16</f>
        <v>4.1166672866147153E-4</v>
      </c>
    </row>
    <row r="17" spans="1:5" ht="15" customHeight="1" x14ac:dyDescent="0.3">
      <c r="A17" s="1">
        <f>A16+1</f>
        <v>2014</v>
      </c>
      <c r="B17" s="4">
        <v>23979.950977343407</v>
      </c>
      <c r="C17" s="4">
        <v>23968</v>
      </c>
      <c r="D17" s="4">
        <f t="shared" ref="D17:D22" si="3">B17-C17</f>
        <v>11.95097734340743</v>
      </c>
      <c r="E17" s="8">
        <f t="shared" ref="E17:E22" si="4">D17/B17</f>
        <v>4.9837371872439942E-4</v>
      </c>
    </row>
    <row r="18" spans="1:5" ht="15" customHeight="1" x14ac:dyDescent="0.3">
      <c r="A18" s="1">
        <f t="shared" ref="A18:A22" si="5">A17+1</f>
        <v>2015</v>
      </c>
      <c r="B18" s="4">
        <v>24368.948159181644</v>
      </c>
      <c r="C18" s="4">
        <v>24392</v>
      </c>
      <c r="D18" s="4">
        <f t="shared" si="3"/>
        <v>-23.051840818356141</v>
      </c>
      <c r="E18" s="8">
        <f t="shared" si="4"/>
        <v>-9.4595140782351541E-4</v>
      </c>
    </row>
    <row r="19" spans="1:5" ht="15" customHeight="1" x14ac:dyDescent="0.3">
      <c r="A19" s="1">
        <f t="shared" si="5"/>
        <v>2016</v>
      </c>
      <c r="B19" s="4">
        <v>24619.11136291099</v>
      </c>
      <c r="C19" s="4">
        <v>24623</v>
      </c>
      <c r="D19" s="4">
        <f t="shared" si="3"/>
        <v>-3.8886370890104445</v>
      </c>
      <c r="E19" s="8">
        <f t="shared" si="4"/>
        <v>-1.5795196795237405E-4</v>
      </c>
    </row>
    <row r="20" spans="1:5" ht="15" customHeight="1" x14ac:dyDescent="0.3">
      <c r="A20" s="1">
        <f t="shared" si="5"/>
        <v>2017</v>
      </c>
      <c r="B20" s="4">
        <v>24777.984139223641</v>
      </c>
      <c r="C20" s="4">
        <v>24786</v>
      </c>
      <c r="D20" s="4">
        <f t="shared" si="3"/>
        <v>-8.0158607763587497</v>
      </c>
      <c r="E20" s="8">
        <f t="shared" si="4"/>
        <v>-3.2350738184829219E-4</v>
      </c>
    </row>
    <row r="21" spans="1:5" ht="15" customHeight="1" x14ac:dyDescent="0.3">
      <c r="A21" s="1">
        <f t="shared" si="5"/>
        <v>2018</v>
      </c>
      <c r="B21" s="4">
        <v>24927.707697351983</v>
      </c>
      <c r="C21" s="4">
        <v>24926</v>
      </c>
      <c r="D21" s="4">
        <f t="shared" si="3"/>
        <v>1.70769735198337</v>
      </c>
      <c r="E21" s="8">
        <f t="shared" si="4"/>
        <v>6.8505992316524763E-5</v>
      </c>
    </row>
    <row r="22" spans="1:5" ht="15" customHeight="1" x14ac:dyDescent="0.3">
      <c r="A22" s="1">
        <f t="shared" si="5"/>
        <v>2019</v>
      </c>
      <c r="B22" s="4">
        <v>25040.939951066652</v>
      </c>
      <c r="C22" s="4">
        <v>25030</v>
      </c>
      <c r="D22" s="4">
        <f t="shared" si="3"/>
        <v>10.939951066651702</v>
      </c>
      <c r="E22" s="8">
        <f t="shared" si="4"/>
        <v>4.3688260456795276E-4</v>
      </c>
    </row>
    <row r="24" spans="1:5" x14ac:dyDescent="0.25">
      <c r="A24" s="2" t="s">
        <v>3</v>
      </c>
    </row>
    <row r="25" spans="1:5" ht="14.45" x14ac:dyDescent="0.3">
      <c r="A25" t="s">
        <v>0</v>
      </c>
      <c r="B25" s="3" t="s">
        <v>11</v>
      </c>
      <c r="C25" s="3" t="s">
        <v>12</v>
      </c>
      <c r="D25" s="3" t="s">
        <v>13</v>
      </c>
      <c r="E25" s="3" t="s">
        <v>14</v>
      </c>
    </row>
    <row r="26" spans="1:5" ht="15" customHeight="1" x14ac:dyDescent="0.3">
      <c r="A26" s="1">
        <v>2013</v>
      </c>
      <c r="B26" s="4">
        <v>3407.2605207046763</v>
      </c>
      <c r="C26" s="4">
        <v>3408</v>
      </c>
      <c r="D26" s="4">
        <f>B26-C26</f>
        <v>-0.73947929532369017</v>
      </c>
      <c r="E26" s="8">
        <f>D26/B26</f>
        <v>-2.1703045330116229E-4</v>
      </c>
    </row>
    <row r="27" spans="1:5" ht="15" customHeight="1" x14ac:dyDescent="0.3">
      <c r="A27" s="1">
        <f>A26+1</f>
        <v>2014</v>
      </c>
      <c r="B27" s="4">
        <v>3515.4532198320189</v>
      </c>
      <c r="C27" s="4">
        <v>3514</v>
      </c>
      <c r="D27" s="4">
        <f t="shared" ref="D27:D32" si="6">B27-C27</f>
        <v>1.4532198320189309</v>
      </c>
      <c r="E27" s="8">
        <f t="shared" ref="E27:E32" si="7">D27/B27</f>
        <v>4.1338050633720879E-4</v>
      </c>
    </row>
    <row r="28" spans="1:5" ht="15" customHeight="1" x14ac:dyDescent="0.3">
      <c r="A28" s="1">
        <f t="shared" ref="A28:A32" si="8">A27+1</f>
        <v>2015</v>
      </c>
      <c r="B28" s="4">
        <v>3325.8367225024126</v>
      </c>
      <c r="C28" s="4">
        <v>3326</v>
      </c>
      <c r="D28" s="4">
        <f t="shared" si="6"/>
        <v>-0.16327749758738719</v>
      </c>
      <c r="E28" s="8">
        <f t="shared" si="7"/>
        <v>-4.9093660095416409E-5</v>
      </c>
    </row>
    <row r="29" spans="1:5" ht="15" customHeight="1" x14ac:dyDescent="0.3">
      <c r="A29" s="1">
        <f t="shared" si="8"/>
        <v>2016</v>
      </c>
      <c r="B29" s="4">
        <v>3212.2157091463832</v>
      </c>
      <c r="C29" s="4">
        <v>3208</v>
      </c>
      <c r="D29" s="4">
        <f t="shared" si="6"/>
        <v>4.215709146383233</v>
      </c>
      <c r="E29" s="8">
        <f t="shared" si="7"/>
        <v>1.3123991437995672E-3</v>
      </c>
    </row>
    <row r="30" spans="1:5" ht="15" customHeight="1" x14ac:dyDescent="0.3">
      <c r="A30" s="1">
        <f t="shared" si="8"/>
        <v>2017</v>
      </c>
      <c r="B30" s="4">
        <v>3210.9640833213616</v>
      </c>
      <c r="C30" s="4">
        <v>3216</v>
      </c>
      <c r="D30" s="4">
        <f t="shared" si="6"/>
        <v>-5.0359166786383867</v>
      </c>
      <c r="E30" s="8">
        <f t="shared" si="7"/>
        <v>-1.5683503608141663E-3</v>
      </c>
    </row>
    <row r="31" spans="1:5" ht="15" customHeight="1" x14ac:dyDescent="0.3">
      <c r="A31" s="1">
        <f t="shared" si="8"/>
        <v>2018</v>
      </c>
      <c r="B31" s="4">
        <v>3219.3156782928586</v>
      </c>
      <c r="C31" s="4">
        <v>3223</v>
      </c>
      <c r="D31" s="4">
        <f t="shared" si="6"/>
        <v>-3.6843217071414074</v>
      </c>
      <c r="E31" s="8">
        <f t="shared" si="7"/>
        <v>-1.1444425074508793E-3</v>
      </c>
    </row>
    <row r="32" spans="1:5" ht="15" customHeight="1" x14ac:dyDescent="0.3">
      <c r="A32" s="1">
        <f t="shared" si="8"/>
        <v>2019</v>
      </c>
      <c r="B32" s="4">
        <v>3182.5782836280378</v>
      </c>
      <c r="C32" s="4">
        <v>3181</v>
      </c>
      <c r="D32" s="4">
        <f t="shared" si="6"/>
        <v>1.5782836280377524</v>
      </c>
      <c r="E32" s="8">
        <f t="shared" si="7"/>
        <v>4.9591352902671085E-4</v>
      </c>
    </row>
    <row r="34" spans="1:5" x14ac:dyDescent="0.25">
      <c r="A34" s="2" t="s">
        <v>4</v>
      </c>
    </row>
    <row r="35" spans="1:5" ht="14.45" x14ac:dyDescent="0.3">
      <c r="A35" t="s">
        <v>0</v>
      </c>
      <c r="B35" s="3" t="s">
        <v>11</v>
      </c>
      <c r="C35" s="3" t="s">
        <v>12</v>
      </c>
      <c r="D35" s="3" t="s">
        <v>13</v>
      </c>
      <c r="E35" s="3" t="s">
        <v>14</v>
      </c>
    </row>
    <row r="36" spans="1:5" x14ac:dyDescent="0.25">
      <c r="A36" s="1">
        <v>2013</v>
      </c>
      <c r="B36" s="4">
        <v>75.498810258537446</v>
      </c>
      <c r="C36" s="4">
        <v>76</v>
      </c>
      <c r="D36" s="4">
        <f>B36-C36</f>
        <v>-0.50118974146255368</v>
      </c>
      <c r="E36" s="8">
        <f>D36/B36</f>
        <v>-6.6383793300355863E-3</v>
      </c>
    </row>
    <row r="37" spans="1:5" x14ac:dyDescent="0.25">
      <c r="A37" s="1">
        <f>A36+1</f>
        <v>2014</v>
      </c>
      <c r="B37" s="4">
        <v>85.998001708075378</v>
      </c>
      <c r="C37" s="4">
        <v>87</v>
      </c>
      <c r="D37" s="4">
        <f t="shared" ref="D37:D42" si="9">B37-C37</f>
        <v>-1.0019982919246218</v>
      </c>
      <c r="E37" s="8">
        <f t="shared" ref="E37:E42" si="10">D37/B37</f>
        <v>-1.1651413661051756E-2</v>
      </c>
    </row>
    <row r="38" spans="1:5" x14ac:dyDescent="0.25">
      <c r="A38" s="1">
        <f t="shared" ref="A38:A42" si="11">A37+1</f>
        <v>2015</v>
      </c>
      <c r="B38" s="4">
        <v>80.086830340297311</v>
      </c>
      <c r="C38" s="4">
        <v>79</v>
      </c>
      <c r="D38" s="4">
        <f t="shared" si="9"/>
        <v>1.0868303402973112</v>
      </c>
      <c r="E38" s="8">
        <f t="shared" si="10"/>
        <v>1.357064995179926E-2</v>
      </c>
    </row>
    <row r="39" spans="1:5" x14ac:dyDescent="0.25">
      <c r="A39" s="1">
        <f t="shared" si="11"/>
        <v>2016</v>
      </c>
      <c r="B39" s="4">
        <v>72.41841517238619</v>
      </c>
      <c r="C39" s="4">
        <v>72</v>
      </c>
      <c r="D39" s="4">
        <f t="shared" si="9"/>
        <v>0.41841517238619019</v>
      </c>
      <c r="E39" s="8">
        <f t="shared" si="10"/>
        <v>5.7777455000939558E-3</v>
      </c>
    </row>
    <row r="40" spans="1:5" x14ac:dyDescent="0.25">
      <c r="A40" s="1">
        <f t="shared" si="11"/>
        <v>2017</v>
      </c>
      <c r="B40" s="4">
        <v>74.166417600165161</v>
      </c>
      <c r="C40" s="4">
        <v>74</v>
      </c>
      <c r="D40" s="4">
        <f t="shared" si="9"/>
        <v>0.16641760016516116</v>
      </c>
      <c r="E40" s="8">
        <f t="shared" si="10"/>
        <v>2.2438403464803531E-3</v>
      </c>
    </row>
    <row r="41" spans="1:5" x14ac:dyDescent="0.25">
      <c r="A41" s="1">
        <f t="shared" si="11"/>
        <v>2018</v>
      </c>
      <c r="B41" s="4">
        <v>68.834832057282824</v>
      </c>
      <c r="C41" s="4">
        <v>68</v>
      </c>
      <c r="D41" s="4">
        <f t="shared" si="9"/>
        <v>0.83483205728282428</v>
      </c>
      <c r="E41" s="8">
        <f t="shared" si="10"/>
        <v>1.2128046692815281E-2</v>
      </c>
    </row>
    <row r="42" spans="1:5" x14ac:dyDescent="0.25">
      <c r="A42" s="1">
        <f t="shared" si="11"/>
        <v>2019</v>
      </c>
      <c r="B42" s="4">
        <v>66.665167220769476</v>
      </c>
      <c r="C42" s="4">
        <v>67</v>
      </c>
      <c r="D42" s="4">
        <f t="shared" si="9"/>
        <v>-0.33483277923052412</v>
      </c>
      <c r="E42" s="8">
        <f t="shared" si="10"/>
        <v>-5.0226046553170159E-3</v>
      </c>
    </row>
    <row r="44" spans="1:5" x14ac:dyDescent="0.25">
      <c r="A44" s="2" t="s">
        <v>5</v>
      </c>
    </row>
    <row r="45" spans="1:5" x14ac:dyDescent="0.25">
      <c r="A45" t="s">
        <v>0</v>
      </c>
      <c r="B45" s="3" t="s">
        <v>11</v>
      </c>
      <c r="C45" s="3" t="s">
        <v>12</v>
      </c>
      <c r="D45" s="3" t="s">
        <v>13</v>
      </c>
      <c r="E45" s="3" t="s">
        <v>14</v>
      </c>
    </row>
    <row r="46" spans="1:5" x14ac:dyDescent="0.25">
      <c r="A46" s="1">
        <v>2013</v>
      </c>
      <c r="B46" s="4">
        <v>11</v>
      </c>
      <c r="C46" s="4">
        <v>11</v>
      </c>
      <c r="D46" s="4">
        <f>B46-C46</f>
        <v>0</v>
      </c>
      <c r="E46" s="8">
        <f>D46/B46</f>
        <v>0</v>
      </c>
    </row>
    <row r="47" spans="1:5" x14ac:dyDescent="0.25">
      <c r="A47" s="1">
        <f>A46+1</f>
        <v>2014</v>
      </c>
      <c r="B47" s="4">
        <v>11</v>
      </c>
      <c r="C47" s="4">
        <v>11</v>
      </c>
      <c r="D47" s="4">
        <f t="shared" ref="D47:D52" si="12">B47-C47</f>
        <v>0</v>
      </c>
      <c r="E47" s="8">
        <f t="shared" ref="E47:E52" si="13">D47/B47</f>
        <v>0</v>
      </c>
    </row>
    <row r="48" spans="1:5" x14ac:dyDescent="0.25">
      <c r="A48" s="1">
        <f t="shared" ref="A48:A52" si="14">A47+1</f>
        <v>2015</v>
      </c>
      <c r="B48" s="4">
        <v>10.4166666667328</v>
      </c>
      <c r="C48" s="4">
        <v>10</v>
      </c>
      <c r="D48" s="4">
        <f t="shared" si="12"/>
        <v>0.41666666673279984</v>
      </c>
      <c r="E48" s="8">
        <f t="shared" si="13"/>
        <v>4.0000000006094834E-2</v>
      </c>
    </row>
    <row r="49" spans="1:5" x14ac:dyDescent="0.25">
      <c r="A49" s="1">
        <f t="shared" si="14"/>
        <v>2016</v>
      </c>
      <c r="B49" s="4">
        <v>10.416666666600532</v>
      </c>
      <c r="C49" s="4">
        <v>11</v>
      </c>
      <c r="D49" s="4">
        <f t="shared" si="12"/>
        <v>-0.58333333339946769</v>
      </c>
      <c r="E49" s="8">
        <f t="shared" si="13"/>
        <v>-5.6000000006704437E-2</v>
      </c>
    </row>
    <row r="50" spans="1:5" x14ac:dyDescent="0.25">
      <c r="A50" s="1">
        <f t="shared" si="14"/>
        <v>2017</v>
      </c>
      <c r="B50" s="4">
        <v>11.499999999867734</v>
      </c>
      <c r="C50" s="4">
        <v>12</v>
      </c>
      <c r="D50" s="4">
        <f t="shared" si="12"/>
        <v>-0.50000000013226575</v>
      </c>
      <c r="E50" s="8">
        <f t="shared" si="13"/>
        <v>-4.3478260881566644E-2</v>
      </c>
    </row>
    <row r="51" spans="1:5" x14ac:dyDescent="0.25">
      <c r="A51" s="1">
        <f t="shared" si="14"/>
        <v>2018</v>
      </c>
      <c r="B51" s="4">
        <v>12.750000000132266</v>
      </c>
      <c r="C51" s="4">
        <v>13</v>
      </c>
      <c r="D51" s="4">
        <f t="shared" si="12"/>
        <v>-0.24999999986773425</v>
      </c>
      <c r="E51" s="8">
        <f t="shared" si="13"/>
        <v>-1.960784312667771E-2</v>
      </c>
    </row>
    <row r="52" spans="1:5" x14ac:dyDescent="0.25">
      <c r="A52" s="1">
        <f t="shared" si="14"/>
        <v>2019</v>
      </c>
      <c r="B52" s="4">
        <v>11</v>
      </c>
      <c r="C52" s="4">
        <v>11</v>
      </c>
      <c r="D52" s="4">
        <f t="shared" si="12"/>
        <v>0</v>
      </c>
      <c r="E52" s="8">
        <f t="shared" si="13"/>
        <v>0</v>
      </c>
    </row>
    <row r="54" spans="1:5" x14ac:dyDescent="0.25">
      <c r="A54" s="2" t="s">
        <v>6</v>
      </c>
    </row>
    <row r="55" spans="1:5" x14ac:dyDescent="0.25">
      <c r="A55" t="s">
        <v>0</v>
      </c>
      <c r="B55" s="3" t="s">
        <v>11</v>
      </c>
      <c r="C55" s="3" t="s">
        <v>12</v>
      </c>
      <c r="D55" s="3" t="s">
        <v>13</v>
      </c>
      <c r="E55" s="3" t="s">
        <v>14</v>
      </c>
    </row>
    <row r="56" spans="1:5" x14ac:dyDescent="0.25">
      <c r="A56" s="1">
        <v>2013</v>
      </c>
      <c r="B56" s="4">
        <v>55757.166666666664</v>
      </c>
      <c r="C56" s="4">
        <v>55757</v>
      </c>
      <c r="D56" s="4">
        <f>B56-C56</f>
        <v>0.16666666666424135</v>
      </c>
      <c r="E56" s="8">
        <f>D56/B56</f>
        <v>2.9891523660200576E-6</v>
      </c>
    </row>
    <row r="57" spans="1:5" x14ac:dyDescent="0.25">
      <c r="A57" s="1">
        <f>A56+1</f>
        <v>2014</v>
      </c>
      <c r="B57" s="4">
        <v>55552.321784045489</v>
      </c>
      <c r="C57" s="4">
        <v>55524</v>
      </c>
      <c r="D57" s="4">
        <f t="shared" ref="D57:D62" si="15">B57-C57</f>
        <v>28.321784045489039</v>
      </c>
      <c r="E57" s="8">
        <f t="shared" ref="E57:E62" si="16">D57/B57</f>
        <v>5.0982178846794841E-4</v>
      </c>
    </row>
    <row r="58" spans="1:5" x14ac:dyDescent="0.25">
      <c r="A58" s="1">
        <f t="shared" ref="A58:A62" si="17">A57+1</f>
        <v>2015</v>
      </c>
      <c r="B58" s="4">
        <v>56498.850575388591</v>
      </c>
      <c r="C58" s="4">
        <v>56682</v>
      </c>
      <c r="D58" s="4">
        <f t="shared" si="15"/>
        <v>-183.1494246114089</v>
      </c>
      <c r="E58" s="8">
        <f t="shared" si="16"/>
        <v>-3.2416486839325267E-3</v>
      </c>
    </row>
    <row r="59" spans="1:5" x14ac:dyDescent="0.25">
      <c r="A59" s="1">
        <f t="shared" si="17"/>
        <v>2016</v>
      </c>
      <c r="B59" s="4">
        <v>58635.002452570596</v>
      </c>
      <c r="C59" s="4">
        <v>58588</v>
      </c>
      <c r="D59" s="4">
        <f t="shared" si="15"/>
        <v>47.002452570595779</v>
      </c>
      <c r="E59" s="8">
        <f t="shared" si="16"/>
        <v>8.016108229656118E-4</v>
      </c>
    </row>
    <row r="60" spans="1:5" x14ac:dyDescent="0.25">
      <c r="A60" s="1">
        <f t="shared" si="17"/>
        <v>2017</v>
      </c>
      <c r="B60" s="4">
        <v>58511.347995670127</v>
      </c>
      <c r="C60" s="4">
        <v>58470</v>
      </c>
      <c r="D60" s="4">
        <f t="shared" si="15"/>
        <v>41.347995670126693</v>
      </c>
      <c r="E60" s="8">
        <f t="shared" si="16"/>
        <v>7.0666626366540841E-4</v>
      </c>
    </row>
    <row r="61" spans="1:5" x14ac:dyDescent="0.25">
      <c r="A61" s="1">
        <f t="shared" si="17"/>
        <v>2018</v>
      </c>
      <c r="B61" s="4">
        <v>59263.492682853212</v>
      </c>
      <c r="C61" s="4">
        <v>59286</v>
      </c>
      <c r="D61" s="4">
        <f t="shared" si="15"/>
        <v>-22.507317146788409</v>
      </c>
      <c r="E61" s="8">
        <f t="shared" si="16"/>
        <v>-3.7978384546512702E-4</v>
      </c>
    </row>
    <row r="62" spans="1:5" x14ac:dyDescent="0.25">
      <c r="A62" s="1">
        <f t="shared" si="17"/>
        <v>2019</v>
      </c>
      <c r="B62" s="4">
        <v>60473.169822525502</v>
      </c>
      <c r="C62" s="4">
        <v>60538</v>
      </c>
      <c r="D62" s="4">
        <f t="shared" si="15"/>
        <v>-64.830177474497759</v>
      </c>
      <c r="E62" s="8">
        <f t="shared" si="16"/>
        <v>-1.0720486070890454E-3</v>
      </c>
    </row>
    <row r="64" spans="1:5" x14ac:dyDescent="0.25">
      <c r="A64" s="2" t="s">
        <v>7</v>
      </c>
    </row>
    <row r="65" spans="1:5" x14ac:dyDescent="0.25">
      <c r="A65" t="s">
        <v>0</v>
      </c>
      <c r="B65" s="3" t="s">
        <v>11</v>
      </c>
      <c r="C65" s="3" t="s">
        <v>12</v>
      </c>
      <c r="D65" s="3" t="s">
        <v>13</v>
      </c>
      <c r="E65" s="3" t="s">
        <v>14</v>
      </c>
    </row>
    <row r="66" spans="1:5" x14ac:dyDescent="0.25">
      <c r="A66" s="1">
        <v>2013</v>
      </c>
      <c r="B66" s="4">
        <v>3373.5689816957342</v>
      </c>
      <c r="C66" s="4">
        <v>3376</v>
      </c>
      <c r="D66" s="4">
        <f>B66-C66</f>
        <v>-2.4310183042657627</v>
      </c>
      <c r="E66" s="8">
        <f>D66/B66</f>
        <v>-7.206072611693875E-4</v>
      </c>
    </row>
    <row r="67" spans="1:5" x14ac:dyDescent="0.25">
      <c r="A67" s="1">
        <f>A66+1</f>
        <v>2014</v>
      </c>
      <c r="B67" s="4">
        <v>3436.0458396279569</v>
      </c>
      <c r="C67" s="4">
        <v>3438</v>
      </c>
      <c r="D67" s="4">
        <f t="shared" ref="D67:D72" si="18">B67-C67</f>
        <v>-1.954160372043134</v>
      </c>
      <c r="E67" s="8">
        <f t="shared" ref="E67:E72" si="19">D67/B67</f>
        <v>-5.6872360359858402E-4</v>
      </c>
    </row>
    <row r="68" spans="1:5" x14ac:dyDescent="0.25">
      <c r="A68" s="1">
        <f t="shared" ref="A68:A72" si="20">A67+1</f>
        <v>2015</v>
      </c>
      <c r="B68" s="4">
        <v>3399.4801137459749</v>
      </c>
      <c r="C68" s="4">
        <v>3398</v>
      </c>
      <c r="D68" s="4">
        <f t="shared" si="18"/>
        <v>1.4801137459749043</v>
      </c>
      <c r="E68" s="8">
        <f t="shared" si="19"/>
        <v>4.3539414747272302E-4</v>
      </c>
    </row>
    <row r="69" spans="1:5" x14ac:dyDescent="0.25">
      <c r="A69" s="1">
        <f t="shared" si="20"/>
        <v>2016</v>
      </c>
      <c r="B69" s="4">
        <v>3413.8739640988265</v>
      </c>
      <c r="C69" s="4">
        <v>3416</v>
      </c>
      <c r="D69" s="4">
        <f t="shared" si="18"/>
        <v>-2.126035901173509</v>
      </c>
      <c r="E69" s="8">
        <f t="shared" si="19"/>
        <v>-6.227634422159246E-4</v>
      </c>
    </row>
    <row r="70" spans="1:5" x14ac:dyDescent="0.25">
      <c r="A70" s="1">
        <f t="shared" si="20"/>
        <v>2017</v>
      </c>
      <c r="B70" s="4">
        <v>3432.6312527605064</v>
      </c>
      <c r="C70" s="4">
        <v>3433</v>
      </c>
      <c r="D70" s="4">
        <f t="shared" si="18"/>
        <v>-0.36874723949358668</v>
      </c>
      <c r="E70" s="8">
        <f t="shared" si="19"/>
        <v>-1.0742407568451805E-4</v>
      </c>
    </row>
    <row r="71" spans="1:5" x14ac:dyDescent="0.25">
      <c r="A71" s="1">
        <f t="shared" si="20"/>
        <v>2018</v>
      </c>
      <c r="B71" s="4">
        <v>3439.0243143789935</v>
      </c>
      <c r="C71" s="4">
        <v>3440</v>
      </c>
      <c r="D71" s="4">
        <f t="shared" si="18"/>
        <v>-0.97568562100650524</v>
      </c>
      <c r="E71" s="8">
        <f t="shared" si="19"/>
        <v>-2.837100095300405E-4</v>
      </c>
    </row>
    <row r="72" spans="1:5" x14ac:dyDescent="0.25">
      <c r="A72" s="1">
        <f t="shared" si="20"/>
        <v>2019</v>
      </c>
      <c r="B72" s="4">
        <v>3391.9808578366014</v>
      </c>
      <c r="C72" s="4">
        <v>3382</v>
      </c>
      <c r="D72" s="4">
        <f t="shared" si="18"/>
        <v>9.9808578366014444</v>
      </c>
      <c r="E72" s="8">
        <f t="shared" si="19"/>
        <v>2.9424864864854264E-3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52" workbookViewId="0">
      <selection activeCell="F78" sqref="F78"/>
    </sheetView>
  </sheetViews>
  <sheetFormatPr defaultRowHeight="15" x14ac:dyDescent="0.25"/>
  <cols>
    <col min="1" max="1" width="11" bestFit="1" customWidth="1"/>
    <col min="2" max="4" width="15.85546875" style="3" customWidth="1"/>
  </cols>
  <sheetData>
    <row r="1" spans="1:6" ht="98.25" customHeight="1" x14ac:dyDescent="0.25">
      <c r="A1" s="10" t="s">
        <v>8</v>
      </c>
      <c r="B1" s="10"/>
      <c r="C1" s="10"/>
      <c r="D1" s="10"/>
      <c r="E1" s="10"/>
      <c r="F1" s="5"/>
    </row>
    <row r="2" spans="1:6" x14ac:dyDescent="0.25">
      <c r="A2" s="11" t="s">
        <v>15</v>
      </c>
      <c r="B2" s="11"/>
      <c r="C2" s="11"/>
      <c r="D2" s="11"/>
      <c r="E2" s="11"/>
    </row>
    <row r="3" spans="1:6" x14ac:dyDescent="0.25">
      <c r="A3" s="7"/>
      <c r="B3" s="7"/>
      <c r="C3" s="7"/>
      <c r="D3" s="7"/>
      <c r="E3" s="7"/>
    </row>
    <row r="4" spans="1:6" x14ac:dyDescent="0.25">
      <c r="A4" s="2" t="s">
        <v>1</v>
      </c>
    </row>
    <row r="5" spans="1:6" ht="14.45" x14ac:dyDescent="0.3">
      <c r="A5" t="s">
        <v>0</v>
      </c>
      <c r="B5" s="3" t="s">
        <v>11</v>
      </c>
      <c r="C5" s="3" t="s">
        <v>12</v>
      </c>
      <c r="D5" s="3" t="s">
        <v>13</v>
      </c>
      <c r="E5" s="3" t="s">
        <v>14</v>
      </c>
    </row>
    <row r="6" spans="1:6" ht="15" customHeight="1" x14ac:dyDescent="0.3">
      <c r="A6" s="1">
        <v>2013</v>
      </c>
      <c r="B6" s="4">
        <v>2234320.0582665154</v>
      </c>
      <c r="C6" s="4">
        <v>2256550</v>
      </c>
      <c r="D6" s="4">
        <f>B6-C6</f>
        <v>-22229.941733484622</v>
      </c>
      <c r="E6" s="8">
        <f>D6/B6</f>
        <v>-9.9493094783974674E-3</v>
      </c>
    </row>
    <row r="7" spans="1:6" ht="15" customHeight="1" x14ac:dyDescent="0.3">
      <c r="A7" s="1">
        <f>A6+1</f>
        <v>2014</v>
      </c>
      <c r="B7" s="4">
        <v>2261679.8860482411</v>
      </c>
      <c r="C7" s="4">
        <v>2241046</v>
      </c>
      <c r="D7" s="4">
        <f t="shared" ref="D7:D12" si="0">B7-C7</f>
        <v>20633.886048241053</v>
      </c>
      <c r="E7" s="8">
        <f t="shared" ref="E7:E12" si="1">D7/B7</f>
        <v>9.1232566445528084E-3</v>
      </c>
    </row>
    <row r="8" spans="1:6" ht="15" customHeight="1" x14ac:dyDescent="0.3">
      <c r="A8" s="1">
        <f t="shared" ref="A8:A12" si="2">A7+1</f>
        <v>2015</v>
      </c>
      <c r="B8" s="4">
        <v>2242602.3434416712</v>
      </c>
      <c r="C8" s="4">
        <v>2242518</v>
      </c>
      <c r="D8" s="4">
        <f t="shared" si="0"/>
        <v>84.343441671226174</v>
      </c>
      <c r="E8" s="8">
        <f t="shared" si="1"/>
        <v>3.7609628794816202E-5</v>
      </c>
    </row>
    <row r="9" spans="1:6" ht="15" customHeight="1" x14ac:dyDescent="0.3">
      <c r="A9" s="1">
        <f t="shared" si="2"/>
        <v>2016</v>
      </c>
      <c r="B9" s="4">
        <v>2260187.8064331096</v>
      </c>
      <c r="C9" s="4">
        <v>2260336</v>
      </c>
      <c r="D9" s="4">
        <f t="shared" si="0"/>
        <v>-148.19356689043343</v>
      </c>
      <c r="E9" s="8">
        <f t="shared" si="1"/>
        <v>-6.5566926106155524E-5</v>
      </c>
    </row>
    <row r="10" spans="1:6" ht="15" customHeight="1" x14ac:dyDescent="0.3">
      <c r="A10" s="1">
        <f t="shared" si="2"/>
        <v>2017</v>
      </c>
      <c r="B10" s="4">
        <v>2194496.1574108051</v>
      </c>
      <c r="C10" s="4">
        <v>2188889</v>
      </c>
      <c r="D10" s="4">
        <f t="shared" si="0"/>
        <v>5607.1574108051136</v>
      </c>
      <c r="E10" s="8">
        <f t="shared" si="1"/>
        <v>2.5551001271384159E-3</v>
      </c>
    </row>
    <row r="11" spans="1:6" ht="15" customHeight="1" x14ac:dyDescent="0.3">
      <c r="A11" s="1">
        <f t="shared" si="2"/>
        <v>2018</v>
      </c>
      <c r="B11" s="4">
        <v>2324057.9283881248</v>
      </c>
      <c r="C11" s="4">
        <v>2318157</v>
      </c>
      <c r="D11" s="4">
        <f t="shared" si="0"/>
        <v>5900.9283881247975</v>
      </c>
      <c r="E11" s="8">
        <f t="shared" si="1"/>
        <v>2.5390625233758478E-3</v>
      </c>
    </row>
    <row r="12" spans="1:6" ht="15" customHeight="1" x14ac:dyDescent="0.3">
      <c r="A12" s="1">
        <f t="shared" si="2"/>
        <v>2019</v>
      </c>
      <c r="B12" s="4">
        <v>2254571.7708727405</v>
      </c>
      <c r="C12" s="4">
        <v>2263478</v>
      </c>
      <c r="D12" s="4">
        <f t="shared" si="0"/>
        <v>-8906.2291272594593</v>
      </c>
      <c r="E12" s="8">
        <f t="shared" si="1"/>
        <v>-3.9502974544083263E-3</v>
      </c>
    </row>
    <row r="14" spans="1:6" x14ac:dyDescent="0.25">
      <c r="A14" s="2" t="s">
        <v>2</v>
      </c>
    </row>
    <row r="15" spans="1:6" ht="14.45" x14ac:dyDescent="0.3">
      <c r="A15" t="s">
        <v>0</v>
      </c>
      <c r="B15" s="3" t="s">
        <v>11</v>
      </c>
      <c r="C15" s="3" t="s">
        <v>12</v>
      </c>
      <c r="D15" s="3" t="s">
        <v>13</v>
      </c>
      <c r="E15" s="3" t="s">
        <v>14</v>
      </c>
    </row>
    <row r="16" spans="1:6" ht="15" customHeight="1" x14ac:dyDescent="0.3">
      <c r="A16" s="1">
        <v>2013</v>
      </c>
      <c r="B16" s="4">
        <v>722187.18135631096</v>
      </c>
      <c r="C16" s="4">
        <v>720479</v>
      </c>
      <c r="D16" s="4">
        <f>B16-C16</f>
        <v>1708.1813563109608</v>
      </c>
      <c r="E16" s="8">
        <f>D16/B16</f>
        <v>2.3652889450390042E-3</v>
      </c>
    </row>
    <row r="17" spans="1:5" ht="15" customHeight="1" x14ac:dyDescent="0.3">
      <c r="A17" s="1">
        <f>A16+1</f>
        <v>2014</v>
      </c>
      <c r="B17" s="4">
        <v>724909.01837697963</v>
      </c>
      <c r="C17" s="4">
        <v>714941</v>
      </c>
      <c r="D17" s="4">
        <f t="shared" ref="D17:D22" si="3">B17-C17</f>
        <v>9968.0183769796276</v>
      </c>
      <c r="E17" s="8">
        <f t="shared" ref="E17:E22" si="4">D17/B17</f>
        <v>1.3750716468250485E-2</v>
      </c>
    </row>
    <row r="18" spans="1:5" ht="15" customHeight="1" x14ac:dyDescent="0.3">
      <c r="A18" s="1">
        <f t="shared" ref="A18:A22" si="5">A17+1</f>
        <v>2015</v>
      </c>
      <c r="B18" s="4">
        <v>712243.11913425918</v>
      </c>
      <c r="C18" s="4">
        <v>723755</v>
      </c>
      <c r="D18" s="4">
        <f t="shared" si="3"/>
        <v>-11511.880865740823</v>
      </c>
      <c r="E18" s="8">
        <f t="shared" si="4"/>
        <v>-1.6162853043401339E-2</v>
      </c>
    </row>
    <row r="19" spans="1:5" ht="15" customHeight="1" x14ac:dyDescent="0.3">
      <c r="A19" s="1">
        <f t="shared" si="5"/>
        <v>2016</v>
      </c>
      <c r="B19" s="4">
        <v>725656.74381527177</v>
      </c>
      <c r="C19" s="4">
        <v>733312</v>
      </c>
      <c r="D19" s="4">
        <f t="shared" si="3"/>
        <v>-7655.2561847282341</v>
      </c>
      <c r="E19" s="8">
        <f t="shared" si="4"/>
        <v>-1.0549417820441298E-2</v>
      </c>
    </row>
    <row r="20" spans="1:5" ht="15" customHeight="1" x14ac:dyDescent="0.3">
      <c r="A20" s="1">
        <f t="shared" si="5"/>
        <v>2017</v>
      </c>
      <c r="B20" s="4">
        <v>713545.63382936537</v>
      </c>
      <c r="C20" s="4">
        <v>712369</v>
      </c>
      <c r="D20" s="4">
        <f t="shared" si="3"/>
        <v>1176.633829365368</v>
      </c>
      <c r="E20" s="8">
        <f t="shared" si="4"/>
        <v>1.6489959066118311E-3</v>
      </c>
    </row>
    <row r="21" spans="1:5" ht="15" customHeight="1" x14ac:dyDescent="0.3">
      <c r="A21" s="1">
        <f t="shared" si="5"/>
        <v>2018</v>
      </c>
      <c r="B21" s="4">
        <v>738021.85466120474</v>
      </c>
      <c r="C21" s="4">
        <v>727991</v>
      </c>
      <c r="D21" s="4">
        <f t="shared" si="3"/>
        <v>10030.854661204736</v>
      </c>
      <c r="E21" s="8">
        <f t="shared" si="4"/>
        <v>1.3591541494132969E-2</v>
      </c>
    </row>
    <row r="22" spans="1:5" ht="15" customHeight="1" x14ac:dyDescent="0.3">
      <c r="A22" s="1">
        <f t="shared" si="5"/>
        <v>2019</v>
      </c>
      <c r="B22" s="4">
        <v>720724.2525711311</v>
      </c>
      <c r="C22" s="4">
        <v>724441</v>
      </c>
      <c r="D22" s="4">
        <f t="shared" si="3"/>
        <v>-3716.7474288688973</v>
      </c>
      <c r="E22" s="8">
        <f t="shared" si="4"/>
        <v>-5.1569617861611742E-3</v>
      </c>
    </row>
    <row r="24" spans="1:5" x14ac:dyDescent="0.25">
      <c r="A24" s="2" t="s">
        <v>3</v>
      </c>
    </row>
    <row r="25" spans="1:5" ht="14.45" x14ac:dyDescent="0.3">
      <c r="A25" t="s">
        <v>0</v>
      </c>
      <c r="B25" s="3" t="s">
        <v>11</v>
      </c>
      <c r="C25" s="3" t="s">
        <v>12</v>
      </c>
      <c r="D25" s="3" t="s">
        <v>13</v>
      </c>
      <c r="E25" s="3" t="s">
        <v>14</v>
      </c>
    </row>
    <row r="26" spans="1:5" ht="15" customHeight="1" x14ac:dyDescent="0.3">
      <c r="A26" s="1">
        <v>2013</v>
      </c>
      <c r="B26" s="4">
        <v>3023616.4057181724</v>
      </c>
      <c r="C26" s="4">
        <v>3006132</v>
      </c>
      <c r="D26" s="4">
        <f>B26-C26</f>
        <v>17484.405718172435</v>
      </c>
      <c r="E26" s="8">
        <f>D26/B26</f>
        <v>5.7826137221330233E-3</v>
      </c>
    </row>
    <row r="27" spans="1:5" ht="15" customHeight="1" x14ac:dyDescent="0.3">
      <c r="A27" s="1">
        <f>A26+1</f>
        <v>2014</v>
      </c>
      <c r="B27" s="4">
        <v>2927370.4296056097</v>
      </c>
      <c r="C27" s="4">
        <v>2925639</v>
      </c>
      <c r="D27" s="4">
        <f t="shared" ref="D27:D32" si="6">B27-C27</f>
        <v>1731.4296056097373</v>
      </c>
      <c r="E27" s="8">
        <f t="shared" ref="E27:E32" si="7">D27/B27</f>
        <v>5.9146242241813049E-4</v>
      </c>
    </row>
    <row r="28" spans="1:5" ht="15" customHeight="1" x14ac:dyDescent="0.3">
      <c r="A28" s="1">
        <f t="shared" ref="A28:A32" si="8">A27+1</f>
        <v>2015</v>
      </c>
      <c r="B28" s="4">
        <v>2928003.8740311638</v>
      </c>
      <c r="C28" s="4">
        <v>2949263</v>
      </c>
      <c r="D28" s="4">
        <f t="shared" si="6"/>
        <v>-21259.125968836248</v>
      </c>
      <c r="E28" s="8">
        <f t="shared" si="7"/>
        <v>-7.2606208473240492E-3</v>
      </c>
    </row>
    <row r="29" spans="1:5" ht="15" customHeight="1" x14ac:dyDescent="0.3">
      <c r="A29" s="1">
        <f t="shared" si="8"/>
        <v>2016</v>
      </c>
      <c r="B29" s="4">
        <v>2934807.7814394427</v>
      </c>
      <c r="C29" s="4">
        <v>2921851</v>
      </c>
      <c r="D29" s="4">
        <f t="shared" si="6"/>
        <v>12956.781439442653</v>
      </c>
      <c r="E29" s="8">
        <f t="shared" si="7"/>
        <v>4.4148654373158663E-3</v>
      </c>
    </row>
    <row r="30" spans="1:5" ht="15" customHeight="1" x14ac:dyDescent="0.3">
      <c r="A30" s="1">
        <f t="shared" si="8"/>
        <v>2017</v>
      </c>
      <c r="B30" s="4">
        <v>2863303.5240406506</v>
      </c>
      <c r="C30" s="4">
        <v>2873149</v>
      </c>
      <c r="D30" s="4">
        <f t="shared" si="6"/>
        <v>-9845.4759593494236</v>
      </c>
      <c r="E30" s="8">
        <f t="shared" si="7"/>
        <v>-3.4385023720627551E-3</v>
      </c>
    </row>
    <row r="31" spans="1:5" ht="15" customHeight="1" x14ac:dyDescent="0.3">
      <c r="A31" s="1">
        <f t="shared" si="8"/>
        <v>2018</v>
      </c>
      <c r="B31" s="4">
        <v>2944140.5737471767</v>
      </c>
      <c r="C31" s="4">
        <v>2938677</v>
      </c>
      <c r="D31" s="4">
        <f t="shared" si="6"/>
        <v>5463.573747176677</v>
      </c>
      <c r="E31" s="8">
        <f t="shared" si="7"/>
        <v>1.8557448635079517E-3</v>
      </c>
    </row>
    <row r="32" spans="1:5" ht="15" customHeight="1" x14ac:dyDescent="0.3">
      <c r="A32" s="1">
        <f t="shared" si="8"/>
        <v>2019</v>
      </c>
      <c r="B32" s="4">
        <v>2875118.6960899485</v>
      </c>
      <c r="C32" s="4">
        <v>2881652</v>
      </c>
      <c r="D32" s="4">
        <f t="shared" si="6"/>
        <v>-6533.3039100514725</v>
      </c>
      <c r="E32" s="8">
        <f t="shared" si="7"/>
        <v>-2.2723597182045096E-3</v>
      </c>
    </row>
    <row r="34" spans="1:5" x14ac:dyDescent="0.25">
      <c r="A34" s="2" t="s">
        <v>4</v>
      </c>
    </row>
    <row r="35" spans="1:5" ht="14.45" x14ac:dyDescent="0.3">
      <c r="A35" t="s">
        <v>0</v>
      </c>
      <c r="B35" s="3" t="s">
        <v>11</v>
      </c>
      <c r="C35" s="3" t="s">
        <v>12</v>
      </c>
      <c r="D35" s="3" t="s">
        <v>13</v>
      </c>
      <c r="E35" s="3" t="s">
        <v>14</v>
      </c>
    </row>
    <row r="36" spans="1:5" ht="14.45" x14ac:dyDescent="0.3">
      <c r="A36" s="1">
        <v>2013</v>
      </c>
      <c r="B36" s="4">
        <v>862617.09687884303</v>
      </c>
      <c r="C36" s="4">
        <v>857551</v>
      </c>
      <c r="D36" s="4">
        <f>B36-C36</f>
        <v>5066.0968788430328</v>
      </c>
      <c r="E36" s="8">
        <f>D36/B36</f>
        <v>5.872938175203569E-3</v>
      </c>
    </row>
    <row r="37" spans="1:5" ht="14.45" x14ac:dyDescent="0.3">
      <c r="A37" s="1">
        <f>A36+1</f>
        <v>2014</v>
      </c>
      <c r="B37" s="4">
        <v>860920.04389307415</v>
      </c>
      <c r="C37" s="4">
        <v>872269</v>
      </c>
      <c r="D37" s="4">
        <f t="shared" ref="D37:D42" si="9">B37-C37</f>
        <v>-11348.956106925849</v>
      </c>
      <c r="E37" s="8">
        <f t="shared" ref="E37:E42" si="10">D37/B37</f>
        <v>-1.3182357859396504E-2</v>
      </c>
    </row>
    <row r="38" spans="1:5" ht="14.45" x14ac:dyDescent="0.3">
      <c r="A38" s="1">
        <f t="shared" ref="A38:A42" si="11">A37+1</f>
        <v>2015</v>
      </c>
      <c r="B38" s="4">
        <v>866746.6178822465</v>
      </c>
      <c r="C38" s="4">
        <v>867663</v>
      </c>
      <c r="D38" s="4">
        <f t="shared" si="9"/>
        <v>-916.38211775349919</v>
      </c>
      <c r="E38" s="8">
        <f t="shared" si="10"/>
        <v>-1.0572664477105534E-3</v>
      </c>
    </row>
    <row r="39" spans="1:5" ht="14.45" x14ac:dyDescent="0.3">
      <c r="A39" s="1">
        <f t="shared" si="11"/>
        <v>2016</v>
      </c>
      <c r="B39" s="4">
        <v>812201.44762082142</v>
      </c>
      <c r="C39" s="4">
        <v>805584</v>
      </c>
      <c r="D39" s="4">
        <f t="shared" si="9"/>
        <v>6617.4476208214182</v>
      </c>
      <c r="E39" s="8">
        <f t="shared" si="10"/>
        <v>8.1475447257646268E-3</v>
      </c>
    </row>
    <row r="40" spans="1:5" ht="14.45" x14ac:dyDescent="0.3">
      <c r="A40" s="1">
        <f t="shared" si="11"/>
        <v>2017</v>
      </c>
      <c r="B40" s="4">
        <v>753778.57932406501</v>
      </c>
      <c r="C40" s="4">
        <v>753196</v>
      </c>
      <c r="D40" s="4">
        <f t="shared" si="9"/>
        <v>582.57932406500913</v>
      </c>
      <c r="E40" s="8">
        <f t="shared" si="10"/>
        <v>7.7287858801642359E-4</v>
      </c>
    </row>
    <row r="41" spans="1:5" ht="14.45" x14ac:dyDescent="0.3">
      <c r="A41" s="1">
        <f t="shared" si="11"/>
        <v>2018</v>
      </c>
      <c r="B41" s="4">
        <v>726313.54962662281</v>
      </c>
      <c r="C41" s="4">
        <v>723849</v>
      </c>
      <c r="D41" s="4">
        <f t="shared" si="9"/>
        <v>2464.5496266228147</v>
      </c>
      <c r="E41" s="8">
        <f t="shared" si="10"/>
        <v>3.3932309646292152E-3</v>
      </c>
    </row>
    <row r="42" spans="1:5" ht="14.45" x14ac:dyDescent="0.3">
      <c r="A42" s="1">
        <f t="shared" si="11"/>
        <v>2019</v>
      </c>
      <c r="B42" s="4">
        <v>720553.66597301594</v>
      </c>
      <c r="C42" s="4">
        <v>723018</v>
      </c>
      <c r="D42" s="4">
        <f t="shared" si="9"/>
        <v>-2464.3340269840555</v>
      </c>
      <c r="E42" s="8">
        <f t="shared" si="10"/>
        <v>-3.420056192006582E-3</v>
      </c>
    </row>
    <row r="44" spans="1:5" ht="14.45" x14ac:dyDescent="0.3">
      <c r="A44" s="2" t="s">
        <v>5</v>
      </c>
    </row>
    <row r="45" spans="1:5" ht="14.45" x14ac:dyDescent="0.3">
      <c r="A45" t="s">
        <v>0</v>
      </c>
      <c r="B45" s="3" t="s">
        <v>11</v>
      </c>
      <c r="C45" s="3" t="s">
        <v>12</v>
      </c>
      <c r="D45" s="3" t="s">
        <v>13</v>
      </c>
      <c r="E45" s="3" t="s">
        <v>14</v>
      </c>
    </row>
    <row r="46" spans="1:5" ht="14.45" x14ac:dyDescent="0.3">
      <c r="A46" s="1">
        <v>2013</v>
      </c>
      <c r="B46" s="4">
        <v>601694.84445330477</v>
      </c>
      <c r="C46" s="4">
        <v>613514</v>
      </c>
      <c r="D46" s="4">
        <f>B46-C46</f>
        <v>-11819.155546695227</v>
      </c>
      <c r="E46" s="8">
        <f>D46/B46</f>
        <v>-1.9643105896036087E-2</v>
      </c>
    </row>
    <row r="47" spans="1:5" ht="14.45" x14ac:dyDescent="0.3">
      <c r="A47" s="1">
        <f>A46+1</f>
        <v>2014</v>
      </c>
      <c r="B47" s="4">
        <v>615095.69604608638</v>
      </c>
      <c r="C47" s="4">
        <v>607321</v>
      </c>
      <c r="D47" s="4">
        <f t="shared" ref="D47:D52" si="12">B47-C47</f>
        <v>7774.6960460863775</v>
      </c>
      <c r="E47" s="8">
        <f t="shared" ref="E47:E52" si="13">D47/B47</f>
        <v>1.2639815391431148E-2</v>
      </c>
    </row>
    <row r="48" spans="1:5" ht="14.45" x14ac:dyDescent="0.3">
      <c r="A48" s="1">
        <f t="shared" ref="A48:A52" si="14">A47+1</f>
        <v>2015</v>
      </c>
      <c r="B48" s="4">
        <v>570851.19675181247</v>
      </c>
      <c r="C48" s="4">
        <v>564804</v>
      </c>
      <c r="D48" s="4">
        <f t="shared" si="12"/>
        <v>6047.1967518124729</v>
      </c>
      <c r="E48" s="8">
        <f t="shared" si="13"/>
        <v>1.0593297844029216E-2</v>
      </c>
    </row>
    <row r="49" spans="1:5" ht="14.45" x14ac:dyDescent="0.3">
      <c r="A49" s="1">
        <f t="shared" si="14"/>
        <v>2016</v>
      </c>
      <c r="B49" s="4">
        <v>589577.69000895519</v>
      </c>
      <c r="C49" s="4">
        <v>588873</v>
      </c>
      <c r="D49" s="4">
        <f t="shared" si="12"/>
        <v>704.69000895519275</v>
      </c>
      <c r="E49" s="8">
        <f t="shared" si="13"/>
        <v>1.1952453780001227E-3</v>
      </c>
    </row>
    <row r="50" spans="1:5" ht="14.45" x14ac:dyDescent="0.3">
      <c r="A50" s="1">
        <f t="shared" si="14"/>
        <v>2017</v>
      </c>
      <c r="B50" s="4">
        <v>601243.07989898126</v>
      </c>
      <c r="C50" s="4">
        <v>606157</v>
      </c>
      <c r="D50" s="4">
        <f t="shared" si="12"/>
        <v>-4913.9201010187389</v>
      </c>
      <c r="E50" s="8">
        <f t="shared" si="13"/>
        <v>-8.1729341514323265E-3</v>
      </c>
    </row>
    <row r="51" spans="1:5" ht="14.45" x14ac:dyDescent="0.3">
      <c r="A51" s="1">
        <f t="shared" si="14"/>
        <v>2018</v>
      </c>
      <c r="B51" s="4">
        <v>609393.60616357171</v>
      </c>
      <c r="C51" s="4">
        <v>608578</v>
      </c>
      <c r="D51" s="4">
        <f t="shared" si="12"/>
        <v>815.60616357170511</v>
      </c>
      <c r="E51" s="8">
        <f t="shared" si="13"/>
        <v>1.3383897620888106E-3</v>
      </c>
    </row>
    <row r="52" spans="1:5" ht="14.45" x14ac:dyDescent="0.3">
      <c r="A52" s="1">
        <f t="shared" si="14"/>
        <v>2019</v>
      </c>
      <c r="B52" s="4">
        <v>602756.16330521042</v>
      </c>
      <c r="C52" s="4">
        <v>602083</v>
      </c>
      <c r="D52" s="4">
        <f t="shared" si="12"/>
        <v>673.16330521041527</v>
      </c>
      <c r="E52" s="8">
        <f t="shared" si="13"/>
        <v>1.1168086635881542E-3</v>
      </c>
    </row>
    <row r="54" spans="1:5" ht="14.45" x14ac:dyDescent="0.3">
      <c r="A54" s="2" t="s">
        <v>6</v>
      </c>
    </row>
    <row r="55" spans="1:5" ht="14.45" x14ac:dyDescent="0.3">
      <c r="A55" t="s">
        <v>0</v>
      </c>
      <c r="B55" s="3" t="s">
        <v>11</v>
      </c>
      <c r="C55" s="3" t="s">
        <v>12</v>
      </c>
      <c r="D55" s="3" t="s">
        <v>13</v>
      </c>
      <c r="E55" s="3" t="s">
        <v>14</v>
      </c>
    </row>
    <row r="56" spans="1:5" ht="14.45" x14ac:dyDescent="0.3">
      <c r="A56" s="1">
        <v>2013</v>
      </c>
      <c r="B56" s="4">
        <v>44767.414999999994</v>
      </c>
      <c r="C56" s="4">
        <v>44767</v>
      </c>
      <c r="D56" s="4">
        <f>B56-C56</f>
        <v>0.41499999999359716</v>
      </c>
      <c r="E56" s="8">
        <f>D56/B56</f>
        <v>9.2701354320681067E-6</v>
      </c>
    </row>
    <row r="57" spans="1:5" ht="14.45" x14ac:dyDescent="0.3">
      <c r="A57" s="1">
        <f>A56+1</f>
        <v>2014</v>
      </c>
      <c r="B57" s="4">
        <v>43705.781826587066</v>
      </c>
      <c r="C57" s="4">
        <v>44364</v>
      </c>
      <c r="D57" s="4">
        <f t="shared" ref="D57:D62" si="15">B57-C57</f>
        <v>-658.21817341293354</v>
      </c>
      <c r="E57" s="8">
        <f t="shared" ref="E57:E62" si="16">D57/B57</f>
        <v>-1.506020818994998E-2</v>
      </c>
    </row>
    <row r="58" spans="1:5" ht="14.45" x14ac:dyDescent="0.3">
      <c r="A58" s="1">
        <f t="shared" ref="A58:A62" si="17">A57+1</f>
        <v>2015</v>
      </c>
      <c r="B58" s="4">
        <v>44042.696196158446</v>
      </c>
      <c r="C58" s="4">
        <v>45152</v>
      </c>
      <c r="D58" s="4">
        <f t="shared" si="15"/>
        <v>-1109.3038038415543</v>
      </c>
      <c r="E58" s="8">
        <f t="shared" si="16"/>
        <v>-2.5187009416973695E-2</v>
      </c>
    </row>
    <row r="59" spans="1:5" ht="14.45" x14ac:dyDescent="0.3">
      <c r="A59" s="1">
        <f t="shared" si="17"/>
        <v>2016</v>
      </c>
      <c r="B59" s="4">
        <v>44507.988725999166</v>
      </c>
      <c r="C59" s="4">
        <v>45206</v>
      </c>
      <c r="D59" s="4">
        <f t="shared" si="15"/>
        <v>-698.01127400083351</v>
      </c>
      <c r="E59" s="8">
        <f t="shared" si="16"/>
        <v>-1.5682831194596149E-2</v>
      </c>
    </row>
    <row r="60" spans="1:5" ht="14.45" x14ac:dyDescent="0.3">
      <c r="A60" s="1">
        <f t="shared" si="17"/>
        <v>2017</v>
      </c>
      <c r="B60" s="4">
        <v>40161.358574400321</v>
      </c>
      <c r="C60" s="4">
        <v>38204</v>
      </c>
      <c r="D60" s="4">
        <f t="shared" si="15"/>
        <v>1957.3585744003212</v>
      </c>
      <c r="E60" s="8">
        <f t="shared" si="16"/>
        <v>4.8737359588427419E-2</v>
      </c>
    </row>
    <row r="61" spans="1:5" ht="14.45" x14ac:dyDescent="0.3">
      <c r="A61" s="1">
        <f t="shared" si="17"/>
        <v>2018</v>
      </c>
      <c r="B61" s="4">
        <v>32165.344087307058</v>
      </c>
      <c r="C61" s="4">
        <v>31723</v>
      </c>
      <c r="D61" s="4">
        <f t="shared" si="15"/>
        <v>442.34408730705763</v>
      </c>
      <c r="E61" s="8">
        <f t="shared" si="16"/>
        <v>1.3752195098749571E-2</v>
      </c>
    </row>
    <row r="62" spans="1:5" ht="14.45" x14ac:dyDescent="0.3">
      <c r="A62" s="1">
        <f t="shared" si="17"/>
        <v>2019</v>
      </c>
      <c r="B62" s="4">
        <v>26796.19549982906</v>
      </c>
      <c r="C62" s="4">
        <v>26731</v>
      </c>
      <c r="D62" s="4">
        <f t="shared" si="15"/>
        <v>65.195499829060282</v>
      </c>
      <c r="E62" s="8">
        <f t="shared" si="16"/>
        <v>2.433013292109926E-3</v>
      </c>
    </row>
    <row r="64" spans="1:5" ht="14.45" x14ac:dyDescent="0.3">
      <c r="A64" s="2" t="s">
        <v>7</v>
      </c>
    </row>
    <row r="65" spans="1:5" ht="14.45" x14ac:dyDescent="0.3">
      <c r="A65" t="s">
        <v>0</v>
      </c>
      <c r="B65" s="3" t="s">
        <v>11</v>
      </c>
      <c r="C65" s="3" t="s">
        <v>12</v>
      </c>
      <c r="D65" s="3" t="s">
        <v>13</v>
      </c>
      <c r="E65" s="3" t="s">
        <v>14</v>
      </c>
    </row>
    <row r="66" spans="1:5" ht="14.45" x14ac:dyDescent="0.3">
      <c r="A66" s="1">
        <v>2013</v>
      </c>
      <c r="B66" s="4">
        <v>17122.406323952338</v>
      </c>
      <c r="C66" s="4">
        <v>17055</v>
      </c>
      <c r="D66" s="4">
        <f>B66-C66</f>
        <v>67.406323952338425</v>
      </c>
      <c r="E66" s="8">
        <f>D66/B66</f>
        <v>3.9367319450914146E-3</v>
      </c>
    </row>
    <row r="67" spans="1:5" ht="14.45" x14ac:dyDescent="0.3">
      <c r="A67" s="1">
        <f>A66+1</f>
        <v>2014</v>
      </c>
      <c r="B67" s="4">
        <v>16471.900024393039</v>
      </c>
      <c r="C67" s="4">
        <v>16413</v>
      </c>
      <c r="D67" s="4">
        <f t="shared" ref="D67:D72" si="18">B67-C67</f>
        <v>58.90002439303862</v>
      </c>
      <c r="E67" s="8">
        <f t="shared" ref="E67:E72" si="19">D67/B67</f>
        <v>3.5757881182993025E-3</v>
      </c>
    </row>
    <row r="68" spans="1:5" ht="14.45" x14ac:dyDescent="0.3">
      <c r="A68" s="1">
        <f t="shared" ref="A68:A72" si="20">A67+1</f>
        <v>2015</v>
      </c>
      <c r="B68" s="4">
        <v>16016.397853369221</v>
      </c>
      <c r="C68" s="4">
        <v>15998</v>
      </c>
      <c r="D68" s="4">
        <f t="shared" si="18"/>
        <v>18.397853369220684</v>
      </c>
      <c r="E68" s="8">
        <f t="shared" si="19"/>
        <v>1.1486885838909464E-3</v>
      </c>
    </row>
    <row r="69" spans="1:5" ht="14.45" x14ac:dyDescent="0.3">
      <c r="A69" s="1">
        <f t="shared" si="20"/>
        <v>2016</v>
      </c>
      <c r="B69" s="4">
        <v>15694.432961312819</v>
      </c>
      <c r="C69" s="4">
        <v>15659</v>
      </c>
      <c r="D69" s="4">
        <f t="shared" si="18"/>
        <v>35.432961312819316</v>
      </c>
      <c r="E69" s="8">
        <f t="shared" si="19"/>
        <v>2.2576770629536267E-3</v>
      </c>
    </row>
    <row r="70" spans="1:5" ht="14.45" x14ac:dyDescent="0.3">
      <c r="A70" s="1">
        <f t="shared" si="20"/>
        <v>2017</v>
      </c>
      <c r="B70" s="4">
        <v>15185.924090931308</v>
      </c>
      <c r="C70" s="4">
        <v>15230</v>
      </c>
      <c r="D70" s="4">
        <f t="shared" si="18"/>
        <v>-44.075909068691544</v>
      </c>
      <c r="E70" s="8">
        <f t="shared" si="19"/>
        <v>-2.9024186348338647E-3</v>
      </c>
    </row>
    <row r="71" spans="1:5" ht="14.45" x14ac:dyDescent="0.3">
      <c r="A71" s="1">
        <f t="shared" si="20"/>
        <v>2018</v>
      </c>
      <c r="B71" s="4">
        <v>14879.512797627562</v>
      </c>
      <c r="C71" s="4">
        <v>14861</v>
      </c>
      <c r="D71" s="4">
        <f t="shared" si="18"/>
        <v>18.512797627561667</v>
      </c>
      <c r="E71" s="8">
        <f t="shared" si="19"/>
        <v>1.2441803625797081E-3</v>
      </c>
    </row>
    <row r="72" spans="1:5" ht="14.45" x14ac:dyDescent="0.3">
      <c r="A72" s="1">
        <f t="shared" si="20"/>
        <v>2019</v>
      </c>
      <c r="B72" s="4">
        <v>14479.63742396333</v>
      </c>
      <c r="C72" s="4">
        <v>14550</v>
      </c>
      <c r="D72" s="4">
        <f t="shared" si="18"/>
        <v>-70.362576036670362</v>
      </c>
      <c r="E72" s="8">
        <f t="shared" si="19"/>
        <v>-4.8594156038895414E-3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H48" sqref="H48"/>
    </sheetView>
  </sheetViews>
  <sheetFormatPr defaultRowHeight="15" x14ac:dyDescent="0.25"/>
  <cols>
    <col min="1" max="1" width="11" bestFit="1" customWidth="1"/>
    <col min="2" max="4" width="15.85546875" style="3" customWidth="1"/>
  </cols>
  <sheetData>
    <row r="1" spans="1:12" ht="98.25" customHeight="1" x14ac:dyDescent="0.25">
      <c r="A1" s="10" t="s">
        <v>8</v>
      </c>
      <c r="B1" s="10"/>
      <c r="C1" s="10"/>
      <c r="D1" s="10"/>
      <c r="E1" s="10"/>
      <c r="F1" s="5"/>
    </row>
    <row r="2" spans="1:12" ht="14.45" x14ac:dyDescent="0.3">
      <c r="A2" s="11" t="s">
        <v>10</v>
      </c>
      <c r="B2" s="11"/>
      <c r="C2" s="11"/>
      <c r="D2" s="11"/>
      <c r="E2" s="11"/>
    </row>
    <row r="3" spans="1:12" ht="15" customHeight="1" x14ac:dyDescent="0.3">
      <c r="A3" s="7"/>
      <c r="B3" s="7"/>
      <c r="C3" s="7"/>
      <c r="D3" s="7"/>
      <c r="E3" s="7"/>
      <c r="I3" s="9"/>
      <c r="J3" s="9"/>
      <c r="K3" s="9"/>
      <c r="L3" s="9"/>
    </row>
    <row r="5" spans="1:12" x14ac:dyDescent="0.25">
      <c r="A5" s="2" t="s">
        <v>3</v>
      </c>
    </row>
    <row r="6" spans="1:12" x14ac:dyDescent="0.25">
      <c r="A6" t="s">
        <v>0</v>
      </c>
      <c r="B6" s="3" t="s">
        <v>11</v>
      </c>
      <c r="C6" s="3" t="s">
        <v>12</v>
      </c>
      <c r="D6" s="3" t="s">
        <v>13</v>
      </c>
      <c r="E6" s="3" t="s">
        <v>14</v>
      </c>
    </row>
    <row r="7" spans="1:12" x14ac:dyDescent="0.25">
      <c r="A7" s="1">
        <v>2013</v>
      </c>
      <c r="B7" s="4">
        <v>7305425.8949048398</v>
      </c>
      <c r="C7" s="4">
        <v>7292972</v>
      </c>
      <c r="D7" s="4">
        <f>B7-C7</f>
        <v>12453.894904839806</v>
      </c>
      <c r="E7" s="8">
        <f>D7/B7</f>
        <v>1.7047459085890884E-3</v>
      </c>
    </row>
    <row r="8" spans="1:12" x14ac:dyDescent="0.25">
      <c r="A8" s="1">
        <f>A7+1</f>
        <v>2014</v>
      </c>
      <c r="B8" s="4">
        <v>7093508.9670240525</v>
      </c>
      <c r="C8" s="4">
        <v>7051156</v>
      </c>
      <c r="D8" s="4">
        <f t="shared" ref="D8:D13" si="0">B8-C8</f>
        <v>42352.967024052516</v>
      </c>
      <c r="E8" s="8">
        <f t="shared" ref="E8:E13" si="1">D8/B8</f>
        <v>5.9706651843172195E-3</v>
      </c>
    </row>
    <row r="9" spans="1:12" x14ac:dyDescent="0.25">
      <c r="A9" s="1">
        <f t="shared" ref="A9:A13" si="2">A8+1</f>
        <v>2015</v>
      </c>
      <c r="B9" s="4">
        <v>7267012.7317863461</v>
      </c>
      <c r="C9" s="4">
        <v>7203146</v>
      </c>
      <c r="D9" s="4">
        <f t="shared" si="0"/>
        <v>63866.731786346063</v>
      </c>
      <c r="E9" s="8">
        <f t="shared" si="1"/>
        <v>8.7885812428797842E-3</v>
      </c>
    </row>
    <row r="10" spans="1:12" x14ac:dyDescent="0.25">
      <c r="A10" s="1">
        <f t="shared" si="2"/>
        <v>2016</v>
      </c>
      <c r="B10" s="4">
        <v>7081728.9213264501</v>
      </c>
      <c r="C10" s="9">
        <v>7075314</v>
      </c>
      <c r="D10" s="4">
        <f t="shared" si="0"/>
        <v>6414.9213264500722</v>
      </c>
      <c r="E10" s="8">
        <f t="shared" si="1"/>
        <v>9.058411297178711E-4</v>
      </c>
    </row>
    <row r="11" spans="1:12" x14ac:dyDescent="0.25">
      <c r="A11" s="1">
        <f t="shared" si="2"/>
        <v>2017</v>
      </c>
      <c r="B11" s="4">
        <v>6860463.9049584148</v>
      </c>
      <c r="C11" s="9">
        <v>6985554</v>
      </c>
      <c r="D11" s="4">
        <f t="shared" si="0"/>
        <v>-125090.09504158515</v>
      </c>
      <c r="E11" s="8">
        <f t="shared" si="1"/>
        <v>-1.8233474700038291E-2</v>
      </c>
    </row>
    <row r="12" spans="1:12" ht="14.45" x14ac:dyDescent="0.3">
      <c r="A12" s="1">
        <f t="shared" si="2"/>
        <v>2018</v>
      </c>
      <c r="B12" s="4">
        <v>7094178.0191829018</v>
      </c>
      <c r="C12" s="9">
        <v>7171760</v>
      </c>
      <c r="D12" s="4">
        <f t="shared" si="0"/>
        <v>-77581.980817098171</v>
      </c>
      <c r="E12" s="8">
        <f t="shared" si="1"/>
        <v>-1.0936007047936184E-2</v>
      </c>
    </row>
    <row r="13" spans="1:12" ht="15" customHeight="1" x14ac:dyDescent="0.3">
      <c r="A13" s="1">
        <f t="shared" si="2"/>
        <v>2019</v>
      </c>
      <c r="B13" s="4">
        <v>6964496.7129203463</v>
      </c>
      <c r="C13" s="9">
        <v>6886919</v>
      </c>
      <c r="D13" s="4">
        <f t="shared" si="0"/>
        <v>77577.712920346297</v>
      </c>
      <c r="E13" s="8">
        <f t="shared" si="1"/>
        <v>1.1139026424756037E-2</v>
      </c>
      <c r="H13" s="9"/>
      <c r="I13" s="9"/>
      <c r="J13" s="9"/>
      <c r="K13" s="9"/>
      <c r="L13" s="9"/>
    </row>
    <row r="15" spans="1:12" x14ac:dyDescent="0.25">
      <c r="A15" s="2" t="s">
        <v>4</v>
      </c>
    </row>
    <row r="16" spans="1:12" x14ac:dyDescent="0.25">
      <c r="A16" t="s">
        <v>0</v>
      </c>
      <c r="B16" s="3" t="s">
        <v>11</v>
      </c>
      <c r="C16" s="3" t="s">
        <v>12</v>
      </c>
      <c r="D16" s="3" t="s">
        <v>13</v>
      </c>
      <c r="E16" s="3" t="s">
        <v>14</v>
      </c>
    </row>
    <row r="17" spans="1:11" ht="14.45" x14ac:dyDescent="0.3">
      <c r="A17" s="1">
        <v>2013</v>
      </c>
      <c r="B17" s="4">
        <v>1861141.8735474236</v>
      </c>
      <c r="C17" s="4">
        <v>1866872</v>
      </c>
      <c r="D17" s="4">
        <f>B17-C17</f>
        <v>-5730.126452576369</v>
      </c>
      <c r="E17" s="8">
        <f>D17/B17</f>
        <v>-3.0788230247350674E-3</v>
      </c>
    </row>
    <row r="18" spans="1:11" ht="14.45" x14ac:dyDescent="0.3">
      <c r="A18" s="1">
        <f>A17+1</f>
        <v>2014</v>
      </c>
      <c r="B18" s="4">
        <v>1864695.741186301</v>
      </c>
      <c r="C18" s="4">
        <v>1874998</v>
      </c>
      <c r="D18" s="4">
        <f t="shared" ref="D18:D23" si="3">B18-C18</f>
        <v>-10302.258813699009</v>
      </c>
      <c r="E18" s="8">
        <f t="shared" ref="E18:E23" si="4">D18/B18</f>
        <v>-5.5249007042536677E-3</v>
      </c>
    </row>
    <row r="19" spans="1:11" ht="14.45" x14ac:dyDescent="0.3">
      <c r="A19" s="1">
        <f t="shared" ref="A19:A23" si="5">A18+1</f>
        <v>2015</v>
      </c>
      <c r="B19" s="4">
        <v>1856241.1431940212</v>
      </c>
      <c r="C19" s="9">
        <v>1848869</v>
      </c>
      <c r="D19" s="4">
        <f t="shared" si="3"/>
        <v>7372.1431940211914</v>
      </c>
      <c r="E19" s="8">
        <f t="shared" si="4"/>
        <v>3.9715439026073926E-3</v>
      </c>
    </row>
    <row r="20" spans="1:11" ht="14.45" x14ac:dyDescent="0.3">
      <c r="A20" s="1">
        <f t="shared" si="5"/>
        <v>2016</v>
      </c>
      <c r="B20" s="4">
        <v>1742301.413481113</v>
      </c>
      <c r="C20" s="9">
        <v>1726980</v>
      </c>
      <c r="D20" s="4">
        <f t="shared" si="3"/>
        <v>15321.413481113035</v>
      </c>
      <c r="E20" s="8">
        <f t="shared" si="4"/>
        <v>8.7937789423592882E-3</v>
      </c>
    </row>
    <row r="21" spans="1:11" ht="14.45" x14ac:dyDescent="0.3">
      <c r="A21" s="1">
        <f t="shared" si="5"/>
        <v>2017</v>
      </c>
      <c r="B21" s="4">
        <v>1646149.9212109151</v>
      </c>
      <c r="C21" s="9">
        <v>1649388</v>
      </c>
      <c r="D21" s="4">
        <f t="shared" si="3"/>
        <v>-3238.0787890849169</v>
      </c>
      <c r="E21" s="8">
        <f t="shared" si="4"/>
        <v>-1.9670618984101839E-3</v>
      </c>
    </row>
    <row r="22" spans="1:11" ht="14.45" x14ac:dyDescent="0.3">
      <c r="A22" s="1">
        <f t="shared" si="5"/>
        <v>2018</v>
      </c>
      <c r="B22" s="4">
        <v>1588311.7427590536</v>
      </c>
      <c r="C22" s="9">
        <v>1580853</v>
      </c>
      <c r="D22" s="4">
        <f t="shared" si="3"/>
        <v>7458.7427590535954</v>
      </c>
      <c r="E22" s="8">
        <f t="shared" si="4"/>
        <v>4.696019401139115E-3</v>
      </c>
    </row>
    <row r="23" spans="1:11" ht="14.45" x14ac:dyDescent="0.3">
      <c r="A23" s="1">
        <f t="shared" si="5"/>
        <v>2019</v>
      </c>
      <c r="B23" s="4">
        <v>1590761.0057539323</v>
      </c>
      <c r="C23" s="9">
        <v>1601644</v>
      </c>
      <c r="D23" s="4">
        <f t="shared" si="3"/>
        <v>-10882.994246067712</v>
      </c>
      <c r="E23" s="8">
        <f t="shared" si="4"/>
        <v>-6.8413760500181343E-3</v>
      </c>
    </row>
    <row r="25" spans="1:11" ht="14.45" x14ac:dyDescent="0.3">
      <c r="A25" s="2" t="s">
        <v>5</v>
      </c>
    </row>
    <row r="26" spans="1:11" ht="14.45" x14ac:dyDescent="0.3">
      <c r="A26" t="s">
        <v>0</v>
      </c>
      <c r="B26" s="3" t="s">
        <v>11</v>
      </c>
      <c r="C26" s="3" t="s">
        <v>12</v>
      </c>
      <c r="D26" s="3" t="s">
        <v>13</v>
      </c>
      <c r="E26" s="3" t="s">
        <v>14</v>
      </c>
    </row>
    <row r="27" spans="1:11" ht="14.45" x14ac:dyDescent="0.3">
      <c r="A27" s="1">
        <v>2013</v>
      </c>
      <c r="B27" s="4">
        <v>1117851.3520127404</v>
      </c>
      <c r="C27" s="4">
        <v>1135341</v>
      </c>
      <c r="D27" s="4">
        <f>B27-C27</f>
        <v>-17489.647987259552</v>
      </c>
      <c r="E27" s="8">
        <f>D27/B27</f>
        <v>-1.5645772540122328E-2</v>
      </c>
      <c r="G27" s="9"/>
      <c r="H27" s="9"/>
      <c r="I27" s="9"/>
      <c r="J27" s="9"/>
      <c r="K27" s="9"/>
    </row>
    <row r="28" spans="1:11" ht="14.45" x14ac:dyDescent="0.3">
      <c r="A28" s="1">
        <f>A27+1</f>
        <v>2014</v>
      </c>
      <c r="B28" s="4">
        <v>1103140.554637538</v>
      </c>
      <c r="C28" s="4">
        <v>1111356</v>
      </c>
      <c r="D28" s="4">
        <f t="shared" ref="D28:D33" si="6">B28-C28</f>
        <v>-8215.4453624619637</v>
      </c>
      <c r="E28" s="8">
        <f t="shared" ref="E28:E33" si="7">D28/B28</f>
        <v>-7.4473242126080075E-3</v>
      </c>
    </row>
    <row r="29" spans="1:11" ht="14.45" x14ac:dyDescent="0.3">
      <c r="A29" s="1">
        <f t="shared" ref="A29:A33" si="8">A28+1</f>
        <v>2015</v>
      </c>
      <c r="B29" s="4">
        <v>1038467.9519713297</v>
      </c>
      <c r="C29" s="9">
        <v>1045762</v>
      </c>
      <c r="D29" s="4">
        <f t="shared" si="6"/>
        <v>-7294.0480286702514</v>
      </c>
      <c r="E29" s="8">
        <f t="shared" si="7"/>
        <v>-7.0238547225496151E-3</v>
      </c>
    </row>
    <row r="30" spans="1:11" ht="14.45" x14ac:dyDescent="0.3">
      <c r="A30" s="1">
        <f t="shared" si="8"/>
        <v>2016</v>
      </c>
      <c r="B30" s="4">
        <v>1075079.1098652105</v>
      </c>
      <c r="C30" s="9">
        <v>1071625</v>
      </c>
      <c r="D30" s="4">
        <f t="shared" si="6"/>
        <v>3454.1098652104847</v>
      </c>
      <c r="E30" s="8">
        <f t="shared" si="7"/>
        <v>3.2128890176682423E-3</v>
      </c>
    </row>
    <row r="31" spans="1:11" ht="14.45" x14ac:dyDescent="0.3">
      <c r="A31" s="1">
        <f t="shared" si="8"/>
        <v>2017</v>
      </c>
      <c r="B31" s="4">
        <v>1101370.4414078845</v>
      </c>
      <c r="C31" s="9">
        <v>1100754</v>
      </c>
      <c r="D31" s="4">
        <f t="shared" si="6"/>
        <v>616.44140788447112</v>
      </c>
      <c r="E31" s="8">
        <f t="shared" si="7"/>
        <v>5.5970396944417049E-4</v>
      </c>
    </row>
    <row r="32" spans="1:11" ht="14.45" x14ac:dyDescent="0.3">
      <c r="A32" s="1">
        <f t="shared" si="8"/>
        <v>2018</v>
      </c>
      <c r="B32" s="4">
        <v>1105053.0953700468</v>
      </c>
      <c r="C32" s="9">
        <v>1106784</v>
      </c>
      <c r="D32" s="4">
        <f t="shared" si="6"/>
        <v>-1730.9046299532056</v>
      </c>
      <c r="E32" s="8">
        <f t="shared" si="7"/>
        <v>-1.5663542658767733E-3</v>
      </c>
    </row>
    <row r="33" spans="1:5" ht="14.45" x14ac:dyDescent="0.3">
      <c r="A33" s="1">
        <f t="shared" si="8"/>
        <v>2019</v>
      </c>
      <c r="B33" s="4">
        <v>1095173.2218371364</v>
      </c>
      <c r="C33" s="9">
        <v>1064514</v>
      </c>
      <c r="D33" s="4">
        <f t="shared" si="6"/>
        <v>30659.221837136429</v>
      </c>
      <c r="E33" s="8">
        <f t="shared" si="7"/>
        <v>2.7994860745139523E-2</v>
      </c>
    </row>
    <row r="35" spans="1:5" ht="14.45" x14ac:dyDescent="0.3">
      <c r="A35" s="2" t="s">
        <v>6</v>
      </c>
    </row>
    <row r="36" spans="1:5" ht="14.45" x14ac:dyDescent="0.3">
      <c r="A36" t="s">
        <v>0</v>
      </c>
      <c r="B36" s="3" t="s">
        <v>11</v>
      </c>
      <c r="C36" s="3" t="s">
        <v>12</v>
      </c>
      <c r="D36" s="3" t="s">
        <v>13</v>
      </c>
      <c r="E36" s="3" t="s">
        <v>14</v>
      </c>
    </row>
    <row r="37" spans="1:5" x14ac:dyDescent="0.25">
      <c r="A37" s="1">
        <v>2013</v>
      </c>
      <c r="B37" s="4">
        <v>124044.8787681759</v>
      </c>
      <c r="C37" s="4">
        <v>123946</v>
      </c>
      <c r="D37" s="4">
        <f>B37-C37</f>
        <v>98.878768175898585</v>
      </c>
      <c r="E37" s="8">
        <f>D37/B37</f>
        <v>7.9712092234529434E-4</v>
      </c>
    </row>
    <row r="38" spans="1:5" x14ac:dyDescent="0.25">
      <c r="A38" s="1">
        <f>A37+1</f>
        <v>2014</v>
      </c>
      <c r="B38" s="4">
        <v>122882.1405894247</v>
      </c>
      <c r="C38" s="4">
        <v>122873</v>
      </c>
      <c r="D38" s="4">
        <f t="shared" ref="D38:D43" si="9">B38-C38</f>
        <v>9.1405894247000106</v>
      </c>
      <c r="E38" s="8">
        <f t="shared" ref="E38:E43" si="10">D38/B38</f>
        <v>7.4385011368256177E-5</v>
      </c>
    </row>
    <row r="39" spans="1:5" x14ac:dyDescent="0.25">
      <c r="A39" s="1">
        <f t="shared" ref="A39:A43" si="11">A38+1</f>
        <v>2015</v>
      </c>
      <c r="B39" s="4">
        <v>124999.8779475288</v>
      </c>
      <c r="C39" s="9">
        <v>125350</v>
      </c>
      <c r="D39" s="4">
        <f t="shared" si="9"/>
        <v>-350.12205247119709</v>
      </c>
      <c r="E39" s="8">
        <f t="shared" si="10"/>
        <v>-2.8009791547009976E-3</v>
      </c>
    </row>
    <row r="40" spans="1:5" x14ac:dyDescent="0.25">
      <c r="A40" s="1">
        <f t="shared" si="11"/>
        <v>2016</v>
      </c>
      <c r="B40" s="4">
        <v>124718.95144877066</v>
      </c>
      <c r="C40" s="9">
        <v>125465</v>
      </c>
      <c r="D40" s="4">
        <f t="shared" si="9"/>
        <v>-746.04855122933805</v>
      </c>
      <c r="E40" s="8">
        <f t="shared" si="10"/>
        <v>-5.9818379048494777E-3</v>
      </c>
    </row>
    <row r="41" spans="1:5" x14ac:dyDescent="0.25">
      <c r="A41" s="1">
        <f t="shared" si="11"/>
        <v>2017</v>
      </c>
      <c r="B41" s="4">
        <v>107048.21611016188</v>
      </c>
      <c r="C41" s="9">
        <v>106296</v>
      </c>
      <c r="D41" s="4">
        <f t="shared" si="9"/>
        <v>752.21611016188399</v>
      </c>
      <c r="E41" s="8">
        <f t="shared" si="10"/>
        <v>7.0268906619404894E-3</v>
      </c>
    </row>
    <row r="42" spans="1:5" x14ac:dyDescent="0.25">
      <c r="A42" s="1">
        <f t="shared" si="11"/>
        <v>2018</v>
      </c>
      <c r="B42" s="4">
        <v>88458.954588334658</v>
      </c>
      <c r="C42" s="9">
        <v>88707</v>
      </c>
      <c r="D42" s="4">
        <f t="shared" si="9"/>
        <v>-248.04541166534182</v>
      </c>
      <c r="E42" s="8">
        <f t="shared" si="10"/>
        <v>-2.8040735143172527E-3</v>
      </c>
    </row>
    <row r="43" spans="1:5" x14ac:dyDescent="0.25">
      <c r="A43" s="1">
        <f t="shared" si="11"/>
        <v>2019</v>
      </c>
      <c r="B43" s="4">
        <v>75174.059538479196</v>
      </c>
      <c r="C43" s="9">
        <v>74394</v>
      </c>
      <c r="D43" s="4">
        <f t="shared" si="9"/>
        <v>780.05953847919591</v>
      </c>
      <c r="E43" s="8">
        <f t="shared" si="10"/>
        <v>1.0376711637874344E-2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Sales</vt:lpstr>
      <vt:lpstr>kW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Aprild</cp:lastModifiedBy>
  <dcterms:created xsi:type="dcterms:W3CDTF">2020-05-28T17:44:37Z</dcterms:created>
  <dcterms:modified xsi:type="dcterms:W3CDTF">2020-06-05T14:38:15Z</dcterms:modified>
</cp:coreProperties>
</file>