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9320" windowHeight="13440"/>
  </bookViews>
  <sheets>
    <sheet name="Sheet1" sheetId="1" r:id="rId1"/>
  </sheets>
  <definedNames>
    <definedName name="_xlnm._FilterDatabase" localSheetId="0" hidden="1">Sheet1!$A$3:$I$64</definedName>
    <definedName name="_xlnm.Print_Area" localSheetId="0">Sheet1!$A$1:$I$64</definedName>
  </definedNames>
  <calcPr calcId="145621"/>
  <extLst>
    <ext uri="GoogleSheetsCustomDataVersion1">
      <go:sheetsCustomData xmlns:go="http://customooxmlschemas.google.com/" r:id="rId5" roundtripDataSignature="AMtx7mj1kC8IWVUMfF/OniE5lCfu846w5A=="/>
    </ext>
  </extLst>
</workbook>
</file>

<file path=xl/calcChain.xml><?xml version="1.0" encoding="utf-8"?>
<calcChain xmlns="http://schemas.openxmlformats.org/spreadsheetml/2006/main">
  <c r="H11" i="1" l="1"/>
  <c r="H12" i="1"/>
  <c r="H13" i="1"/>
  <c r="H14" i="1"/>
  <c r="H15" i="1"/>
  <c r="H16" i="1"/>
  <c r="H17" i="1"/>
  <c r="H19" i="1"/>
  <c r="H20" i="1"/>
  <c r="H21" i="1"/>
  <c r="H22" i="1"/>
  <c r="H23" i="1"/>
  <c r="H24" i="1"/>
  <c r="H25" i="1"/>
  <c r="H26" i="1"/>
  <c r="H27" i="1"/>
  <c r="H28" i="1"/>
  <c r="H29" i="1"/>
  <c r="H30" i="1"/>
  <c r="H31" i="1"/>
  <c r="H32" i="1"/>
  <c r="H33" i="1"/>
  <c r="H34" i="1"/>
  <c r="H35" i="1"/>
  <c r="H36" i="1"/>
  <c r="H38" i="1"/>
  <c r="H39" i="1"/>
  <c r="H40" i="1"/>
  <c r="H41" i="1"/>
  <c r="H42" i="1"/>
  <c r="H43" i="1"/>
  <c r="H44" i="1"/>
  <c r="H45" i="1"/>
  <c r="H46" i="1"/>
  <c r="H47" i="1"/>
  <c r="H48" i="1"/>
  <c r="H49" i="1"/>
  <c r="H50" i="1"/>
  <c r="H51" i="1"/>
  <c r="H52" i="1"/>
  <c r="H53" i="1"/>
  <c r="H54" i="1"/>
  <c r="H55" i="1"/>
  <c r="H56" i="1"/>
  <c r="H57" i="1"/>
  <c r="H58" i="1"/>
  <c r="H59" i="1"/>
  <c r="H4" i="1"/>
  <c r="H5" i="1"/>
  <c r="H6" i="1"/>
  <c r="H7" i="1"/>
  <c r="H8" i="1"/>
  <c r="H9" i="1"/>
  <c r="H10" i="1"/>
</calcChain>
</file>

<file path=xl/sharedStrings.xml><?xml version="1.0" encoding="utf-8"?>
<sst xmlns="http://schemas.openxmlformats.org/spreadsheetml/2006/main" count="253" uniqueCount="188">
  <si>
    <t>Investment Category</t>
  </si>
  <si>
    <t>Parent Program</t>
  </si>
  <si>
    <t>Project</t>
  </si>
  <si>
    <t>Planned 
In-Service Date</t>
  </si>
  <si>
    <t xml:space="preserve">Planned Capital Cost </t>
  </si>
  <si>
    <t>Actual 
In-Service Date</t>
  </si>
  <si>
    <t xml:space="preserve">Actual Capital Cost </t>
  </si>
  <si>
    <t>Cost Variance %</t>
  </si>
  <si>
    <t xml:space="preserve">Variance Explanation </t>
  </si>
  <si>
    <t>System Renewal</t>
  </si>
  <si>
    <t>Stations Transformer Renewal</t>
  </si>
  <si>
    <t>Merivale DS</t>
  </si>
  <si>
    <t>Aug 2018</t>
  </si>
  <si>
    <t xml:space="preserve">Cost variance less than 10%, timing variance due to delays in construction as HONI required changes in the station design. The items identified in the HONI feasibility study failed to capture HONI's concern and a large change in scope was required after final review of the drawings.  </t>
  </si>
  <si>
    <t>Bronson T1 &amp; T2</t>
  </si>
  <si>
    <t>Q4 2017</t>
  </si>
  <si>
    <t xml:space="preserve">Both cost increases and timing delays due to scope addition and scope definition:
Scope addition - removal of SBT5 and associated cabling was required. Additional fire rating was required for insurance purposes.
Scope definition – both new transformers were initially intended to be installed inside the Bronson Substation building. After feasibility engineering, this was not able to be accomplished. One was installed inside the building, one was outside.
Additionally, construction logistics were more complicated than initially predicted, resulting in higher construction costs.
</t>
  </si>
  <si>
    <t>Longfields XFRM Base Rpl- Including CS/CB</t>
  </si>
  <si>
    <t>Q1 2016</t>
  </si>
  <si>
    <t>Cost variance less than 10%; however, in-service date was delayed due to equipment delivered in 2016 instead of 2015 as planned.</t>
  </si>
  <si>
    <t>TFX Repl- 13/4.16kV Albion UA T1&amp;T2&amp;T3</t>
  </si>
  <si>
    <t>Cost increases and delays in energization were due to unforeseen poor soil conditions requiring extensive piling to meet regional seismic requirements</t>
  </si>
  <si>
    <t>Station Switchgear Renewal</t>
  </si>
  <si>
    <t>Woodroffe TW – 13.2kV SG Replacement</t>
  </si>
  <si>
    <t>Cost increases and timing delay due to scope additions:
Scope additions: Additional daylighting was required to survey all existing cables. Temporary cable relocations and cutovers were required to support project construction and staging (initial construction plan involved off-loading half of the station, which was later deemed not feasible).
Additionally, switchgear building was shipped in (4) sections due to off-loading requirements resulting in higher than normal construction costs.</t>
  </si>
  <si>
    <t>Overbrook Switchgear Replacement</t>
  </si>
  <si>
    <t>Sept 2019</t>
  </si>
  <si>
    <t xml:space="preserve">Original scope was Overbrook TO switchgear renewal. Scope was changed to Overbrook SO switchgear and transformer renewal in order to facilitate staging of the project for future replacement of Overbrook TO switchgear. Changes to scope of this project resulted in higher cost and delay to in-service date. </t>
  </si>
  <si>
    <t>Pole Renewal</t>
  </si>
  <si>
    <t>64A3A - South East Kilborn Area</t>
  </si>
  <si>
    <t>Q2 2016</t>
  </si>
  <si>
    <t xml:space="preserve">Estimate in MIP was a Level A estimate (+100% to -50%) ,  entire scope of this project was completed in one year instead of two. </t>
  </si>
  <si>
    <t>Centretown East Pole Replacement</t>
  </si>
  <si>
    <t>Q4 2016</t>
  </si>
  <si>
    <t>Oct 2016</t>
  </si>
  <si>
    <t xml:space="preserve">Additional poles were replaced under this project, from 253 poles to 265 poles. Additional spending also due to traffic control and upgrading customer-equipment to code  </t>
  </si>
  <si>
    <t>Centretown West Pole Replacement</t>
  </si>
  <si>
    <t>Dec 2019</t>
  </si>
  <si>
    <t xml:space="preserve">Additional poles were replaced under this project, from 129 poles to over 200 poles.  Additional spending also due to traffic control and upgrading customer-equipment to code. Since there was a significant increase in scope, it  took two additional years to  complete the replacement of end of life poles in this area. </t>
  </si>
  <si>
    <t>Alphabet Ave Phase 1 Pole Replacement</t>
  </si>
  <si>
    <t>Jul 2016</t>
  </si>
  <si>
    <t>Estimate in MIP was a Level A estimate (+100% to -50%) , Level D reduced project estimate to $1.1M. Project completed within the 6 month period.</t>
  </si>
  <si>
    <t>Prince of Wales &amp; Greenbank South of Barnsdale</t>
  </si>
  <si>
    <t>Q3 2016</t>
  </si>
  <si>
    <t>Nov 2016</t>
  </si>
  <si>
    <t xml:space="preserve">Estimate in MIP was a Level A estimate (+100% to -50%) , Level D reduced project estimate to $1.7M. Some of the poles included in the original scope were actually owned by Bell. </t>
  </si>
  <si>
    <t>Trans-Canada Trail Pole Line (Eagleson to Terry Fox)</t>
  </si>
  <si>
    <t xml:space="preserve">Original scope was to convert this overhead line to underground due to City plans for LRT along TransCanada. This option was dismissed allowing the replacement of this line as an overhead pole line replacement. </t>
  </si>
  <si>
    <t>OH Transformer Renewal</t>
  </si>
  <si>
    <t>OH TXF- PCB Regulatory Compliance – Phase 3</t>
  </si>
  <si>
    <t>Oct 2018</t>
  </si>
  <si>
    <t>Original scope included replacement of 150 transformers; however, upon field site inspection it was found that several of the identified transformers had already been replaced.  Approximately 50% of the project was completed in 2016 and the remaining 50% completed in 2018 due to budget re-prioritization. No work on this project was done in 2017.</t>
  </si>
  <si>
    <t>UG Transformer Renewal</t>
  </si>
  <si>
    <t>Submersible Transformer Replacement</t>
  </si>
  <si>
    <t>Sept 2017</t>
  </si>
  <si>
    <r>
      <t xml:space="preserve">Estimate in MIP was a Level A estimate (+100% to -50%) , Level D resulted in reduced project estimate.  Approximately </t>
    </r>
    <r>
      <rPr>
        <sz val="11"/>
        <rFont val="Calibri"/>
      </rPr>
      <t xml:space="preserve">85% of the project was completed in 2016. </t>
    </r>
  </si>
  <si>
    <t>Civil Renewal</t>
  </si>
  <si>
    <t>Civil on Carling from Bronson to Sherwood</t>
  </si>
  <si>
    <t>TBD</t>
  </si>
  <si>
    <t>N/A</t>
  </si>
  <si>
    <t xml:space="preserve">Project moved to System Access since it needs to be coordinated with work on Carling by City of Ottawa. </t>
  </si>
  <si>
    <t>2016 Manhole Rehab</t>
  </si>
  <si>
    <t>Dec 2017</t>
  </si>
  <si>
    <t>Cost to do work at identified locations was higher than the average estimate. Manholes needing repair or rebuilds are typically identified through the annual manhole inspection program from the previous year.  In 2016, many of the manholes required full rebuilds increasing the cost of this program as well as the time required to complete them resulting in a 1 year delay to address all manholes identified through the 2015 inspection program.</t>
  </si>
  <si>
    <t>Cable Renewal</t>
  </si>
  <si>
    <t>Blackburn 4F8 - Phase 4</t>
  </si>
  <si>
    <t>Dec 2021</t>
  </si>
  <si>
    <t>Stittsville Main Cable Replacement &amp; SG Upgrade</t>
  </si>
  <si>
    <t xml:space="preserve">UG switches installed in this project were remote operable, which has significantly  higher cost than non-remote operable switches ($100k to $400k). Automated Switches installed to minimize  outage duration in this area and maximize  flexible of the distribution system which historically had poor reliability. In addition, overtime was required to minimize shutdowns of large commercial customers and increased costs in civil. </t>
  </si>
  <si>
    <t>Cable Injection 2016</t>
  </si>
  <si>
    <t>Feb 2018</t>
  </si>
  <si>
    <t xml:space="preserve">Estimate in MIP was a Level A estimate (+100% to -50%) , Level D increased project estimate. Project completed in 2018 due to budget reprioritization. </t>
  </si>
  <si>
    <t>Butyl Rubber Replacement – Tanglewood Subdivision</t>
  </si>
  <si>
    <t>Not required, cost variance less than 10% and project completed on time.</t>
  </si>
  <si>
    <t>UG Switchgear Renewal</t>
  </si>
  <si>
    <t>SW89 S/G Replacement</t>
  </si>
  <si>
    <t xml:space="preserve">SC13 was replaced in 2016 instead of SW89. After site inspection, it was determined that SW89 was a customer owned switch. Estimate in MIP was a Level A estimate (+100% to -50%) , Level D had a lower estimate for the new switch. Project completed on time. </t>
  </si>
  <si>
    <t>SW190 S/G Replacement</t>
  </si>
  <si>
    <t>SC19 was replaced in 2016 instead of SW190. After site inspection, it was determined that SW190 was a customer owned switch. Estimate in MIP was a Level A estimate (+100% to -50%) , Level D had a higher estimate for the new switch.</t>
  </si>
  <si>
    <t>S62 Replacement</t>
  </si>
  <si>
    <t>Feb 2017</t>
  </si>
  <si>
    <t xml:space="preserve">Estimate in MIP was a Level A estimate (+100% to -50%) , Level D had a higher estimate. Time variance is less than 6 months. </t>
  </si>
  <si>
    <t>S45 Replacement</t>
  </si>
  <si>
    <t>Dec 2016</t>
  </si>
  <si>
    <t>S54 Replacement</t>
  </si>
  <si>
    <t xml:space="preserve">S98 Replacement </t>
  </si>
  <si>
    <t>S584 Replacement</t>
  </si>
  <si>
    <t>Jun 2017</t>
  </si>
  <si>
    <t xml:space="preserve">Estimate in MIP was a Level A estimate (+100% to -50%) , Level D had a higher estimate. Switch installed in 2016. In-service date moved to 2017 due to customer issues with required outage for transferring service to the new switch. </t>
  </si>
  <si>
    <t>OH Switches and Reclosers Renewal</t>
  </si>
  <si>
    <t>Fernbank Reclosers</t>
  </si>
  <si>
    <t>Apr 2016</t>
  </si>
  <si>
    <t>Reduced scope from original estimate</t>
  </si>
  <si>
    <t>TFXF1 Huntmar Recloser</t>
  </si>
  <si>
    <t>May 2016</t>
  </si>
  <si>
    <t>Estimate in MIP was a Level A estimate (+100% to -50%) , Level D had a lower estimate</t>
  </si>
  <si>
    <t xml:space="preserve">Metering </t>
  </si>
  <si>
    <t>Remote Disconnect Smart Meter</t>
  </si>
  <si>
    <t>Apr 2020</t>
  </si>
  <si>
    <t xml:space="preserve">System Service </t>
  </si>
  <si>
    <t xml:space="preserve">Stations New Capacity </t>
  </si>
  <si>
    <t xml:space="preserve">New South </t>
  </si>
  <si>
    <t>Dec 2020</t>
  </si>
  <si>
    <t>Apr 2022</t>
  </si>
  <si>
    <t xml:space="preserve">Hinchey New Switchgear Line up </t>
  </si>
  <si>
    <t>Jan 2016</t>
  </si>
  <si>
    <t>Cost decreases were due to a return from the CCRA paid to HONI for their portion of the work undertaken. 
Delays were due to joint procurement with HONI, replacement of the HONI transformers and limitations on site access due to multiple work groups and unions.</t>
  </si>
  <si>
    <t>Leitrim T1</t>
  </si>
  <si>
    <t>Q2 2018</t>
  </si>
  <si>
    <t>Jul 2018</t>
  </si>
  <si>
    <t xml:space="preserve">Cost increase due to the addition of the transformer primary breaker and secondary bus work, as well as to the site conditions specifically the low water table.  </t>
  </si>
  <si>
    <t>Lisgar</t>
  </si>
  <si>
    <t xml:space="preserve">Project was cancelled since a more economical solution was found. Capacity requirements in the Lisgar area will be increased by transfers to King Edward station. Hydro One is upgrading one of the transformers at King Edward due to end of life and Hydro Ottawa has requested an increase in capacity to help support capacity in the Lisgar area. </t>
  </si>
  <si>
    <t xml:space="preserve">Richmond South </t>
  </si>
  <si>
    <t xml:space="preserve">Q3 2019 </t>
  </si>
  <si>
    <t xml:space="preserve">Initial project scope was for a two transformer lineup, 6 feeders and breaker and a half MV switchgear. Scope was reduced to a single transformer lineup and 4 feeders following the cancellation of a customer project, which represented a 20MW continuous load requirement.  The delay in energization was due to technical review of the transmission system with regards to the increasing load demand forecast and became a non-issue with the cancellation of the customer project requesting 20MW.
</t>
  </si>
  <si>
    <t>Line Extension</t>
  </si>
  <si>
    <t>TM1AH Capacity Upgrade</t>
  </si>
  <si>
    <t xml:space="preserve">Estimate in MIP was a Level A estimate (+100% to -50%) , Level D reduced project estimate. Cost to pull cable through existing civil structure was less than estimated. </t>
  </si>
  <si>
    <t>Alta vista Tie</t>
  </si>
  <si>
    <t>Q4 2015</t>
  </si>
  <si>
    <t xml:space="preserve">Majority of the scope was completed in 2015; however, third switchgear location was not finalized until November 2015. Civil work was not completed by end of December due to weather and City of Ottawa traffic restrictions which also incur additional cost. Third switchgear and remaining civil was completed in 2016.  </t>
  </si>
  <si>
    <t xml:space="preserve">West 44kV Line Extension </t>
  </si>
  <si>
    <t>Nov 2018</t>
  </si>
  <si>
    <t xml:space="preserve">Cost variance less than 10%. Project was delayed due to crew availability in 2017, reduced work hours in September due to supporting  US utilities with damaged caused by the Hurricanes. </t>
  </si>
  <si>
    <t xml:space="preserve">Springbrook Drive Trunk </t>
  </si>
  <si>
    <t>Q3 2017</t>
  </si>
  <si>
    <t xml:space="preserve">Increase spending for civil work due to hitting rock and issues with reinstatement. Project completed within the 6 months period. </t>
  </si>
  <si>
    <t>Abbott Street Trunk</t>
  </si>
  <si>
    <t>Initial scope was for a trunk UG extension. Scope changed to a mix of OH and UG work. It faced challenges due to delays on Municipal Consents and proximity to gas lines delaying in-service date for this project and increasing total cost.</t>
  </si>
  <si>
    <t xml:space="preserve">System Voltage Conversion </t>
  </si>
  <si>
    <t>Richmond Voltage Conversion - Shea</t>
  </si>
  <si>
    <t>July 2016</t>
  </si>
  <si>
    <t xml:space="preserve">Estimate in MIP was a Level A estimate (+100% to -50%) , extra costs due to easement preparation, tree trimming, traffic control and civil work. </t>
  </si>
  <si>
    <t>Richmond Voltage Conversion - McBean</t>
  </si>
  <si>
    <t>Sept 2016</t>
  </si>
  <si>
    <t xml:space="preserve">Estimate in MIP was a Level A estimate (+100% to -50%) , extra costs due to easement preparation, vault decommissioning, tree trimming, traffic control and secondary services upgrades as well as additional poles were replaced. Project completed within the 6 months period. </t>
  </si>
  <si>
    <t>Richmond South Egress – Garvin East</t>
  </si>
  <si>
    <t>Aug 2019</t>
  </si>
  <si>
    <t xml:space="preserve">Estimate in MIP was a Level A estimate (+100% to -50%) , extra costs due to easement preparation, tree trimming, traffic control, additional pole risers and civil work. Project delayed to annual budget reprioritization. </t>
  </si>
  <si>
    <t>Richmond Voltage Conversion - Huntley</t>
  </si>
  <si>
    <t xml:space="preserve">Additional funding required for surveying, easements, reinstatements. Also due to damage from 2018 storms poles had to be straighten.  Majority of the project was completed in 2017. </t>
  </si>
  <si>
    <t>Richmond Voltage Conversion – Perth East</t>
  </si>
  <si>
    <t>Project deferred from 2017 due to budget reprioritization, Estimate in MIP was a Level A estimate (+100% to -50%) , Level D had a higher estimate</t>
  </si>
  <si>
    <t>Richmond Voltage Conversion – Perth West</t>
  </si>
  <si>
    <t>Sept 2018</t>
  </si>
  <si>
    <t>Scope increased due to additional poles and transformers needed to be replaced which also caused project timing delay</t>
  </si>
  <si>
    <t>Richmond Voltage Conversion – Fortune</t>
  </si>
  <si>
    <t>Richmond Voltage Conversion – Burke</t>
  </si>
  <si>
    <t>Richmond voltage - King</t>
  </si>
  <si>
    <t>Richmond voltage - Ottawa</t>
  </si>
  <si>
    <t>Richmond voltage - Eagleson</t>
  </si>
  <si>
    <t>Goulbourn Street Voltage Conversion</t>
  </si>
  <si>
    <t xml:space="preserve">Scope Change:  Original budget included replacement of poles with primary lines. After a site visit, it was concluded that poles carrying secondary conductors also needed to be replaced increasing the total cost of the project. </t>
  </si>
  <si>
    <t xml:space="preserve">Communications Infrastructure </t>
  </si>
  <si>
    <t>Telecommunications Master Plan</t>
  </si>
  <si>
    <t xml:space="preserve">The submission for the 2016 to 2020 Rate Application period was a preliminary plan into a new space for Hydro Ottawa and a conservative approach was adopted to account for unknown factors. As such, we allowed ourselves up until 2024 to complete all three Tiers of the project.  The budget for the 2016 to 2020 Rate Application was established with the assumption we would only complete Tier 1 and 2 of the plan in this period.  As construction progressed and variables became clear, Hydro Ottawa has advanced the plan to include Tier 3 within this Rate Application period.  The decision to advance the installation was done based on the availability of budget and resources within each year.  The completion of all three Tiers by 2020 will allow Hydro Ottawa to realize the benefits outlined in the 2016 to 2020 Rate Application sooner.  The $3.6M variance can largely be attributed to material and installation cost increases realized over the past 6 years.  The initial study conducted by Black and Veatch in 2014 assumed an average $31/meter to purchase materials and install fiber. In reality, the average cost is closer to $50/meter largely due to a shift from overhead to underground installation for some segments.  The need for this shift was discovered during detailed design and comes with the related civil construction costs which were not factored into the initial average cost per meter.  The other notable factor affecting the average cost per meter is the cost for materials.  In 2014 the high level design was based on 48 strand fiber which quickly became difficult to source and was replaced with 144 strand fiber.  The larger cable provides room for growth as Hydro Ottawa looks to leverage the fiber optic network for greater connectivity of smart grid devices but incurred a 50% increase in raw material costs.  The 2016 Rate Application budget was based on a Rough Order of Magnitude (ROM) estimate determined by the Black and Veatch study in 2014 which typically comes with a +/-50% accuracy factor.  Hydro Ottawa’s current 21% variance is well within the expected parameters of the budget forecasted by the study.
</t>
  </si>
  <si>
    <t xml:space="preserve">SCADA Upgrades </t>
  </si>
  <si>
    <t xml:space="preserve">Overall costs were materially in line with the forecast.  The project was completed within the same year of the forecasted in-service date.  The slight delay in project completion was primarily a result of additional design and implementation challenges related to the legacy communications infrastructure and conversion of the data from the old system. </t>
  </si>
  <si>
    <t>General Plant</t>
  </si>
  <si>
    <t>Facilities Implementation Plan</t>
  </si>
  <si>
    <t>To be confirmed</t>
  </si>
  <si>
    <t xml:space="preserve">The Facilities Renewal Program (FRP) forecast of $66.3M represents the total spending in the period 2016 to 2018.  The variance is largely explained by the 2015 spending deferred to 2016.  For more information please see Exhibit 2-1-1(A) New Administrative Office and Operations Facilities.  </t>
  </si>
  <si>
    <t>Customer Service</t>
  </si>
  <si>
    <t>CC&amp;B Upgrades from v2.3.1 to v2.x</t>
  </si>
  <si>
    <t>The CC&amp;B Upgrades from v2.3.1 to v2.x project represented a minor version technology upgrade to the Customer Care &amp; Billing System. Hydro Ottawa elected not to perform this upgrade due to competing business priorities and regulatory objectives imposed at the time. This meant the CC&amp;B Upgrades from v2.x to v3.0 (Major upgrade) would take more investment to implement jumping 3 versions ahead with more system data and yearly enhancements in which to convert. As a result, Hydro Ottawa will go-live on the latest version of CC&amp;B version 2.7 in June 2020 while remaining within the overall budget envelope.</t>
  </si>
  <si>
    <t>CC&amp;B Upgrades from v2.x to v3.0</t>
  </si>
  <si>
    <t>Outage Communications System</t>
  </si>
  <si>
    <t>Not Applicable</t>
  </si>
  <si>
    <t xml:space="preserve">The 2016 Rate Application project, Outage Communication System upgrade was postponed due to a number of IT dependent upgrades, some of which were completed within the 2016 Rate Application and others are planned for the 2021-2025 rate period. To begin the journey, Hydro Ottawa’s Supervisory Control and Data Acquisition (SCADA) system was upgraded in 2018. SCADA is critical to providing Hydro Ottawa with real-time access to the distribution system status and yields numerous benefits with respect to situational awareness, system control, and system restoration. In 2019 hydroottawa.com content management system (CMS) was upgraded to a more robust and auto-scalable platform (Drupal). Over the 2021 to 2025 timeframe Hydro Ottawa will replace its obsolete Outage Communication System (OCS), upgrade its Advanced Metering Infrastructure (AMI), upgrade or introduce a new Outage Management System (OMS), enable the integration of last gasp and power restored flags involving the replacement of first generation smart meters, and consolidating customer preferences in a Customer Relationship Management platform (CRM).   For further information on these capital programs, please see Exhibit 2-4-3 Distribution System Plan, Attachment 2-4-3(E) Material Investments, Section 2.4.1, Section 2.5.1, Section 3.1.3 and Section 3.6.2.  With all of these measures in place, Hydro Ottawa customers will receive timely, accurate and personalized outreach for outage communications.   </t>
  </si>
  <si>
    <t>ERP System</t>
  </si>
  <si>
    <t>JDE Application Upgrade</t>
  </si>
  <si>
    <t xml:space="preserve">The variance and delay in the JDE Application Upgrade  completion was because of the expanded project scope as explained in Exhibit 2-4-3 Distribution System Plan, Section 8.5.1. </t>
  </si>
  <si>
    <t>Fleet Replacement</t>
  </si>
  <si>
    <t>Not required, variance less than 10%</t>
  </si>
  <si>
    <t>IT New Initiatives</t>
  </si>
  <si>
    <t>Enterprise Architecture Program</t>
  </si>
  <si>
    <t xml:space="preserve">The 2016-2020 Enterprise Architecture Program was centered on the implementation and adoption of the Enterprise Service Bus (ESB) technology. After piloting the ESB software – an Oracle product – Hydro Ottawa found the software difficult to use and far too complex for the organization’s needs. Additionally, the software commanded a large costly on premise infrastructure footprint requiring significant maintenance and yearly upgrades. Recognizing the project could not be adequately resourced and supported a decision was made to cancel the project. In-line with the industry transition to cloud based computing, Hydro Ottawa is evaluating a light weight Software as a Service integration platform known as Dell Boomi to provide ESB services to the organization. 
</t>
  </si>
  <si>
    <t>Sept 2015</t>
  </si>
  <si>
    <t>Project deferred due to budget re-prioritization. In this case, the value under "Actual Capital Cost" represents the forecast total cost  for this project. Cost variance (Budget vs Latest Forecast) less than 10%.</t>
  </si>
  <si>
    <t xml:space="preserve">Larger transformers are now included in the design (100 MVA vs 75 MVA), resulting in higher equipment costs. IRRP process took longer than anticipated, resulting in a delay in energization/construction timing, ultimately causing overall project cost escalation.
Property was not selected in 2016; therefore, no geotechnical report was complete and the need for more complicated/expensive foundations (including piling) was not known. In this case, the value under "Actual Capital Cost" represents the latest forecast cost  for this project. </t>
  </si>
  <si>
    <r>
      <t>Project deferred from 2018 due to budget reprioritization</t>
    </r>
    <r>
      <rPr>
        <sz val="11"/>
        <rFont val="Calibri"/>
      </rPr>
      <t xml:space="preserve">. Project scope increased to 28 poles from 22 poles in the original level A estimate.  In this case, the value under "Actual Capital Cost" represents the latest forecast cost  for this project. </t>
    </r>
  </si>
  <si>
    <t xml:space="preserve">Project deferred from 2018 due to budget reprioritization.  In this case, the value under "Actual Capital Cost" represents the latest forecast cost  for this project. </t>
  </si>
  <si>
    <t xml:space="preserve">Project deferred to future years. This area will continue to be supplied by the 8kV system. Lines will be upgraded once there is a capacity driver or a need to upgrade assets due to end of life.  In this case, the value under "Actual Capital Cost" represents the latest forecast cost  for this project. </t>
  </si>
  <si>
    <t xml:space="preserve">Labour costs were significantly lower versus original assumptions in MIP.  In this case, the value under "Actual Capital Cost" represents the latest forecast cost  for this project. </t>
  </si>
  <si>
    <t xml:space="preserve">Project deferred due to budget re-prioritization. Will be reprioritized with other projects in the 2021-2025 period.   In this case, the value under "Actual Capital Cost" represents the latest forecast cost  for this project. </t>
  </si>
  <si>
    <t>Hydro Ottawa Limited
EB-2019-0261
Interrogatory Response
IRR SEC-36
Attachment A
ORIGINAL</t>
  </si>
  <si>
    <t>2016-2020 Budget vs. Actuals Project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</si>
</sst>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Red]\-&quot;$&quot;#,##0"/>
    <numFmt numFmtId="165" formatCode="&quot;$&quot;#,##0.0;[Red]\-&quot;$&quot;#,##0.0"/>
    <numFmt numFmtId="166" formatCode="mmm\ yyyy"/>
    <numFmt numFmtId="167" formatCode="#,##0%_);\(#,##0%\)"/>
    <numFmt numFmtId="168" formatCode="mmmm\ yyyy"/>
  </numFmts>
  <fonts count="12" x14ac:knownFonts="1">
    <font>
      <sz val="11"/>
      <color theme="1"/>
      <name val="Arial"/>
    </font>
    <font>
      <b/>
      <sz val="10"/>
      <color rgb="FF000000"/>
      <name val="Arial"/>
    </font>
    <font>
      <b/>
      <sz val="10"/>
      <color theme="1"/>
      <name val="Arial"/>
    </font>
    <font>
      <b/>
      <sz val="11"/>
      <color theme="1"/>
      <name val="Calibri"/>
    </font>
    <font>
      <sz val="10"/>
      <color rgb="FF000000"/>
      <name val="Arial"/>
    </font>
    <font>
      <sz val="10"/>
      <color theme="1"/>
      <name val="Arial"/>
    </font>
    <font>
      <sz val="11"/>
      <color theme="1"/>
      <name val="Calibri"/>
    </font>
    <font>
      <sz val="11"/>
      <color rgb="FF000000"/>
      <name val="Calibri"/>
    </font>
    <font>
      <sz val="10"/>
      <color rgb="FF000000"/>
      <name val="Calibri"/>
    </font>
    <font>
      <sz val="11"/>
      <color rgb="FFFF0000"/>
      <name val="Arial"/>
    </font>
    <font>
      <sz val="11"/>
      <name val="Calibri"/>
    </font>
    <font>
      <b/>
      <sz val="11"/>
      <name val="Arial"/>
      <family val="2"/>
    </font>
  </fonts>
  <fills count="2">
    <fill>
      <patternFill patternType="none"/>
    </fill>
    <fill>
      <patternFill patternType="gray125"/>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top/>
      <bottom style="thin">
        <color rgb="FF000000"/>
      </bottom>
      <diagonal/>
    </border>
  </borders>
  <cellStyleXfs count="1">
    <xf numFmtId="0" fontId="0" fillId="0" borderId="0"/>
  </cellStyleXfs>
  <cellXfs count="79">
    <xf numFmtId="0" fontId="0" fillId="0" borderId="0" xfId="0" applyFont="1" applyAlignment="1"/>
    <xf numFmtId="0" fontId="1" fillId="0" borderId="0" xfId="0" applyFont="1"/>
    <xf numFmtId="0" fontId="2" fillId="0" borderId="1" xfId="0" applyFont="1" applyBorder="1"/>
    <xf numFmtId="0" fontId="2" fillId="0" borderId="1" xfId="0" applyFont="1" applyBorder="1" applyAlignment="1">
      <alignment horizontal="center" vertical="center" wrapText="1"/>
    </xf>
    <xf numFmtId="0" fontId="3" fillId="0" borderId="2" xfId="0" applyFont="1" applyBorder="1" applyAlignment="1">
      <alignment horizontal="center" wrapText="1"/>
    </xf>
    <xf numFmtId="0" fontId="3" fillId="0" borderId="2" xfId="0" applyFont="1" applyBorder="1" applyAlignment="1">
      <alignment horizontal="center" vertical="top" wrapText="1"/>
    </xf>
    <xf numFmtId="0" fontId="6" fillId="0" borderId="2" xfId="0" applyFont="1" applyBorder="1"/>
    <xf numFmtId="14" fontId="6" fillId="0" borderId="2" xfId="0" quotePrefix="1" applyNumberFormat="1" applyFont="1" applyBorder="1" applyAlignment="1">
      <alignment horizontal="center"/>
    </xf>
    <xf numFmtId="165" fontId="6" fillId="0" borderId="2" xfId="0" applyNumberFormat="1" applyFont="1" applyBorder="1" applyAlignment="1">
      <alignment horizontal="center"/>
    </xf>
    <xf numFmtId="166" fontId="7" fillId="0" borderId="2" xfId="0" applyNumberFormat="1" applyFont="1" applyBorder="1" applyAlignment="1">
      <alignment horizontal="center"/>
    </xf>
    <xf numFmtId="0" fontId="7" fillId="0" borderId="2" xfId="0" applyFont="1" applyBorder="1" applyAlignment="1">
      <alignment vertical="top" wrapText="1"/>
    </xf>
    <xf numFmtId="0" fontId="6" fillId="0" borderId="2" xfId="0" applyFont="1" applyBorder="1" applyAlignment="1">
      <alignment horizontal="center"/>
    </xf>
    <xf numFmtId="0" fontId="6" fillId="0" borderId="2" xfId="0" applyFont="1" applyBorder="1" applyAlignment="1">
      <alignment vertical="top" wrapText="1"/>
    </xf>
    <xf numFmtId="168" fontId="7" fillId="0" borderId="2" xfId="0" applyNumberFormat="1" applyFont="1" applyBorder="1" applyAlignment="1">
      <alignment horizontal="center"/>
    </xf>
    <xf numFmtId="0" fontId="7" fillId="0" borderId="2" xfId="0" applyFont="1" applyBorder="1" applyAlignment="1">
      <alignment horizontal="center"/>
    </xf>
    <xf numFmtId="17" fontId="6" fillId="0" borderId="2" xfId="0" quotePrefix="1" applyNumberFormat="1" applyFont="1" applyBorder="1" applyAlignment="1">
      <alignment horizontal="center"/>
    </xf>
    <xf numFmtId="0" fontId="6" fillId="0" borderId="2" xfId="0" quotePrefix="1" applyFont="1" applyBorder="1" applyAlignment="1">
      <alignment horizontal="center"/>
    </xf>
    <xf numFmtId="165" fontId="7" fillId="0" borderId="2" xfId="0" applyNumberFormat="1" applyFont="1" applyBorder="1" applyAlignment="1">
      <alignment horizontal="center"/>
    </xf>
    <xf numFmtId="0" fontId="6" fillId="0" borderId="2" xfId="0" applyFont="1" applyBorder="1" applyAlignment="1">
      <alignment horizontal="left" vertical="top" wrapText="1"/>
    </xf>
    <xf numFmtId="0" fontId="7" fillId="0" borderId="2" xfId="0" applyFont="1" applyBorder="1" applyAlignment="1">
      <alignment vertical="top"/>
    </xf>
    <xf numFmtId="164" fontId="6" fillId="0" borderId="2" xfId="0" applyNumberFormat="1" applyFont="1" applyBorder="1"/>
    <xf numFmtId="0" fontId="6" fillId="0" borderId="1" xfId="0" applyFont="1" applyBorder="1" applyAlignment="1">
      <alignment vertical="top" wrapText="1"/>
    </xf>
    <xf numFmtId="0" fontId="6" fillId="0" borderId="4" xfId="0" applyFont="1" applyBorder="1" applyAlignment="1">
      <alignment horizontal="center" vertical="center"/>
    </xf>
    <xf numFmtId="0" fontId="6" fillId="0" borderId="4" xfId="0" applyFont="1" applyBorder="1" applyAlignment="1">
      <alignment vertical="top" wrapText="1"/>
    </xf>
    <xf numFmtId="0" fontId="6" fillId="0" borderId="2" xfId="0" applyFont="1" applyBorder="1" applyAlignment="1">
      <alignment horizontal="center" vertical="center"/>
    </xf>
    <xf numFmtId="0" fontId="6" fillId="0" borderId="2" xfId="0" applyFont="1" applyBorder="1" applyAlignment="1">
      <alignment vertical="center"/>
    </xf>
    <xf numFmtId="166" fontId="7"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165" fontId="7" fillId="0" borderId="2" xfId="0" applyNumberFormat="1" applyFont="1" applyBorder="1" applyAlignment="1">
      <alignment horizontal="center" vertical="center"/>
    </xf>
    <xf numFmtId="0" fontId="8" fillId="0" borderId="2" xfId="0" applyFont="1" applyBorder="1" applyAlignment="1">
      <alignment vertical="top" wrapText="1"/>
    </xf>
    <xf numFmtId="167" fontId="6"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168"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vertical="top" wrapText="1"/>
    </xf>
    <xf numFmtId="9" fontId="7" fillId="0" borderId="2" xfId="0" applyNumberFormat="1" applyFont="1" applyBorder="1" applyAlignment="1">
      <alignment horizontal="center" vertical="center"/>
    </xf>
    <xf numFmtId="0" fontId="0" fillId="0" borderId="0" xfId="0" applyFont="1" applyAlignment="1">
      <alignment horizontal="center"/>
    </xf>
    <xf numFmtId="0" fontId="0" fillId="0" borderId="0" xfId="0" applyFont="1" applyAlignment="1">
      <alignment vertical="top"/>
    </xf>
    <xf numFmtId="0" fontId="6" fillId="0" borderId="0" xfId="0" applyFont="1" applyAlignment="1">
      <alignment vertical="center"/>
    </xf>
    <xf numFmtId="165" fontId="0" fillId="0" borderId="0" xfId="0" applyNumberFormat="1" applyFont="1" applyAlignment="1">
      <alignment horizontal="center"/>
    </xf>
    <xf numFmtId="17" fontId="0" fillId="0" borderId="0" xfId="0" applyNumberFormat="1" applyFont="1" applyAlignment="1">
      <alignment horizontal="center"/>
    </xf>
    <xf numFmtId="0" fontId="0" fillId="0" borderId="0" xfId="0" applyFont="1" applyAlignment="1">
      <alignment horizontal="left"/>
    </xf>
    <xf numFmtId="0" fontId="6" fillId="0" borderId="0" xfId="0" applyFont="1" applyAlignment="1">
      <alignment vertical="top"/>
    </xf>
    <xf numFmtId="0" fontId="0" fillId="0" borderId="0" xfId="0" applyFont="1"/>
    <xf numFmtId="0" fontId="9" fillId="0" borderId="0" xfId="0" applyFont="1"/>
    <xf numFmtId="0" fontId="7" fillId="0" borderId="2" xfId="0" quotePrefix="1" applyFont="1" applyFill="1" applyBorder="1" applyAlignment="1">
      <alignment horizontal="center"/>
    </xf>
    <xf numFmtId="165" fontId="6" fillId="0" borderId="2" xfId="0" applyNumberFormat="1" applyFont="1" applyFill="1" applyBorder="1" applyAlignment="1">
      <alignment horizontal="center"/>
    </xf>
    <xf numFmtId="167" fontId="6" fillId="0" borderId="2" xfId="0" applyNumberFormat="1" applyFont="1" applyFill="1" applyBorder="1" applyAlignment="1">
      <alignment horizontal="center"/>
    </xf>
    <xf numFmtId="0" fontId="6" fillId="0" borderId="2" xfId="0" applyFont="1" applyFill="1" applyBorder="1" applyAlignment="1">
      <alignment vertical="top" wrapText="1"/>
    </xf>
    <xf numFmtId="17" fontId="6" fillId="0" borderId="2" xfId="0" quotePrefix="1" applyNumberFormat="1" applyFont="1" applyFill="1" applyBorder="1" applyAlignment="1">
      <alignment horizont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10" xfId="0" applyFont="1" applyBorder="1"/>
    <xf numFmtId="0" fontId="5" fillId="0" borderId="6" xfId="0" applyFont="1" applyBorder="1" applyAlignment="1">
      <alignment horizontal="center" vertical="center"/>
    </xf>
    <xf numFmtId="167" fontId="6" fillId="0" borderId="2" xfId="0" applyNumberFormat="1" applyFont="1" applyFill="1" applyBorder="1" applyAlignment="1">
      <alignment horizontal="center" vertical="center"/>
    </xf>
    <xf numFmtId="0" fontId="4" fillId="0" borderId="5"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68" fontId="7" fillId="0" borderId="1" xfId="0" applyNumberFormat="1" applyFont="1" applyBorder="1" applyAlignment="1">
      <alignment horizontal="center" vertical="center"/>
    </xf>
    <xf numFmtId="168" fontId="7" fillId="0" borderId="4" xfId="0" applyNumberFormat="1" applyFont="1" applyBorder="1" applyAlignment="1">
      <alignment horizontal="center" vertical="center"/>
    </xf>
    <xf numFmtId="165" fontId="6" fillId="0" borderId="1" xfId="0" applyNumberFormat="1" applyFont="1" applyBorder="1" applyAlignment="1">
      <alignment horizontal="center" vertical="center"/>
    </xf>
    <xf numFmtId="165" fontId="6" fillId="0" borderId="4" xfId="0" applyNumberFormat="1" applyFont="1" applyBorder="1" applyAlignment="1">
      <alignment horizontal="center" vertical="center"/>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167" fontId="6" fillId="0" borderId="1" xfId="0" applyNumberFormat="1" applyFont="1" applyFill="1" applyBorder="1" applyAlignment="1">
      <alignment horizontal="center" vertical="center"/>
    </xf>
    <xf numFmtId="167" fontId="6" fillId="0" borderId="4" xfId="0" applyNumberFormat="1" applyFont="1" applyFill="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0" xfId="0" applyFont="1" applyAlignment="1">
      <alignment horizontal="right" vertical="center" wrapText="1"/>
    </xf>
    <xf numFmtId="0" fontId="1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2"/>
  <sheetViews>
    <sheetView tabSelected="1" view="pageBreakPreview" zoomScale="70" zoomScaleNormal="70" zoomScaleSheetLayoutView="70" workbookViewId="0">
      <selection activeCell="R8" sqref="R8"/>
    </sheetView>
  </sheetViews>
  <sheetFormatPr defaultColWidth="12.625" defaultRowHeight="15" customHeight="1" x14ac:dyDescent="0.2"/>
  <cols>
    <col min="1" max="1" width="25" customWidth="1"/>
    <col min="2" max="2" width="32.375" customWidth="1"/>
    <col min="3" max="3" width="39.5" customWidth="1"/>
    <col min="4" max="4" width="12.625" customWidth="1"/>
    <col min="5" max="5" width="7.625" customWidth="1"/>
    <col min="6" max="6" width="12.125" customWidth="1"/>
    <col min="7" max="7" width="7.625" customWidth="1"/>
    <col min="8" max="8" width="11.625" customWidth="1"/>
    <col min="9" max="9" width="67.75" customWidth="1"/>
  </cols>
  <sheetData>
    <row r="1" spans="1:9" ht="90" customHeight="1" x14ac:dyDescent="0.2">
      <c r="A1" s="77" t="s">
        <v>186</v>
      </c>
      <c r="B1" s="77"/>
      <c r="C1" s="77"/>
      <c r="D1" s="77"/>
      <c r="E1" s="77"/>
      <c r="F1" s="77"/>
      <c r="G1" s="77"/>
      <c r="H1" s="77"/>
      <c r="I1" s="77"/>
    </row>
    <row r="2" spans="1:9" ht="49.5" customHeight="1" x14ac:dyDescent="0.2">
      <c r="A2" s="78" t="s">
        <v>187</v>
      </c>
      <c r="B2" s="78"/>
      <c r="C2" s="78"/>
      <c r="D2" s="78"/>
      <c r="E2" s="78"/>
      <c r="F2" s="78"/>
      <c r="G2" s="78"/>
      <c r="H2" s="78"/>
      <c r="I2" s="78"/>
    </row>
    <row r="3" spans="1:9" ht="42.75" customHeight="1" x14ac:dyDescent="0.25">
      <c r="A3" s="1" t="s">
        <v>0</v>
      </c>
      <c r="B3" s="2" t="s">
        <v>1</v>
      </c>
      <c r="C3" s="2" t="s">
        <v>2</v>
      </c>
      <c r="D3" s="3" t="s">
        <v>3</v>
      </c>
      <c r="E3" s="4" t="s">
        <v>4</v>
      </c>
      <c r="F3" s="4" t="s">
        <v>5</v>
      </c>
      <c r="G3" s="4" t="s">
        <v>6</v>
      </c>
      <c r="H3" s="4" t="s">
        <v>7</v>
      </c>
      <c r="I3" s="5" t="s">
        <v>8</v>
      </c>
    </row>
    <row r="4" spans="1:9" ht="57.75" customHeight="1" x14ac:dyDescent="0.25">
      <c r="A4" s="55" t="s">
        <v>9</v>
      </c>
      <c r="B4" s="62" t="s">
        <v>10</v>
      </c>
      <c r="C4" s="6" t="s">
        <v>11</v>
      </c>
      <c r="D4" s="7" t="s">
        <v>12</v>
      </c>
      <c r="E4" s="8">
        <v>17.125785</v>
      </c>
      <c r="F4" s="9">
        <v>43800</v>
      </c>
      <c r="G4" s="8">
        <v>16.004088169999999</v>
      </c>
      <c r="H4" s="47">
        <f t="shared" ref="H4:H9" si="0">(G4-E4)/E4</f>
        <v>-6.5497542448419224E-2</v>
      </c>
      <c r="I4" s="10" t="s">
        <v>13</v>
      </c>
    </row>
    <row r="5" spans="1:9" ht="122.25" customHeight="1" x14ac:dyDescent="0.25">
      <c r="A5" s="55"/>
      <c r="B5" s="63"/>
      <c r="C5" s="6" t="s">
        <v>14</v>
      </c>
      <c r="D5" s="11" t="s">
        <v>15</v>
      </c>
      <c r="E5" s="8">
        <v>3.2230989999999999</v>
      </c>
      <c r="F5" s="9">
        <v>43435</v>
      </c>
      <c r="G5" s="8">
        <v>5.33196782</v>
      </c>
      <c r="H5" s="47">
        <f t="shared" si="0"/>
        <v>0.65429849346855318</v>
      </c>
      <c r="I5" s="10" t="s">
        <v>16</v>
      </c>
    </row>
    <row r="6" spans="1:9" ht="39.75" customHeight="1" x14ac:dyDescent="0.25">
      <c r="A6" s="55"/>
      <c r="B6" s="63"/>
      <c r="C6" s="6" t="s">
        <v>17</v>
      </c>
      <c r="D6" s="11" t="s">
        <v>18</v>
      </c>
      <c r="E6" s="8">
        <v>4.34</v>
      </c>
      <c r="F6" s="9">
        <v>42675</v>
      </c>
      <c r="G6" s="8">
        <v>4.1949633300000002</v>
      </c>
      <c r="H6" s="47">
        <f t="shared" si="0"/>
        <v>-3.3418587557603609E-2</v>
      </c>
      <c r="I6" s="12" t="s">
        <v>19</v>
      </c>
    </row>
    <row r="7" spans="1:9" ht="33" customHeight="1" x14ac:dyDescent="0.25">
      <c r="A7" s="55"/>
      <c r="B7" s="64"/>
      <c r="C7" s="6" t="s">
        <v>20</v>
      </c>
      <c r="D7" s="11">
        <v>2016</v>
      </c>
      <c r="E7" s="8">
        <v>2.97</v>
      </c>
      <c r="F7" s="13">
        <v>42887</v>
      </c>
      <c r="G7" s="8">
        <v>3.4590095999999999</v>
      </c>
      <c r="H7" s="47">
        <f t="shared" si="0"/>
        <v>0.16464969696969686</v>
      </c>
      <c r="I7" s="12" t="s">
        <v>21</v>
      </c>
    </row>
    <row r="8" spans="1:9" ht="107.25" customHeight="1" x14ac:dyDescent="0.25">
      <c r="A8" s="55"/>
      <c r="B8" s="62" t="s">
        <v>22</v>
      </c>
      <c r="C8" s="6" t="s">
        <v>23</v>
      </c>
      <c r="D8" s="11" t="s">
        <v>15</v>
      </c>
      <c r="E8" s="8">
        <v>7.3464470000000004</v>
      </c>
      <c r="F8" s="9">
        <v>43374</v>
      </c>
      <c r="G8" s="8">
        <v>11.12609192</v>
      </c>
      <c r="H8" s="47">
        <f t="shared" si="0"/>
        <v>0.51448610736591438</v>
      </c>
      <c r="I8" s="10" t="s">
        <v>24</v>
      </c>
    </row>
    <row r="9" spans="1:9" ht="57.75" customHeight="1" x14ac:dyDescent="0.25">
      <c r="A9" s="55"/>
      <c r="B9" s="64"/>
      <c r="C9" s="6" t="s">
        <v>25</v>
      </c>
      <c r="D9" s="11">
        <v>2018</v>
      </c>
      <c r="E9" s="8">
        <v>7.13</v>
      </c>
      <c r="F9" s="14" t="s">
        <v>26</v>
      </c>
      <c r="G9" s="8">
        <v>12.88992363</v>
      </c>
      <c r="H9" s="47">
        <f t="shared" si="0"/>
        <v>0.80784342636746154</v>
      </c>
      <c r="I9" s="12" t="s">
        <v>27</v>
      </c>
    </row>
    <row r="10" spans="1:9" ht="36" customHeight="1" x14ac:dyDescent="0.25">
      <c r="A10" s="55"/>
      <c r="B10" s="62" t="s">
        <v>28</v>
      </c>
      <c r="C10" s="6" t="s">
        <v>29</v>
      </c>
      <c r="D10" s="11" t="s">
        <v>30</v>
      </c>
      <c r="E10" s="8">
        <v>1.1000000000000001</v>
      </c>
      <c r="F10" s="45" t="s">
        <v>178</v>
      </c>
      <c r="G10" s="46">
        <v>1.9</v>
      </c>
      <c r="H10" s="47">
        <f>(G10-E10)/E10</f>
        <v>0.72727272727272707</v>
      </c>
      <c r="I10" s="12" t="s">
        <v>31</v>
      </c>
    </row>
    <row r="11" spans="1:9" ht="46.5" customHeight="1" x14ac:dyDescent="0.25">
      <c r="A11" s="55"/>
      <c r="B11" s="63"/>
      <c r="C11" s="6" t="s">
        <v>32</v>
      </c>
      <c r="D11" s="11" t="s">
        <v>33</v>
      </c>
      <c r="E11" s="8">
        <v>7.416239</v>
      </c>
      <c r="F11" s="15" t="s">
        <v>34</v>
      </c>
      <c r="G11" s="8">
        <v>8.35</v>
      </c>
      <c r="H11" s="47">
        <f t="shared" ref="H11:H59" si="1">(G11-E11)/E11</f>
        <v>0.12590761975173664</v>
      </c>
      <c r="I11" s="10" t="s">
        <v>35</v>
      </c>
    </row>
    <row r="12" spans="1:9" ht="63.75" customHeight="1" x14ac:dyDescent="0.25">
      <c r="A12" s="55"/>
      <c r="B12" s="63"/>
      <c r="C12" s="6" t="s">
        <v>36</v>
      </c>
      <c r="D12" s="11" t="s">
        <v>15</v>
      </c>
      <c r="E12" s="8">
        <v>6.6808649999999998</v>
      </c>
      <c r="F12" s="16" t="s">
        <v>37</v>
      </c>
      <c r="G12" s="8">
        <v>9.4535637699999988</v>
      </c>
      <c r="H12" s="47">
        <f t="shared" si="1"/>
        <v>0.41502092468565061</v>
      </c>
      <c r="I12" s="10" t="s">
        <v>38</v>
      </c>
    </row>
    <row r="13" spans="1:9" ht="33.75" customHeight="1" x14ac:dyDescent="0.25">
      <c r="A13" s="55"/>
      <c r="B13" s="63"/>
      <c r="C13" s="6" t="s">
        <v>39</v>
      </c>
      <c r="D13" s="11" t="s">
        <v>33</v>
      </c>
      <c r="E13" s="8">
        <v>1.223795</v>
      </c>
      <c r="F13" s="16" t="s">
        <v>40</v>
      </c>
      <c r="G13" s="8">
        <v>1.07859701</v>
      </c>
      <c r="H13" s="47">
        <f t="shared" si="1"/>
        <v>-0.11864568003628059</v>
      </c>
      <c r="I13" s="12" t="s">
        <v>41</v>
      </c>
    </row>
    <row r="14" spans="1:9" ht="43.5" customHeight="1" x14ac:dyDescent="0.25">
      <c r="A14" s="55"/>
      <c r="B14" s="63"/>
      <c r="C14" s="6" t="s">
        <v>42</v>
      </c>
      <c r="D14" s="11" t="s">
        <v>43</v>
      </c>
      <c r="E14" s="8">
        <v>2.4560040000000001</v>
      </c>
      <c r="F14" s="16" t="s">
        <v>44</v>
      </c>
      <c r="G14" s="8">
        <v>1.6626252599999998</v>
      </c>
      <c r="H14" s="47">
        <f t="shared" si="1"/>
        <v>-0.32303642013612366</v>
      </c>
      <c r="I14" s="10" t="s">
        <v>45</v>
      </c>
    </row>
    <row r="15" spans="1:9" ht="45.75" customHeight="1" x14ac:dyDescent="0.25">
      <c r="A15" s="55"/>
      <c r="B15" s="64"/>
      <c r="C15" s="6" t="s">
        <v>46</v>
      </c>
      <c r="D15" s="11" t="s">
        <v>33</v>
      </c>
      <c r="E15" s="8">
        <v>0.67022800000000005</v>
      </c>
      <c r="F15" s="15" t="s">
        <v>34</v>
      </c>
      <c r="G15" s="8">
        <v>0.40495971999999997</v>
      </c>
      <c r="H15" s="47">
        <f t="shared" si="1"/>
        <v>-0.39578811986368828</v>
      </c>
      <c r="I15" s="10" t="s">
        <v>47</v>
      </c>
    </row>
    <row r="16" spans="1:9" ht="73.5" customHeight="1" x14ac:dyDescent="0.25">
      <c r="A16" s="55"/>
      <c r="B16" s="50" t="s">
        <v>48</v>
      </c>
      <c r="C16" s="6" t="s">
        <v>49</v>
      </c>
      <c r="D16" s="11" t="s">
        <v>18</v>
      </c>
      <c r="E16" s="8">
        <v>1.473298</v>
      </c>
      <c r="F16" s="15" t="s">
        <v>50</v>
      </c>
      <c r="G16" s="17">
        <v>0.8</v>
      </c>
      <c r="H16" s="47">
        <f t="shared" si="1"/>
        <v>-0.45700055250193777</v>
      </c>
      <c r="I16" s="10" t="s">
        <v>51</v>
      </c>
    </row>
    <row r="17" spans="1:9" ht="29.25" customHeight="1" x14ac:dyDescent="0.25">
      <c r="A17" s="55"/>
      <c r="B17" s="51" t="s">
        <v>52</v>
      </c>
      <c r="C17" s="6" t="s">
        <v>53</v>
      </c>
      <c r="D17" s="11" t="s">
        <v>33</v>
      </c>
      <c r="E17" s="8">
        <v>0.44245600000000002</v>
      </c>
      <c r="F17" s="15" t="s">
        <v>54</v>
      </c>
      <c r="G17" s="8">
        <v>0.35455131000000001</v>
      </c>
      <c r="H17" s="47">
        <f t="shared" si="1"/>
        <v>-0.19867442186341694</v>
      </c>
      <c r="I17" s="18" t="s">
        <v>55</v>
      </c>
    </row>
    <row r="18" spans="1:9" ht="32.25" customHeight="1" x14ac:dyDescent="0.25">
      <c r="A18" s="55"/>
      <c r="B18" s="62" t="s">
        <v>56</v>
      </c>
      <c r="C18" s="6" t="s">
        <v>57</v>
      </c>
      <c r="D18" s="11" t="s">
        <v>33</v>
      </c>
      <c r="E18" s="8">
        <v>2.6</v>
      </c>
      <c r="F18" s="15" t="s">
        <v>58</v>
      </c>
      <c r="G18" s="8" t="s">
        <v>58</v>
      </c>
      <c r="H18" s="47" t="s">
        <v>59</v>
      </c>
      <c r="I18" s="18" t="s">
        <v>60</v>
      </c>
    </row>
    <row r="19" spans="1:9" ht="90" customHeight="1" x14ac:dyDescent="0.25">
      <c r="A19" s="55"/>
      <c r="B19" s="64"/>
      <c r="C19" s="6" t="s">
        <v>61</v>
      </c>
      <c r="D19" s="11" t="s">
        <v>33</v>
      </c>
      <c r="E19" s="8">
        <v>0.5</v>
      </c>
      <c r="F19" s="15" t="s">
        <v>62</v>
      </c>
      <c r="G19" s="8">
        <v>1.2801103200000001</v>
      </c>
      <c r="H19" s="47">
        <f t="shared" si="1"/>
        <v>1.5602206400000003</v>
      </c>
      <c r="I19" s="12" t="s">
        <v>63</v>
      </c>
    </row>
    <row r="20" spans="1:9" ht="47.1" customHeight="1" x14ac:dyDescent="0.25">
      <c r="A20" s="55"/>
      <c r="B20" s="62" t="s">
        <v>64</v>
      </c>
      <c r="C20" s="6" t="s">
        <v>65</v>
      </c>
      <c r="D20" s="11" t="s">
        <v>15</v>
      </c>
      <c r="E20" s="8">
        <v>1.6</v>
      </c>
      <c r="F20" s="49" t="s">
        <v>66</v>
      </c>
      <c r="G20" s="8">
        <v>1.7</v>
      </c>
      <c r="H20" s="47">
        <f t="shared" si="1"/>
        <v>6.2499999999999917E-2</v>
      </c>
      <c r="I20" s="48" t="s">
        <v>179</v>
      </c>
    </row>
    <row r="21" spans="1:9" ht="87.75" customHeight="1" x14ac:dyDescent="0.25">
      <c r="A21" s="55"/>
      <c r="B21" s="63"/>
      <c r="C21" s="6" t="s">
        <v>67</v>
      </c>
      <c r="D21" s="11" t="s">
        <v>43</v>
      </c>
      <c r="E21" s="8">
        <v>2.8684470000000002</v>
      </c>
      <c r="F21" s="15" t="s">
        <v>44</v>
      </c>
      <c r="G21" s="17">
        <v>4.4000000000000004</v>
      </c>
      <c r="H21" s="47">
        <f t="shared" si="1"/>
        <v>0.53393107838492404</v>
      </c>
      <c r="I21" s="12" t="s">
        <v>68</v>
      </c>
    </row>
    <row r="22" spans="1:9" ht="29.25" customHeight="1" x14ac:dyDescent="0.25">
      <c r="A22" s="55"/>
      <c r="B22" s="63"/>
      <c r="C22" s="6" t="s">
        <v>69</v>
      </c>
      <c r="D22" s="11" t="s">
        <v>33</v>
      </c>
      <c r="E22" s="8">
        <v>0.5</v>
      </c>
      <c r="F22" s="16" t="s">
        <v>70</v>
      </c>
      <c r="G22" s="8">
        <v>0.70939920000000001</v>
      </c>
      <c r="H22" s="47">
        <f t="shared" si="1"/>
        <v>0.41879840000000002</v>
      </c>
      <c r="I22" s="12" t="s">
        <v>71</v>
      </c>
    </row>
    <row r="23" spans="1:9" ht="21.95" customHeight="1" x14ac:dyDescent="0.25">
      <c r="A23" s="55"/>
      <c r="B23" s="64"/>
      <c r="C23" s="6" t="s">
        <v>72</v>
      </c>
      <c r="D23" s="11" t="s">
        <v>33</v>
      </c>
      <c r="E23" s="8">
        <v>2.5401560000000001</v>
      </c>
      <c r="F23" s="15" t="s">
        <v>44</v>
      </c>
      <c r="G23" s="8">
        <v>2.3447974300000003</v>
      </c>
      <c r="H23" s="47">
        <f t="shared" si="1"/>
        <v>-7.6908099345079514E-2</v>
      </c>
      <c r="I23" s="19" t="s">
        <v>73</v>
      </c>
    </row>
    <row r="24" spans="1:9" ht="58.5" customHeight="1" x14ac:dyDescent="0.25">
      <c r="A24" s="55"/>
      <c r="B24" s="62" t="s">
        <v>74</v>
      </c>
      <c r="C24" s="6" t="s">
        <v>75</v>
      </c>
      <c r="D24" s="11" t="s">
        <v>33</v>
      </c>
      <c r="E24" s="8">
        <v>0.12236</v>
      </c>
      <c r="F24" s="15" t="s">
        <v>44</v>
      </c>
      <c r="G24" s="8">
        <v>0.10387027</v>
      </c>
      <c r="H24" s="47">
        <f t="shared" si="1"/>
        <v>-0.15110926773455374</v>
      </c>
      <c r="I24" s="12" t="s">
        <v>76</v>
      </c>
    </row>
    <row r="25" spans="1:9" ht="54.75" customHeight="1" x14ac:dyDescent="0.25">
      <c r="A25" s="55"/>
      <c r="B25" s="63"/>
      <c r="C25" s="6" t="s">
        <v>77</v>
      </c>
      <c r="D25" s="11" t="s">
        <v>30</v>
      </c>
      <c r="E25" s="8">
        <v>0.12515899999999999</v>
      </c>
      <c r="F25" s="15" t="s">
        <v>44</v>
      </c>
      <c r="G25" s="8">
        <v>0.14220829000000001</v>
      </c>
      <c r="H25" s="47">
        <f t="shared" si="1"/>
        <v>0.13622104682843442</v>
      </c>
      <c r="I25" s="12" t="s">
        <v>78</v>
      </c>
    </row>
    <row r="26" spans="1:9" ht="31.5" customHeight="1" x14ac:dyDescent="0.25">
      <c r="A26" s="55"/>
      <c r="B26" s="63"/>
      <c r="C26" s="6" t="s">
        <v>79</v>
      </c>
      <c r="D26" s="11" t="s">
        <v>33</v>
      </c>
      <c r="E26" s="8">
        <v>0.17066600000000001</v>
      </c>
      <c r="F26" s="15" t="s">
        <v>80</v>
      </c>
      <c r="G26" s="8">
        <v>0.29079334000000001</v>
      </c>
      <c r="H26" s="47">
        <f t="shared" si="1"/>
        <v>0.70387388231985271</v>
      </c>
      <c r="I26" s="12" t="s">
        <v>81</v>
      </c>
    </row>
    <row r="27" spans="1:9" ht="28.5" customHeight="1" x14ac:dyDescent="0.25">
      <c r="A27" s="55"/>
      <c r="B27" s="63"/>
      <c r="C27" s="6" t="s">
        <v>82</v>
      </c>
      <c r="D27" s="11" t="s">
        <v>33</v>
      </c>
      <c r="E27" s="8">
        <v>0.17066600000000001</v>
      </c>
      <c r="F27" s="15" t="s">
        <v>83</v>
      </c>
      <c r="G27" s="8">
        <v>0.23456580999999999</v>
      </c>
      <c r="H27" s="47">
        <f t="shared" si="1"/>
        <v>0.37441441177504581</v>
      </c>
      <c r="I27" s="12" t="s">
        <v>81</v>
      </c>
    </row>
    <row r="28" spans="1:9" ht="27" customHeight="1" x14ac:dyDescent="0.25">
      <c r="A28" s="55"/>
      <c r="B28" s="63"/>
      <c r="C28" s="20" t="s">
        <v>84</v>
      </c>
      <c r="D28" s="11" t="s">
        <v>33</v>
      </c>
      <c r="E28" s="8">
        <v>0.17066600000000001</v>
      </c>
      <c r="F28" s="15" t="s">
        <v>83</v>
      </c>
      <c r="G28" s="8">
        <v>0.26797300000000002</v>
      </c>
      <c r="H28" s="47">
        <f t="shared" si="1"/>
        <v>0.57016043031418095</v>
      </c>
      <c r="I28" s="12" t="s">
        <v>81</v>
      </c>
    </row>
    <row r="29" spans="1:9" ht="47.45" customHeight="1" x14ac:dyDescent="0.25">
      <c r="A29" s="55"/>
      <c r="B29" s="63"/>
      <c r="C29" s="20" t="s">
        <v>85</v>
      </c>
      <c r="D29" s="11" t="s">
        <v>33</v>
      </c>
      <c r="E29" s="8">
        <v>0.2</v>
      </c>
      <c r="F29" s="15" t="s">
        <v>58</v>
      </c>
      <c r="G29" s="8">
        <v>0.2</v>
      </c>
      <c r="H29" s="47">
        <f t="shared" si="1"/>
        <v>0</v>
      </c>
      <c r="I29" s="12" t="s">
        <v>185</v>
      </c>
    </row>
    <row r="30" spans="1:9" ht="47.25" customHeight="1" x14ac:dyDescent="0.25">
      <c r="A30" s="55"/>
      <c r="B30" s="64"/>
      <c r="C30" s="6" t="s">
        <v>86</v>
      </c>
      <c r="D30" s="11" t="s">
        <v>33</v>
      </c>
      <c r="E30" s="8">
        <v>0.17066600000000001</v>
      </c>
      <c r="F30" s="15" t="s">
        <v>87</v>
      </c>
      <c r="G30" s="8">
        <v>0.26332401</v>
      </c>
      <c r="H30" s="47">
        <f t="shared" si="1"/>
        <v>0.54292014812557854</v>
      </c>
      <c r="I30" s="12" t="s">
        <v>88</v>
      </c>
    </row>
    <row r="31" spans="1:9" ht="15.75" customHeight="1" x14ac:dyDescent="0.25">
      <c r="A31" s="55"/>
      <c r="B31" s="62" t="s">
        <v>89</v>
      </c>
      <c r="C31" s="20" t="s">
        <v>90</v>
      </c>
      <c r="D31" s="11" t="s">
        <v>33</v>
      </c>
      <c r="E31" s="8">
        <v>0.16500000000000001</v>
      </c>
      <c r="F31" s="15" t="s">
        <v>91</v>
      </c>
      <c r="G31" s="8">
        <v>0.12</v>
      </c>
      <c r="H31" s="47">
        <f t="shared" si="1"/>
        <v>-0.27272727272727276</v>
      </c>
      <c r="I31" s="10" t="s">
        <v>92</v>
      </c>
    </row>
    <row r="32" spans="1:9" ht="20.25" customHeight="1" x14ac:dyDescent="0.25">
      <c r="A32" s="55"/>
      <c r="B32" s="64"/>
      <c r="C32" s="6" t="s">
        <v>93</v>
      </c>
      <c r="D32" s="11" t="s">
        <v>33</v>
      </c>
      <c r="E32" s="8">
        <v>8.3000000000000004E-2</v>
      </c>
      <c r="F32" s="15" t="s">
        <v>94</v>
      </c>
      <c r="G32" s="8">
        <v>7.0546999999999999E-2</v>
      </c>
      <c r="H32" s="47">
        <f t="shared" si="1"/>
        <v>-0.15003614457831332</v>
      </c>
      <c r="I32" s="12" t="s">
        <v>95</v>
      </c>
    </row>
    <row r="33" spans="1:9" ht="30.6" customHeight="1" x14ac:dyDescent="0.25">
      <c r="A33" s="55"/>
      <c r="B33" s="53" t="s">
        <v>96</v>
      </c>
      <c r="C33" s="6" t="s">
        <v>97</v>
      </c>
      <c r="D33" s="11">
        <v>2020</v>
      </c>
      <c r="E33" s="8">
        <v>6.8</v>
      </c>
      <c r="F33" s="16" t="s">
        <v>98</v>
      </c>
      <c r="G33" s="8">
        <v>4.2300000000000004</v>
      </c>
      <c r="H33" s="47">
        <f t="shared" si="1"/>
        <v>-0.37794117647058817</v>
      </c>
      <c r="I33" s="10" t="s">
        <v>184</v>
      </c>
    </row>
    <row r="34" spans="1:9" ht="99.95" customHeight="1" x14ac:dyDescent="0.25">
      <c r="A34" s="56" t="s">
        <v>99</v>
      </c>
      <c r="B34" s="73" t="s">
        <v>100</v>
      </c>
      <c r="C34" s="52" t="s">
        <v>101</v>
      </c>
      <c r="D34" s="16" t="s">
        <v>102</v>
      </c>
      <c r="E34" s="8">
        <v>21.3</v>
      </c>
      <c r="F34" s="15" t="s">
        <v>103</v>
      </c>
      <c r="G34" s="8">
        <v>26.9</v>
      </c>
      <c r="H34" s="47">
        <f t="shared" si="1"/>
        <v>0.26291079812206564</v>
      </c>
      <c r="I34" s="10" t="s">
        <v>180</v>
      </c>
    </row>
    <row r="35" spans="1:9" ht="63" customHeight="1" x14ac:dyDescent="0.25">
      <c r="A35" s="57"/>
      <c r="B35" s="73"/>
      <c r="C35" s="52" t="s">
        <v>104</v>
      </c>
      <c r="D35" s="11">
        <v>2015</v>
      </c>
      <c r="E35" s="8">
        <v>11.28</v>
      </c>
      <c r="F35" s="15" t="s">
        <v>105</v>
      </c>
      <c r="G35" s="8">
        <v>9.8993174500000016</v>
      </c>
      <c r="H35" s="47">
        <f t="shared" si="1"/>
        <v>-0.12240093528368774</v>
      </c>
      <c r="I35" s="10" t="s">
        <v>106</v>
      </c>
    </row>
    <row r="36" spans="1:9" ht="34.5" customHeight="1" x14ac:dyDescent="0.25">
      <c r="A36" s="57"/>
      <c r="B36" s="73"/>
      <c r="C36" s="52" t="s">
        <v>107</v>
      </c>
      <c r="D36" s="11" t="s">
        <v>108</v>
      </c>
      <c r="E36" s="8">
        <v>3.05</v>
      </c>
      <c r="F36" s="15" t="s">
        <v>109</v>
      </c>
      <c r="G36" s="8">
        <v>5.1444697299999991</v>
      </c>
      <c r="H36" s="47">
        <f t="shared" si="1"/>
        <v>0.68671138688524569</v>
      </c>
      <c r="I36" s="12" t="s">
        <v>110</v>
      </c>
    </row>
    <row r="37" spans="1:9" ht="60" customHeight="1" x14ac:dyDescent="0.25">
      <c r="A37" s="57"/>
      <c r="B37" s="73"/>
      <c r="C37" s="52" t="s">
        <v>111</v>
      </c>
      <c r="D37" s="11" t="s">
        <v>15</v>
      </c>
      <c r="E37" s="8" t="s">
        <v>58</v>
      </c>
      <c r="F37" s="15" t="s">
        <v>59</v>
      </c>
      <c r="G37" s="8" t="s">
        <v>59</v>
      </c>
      <c r="H37" s="47" t="s">
        <v>59</v>
      </c>
      <c r="I37" s="21" t="s">
        <v>112</v>
      </c>
    </row>
    <row r="38" spans="1:9" ht="93" customHeight="1" x14ac:dyDescent="0.25">
      <c r="A38" s="57"/>
      <c r="B38" s="73"/>
      <c r="C38" s="52" t="s">
        <v>113</v>
      </c>
      <c r="D38" s="11" t="s">
        <v>114</v>
      </c>
      <c r="E38" s="8">
        <v>17.657</v>
      </c>
      <c r="F38" s="16" t="s">
        <v>26</v>
      </c>
      <c r="G38" s="8">
        <v>13.076811390000001</v>
      </c>
      <c r="H38" s="47">
        <f t="shared" si="1"/>
        <v>-0.25939789375318562</v>
      </c>
      <c r="I38" s="21" t="s">
        <v>115</v>
      </c>
    </row>
    <row r="39" spans="1:9" ht="45" customHeight="1" x14ac:dyDescent="0.25">
      <c r="A39" s="57"/>
      <c r="B39" s="73" t="s">
        <v>116</v>
      </c>
      <c r="C39" s="52" t="s">
        <v>117</v>
      </c>
      <c r="D39" s="11" t="s">
        <v>33</v>
      </c>
      <c r="E39" s="17">
        <v>0.88</v>
      </c>
      <c r="F39" s="16" t="s">
        <v>34</v>
      </c>
      <c r="G39" s="8">
        <v>0.37655595999999991</v>
      </c>
      <c r="H39" s="47">
        <f t="shared" si="1"/>
        <v>-0.57209550000000009</v>
      </c>
      <c r="I39" s="12" t="s">
        <v>118</v>
      </c>
    </row>
    <row r="40" spans="1:9" ht="58.5" customHeight="1" x14ac:dyDescent="0.25">
      <c r="A40" s="57"/>
      <c r="B40" s="73"/>
      <c r="C40" s="52" t="s">
        <v>119</v>
      </c>
      <c r="D40" s="11" t="s">
        <v>120</v>
      </c>
      <c r="E40" s="8">
        <v>1.6579999999999999</v>
      </c>
      <c r="F40" s="15" t="s">
        <v>83</v>
      </c>
      <c r="G40" s="8">
        <v>1.4135311700000002</v>
      </c>
      <c r="H40" s="47">
        <f t="shared" si="1"/>
        <v>-0.14744802774427007</v>
      </c>
      <c r="I40" s="23" t="s">
        <v>121</v>
      </c>
    </row>
    <row r="41" spans="1:9" ht="45" customHeight="1" x14ac:dyDescent="0.25">
      <c r="A41" s="57"/>
      <c r="B41" s="73"/>
      <c r="C41" s="52" t="s">
        <v>122</v>
      </c>
      <c r="D41" s="11" t="s">
        <v>15</v>
      </c>
      <c r="E41" s="8">
        <v>6.2430000000000003</v>
      </c>
      <c r="F41" s="16" t="s">
        <v>123</v>
      </c>
      <c r="G41" s="8">
        <v>5.8118922199999989</v>
      </c>
      <c r="H41" s="47">
        <f t="shared" si="1"/>
        <v>-6.9054585936248816E-2</v>
      </c>
      <c r="I41" s="10" t="s">
        <v>124</v>
      </c>
    </row>
    <row r="42" spans="1:9" ht="30" customHeight="1" x14ac:dyDescent="0.25">
      <c r="A42" s="57"/>
      <c r="B42" s="73"/>
      <c r="C42" s="52" t="s">
        <v>125</v>
      </c>
      <c r="D42" s="11" t="s">
        <v>126</v>
      </c>
      <c r="E42" s="8">
        <v>2.363</v>
      </c>
      <c r="F42" s="16" t="s">
        <v>62</v>
      </c>
      <c r="G42" s="8">
        <v>3.5064330299999997</v>
      </c>
      <c r="H42" s="47">
        <f t="shared" si="1"/>
        <v>0.4838904062632246</v>
      </c>
      <c r="I42" s="10" t="s">
        <v>127</v>
      </c>
    </row>
    <row r="43" spans="1:9" ht="45" customHeight="1" x14ac:dyDescent="0.25">
      <c r="A43" s="57"/>
      <c r="B43" s="73"/>
      <c r="C43" s="52" t="s">
        <v>128</v>
      </c>
      <c r="D43" s="11" t="s">
        <v>43</v>
      </c>
      <c r="E43" s="8">
        <v>1.0229999999999999</v>
      </c>
      <c r="F43" s="16" t="s">
        <v>54</v>
      </c>
      <c r="G43" s="8">
        <v>1.1723975399999997</v>
      </c>
      <c r="H43" s="47">
        <f t="shared" si="1"/>
        <v>0.1460386510263928</v>
      </c>
      <c r="I43" s="10" t="s">
        <v>129</v>
      </c>
    </row>
    <row r="44" spans="1:9" ht="31.5" customHeight="1" x14ac:dyDescent="0.25">
      <c r="A44" s="57"/>
      <c r="B44" s="73" t="s">
        <v>130</v>
      </c>
      <c r="C44" s="52" t="s">
        <v>131</v>
      </c>
      <c r="D44" s="11">
        <v>2016</v>
      </c>
      <c r="E44" s="8">
        <v>0.66500000000000004</v>
      </c>
      <c r="F44" s="16" t="s">
        <v>132</v>
      </c>
      <c r="G44" s="8">
        <v>1.1924070499999999</v>
      </c>
      <c r="H44" s="47">
        <f t="shared" si="1"/>
        <v>0.79309330827067648</v>
      </c>
      <c r="I44" s="12" t="s">
        <v>133</v>
      </c>
    </row>
    <row r="45" spans="1:9" ht="63" customHeight="1" x14ac:dyDescent="0.25">
      <c r="A45" s="57"/>
      <c r="B45" s="73"/>
      <c r="C45" s="52" t="s">
        <v>134</v>
      </c>
      <c r="D45" s="11">
        <v>2016</v>
      </c>
      <c r="E45" s="8">
        <v>0.97099999999999997</v>
      </c>
      <c r="F45" s="16" t="s">
        <v>135</v>
      </c>
      <c r="G45" s="8">
        <v>1.4720625999999999</v>
      </c>
      <c r="H45" s="47">
        <f t="shared" si="1"/>
        <v>0.51602739443872292</v>
      </c>
      <c r="I45" s="10" t="s">
        <v>136</v>
      </c>
    </row>
    <row r="46" spans="1:9" ht="48.75" customHeight="1" x14ac:dyDescent="0.25">
      <c r="A46" s="57"/>
      <c r="B46" s="73"/>
      <c r="C46" s="52" t="s">
        <v>137</v>
      </c>
      <c r="D46" s="11">
        <v>2017</v>
      </c>
      <c r="E46" s="8">
        <v>0.43827899999999997</v>
      </c>
      <c r="F46" s="16" t="s">
        <v>138</v>
      </c>
      <c r="G46" s="8">
        <v>0.55402046999999999</v>
      </c>
      <c r="H46" s="47">
        <f t="shared" si="1"/>
        <v>0.26408171507190631</v>
      </c>
      <c r="I46" s="10" t="s">
        <v>139</v>
      </c>
    </row>
    <row r="47" spans="1:9" ht="47.25" customHeight="1" x14ac:dyDescent="0.25">
      <c r="A47" s="57"/>
      <c r="B47" s="73"/>
      <c r="C47" s="52" t="s">
        <v>140</v>
      </c>
      <c r="D47" s="11">
        <v>2017</v>
      </c>
      <c r="E47" s="8">
        <v>1.0941050000000001</v>
      </c>
      <c r="F47" s="16" t="s">
        <v>70</v>
      </c>
      <c r="G47" s="8">
        <v>1.4099420899999999</v>
      </c>
      <c r="H47" s="47">
        <f t="shared" si="1"/>
        <v>0.2886716448604108</v>
      </c>
      <c r="I47" s="10" t="s">
        <v>141</v>
      </c>
    </row>
    <row r="48" spans="1:9" ht="33.75" customHeight="1" x14ac:dyDescent="0.25">
      <c r="A48" s="57"/>
      <c r="B48" s="73"/>
      <c r="C48" s="52" t="s">
        <v>142</v>
      </c>
      <c r="D48" s="11">
        <v>2017</v>
      </c>
      <c r="E48" s="8">
        <v>0.96516900000000005</v>
      </c>
      <c r="F48" s="16" t="s">
        <v>26</v>
      </c>
      <c r="G48" s="8">
        <v>1.0927871899999999</v>
      </c>
      <c r="H48" s="47">
        <f t="shared" si="1"/>
        <v>0.13222367274539468</v>
      </c>
      <c r="I48" s="10" t="s">
        <v>143</v>
      </c>
    </row>
    <row r="49" spans="1:9" ht="33" customHeight="1" x14ac:dyDescent="0.25">
      <c r="A49" s="57"/>
      <c r="B49" s="73"/>
      <c r="C49" s="52" t="s">
        <v>144</v>
      </c>
      <c r="D49" s="11">
        <v>2017</v>
      </c>
      <c r="E49" s="8">
        <v>0.52529800000000004</v>
      </c>
      <c r="F49" s="16" t="s">
        <v>145</v>
      </c>
      <c r="G49" s="8">
        <v>1.4230678600000002</v>
      </c>
      <c r="H49" s="47">
        <f t="shared" si="1"/>
        <v>1.7090677291746781</v>
      </c>
      <c r="I49" s="10" t="s">
        <v>146</v>
      </c>
    </row>
    <row r="50" spans="1:9" ht="49.5" customHeight="1" x14ac:dyDescent="0.25">
      <c r="A50" s="57"/>
      <c r="B50" s="73"/>
      <c r="C50" s="52" t="s">
        <v>147</v>
      </c>
      <c r="D50" s="11">
        <v>2018</v>
      </c>
      <c r="E50" s="8">
        <v>0.77449999999999997</v>
      </c>
      <c r="F50" s="16" t="s">
        <v>102</v>
      </c>
      <c r="G50" s="8">
        <v>0.97702999999999995</v>
      </c>
      <c r="H50" s="47">
        <f t="shared" si="1"/>
        <v>0.26149774047772756</v>
      </c>
      <c r="I50" s="10" t="s">
        <v>181</v>
      </c>
    </row>
    <row r="51" spans="1:9" ht="36.950000000000003" customHeight="1" x14ac:dyDescent="0.25">
      <c r="A51" s="57"/>
      <c r="B51" s="73"/>
      <c r="C51" s="52" t="s">
        <v>148</v>
      </c>
      <c r="D51" s="11">
        <v>2018</v>
      </c>
      <c r="E51" s="8">
        <v>0.47532000000000002</v>
      </c>
      <c r="F51" s="16" t="s">
        <v>102</v>
      </c>
      <c r="G51" s="8">
        <v>0.47029399999999999</v>
      </c>
      <c r="H51" s="47">
        <f t="shared" si="1"/>
        <v>-1.0573929142472504E-2</v>
      </c>
      <c r="I51" s="10" t="s">
        <v>182</v>
      </c>
    </row>
    <row r="52" spans="1:9" ht="64.5" customHeight="1" x14ac:dyDescent="0.25">
      <c r="A52" s="57"/>
      <c r="B52" s="73"/>
      <c r="C52" s="52" t="s">
        <v>149</v>
      </c>
      <c r="D52" s="11">
        <v>2018</v>
      </c>
      <c r="E52" s="8">
        <v>1</v>
      </c>
      <c r="F52" s="16" t="s">
        <v>58</v>
      </c>
      <c r="G52" s="8">
        <v>1</v>
      </c>
      <c r="H52" s="47">
        <f t="shared" si="1"/>
        <v>0</v>
      </c>
      <c r="I52" s="10" t="s">
        <v>183</v>
      </c>
    </row>
    <row r="53" spans="1:9" ht="58.5" customHeight="1" x14ac:dyDescent="0.25">
      <c r="A53" s="57"/>
      <c r="B53" s="73"/>
      <c r="C53" s="52" t="s">
        <v>150</v>
      </c>
      <c r="D53" s="11">
        <v>2018</v>
      </c>
      <c r="E53" s="8">
        <v>0.8</v>
      </c>
      <c r="F53" s="16" t="s">
        <v>58</v>
      </c>
      <c r="G53" s="8">
        <v>0.8</v>
      </c>
      <c r="H53" s="47">
        <f t="shared" si="1"/>
        <v>0</v>
      </c>
      <c r="I53" s="10" t="s">
        <v>183</v>
      </c>
    </row>
    <row r="54" spans="1:9" ht="60.95" customHeight="1" x14ac:dyDescent="0.25">
      <c r="A54" s="57"/>
      <c r="B54" s="73"/>
      <c r="C54" s="52" t="s">
        <v>151</v>
      </c>
      <c r="D54" s="11">
        <v>2018</v>
      </c>
      <c r="E54" s="8">
        <v>0.6</v>
      </c>
      <c r="F54" s="16" t="s">
        <v>58</v>
      </c>
      <c r="G54" s="8">
        <v>0.6</v>
      </c>
      <c r="H54" s="47">
        <f t="shared" si="1"/>
        <v>0</v>
      </c>
      <c r="I54" s="10" t="s">
        <v>183</v>
      </c>
    </row>
    <row r="55" spans="1:9" ht="49.5" customHeight="1" x14ac:dyDescent="0.25">
      <c r="A55" s="57"/>
      <c r="B55" s="73"/>
      <c r="C55" s="52" t="s">
        <v>152</v>
      </c>
      <c r="D55" s="11" t="s">
        <v>33</v>
      </c>
      <c r="E55" s="8">
        <v>0.80200000000000005</v>
      </c>
      <c r="F55" s="16" t="s">
        <v>135</v>
      </c>
      <c r="G55" s="8">
        <v>1.31864051</v>
      </c>
      <c r="H55" s="47">
        <f t="shared" si="1"/>
        <v>0.6441901620947631</v>
      </c>
      <c r="I55" s="10" t="s">
        <v>153</v>
      </c>
    </row>
    <row r="56" spans="1:9" ht="276" customHeight="1" x14ac:dyDescent="0.2">
      <c r="A56" s="57"/>
      <c r="B56" s="22" t="s">
        <v>154</v>
      </c>
      <c r="C56" s="25" t="s">
        <v>155</v>
      </c>
      <c r="D56" s="26">
        <v>45627</v>
      </c>
      <c r="E56" s="27">
        <v>17</v>
      </c>
      <c r="F56" s="26">
        <v>44166</v>
      </c>
      <c r="G56" s="28">
        <v>20.6</v>
      </c>
      <c r="H56" s="54">
        <f t="shared" si="1"/>
        <v>0.21176470588235302</v>
      </c>
      <c r="I56" s="29" t="s">
        <v>156</v>
      </c>
    </row>
    <row r="57" spans="1:9" ht="82.5" customHeight="1" x14ac:dyDescent="0.25">
      <c r="A57" s="58"/>
      <c r="B57" s="24" t="s">
        <v>157</v>
      </c>
      <c r="C57" s="25" t="s">
        <v>157</v>
      </c>
      <c r="D57" s="26">
        <v>43101</v>
      </c>
      <c r="E57" s="27">
        <v>2.8</v>
      </c>
      <c r="F57" s="26">
        <v>43405</v>
      </c>
      <c r="G57" s="27">
        <v>2.9696940000000001</v>
      </c>
      <c r="H57" s="47">
        <f t="shared" si="1"/>
        <v>6.0605000000000089E-2</v>
      </c>
      <c r="I57" s="10" t="s">
        <v>158</v>
      </c>
    </row>
    <row r="58" spans="1:9" ht="60" customHeight="1" x14ac:dyDescent="0.25">
      <c r="A58" s="59" t="s">
        <v>159</v>
      </c>
      <c r="B58" s="24" t="s">
        <v>160</v>
      </c>
      <c r="C58" s="25" t="s">
        <v>160</v>
      </c>
      <c r="D58" s="31" t="s">
        <v>161</v>
      </c>
      <c r="E58" s="27">
        <v>66.3</v>
      </c>
      <c r="F58" s="32">
        <v>43586</v>
      </c>
      <c r="G58" s="27">
        <v>78.8</v>
      </c>
      <c r="H58" s="47">
        <f t="shared" si="1"/>
        <v>0.18853695324283559</v>
      </c>
      <c r="I58" s="10" t="s">
        <v>162</v>
      </c>
    </row>
    <row r="59" spans="1:9" ht="66" customHeight="1" x14ac:dyDescent="0.2">
      <c r="A59" s="60"/>
      <c r="B59" s="74" t="s">
        <v>163</v>
      </c>
      <c r="C59" s="25" t="s">
        <v>164</v>
      </c>
      <c r="D59" s="33" t="s">
        <v>135</v>
      </c>
      <c r="E59" s="27">
        <v>2.5</v>
      </c>
      <c r="F59" s="65">
        <v>43952</v>
      </c>
      <c r="G59" s="67">
        <v>8.1</v>
      </c>
      <c r="H59" s="71">
        <f t="shared" si="1"/>
        <v>2.2399999999999998</v>
      </c>
      <c r="I59" s="69" t="s">
        <v>165</v>
      </c>
    </row>
    <row r="60" spans="1:9" ht="51.6" customHeight="1" x14ac:dyDescent="0.2">
      <c r="A60" s="60"/>
      <c r="B60" s="75"/>
      <c r="C60" s="25" t="s">
        <v>166</v>
      </c>
      <c r="D60" s="26">
        <v>43800</v>
      </c>
      <c r="E60" s="27">
        <v>6</v>
      </c>
      <c r="F60" s="66"/>
      <c r="G60" s="68"/>
      <c r="H60" s="72"/>
      <c r="I60" s="70"/>
    </row>
    <row r="61" spans="1:9" ht="216.95" customHeight="1" x14ac:dyDescent="0.2">
      <c r="A61" s="60"/>
      <c r="B61" s="76"/>
      <c r="C61" s="25" t="s">
        <v>167</v>
      </c>
      <c r="D61" s="33">
        <v>2017</v>
      </c>
      <c r="E61" s="28">
        <v>0.9</v>
      </c>
      <c r="F61" s="31" t="s">
        <v>168</v>
      </c>
      <c r="G61" s="27">
        <v>0</v>
      </c>
      <c r="H61" s="31" t="s">
        <v>168</v>
      </c>
      <c r="I61" s="34" t="s">
        <v>169</v>
      </c>
    </row>
    <row r="62" spans="1:9" ht="51.75" customHeight="1" x14ac:dyDescent="0.2">
      <c r="A62" s="60"/>
      <c r="B62" s="24" t="s">
        <v>170</v>
      </c>
      <c r="C62" s="25" t="s">
        <v>171</v>
      </c>
      <c r="D62" s="33" t="s">
        <v>43</v>
      </c>
      <c r="E62" s="28">
        <v>6.5</v>
      </c>
      <c r="F62" s="26">
        <v>43070</v>
      </c>
      <c r="G62" s="27">
        <v>10.9</v>
      </c>
      <c r="H62" s="35">
        <v>0.68</v>
      </c>
      <c r="I62" s="10" t="s">
        <v>172</v>
      </c>
    </row>
    <row r="63" spans="1:9" ht="26.25" customHeight="1" x14ac:dyDescent="0.2">
      <c r="A63" s="60"/>
      <c r="B63" s="24" t="s">
        <v>173</v>
      </c>
      <c r="C63" s="25" t="s">
        <v>173</v>
      </c>
      <c r="D63" s="31" t="s">
        <v>168</v>
      </c>
      <c r="E63" s="27">
        <v>7.4</v>
      </c>
      <c r="F63" s="31" t="s">
        <v>168</v>
      </c>
      <c r="G63" s="27">
        <v>7.6</v>
      </c>
      <c r="H63" s="30">
        <v>2.7027027027026931E-2</v>
      </c>
      <c r="I63" s="10" t="s">
        <v>174</v>
      </c>
    </row>
    <row r="64" spans="1:9" ht="152.25" customHeight="1" x14ac:dyDescent="0.2">
      <c r="A64" s="61"/>
      <c r="B64" s="24" t="s">
        <v>175</v>
      </c>
      <c r="C64" s="25" t="s">
        <v>176</v>
      </c>
      <c r="D64" s="26">
        <v>44166</v>
      </c>
      <c r="E64" s="27">
        <v>2</v>
      </c>
      <c r="F64" s="31" t="s">
        <v>168</v>
      </c>
      <c r="G64" s="27">
        <v>0</v>
      </c>
      <c r="H64" s="31" t="s">
        <v>168</v>
      </c>
      <c r="I64" s="10" t="s">
        <v>177</v>
      </c>
    </row>
    <row r="65" spans="2:9" ht="14.25" customHeight="1" x14ac:dyDescent="0.2">
      <c r="D65" s="36"/>
      <c r="E65" s="36"/>
      <c r="F65" s="36"/>
      <c r="G65" s="36"/>
      <c r="H65" s="36"/>
      <c r="I65" s="37"/>
    </row>
    <row r="66" spans="2:9" ht="14.25" customHeight="1" x14ac:dyDescent="0.2">
      <c r="D66" s="36"/>
      <c r="E66" s="36"/>
      <c r="F66" s="36"/>
      <c r="G66" s="36"/>
      <c r="H66" s="36"/>
      <c r="I66" s="37"/>
    </row>
    <row r="67" spans="2:9" ht="14.25" customHeight="1" x14ac:dyDescent="0.2">
      <c r="B67" s="36"/>
      <c r="C67" s="38"/>
      <c r="D67" s="36"/>
      <c r="E67" s="39"/>
      <c r="F67" s="36"/>
      <c r="G67" s="36"/>
      <c r="H67" s="36"/>
      <c r="I67" s="37"/>
    </row>
    <row r="68" spans="2:9" ht="14.25" customHeight="1" x14ac:dyDescent="0.2">
      <c r="B68" s="36"/>
      <c r="D68" s="36"/>
      <c r="E68" s="36"/>
      <c r="F68" s="36"/>
      <c r="G68" s="36"/>
      <c r="H68" s="36"/>
      <c r="I68" s="37"/>
    </row>
    <row r="69" spans="2:9" ht="14.25" customHeight="1" x14ac:dyDescent="0.2">
      <c r="B69" s="36"/>
      <c r="D69" s="36"/>
      <c r="E69" s="36"/>
      <c r="F69" s="36"/>
      <c r="G69" s="36"/>
      <c r="H69" s="36"/>
      <c r="I69" s="37"/>
    </row>
    <row r="70" spans="2:9" ht="14.25" customHeight="1" x14ac:dyDescent="0.2">
      <c r="B70" s="36"/>
      <c r="D70" s="40"/>
      <c r="E70" s="36"/>
      <c r="F70" s="36"/>
      <c r="G70" s="36"/>
      <c r="H70" s="36"/>
      <c r="I70" s="37"/>
    </row>
    <row r="71" spans="2:9" ht="14.25" customHeight="1" x14ac:dyDescent="0.2">
      <c r="B71" s="36"/>
      <c r="D71" s="36"/>
      <c r="E71" s="41"/>
      <c r="F71" s="36"/>
      <c r="G71" s="36"/>
      <c r="H71" s="36"/>
      <c r="I71" s="42"/>
    </row>
    <row r="72" spans="2:9" ht="14.25" customHeight="1" x14ac:dyDescent="0.2">
      <c r="B72" s="36"/>
      <c r="C72" s="43"/>
      <c r="D72" s="36"/>
      <c r="E72" s="36"/>
      <c r="F72" s="36"/>
      <c r="G72" s="36"/>
      <c r="H72" s="36"/>
      <c r="I72" s="42"/>
    </row>
    <row r="73" spans="2:9" ht="14.25" customHeight="1" x14ac:dyDescent="0.2">
      <c r="B73" s="36"/>
      <c r="C73" s="43"/>
      <c r="D73" s="36"/>
      <c r="E73" s="36"/>
      <c r="F73" s="36"/>
      <c r="G73" s="36"/>
      <c r="H73" s="36"/>
      <c r="I73" s="42"/>
    </row>
    <row r="74" spans="2:9" ht="14.25" customHeight="1" x14ac:dyDescent="0.2">
      <c r="B74" s="36"/>
      <c r="C74" s="43"/>
      <c r="D74" s="36"/>
      <c r="E74" s="36"/>
      <c r="F74" s="36"/>
      <c r="G74" s="36"/>
      <c r="H74" s="36"/>
      <c r="I74" s="42"/>
    </row>
    <row r="75" spans="2:9" ht="14.25" customHeight="1" x14ac:dyDescent="0.2">
      <c r="D75" s="36"/>
      <c r="E75" s="36"/>
      <c r="F75" s="36"/>
      <c r="G75" s="36"/>
      <c r="H75" s="36"/>
      <c r="I75" s="42"/>
    </row>
    <row r="76" spans="2:9" ht="14.25" customHeight="1" x14ac:dyDescent="0.2">
      <c r="D76" s="36"/>
      <c r="E76" s="36"/>
      <c r="F76" s="36"/>
      <c r="G76" s="36"/>
      <c r="H76" s="36"/>
      <c r="I76" s="42"/>
    </row>
    <row r="77" spans="2:9" ht="14.25" customHeight="1" x14ac:dyDescent="0.2">
      <c r="C77" s="44"/>
      <c r="D77" s="36"/>
      <c r="E77" s="36"/>
      <c r="F77" s="36"/>
      <c r="G77" s="36"/>
      <c r="H77" s="36"/>
      <c r="I77" s="42"/>
    </row>
    <row r="78" spans="2:9" ht="14.25" customHeight="1" x14ac:dyDescent="0.2">
      <c r="C78" s="43"/>
      <c r="D78" s="36"/>
      <c r="E78" s="36"/>
      <c r="F78" s="36"/>
      <c r="G78" s="36"/>
      <c r="H78" s="36"/>
      <c r="I78" s="42"/>
    </row>
    <row r="79" spans="2:9" ht="14.25" customHeight="1" x14ac:dyDescent="0.2">
      <c r="C79" s="43"/>
      <c r="D79" s="36"/>
      <c r="E79" s="36"/>
      <c r="F79" s="36"/>
      <c r="G79" s="36"/>
      <c r="H79" s="36"/>
      <c r="I79" s="42"/>
    </row>
    <row r="80" spans="2:9" ht="14.25" customHeight="1" x14ac:dyDescent="0.2">
      <c r="D80" s="36"/>
      <c r="E80" s="36"/>
      <c r="F80" s="36"/>
      <c r="G80" s="36"/>
      <c r="H80" s="36"/>
      <c r="I80" s="42"/>
    </row>
    <row r="81" spans="3:9" ht="14.25" customHeight="1" x14ac:dyDescent="0.2">
      <c r="C81" s="43"/>
      <c r="D81" s="36"/>
      <c r="E81" s="36"/>
      <c r="F81" s="36"/>
      <c r="G81" s="36"/>
      <c r="H81" s="36"/>
      <c r="I81" s="42"/>
    </row>
    <row r="82" spans="3:9" ht="14.25" customHeight="1" x14ac:dyDescent="0.2">
      <c r="D82" s="36"/>
      <c r="E82" s="36"/>
      <c r="F82" s="36"/>
      <c r="G82" s="36"/>
      <c r="H82" s="36"/>
      <c r="I82" s="42"/>
    </row>
    <row r="83" spans="3:9" ht="14.25" customHeight="1" x14ac:dyDescent="0.2">
      <c r="D83" s="36"/>
      <c r="E83" s="36"/>
      <c r="F83" s="36"/>
      <c r="G83" s="36"/>
      <c r="H83" s="36"/>
      <c r="I83" s="42"/>
    </row>
    <row r="84" spans="3:9" ht="14.25" customHeight="1" x14ac:dyDescent="0.2">
      <c r="D84" s="36"/>
      <c r="E84" s="36"/>
      <c r="F84" s="36"/>
      <c r="G84" s="36"/>
      <c r="H84" s="36"/>
      <c r="I84" s="42"/>
    </row>
    <row r="85" spans="3:9" ht="14.25" customHeight="1" x14ac:dyDescent="0.2">
      <c r="D85" s="36"/>
      <c r="E85" s="36"/>
      <c r="F85" s="36"/>
      <c r="G85" s="36"/>
      <c r="H85" s="36"/>
      <c r="I85" s="42"/>
    </row>
    <row r="86" spans="3:9" ht="14.25" customHeight="1" x14ac:dyDescent="0.2">
      <c r="D86" s="36"/>
      <c r="E86" s="36"/>
      <c r="F86" s="36"/>
      <c r="G86" s="36"/>
      <c r="H86" s="36"/>
      <c r="I86" s="42"/>
    </row>
    <row r="87" spans="3:9" ht="14.25" customHeight="1" x14ac:dyDescent="0.2">
      <c r="D87" s="36"/>
      <c r="E87" s="36"/>
      <c r="F87" s="36"/>
      <c r="G87" s="36"/>
      <c r="H87" s="36"/>
      <c r="I87" s="42"/>
    </row>
    <row r="88" spans="3:9" ht="14.25" customHeight="1" x14ac:dyDescent="0.2">
      <c r="D88" s="36"/>
      <c r="E88" s="36"/>
      <c r="F88" s="36"/>
      <c r="G88" s="36"/>
      <c r="H88" s="36"/>
      <c r="I88" s="42"/>
    </row>
    <row r="89" spans="3:9" ht="14.25" customHeight="1" x14ac:dyDescent="0.2">
      <c r="D89" s="36"/>
      <c r="E89" s="36"/>
      <c r="F89" s="36"/>
      <c r="G89" s="36"/>
      <c r="H89" s="36"/>
      <c r="I89" s="42"/>
    </row>
    <row r="90" spans="3:9" ht="14.25" customHeight="1" x14ac:dyDescent="0.2">
      <c r="D90" s="36"/>
      <c r="E90" s="36"/>
      <c r="F90" s="36"/>
      <c r="G90" s="36"/>
      <c r="H90" s="36"/>
      <c r="I90" s="42"/>
    </row>
    <row r="91" spans="3:9" ht="14.25" customHeight="1" x14ac:dyDescent="0.2">
      <c r="D91" s="36"/>
      <c r="E91" s="36"/>
      <c r="F91" s="36"/>
      <c r="G91" s="36"/>
      <c r="H91" s="36"/>
      <c r="I91" s="42"/>
    </row>
    <row r="92" spans="3:9" ht="14.25" customHeight="1" x14ac:dyDescent="0.2">
      <c r="D92" s="36"/>
      <c r="E92" s="36"/>
      <c r="F92" s="36"/>
      <c r="G92" s="36"/>
      <c r="H92" s="36"/>
      <c r="I92" s="42"/>
    </row>
    <row r="93" spans="3:9" ht="14.25" customHeight="1" x14ac:dyDescent="0.2">
      <c r="D93" s="36"/>
      <c r="E93" s="36"/>
      <c r="F93" s="36"/>
      <c r="G93" s="36"/>
      <c r="H93" s="36"/>
      <c r="I93" s="42"/>
    </row>
    <row r="94" spans="3:9" ht="14.25" customHeight="1" x14ac:dyDescent="0.2">
      <c r="D94" s="36"/>
      <c r="E94" s="36"/>
      <c r="F94" s="36"/>
      <c r="G94" s="36"/>
      <c r="H94" s="36"/>
      <c r="I94" s="42"/>
    </row>
    <row r="95" spans="3:9" ht="14.25" customHeight="1" x14ac:dyDescent="0.2">
      <c r="D95" s="36"/>
      <c r="E95" s="36"/>
      <c r="F95" s="36"/>
      <c r="G95" s="36"/>
      <c r="H95" s="36"/>
      <c r="I95" s="42"/>
    </row>
    <row r="96" spans="3:9" ht="14.25" customHeight="1" x14ac:dyDescent="0.2">
      <c r="D96" s="36"/>
      <c r="E96" s="36"/>
      <c r="F96" s="36"/>
      <c r="G96" s="36"/>
      <c r="H96" s="36"/>
      <c r="I96" s="42"/>
    </row>
    <row r="97" spans="4:9" ht="14.25" customHeight="1" x14ac:dyDescent="0.2">
      <c r="D97" s="36"/>
      <c r="E97" s="36"/>
      <c r="F97" s="36"/>
      <c r="G97" s="36"/>
      <c r="H97" s="36"/>
      <c r="I97" s="42"/>
    </row>
    <row r="98" spans="4:9" ht="14.25" customHeight="1" x14ac:dyDescent="0.2">
      <c r="D98" s="36"/>
      <c r="E98" s="36"/>
      <c r="F98" s="36"/>
      <c r="G98" s="36"/>
      <c r="H98" s="36"/>
      <c r="I98" s="42"/>
    </row>
    <row r="99" spans="4:9" ht="14.25" customHeight="1" x14ac:dyDescent="0.2">
      <c r="D99" s="36"/>
      <c r="E99" s="36"/>
      <c r="F99" s="36"/>
      <c r="G99" s="36"/>
      <c r="H99" s="36"/>
      <c r="I99" s="42"/>
    </row>
    <row r="100" spans="4:9" ht="14.25" customHeight="1" x14ac:dyDescent="0.2">
      <c r="D100" s="36"/>
      <c r="E100" s="36"/>
      <c r="F100" s="36"/>
      <c r="G100" s="36"/>
      <c r="H100" s="36"/>
      <c r="I100" s="42"/>
    </row>
    <row r="101" spans="4:9" ht="14.25" customHeight="1" x14ac:dyDescent="0.2">
      <c r="D101" s="36"/>
      <c r="E101" s="36"/>
      <c r="F101" s="36"/>
      <c r="G101" s="36"/>
      <c r="H101" s="36"/>
      <c r="I101" s="42"/>
    </row>
    <row r="102" spans="4:9" ht="14.25" customHeight="1" x14ac:dyDescent="0.2">
      <c r="D102" s="36"/>
      <c r="E102" s="36"/>
      <c r="F102" s="36"/>
      <c r="G102" s="36"/>
      <c r="H102" s="36"/>
      <c r="I102" s="42"/>
    </row>
    <row r="103" spans="4:9" ht="14.25" customHeight="1" x14ac:dyDescent="0.2">
      <c r="D103" s="36"/>
      <c r="E103" s="36"/>
      <c r="F103" s="36"/>
      <c r="G103" s="36"/>
      <c r="H103" s="36"/>
      <c r="I103" s="42"/>
    </row>
    <row r="104" spans="4:9" ht="14.25" customHeight="1" x14ac:dyDescent="0.2">
      <c r="D104" s="36"/>
      <c r="E104" s="36"/>
      <c r="F104" s="36"/>
      <c r="G104" s="36"/>
      <c r="H104" s="36"/>
      <c r="I104" s="42"/>
    </row>
    <row r="105" spans="4:9" ht="14.25" customHeight="1" x14ac:dyDescent="0.2">
      <c r="D105" s="36"/>
      <c r="E105" s="36"/>
      <c r="F105" s="36"/>
      <c r="G105" s="36"/>
      <c r="H105" s="36"/>
      <c r="I105" s="42"/>
    </row>
    <row r="106" spans="4:9" ht="14.25" customHeight="1" x14ac:dyDescent="0.2">
      <c r="D106" s="36"/>
      <c r="E106" s="36"/>
      <c r="F106" s="36"/>
      <c r="G106" s="36"/>
      <c r="H106" s="36"/>
      <c r="I106" s="42"/>
    </row>
    <row r="107" spans="4:9" ht="14.25" customHeight="1" x14ac:dyDescent="0.2">
      <c r="D107" s="36"/>
      <c r="E107" s="36"/>
      <c r="F107" s="36"/>
      <c r="G107" s="36"/>
      <c r="H107" s="36"/>
      <c r="I107" s="42"/>
    </row>
    <row r="108" spans="4:9" ht="14.25" customHeight="1" x14ac:dyDescent="0.2">
      <c r="D108" s="36"/>
      <c r="E108" s="36"/>
      <c r="F108" s="36"/>
      <c r="G108" s="36"/>
      <c r="H108" s="36"/>
      <c r="I108" s="42"/>
    </row>
    <row r="109" spans="4:9" ht="14.25" customHeight="1" x14ac:dyDescent="0.2">
      <c r="D109" s="36"/>
      <c r="E109" s="36"/>
      <c r="F109" s="36"/>
      <c r="G109" s="36"/>
      <c r="H109" s="36"/>
      <c r="I109" s="42"/>
    </row>
    <row r="110" spans="4:9" ht="14.25" customHeight="1" x14ac:dyDescent="0.2">
      <c r="D110" s="36"/>
      <c r="E110" s="36"/>
      <c r="F110" s="36"/>
      <c r="G110" s="36"/>
      <c r="H110" s="36"/>
      <c r="I110" s="42"/>
    </row>
    <row r="111" spans="4:9" ht="14.25" customHeight="1" x14ac:dyDescent="0.2">
      <c r="D111" s="36"/>
      <c r="E111" s="36"/>
      <c r="F111" s="36"/>
      <c r="G111" s="36"/>
      <c r="H111" s="36"/>
      <c r="I111" s="42"/>
    </row>
    <row r="112" spans="4:9" ht="14.25" customHeight="1" x14ac:dyDescent="0.2">
      <c r="D112" s="36"/>
      <c r="E112" s="36"/>
      <c r="F112" s="36"/>
      <c r="G112" s="36"/>
      <c r="H112" s="36"/>
      <c r="I112" s="42"/>
    </row>
    <row r="113" spans="4:9" ht="14.25" customHeight="1" x14ac:dyDescent="0.2">
      <c r="D113" s="36"/>
      <c r="E113" s="36"/>
      <c r="F113" s="36"/>
      <c r="G113" s="36"/>
      <c r="H113" s="36"/>
      <c r="I113" s="42"/>
    </row>
    <row r="114" spans="4:9" ht="14.25" customHeight="1" x14ac:dyDescent="0.2">
      <c r="D114" s="36"/>
      <c r="E114" s="36"/>
      <c r="F114" s="36"/>
      <c r="G114" s="36"/>
      <c r="H114" s="36"/>
      <c r="I114" s="42"/>
    </row>
    <row r="115" spans="4:9" ht="14.25" customHeight="1" x14ac:dyDescent="0.2">
      <c r="D115" s="36"/>
      <c r="E115" s="36"/>
      <c r="F115" s="36"/>
      <c r="G115" s="36"/>
      <c r="H115" s="36"/>
      <c r="I115" s="42"/>
    </row>
    <row r="116" spans="4:9" ht="14.25" customHeight="1" x14ac:dyDescent="0.2">
      <c r="D116" s="36"/>
      <c r="E116" s="36"/>
      <c r="F116" s="36"/>
      <c r="G116" s="36"/>
      <c r="H116" s="36"/>
      <c r="I116" s="42"/>
    </row>
    <row r="117" spans="4:9" ht="14.25" customHeight="1" x14ac:dyDescent="0.2">
      <c r="D117" s="36"/>
      <c r="E117" s="36"/>
      <c r="F117" s="36"/>
      <c r="G117" s="36"/>
      <c r="H117" s="36"/>
      <c r="I117" s="42"/>
    </row>
    <row r="118" spans="4:9" ht="14.25" customHeight="1" x14ac:dyDescent="0.2">
      <c r="D118" s="36"/>
      <c r="E118" s="36"/>
      <c r="F118" s="36"/>
      <c r="G118" s="36"/>
      <c r="H118" s="36"/>
      <c r="I118" s="42"/>
    </row>
    <row r="119" spans="4:9" ht="14.25" customHeight="1" x14ac:dyDescent="0.2">
      <c r="D119" s="36"/>
      <c r="E119" s="36"/>
      <c r="F119" s="36"/>
      <c r="G119" s="36"/>
      <c r="H119" s="36"/>
      <c r="I119" s="42"/>
    </row>
    <row r="120" spans="4:9" ht="14.25" customHeight="1" x14ac:dyDescent="0.2">
      <c r="D120" s="36"/>
      <c r="E120" s="36"/>
      <c r="F120" s="36"/>
      <c r="G120" s="36"/>
      <c r="H120" s="36"/>
      <c r="I120" s="42"/>
    </row>
    <row r="121" spans="4:9" ht="14.25" customHeight="1" x14ac:dyDescent="0.2">
      <c r="D121" s="36"/>
      <c r="E121" s="36"/>
      <c r="F121" s="36"/>
      <c r="G121" s="36"/>
      <c r="H121" s="36"/>
      <c r="I121" s="42"/>
    </row>
    <row r="122" spans="4:9" ht="14.25" customHeight="1" x14ac:dyDescent="0.2">
      <c r="D122" s="36"/>
      <c r="E122" s="36"/>
      <c r="F122" s="36"/>
      <c r="G122" s="36"/>
      <c r="H122" s="36"/>
      <c r="I122" s="42"/>
    </row>
    <row r="123" spans="4:9" ht="14.25" customHeight="1" x14ac:dyDescent="0.2">
      <c r="D123" s="36"/>
      <c r="E123" s="36"/>
      <c r="F123" s="36"/>
      <c r="G123" s="36"/>
      <c r="H123" s="36"/>
      <c r="I123" s="42"/>
    </row>
    <row r="124" spans="4:9" ht="14.25" customHeight="1" x14ac:dyDescent="0.2">
      <c r="D124" s="36"/>
      <c r="E124" s="36"/>
      <c r="F124" s="36"/>
      <c r="G124" s="36"/>
      <c r="H124" s="36"/>
      <c r="I124" s="42"/>
    </row>
    <row r="125" spans="4:9" ht="14.25" customHeight="1" x14ac:dyDescent="0.2">
      <c r="D125" s="36"/>
      <c r="E125" s="36"/>
      <c r="F125" s="36"/>
      <c r="G125" s="36"/>
      <c r="H125" s="36"/>
      <c r="I125" s="42"/>
    </row>
    <row r="126" spans="4:9" ht="14.25" customHeight="1" x14ac:dyDescent="0.2">
      <c r="D126" s="36"/>
      <c r="E126" s="36"/>
      <c r="F126" s="36"/>
      <c r="G126" s="36"/>
      <c r="H126" s="36"/>
      <c r="I126" s="42"/>
    </row>
    <row r="127" spans="4:9" ht="14.25" customHeight="1" x14ac:dyDescent="0.2">
      <c r="D127" s="36"/>
      <c r="E127" s="36"/>
      <c r="F127" s="36"/>
      <c r="G127" s="36"/>
      <c r="H127" s="36"/>
      <c r="I127" s="42"/>
    </row>
    <row r="128" spans="4:9" ht="14.25" customHeight="1" x14ac:dyDescent="0.2">
      <c r="D128" s="36"/>
      <c r="E128" s="36"/>
      <c r="F128" s="36"/>
      <c r="G128" s="36"/>
      <c r="H128" s="36"/>
      <c r="I128" s="42"/>
    </row>
    <row r="129" spans="4:9" ht="14.25" customHeight="1" x14ac:dyDescent="0.2">
      <c r="D129" s="36"/>
      <c r="E129" s="36"/>
      <c r="F129" s="36"/>
      <c r="G129" s="36"/>
      <c r="H129" s="36"/>
      <c r="I129" s="42"/>
    </row>
    <row r="130" spans="4:9" ht="14.25" customHeight="1" x14ac:dyDescent="0.2">
      <c r="D130" s="36"/>
      <c r="E130" s="36"/>
      <c r="F130" s="36"/>
      <c r="G130" s="36"/>
      <c r="H130" s="36"/>
      <c r="I130" s="42"/>
    </row>
    <row r="131" spans="4:9" ht="14.25" customHeight="1" x14ac:dyDescent="0.2">
      <c r="D131" s="36"/>
      <c r="E131" s="36"/>
      <c r="F131" s="36"/>
      <c r="G131" s="36"/>
      <c r="H131" s="36"/>
      <c r="I131" s="42"/>
    </row>
    <row r="132" spans="4:9" ht="14.25" customHeight="1" x14ac:dyDescent="0.2">
      <c r="D132" s="36"/>
      <c r="E132" s="36"/>
      <c r="F132" s="36"/>
      <c r="G132" s="36"/>
      <c r="H132" s="36"/>
      <c r="I132" s="42"/>
    </row>
    <row r="133" spans="4:9" ht="14.25" customHeight="1" x14ac:dyDescent="0.2">
      <c r="D133" s="36"/>
      <c r="E133" s="36"/>
      <c r="F133" s="36"/>
      <c r="G133" s="36"/>
      <c r="H133" s="36"/>
      <c r="I133" s="42"/>
    </row>
    <row r="134" spans="4:9" ht="14.25" customHeight="1" x14ac:dyDescent="0.2">
      <c r="D134" s="36"/>
      <c r="E134" s="36"/>
      <c r="F134" s="36"/>
      <c r="G134" s="36"/>
      <c r="H134" s="36"/>
      <c r="I134" s="42"/>
    </row>
    <row r="135" spans="4:9" ht="14.25" customHeight="1" x14ac:dyDescent="0.2">
      <c r="D135" s="36"/>
      <c r="E135" s="36"/>
      <c r="F135" s="36"/>
      <c r="G135" s="36"/>
      <c r="H135" s="36"/>
      <c r="I135" s="42"/>
    </row>
    <row r="136" spans="4:9" ht="14.25" customHeight="1" x14ac:dyDescent="0.2">
      <c r="D136" s="36"/>
      <c r="E136" s="36"/>
      <c r="F136" s="36"/>
      <c r="G136" s="36"/>
      <c r="H136" s="36"/>
      <c r="I136" s="42"/>
    </row>
    <row r="137" spans="4:9" ht="14.25" customHeight="1" x14ac:dyDescent="0.2">
      <c r="D137" s="36"/>
      <c r="E137" s="36"/>
      <c r="F137" s="36"/>
      <c r="G137" s="36"/>
      <c r="H137" s="36"/>
      <c r="I137" s="42"/>
    </row>
    <row r="138" spans="4:9" ht="14.25" customHeight="1" x14ac:dyDescent="0.2">
      <c r="D138" s="36"/>
      <c r="E138" s="36"/>
      <c r="F138" s="36"/>
      <c r="G138" s="36"/>
      <c r="H138" s="36"/>
      <c r="I138" s="42"/>
    </row>
    <row r="139" spans="4:9" ht="14.25" customHeight="1" x14ac:dyDescent="0.2">
      <c r="D139" s="36"/>
      <c r="E139" s="36"/>
      <c r="F139" s="36"/>
      <c r="G139" s="36"/>
      <c r="H139" s="36"/>
      <c r="I139" s="42"/>
    </row>
    <row r="140" spans="4:9" ht="14.25" customHeight="1" x14ac:dyDescent="0.2">
      <c r="D140" s="36"/>
      <c r="E140" s="36"/>
      <c r="F140" s="36"/>
      <c r="G140" s="36"/>
      <c r="H140" s="36"/>
      <c r="I140" s="42"/>
    </row>
    <row r="141" spans="4:9" ht="14.25" customHeight="1" x14ac:dyDescent="0.2">
      <c r="D141" s="36"/>
      <c r="E141" s="36"/>
      <c r="F141" s="36"/>
      <c r="G141" s="36"/>
      <c r="H141" s="36"/>
      <c r="I141" s="42"/>
    </row>
    <row r="142" spans="4:9" ht="14.25" customHeight="1" x14ac:dyDescent="0.2">
      <c r="D142" s="36"/>
      <c r="E142" s="36"/>
      <c r="F142" s="36"/>
      <c r="G142" s="36"/>
      <c r="H142" s="36"/>
      <c r="I142" s="42"/>
    </row>
    <row r="143" spans="4:9" ht="14.25" customHeight="1" x14ac:dyDescent="0.2">
      <c r="D143" s="36"/>
      <c r="E143" s="36"/>
      <c r="F143" s="36"/>
      <c r="G143" s="36"/>
      <c r="H143" s="36"/>
      <c r="I143" s="42"/>
    </row>
    <row r="144" spans="4:9" ht="14.25" customHeight="1" x14ac:dyDescent="0.2">
      <c r="D144" s="36"/>
      <c r="E144" s="36"/>
      <c r="F144" s="36"/>
      <c r="G144" s="36"/>
      <c r="H144" s="36"/>
      <c r="I144" s="42"/>
    </row>
    <row r="145" spans="4:9" ht="14.25" customHeight="1" x14ac:dyDescent="0.2">
      <c r="D145" s="36"/>
      <c r="E145" s="36"/>
      <c r="F145" s="36"/>
      <c r="G145" s="36"/>
      <c r="H145" s="36"/>
      <c r="I145" s="42"/>
    </row>
    <row r="146" spans="4:9" ht="14.25" customHeight="1" x14ac:dyDescent="0.2">
      <c r="D146" s="36"/>
      <c r="E146" s="36"/>
      <c r="F146" s="36"/>
      <c r="G146" s="36"/>
      <c r="H146" s="36"/>
      <c r="I146" s="42"/>
    </row>
    <row r="147" spans="4:9" ht="14.25" customHeight="1" x14ac:dyDescent="0.2">
      <c r="D147" s="36"/>
      <c r="E147" s="36"/>
      <c r="F147" s="36"/>
      <c r="G147" s="36"/>
      <c r="H147" s="36"/>
      <c r="I147" s="42"/>
    </row>
    <row r="148" spans="4:9" ht="14.25" customHeight="1" x14ac:dyDescent="0.2">
      <c r="D148" s="36"/>
      <c r="E148" s="36"/>
      <c r="F148" s="36"/>
      <c r="G148" s="36"/>
      <c r="H148" s="36"/>
      <c r="I148" s="42"/>
    </row>
    <row r="149" spans="4:9" ht="14.25" customHeight="1" x14ac:dyDescent="0.2">
      <c r="D149" s="36"/>
      <c r="E149" s="36"/>
      <c r="F149" s="36"/>
      <c r="G149" s="36"/>
      <c r="H149" s="36"/>
      <c r="I149" s="42"/>
    </row>
    <row r="150" spans="4:9" ht="14.25" customHeight="1" x14ac:dyDescent="0.2">
      <c r="D150" s="36"/>
      <c r="E150" s="36"/>
      <c r="F150" s="36"/>
      <c r="G150" s="36"/>
      <c r="H150" s="36"/>
      <c r="I150" s="42"/>
    </row>
    <row r="151" spans="4:9" ht="14.25" customHeight="1" x14ac:dyDescent="0.2">
      <c r="D151" s="36"/>
      <c r="E151" s="36"/>
      <c r="F151" s="36"/>
      <c r="G151" s="36"/>
      <c r="H151" s="36"/>
      <c r="I151" s="42"/>
    </row>
    <row r="152" spans="4:9" ht="14.25" customHeight="1" x14ac:dyDescent="0.2">
      <c r="D152" s="36"/>
      <c r="E152" s="36"/>
      <c r="F152" s="36"/>
      <c r="G152" s="36"/>
      <c r="H152" s="36"/>
      <c r="I152" s="42"/>
    </row>
    <row r="153" spans="4:9" ht="14.25" customHeight="1" x14ac:dyDescent="0.2">
      <c r="D153" s="36"/>
      <c r="E153" s="36"/>
      <c r="F153" s="36"/>
      <c r="G153" s="36"/>
      <c r="H153" s="36"/>
      <c r="I153" s="42"/>
    </row>
    <row r="154" spans="4:9" ht="14.25" customHeight="1" x14ac:dyDescent="0.2">
      <c r="D154" s="36"/>
      <c r="E154" s="36"/>
      <c r="F154" s="36"/>
      <c r="G154" s="36"/>
      <c r="H154" s="36"/>
      <c r="I154" s="42"/>
    </row>
    <row r="155" spans="4:9" ht="14.25" customHeight="1" x14ac:dyDescent="0.2">
      <c r="D155" s="36"/>
      <c r="E155" s="36"/>
      <c r="F155" s="36"/>
      <c r="G155" s="36"/>
      <c r="H155" s="36"/>
      <c r="I155" s="42"/>
    </row>
    <row r="156" spans="4:9" ht="14.25" customHeight="1" x14ac:dyDescent="0.2">
      <c r="D156" s="36"/>
      <c r="E156" s="36"/>
      <c r="F156" s="36"/>
      <c r="G156" s="36"/>
      <c r="H156" s="36"/>
      <c r="I156" s="42"/>
    </row>
    <row r="157" spans="4:9" ht="14.25" customHeight="1" x14ac:dyDescent="0.2">
      <c r="D157" s="36"/>
      <c r="E157" s="36"/>
      <c r="F157" s="36"/>
      <c r="G157" s="36"/>
      <c r="H157" s="36"/>
      <c r="I157" s="42"/>
    </row>
    <row r="158" spans="4:9" ht="14.25" customHeight="1" x14ac:dyDescent="0.2">
      <c r="D158" s="36"/>
      <c r="E158" s="36"/>
      <c r="F158" s="36"/>
      <c r="G158" s="36"/>
      <c r="H158" s="36"/>
      <c r="I158" s="42"/>
    </row>
    <row r="159" spans="4:9" ht="14.25" customHeight="1" x14ac:dyDescent="0.2">
      <c r="D159" s="36"/>
      <c r="E159" s="36"/>
      <c r="F159" s="36"/>
      <c r="G159" s="36"/>
      <c r="H159" s="36"/>
      <c r="I159" s="42"/>
    </row>
    <row r="160" spans="4:9" ht="14.25" customHeight="1" x14ac:dyDescent="0.2">
      <c r="D160" s="36"/>
      <c r="E160" s="36"/>
      <c r="F160" s="36"/>
      <c r="G160" s="36"/>
      <c r="H160" s="36"/>
      <c r="I160" s="42"/>
    </row>
    <row r="161" spans="4:9" ht="14.25" customHeight="1" x14ac:dyDescent="0.2">
      <c r="D161" s="36"/>
      <c r="E161" s="36"/>
      <c r="F161" s="36"/>
      <c r="G161" s="36"/>
      <c r="H161" s="36"/>
      <c r="I161" s="42"/>
    </row>
    <row r="162" spans="4:9" ht="14.25" customHeight="1" x14ac:dyDescent="0.2">
      <c r="D162" s="36"/>
      <c r="E162" s="36"/>
      <c r="F162" s="36"/>
      <c r="G162" s="36"/>
      <c r="H162" s="36"/>
      <c r="I162" s="42"/>
    </row>
    <row r="163" spans="4:9" ht="14.25" customHeight="1" x14ac:dyDescent="0.2">
      <c r="D163" s="36"/>
      <c r="E163" s="36"/>
      <c r="F163" s="36"/>
      <c r="G163" s="36"/>
      <c r="H163" s="36"/>
      <c r="I163" s="42"/>
    </row>
    <row r="164" spans="4:9" ht="14.25" customHeight="1" x14ac:dyDescent="0.2">
      <c r="D164" s="36"/>
      <c r="E164" s="36"/>
      <c r="F164" s="36"/>
      <c r="G164" s="36"/>
      <c r="H164" s="36"/>
      <c r="I164" s="42"/>
    </row>
    <row r="165" spans="4:9" ht="14.25" customHeight="1" x14ac:dyDescent="0.2">
      <c r="D165" s="36"/>
      <c r="E165" s="36"/>
      <c r="F165" s="36"/>
      <c r="G165" s="36"/>
      <c r="H165" s="36"/>
      <c r="I165" s="42"/>
    </row>
    <row r="166" spans="4:9" ht="14.25" customHeight="1" x14ac:dyDescent="0.2">
      <c r="D166" s="36"/>
      <c r="E166" s="36"/>
      <c r="F166" s="36"/>
      <c r="G166" s="36"/>
      <c r="H166" s="36"/>
      <c r="I166" s="42"/>
    </row>
    <row r="167" spans="4:9" ht="14.25" customHeight="1" x14ac:dyDescent="0.2">
      <c r="D167" s="36"/>
      <c r="E167" s="36"/>
      <c r="F167" s="36"/>
      <c r="G167" s="36"/>
      <c r="H167" s="36"/>
      <c r="I167" s="42"/>
    </row>
    <row r="168" spans="4:9" ht="14.25" customHeight="1" x14ac:dyDescent="0.2">
      <c r="D168" s="36"/>
      <c r="E168" s="36"/>
      <c r="F168" s="36"/>
      <c r="G168" s="36"/>
      <c r="H168" s="36"/>
      <c r="I168" s="42"/>
    </row>
    <row r="169" spans="4:9" ht="14.25" customHeight="1" x14ac:dyDescent="0.2">
      <c r="D169" s="36"/>
      <c r="E169" s="36"/>
      <c r="F169" s="36"/>
      <c r="G169" s="36"/>
      <c r="H169" s="36"/>
      <c r="I169" s="42"/>
    </row>
    <row r="170" spans="4:9" ht="14.25" customHeight="1" x14ac:dyDescent="0.2">
      <c r="D170" s="36"/>
      <c r="E170" s="36"/>
      <c r="F170" s="36"/>
      <c r="G170" s="36"/>
      <c r="H170" s="36"/>
      <c r="I170" s="42"/>
    </row>
    <row r="171" spans="4:9" ht="14.25" customHeight="1" x14ac:dyDescent="0.2">
      <c r="D171" s="36"/>
      <c r="E171" s="36"/>
      <c r="F171" s="36"/>
      <c r="G171" s="36"/>
      <c r="H171" s="36"/>
      <c r="I171" s="42"/>
    </row>
    <row r="172" spans="4:9" ht="14.25" customHeight="1" x14ac:dyDescent="0.2">
      <c r="D172" s="36"/>
      <c r="E172" s="36"/>
      <c r="F172" s="36"/>
      <c r="G172" s="36"/>
      <c r="H172" s="36"/>
      <c r="I172" s="42"/>
    </row>
    <row r="173" spans="4:9" ht="14.25" customHeight="1" x14ac:dyDescent="0.2">
      <c r="D173" s="36"/>
      <c r="E173" s="36"/>
      <c r="F173" s="36"/>
      <c r="G173" s="36"/>
      <c r="H173" s="36"/>
      <c r="I173" s="42"/>
    </row>
    <row r="174" spans="4:9" ht="14.25" customHeight="1" x14ac:dyDescent="0.2">
      <c r="D174" s="36"/>
      <c r="E174" s="36"/>
      <c r="F174" s="36"/>
      <c r="G174" s="36"/>
      <c r="H174" s="36"/>
      <c r="I174" s="42"/>
    </row>
    <row r="175" spans="4:9" ht="14.25" customHeight="1" x14ac:dyDescent="0.2">
      <c r="D175" s="36"/>
      <c r="E175" s="36"/>
      <c r="F175" s="36"/>
      <c r="G175" s="36"/>
      <c r="H175" s="36"/>
      <c r="I175" s="42"/>
    </row>
    <row r="176" spans="4:9" ht="14.25" customHeight="1" x14ac:dyDescent="0.2">
      <c r="D176" s="36"/>
      <c r="E176" s="36"/>
      <c r="F176" s="36"/>
      <c r="G176" s="36"/>
      <c r="H176" s="36"/>
      <c r="I176" s="42"/>
    </row>
    <row r="177" spans="4:9" ht="14.25" customHeight="1" x14ac:dyDescent="0.2">
      <c r="D177" s="36"/>
      <c r="E177" s="36"/>
      <c r="F177" s="36"/>
      <c r="G177" s="36"/>
      <c r="H177" s="36"/>
      <c r="I177" s="42"/>
    </row>
    <row r="178" spans="4:9" ht="14.25" customHeight="1" x14ac:dyDescent="0.2">
      <c r="D178" s="36"/>
      <c r="E178" s="36"/>
      <c r="F178" s="36"/>
      <c r="G178" s="36"/>
      <c r="H178" s="36"/>
      <c r="I178" s="42"/>
    </row>
    <row r="179" spans="4:9" ht="14.25" customHeight="1" x14ac:dyDescent="0.2">
      <c r="D179" s="36"/>
      <c r="E179" s="36"/>
      <c r="F179" s="36"/>
      <c r="G179" s="36"/>
      <c r="H179" s="36"/>
      <c r="I179" s="42"/>
    </row>
    <row r="180" spans="4:9" ht="14.25" customHeight="1" x14ac:dyDescent="0.2">
      <c r="D180" s="36"/>
      <c r="E180" s="36"/>
      <c r="F180" s="36"/>
      <c r="G180" s="36"/>
      <c r="H180" s="36"/>
      <c r="I180" s="42"/>
    </row>
    <row r="181" spans="4:9" ht="14.25" customHeight="1" x14ac:dyDescent="0.2">
      <c r="D181" s="36"/>
      <c r="E181" s="36"/>
      <c r="F181" s="36"/>
      <c r="G181" s="36"/>
      <c r="H181" s="36"/>
      <c r="I181" s="42"/>
    </row>
    <row r="182" spans="4:9" ht="14.25" customHeight="1" x14ac:dyDescent="0.2">
      <c r="D182" s="36"/>
      <c r="E182" s="36"/>
      <c r="F182" s="36"/>
      <c r="G182" s="36"/>
      <c r="H182" s="36"/>
      <c r="I182" s="42"/>
    </row>
    <row r="183" spans="4:9" ht="14.25" customHeight="1" x14ac:dyDescent="0.2">
      <c r="D183" s="36"/>
      <c r="E183" s="36"/>
      <c r="F183" s="36"/>
      <c r="G183" s="36"/>
      <c r="H183" s="36"/>
      <c r="I183" s="42"/>
    </row>
    <row r="184" spans="4:9" ht="14.25" customHeight="1" x14ac:dyDescent="0.2">
      <c r="D184" s="36"/>
      <c r="E184" s="36"/>
      <c r="F184" s="36"/>
      <c r="G184" s="36"/>
      <c r="H184" s="36"/>
      <c r="I184" s="42"/>
    </row>
    <row r="185" spans="4:9" ht="14.25" customHeight="1" x14ac:dyDescent="0.2">
      <c r="D185" s="36"/>
      <c r="E185" s="36"/>
      <c r="F185" s="36"/>
      <c r="G185" s="36"/>
      <c r="H185" s="36"/>
      <c r="I185" s="42"/>
    </row>
    <row r="186" spans="4:9" ht="14.25" customHeight="1" x14ac:dyDescent="0.2">
      <c r="D186" s="36"/>
      <c r="E186" s="36"/>
      <c r="F186" s="36"/>
      <c r="G186" s="36"/>
      <c r="H186" s="36"/>
      <c r="I186" s="42"/>
    </row>
    <row r="187" spans="4:9" ht="14.25" customHeight="1" x14ac:dyDescent="0.2">
      <c r="D187" s="36"/>
      <c r="E187" s="36"/>
      <c r="F187" s="36"/>
      <c r="G187" s="36"/>
      <c r="H187" s="36"/>
      <c r="I187" s="42"/>
    </row>
    <row r="188" spans="4:9" ht="14.25" customHeight="1" x14ac:dyDescent="0.2">
      <c r="D188" s="36"/>
      <c r="E188" s="36"/>
      <c r="F188" s="36"/>
      <c r="G188" s="36"/>
      <c r="H188" s="36"/>
      <c r="I188" s="42"/>
    </row>
    <row r="189" spans="4:9" ht="14.25" customHeight="1" x14ac:dyDescent="0.2">
      <c r="D189" s="36"/>
      <c r="E189" s="36"/>
      <c r="F189" s="36"/>
      <c r="G189" s="36"/>
      <c r="H189" s="36"/>
      <c r="I189" s="42"/>
    </row>
    <row r="190" spans="4:9" ht="14.25" customHeight="1" x14ac:dyDescent="0.2">
      <c r="D190" s="36"/>
      <c r="E190" s="36"/>
      <c r="F190" s="36"/>
      <c r="G190" s="36"/>
      <c r="H190" s="36"/>
      <c r="I190" s="42"/>
    </row>
    <row r="191" spans="4:9" ht="14.25" customHeight="1" x14ac:dyDescent="0.2">
      <c r="D191" s="36"/>
      <c r="E191" s="36"/>
      <c r="F191" s="36"/>
      <c r="G191" s="36"/>
      <c r="H191" s="36"/>
      <c r="I191" s="42"/>
    </row>
    <row r="192" spans="4:9" ht="14.25" customHeight="1" x14ac:dyDescent="0.2">
      <c r="D192" s="36"/>
      <c r="E192" s="36"/>
      <c r="F192" s="36"/>
      <c r="G192" s="36"/>
      <c r="H192" s="36"/>
      <c r="I192" s="42"/>
    </row>
    <row r="193" spans="4:9" ht="14.25" customHeight="1" x14ac:dyDescent="0.2">
      <c r="D193" s="36"/>
      <c r="E193" s="36"/>
      <c r="F193" s="36"/>
      <c r="G193" s="36"/>
      <c r="H193" s="36"/>
      <c r="I193" s="42"/>
    </row>
    <row r="194" spans="4:9" ht="14.25" customHeight="1" x14ac:dyDescent="0.2">
      <c r="D194" s="36"/>
      <c r="E194" s="36"/>
      <c r="F194" s="36"/>
      <c r="G194" s="36"/>
      <c r="H194" s="36"/>
      <c r="I194" s="42"/>
    </row>
    <row r="195" spans="4:9" ht="14.25" customHeight="1" x14ac:dyDescent="0.2">
      <c r="D195" s="36"/>
      <c r="E195" s="36"/>
      <c r="F195" s="36"/>
      <c r="G195" s="36"/>
      <c r="H195" s="36"/>
      <c r="I195" s="42"/>
    </row>
    <row r="196" spans="4:9" ht="14.25" customHeight="1" x14ac:dyDescent="0.2">
      <c r="D196" s="36"/>
      <c r="E196" s="36"/>
      <c r="F196" s="36"/>
      <c r="G196" s="36"/>
      <c r="H196" s="36"/>
      <c r="I196" s="42"/>
    </row>
    <row r="197" spans="4:9" ht="14.25" customHeight="1" x14ac:dyDescent="0.2">
      <c r="D197" s="36"/>
      <c r="E197" s="36"/>
      <c r="F197" s="36"/>
      <c r="G197" s="36"/>
      <c r="H197" s="36"/>
      <c r="I197" s="42"/>
    </row>
    <row r="198" spans="4:9" ht="14.25" customHeight="1" x14ac:dyDescent="0.2">
      <c r="D198" s="36"/>
      <c r="E198" s="36"/>
      <c r="F198" s="36"/>
      <c r="G198" s="36"/>
      <c r="H198" s="36"/>
      <c r="I198" s="42"/>
    </row>
    <row r="199" spans="4:9" ht="14.25" customHeight="1" x14ac:dyDescent="0.2">
      <c r="D199" s="36"/>
      <c r="E199" s="36"/>
      <c r="F199" s="36"/>
      <c r="G199" s="36"/>
      <c r="H199" s="36"/>
      <c r="I199" s="42"/>
    </row>
    <row r="200" spans="4:9" ht="14.25" customHeight="1" x14ac:dyDescent="0.2">
      <c r="D200" s="36"/>
      <c r="E200" s="36"/>
      <c r="F200" s="36"/>
      <c r="G200" s="36"/>
      <c r="H200" s="36"/>
      <c r="I200" s="42"/>
    </row>
    <row r="201" spans="4:9" ht="14.25" customHeight="1" x14ac:dyDescent="0.2">
      <c r="D201" s="36"/>
      <c r="E201" s="36"/>
      <c r="F201" s="36"/>
      <c r="G201" s="36"/>
      <c r="H201" s="36"/>
      <c r="I201" s="42"/>
    </row>
    <row r="202" spans="4:9" ht="14.25" customHeight="1" x14ac:dyDescent="0.2">
      <c r="D202" s="36"/>
      <c r="E202" s="36"/>
      <c r="F202" s="36"/>
      <c r="G202" s="36"/>
      <c r="H202" s="36"/>
      <c r="I202" s="42"/>
    </row>
    <row r="203" spans="4:9" ht="14.25" customHeight="1" x14ac:dyDescent="0.2">
      <c r="D203" s="36"/>
      <c r="E203" s="36"/>
      <c r="F203" s="36"/>
      <c r="G203" s="36"/>
      <c r="H203" s="36"/>
      <c r="I203" s="42"/>
    </row>
    <row r="204" spans="4:9" ht="14.25" customHeight="1" x14ac:dyDescent="0.2">
      <c r="D204" s="36"/>
      <c r="E204" s="36"/>
      <c r="F204" s="36"/>
      <c r="G204" s="36"/>
      <c r="H204" s="36"/>
      <c r="I204" s="42"/>
    </row>
    <row r="205" spans="4:9" ht="14.25" customHeight="1" x14ac:dyDescent="0.2">
      <c r="D205" s="36"/>
      <c r="E205" s="36"/>
      <c r="F205" s="36"/>
      <c r="G205" s="36"/>
      <c r="H205" s="36"/>
      <c r="I205" s="42"/>
    </row>
    <row r="206" spans="4:9" ht="14.25" customHeight="1" x14ac:dyDescent="0.2">
      <c r="D206" s="36"/>
      <c r="E206" s="36"/>
      <c r="F206" s="36"/>
      <c r="G206" s="36"/>
      <c r="H206" s="36"/>
      <c r="I206" s="42"/>
    </row>
    <row r="207" spans="4:9" ht="14.25" customHeight="1" x14ac:dyDescent="0.2">
      <c r="D207" s="36"/>
      <c r="E207" s="36"/>
      <c r="F207" s="36"/>
      <c r="G207" s="36"/>
      <c r="H207" s="36"/>
      <c r="I207" s="42"/>
    </row>
    <row r="208" spans="4:9" ht="14.25" customHeight="1" x14ac:dyDescent="0.2">
      <c r="D208" s="36"/>
      <c r="E208" s="36"/>
      <c r="F208" s="36"/>
      <c r="G208" s="36"/>
      <c r="H208" s="36"/>
      <c r="I208" s="42"/>
    </row>
    <row r="209" spans="4:9" ht="14.25" customHeight="1" x14ac:dyDescent="0.2">
      <c r="D209" s="36"/>
      <c r="E209" s="36"/>
      <c r="F209" s="36"/>
      <c r="G209" s="36"/>
      <c r="H209" s="36"/>
      <c r="I209" s="42"/>
    </row>
    <row r="210" spans="4:9" ht="14.25" customHeight="1" x14ac:dyDescent="0.2">
      <c r="D210" s="36"/>
      <c r="E210" s="36"/>
      <c r="F210" s="36"/>
      <c r="G210" s="36"/>
      <c r="H210" s="36"/>
      <c r="I210" s="42"/>
    </row>
    <row r="211" spans="4:9" ht="14.25" customHeight="1" x14ac:dyDescent="0.2">
      <c r="D211" s="36"/>
      <c r="E211" s="36"/>
      <c r="F211" s="36"/>
      <c r="G211" s="36"/>
      <c r="H211" s="36"/>
      <c r="I211" s="42"/>
    </row>
    <row r="212" spans="4:9" ht="14.25" customHeight="1" x14ac:dyDescent="0.2">
      <c r="D212" s="36"/>
      <c r="E212" s="36"/>
      <c r="F212" s="36"/>
      <c r="G212" s="36"/>
      <c r="H212" s="36"/>
      <c r="I212" s="42"/>
    </row>
    <row r="213" spans="4:9" ht="14.25" customHeight="1" x14ac:dyDescent="0.2">
      <c r="D213" s="36"/>
      <c r="E213" s="36"/>
      <c r="F213" s="36"/>
      <c r="G213" s="36"/>
      <c r="H213" s="36"/>
      <c r="I213" s="42"/>
    </row>
    <row r="214" spans="4:9" ht="14.25" customHeight="1" x14ac:dyDescent="0.2">
      <c r="D214" s="36"/>
      <c r="E214" s="36"/>
      <c r="F214" s="36"/>
      <c r="G214" s="36"/>
      <c r="H214" s="36"/>
      <c r="I214" s="42"/>
    </row>
    <row r="215" spans="4:9" ht="14.25" customHeight="1" x14ac:dyDescent="0.2">
      <c r="D215" s="36"/>
      <c r="E215" s="36"/>
      <c r="F215" s="36"/>
      <c r="G215" s="36"/>
      <c r="H215" s="36"/>
      <c r="I215" s="42"/>
    </row>
    <row r="216" spans="4:9" ht="14.25" customHeight="1" x14ac:dyDescent="0.2">
      <c r="D216" s="36"/>
      <c r="E216" s="36"/>
      <c r="F216" s="36"/>
      <c r="G216" s="36"/>
      <c r="H216" s="36"/>
      <c r="I216" s="42"/>
    </row>
    <row r="217" spans="4:9" ht="14.25" customHeight="1" x14ac:dyDescent="0.2">
      <c r="D217" s="36"/>
      <c r="E217" s="36"/>
      <c r="F217" s="36"/>
      <c r="G217" s="36"/>
      <c r="H217" s="36"/>
      <c r="I217" s="42"/>
    </row>
    <row r="218" spans="4:9" ht="14.25" customHeight="1" x14ac:dyDescent="0.2">
      <c r="D218" s="36"/>
      <c r="E218" s="36"/>
      <c r="F218" s="36"/>
      <c r="G218" s="36"/>
      <c r="H218" s="36"/>
      <c r="I218" s="42"/>
    </row>
    <row r="219" spans="4:9" ht="14.25" customHeight="1" x14ac:dyDescent="0.2">
      <c r="D219" s="36"/>
      <c r="E219" s="36"/>
      <c r="F219" s="36"/>
      <c r="G219" s="36"/>
      <c r="H219" s="36"/>
      <c r="I219" s="42"/>
    </row>
    <row r="220" spans="4:9" ht="14.25" customHeight="1" x14ac:dyDescent="0.2">
      <c r="D220" s="36"/>
      <c r="E220" s="36"/>
      <c r="F220" s="36"/>
      <c r="G220" s="36"/>
      <c r="H220" s="36"/>
      <c r="I220" s="42"/>
    </row>
    <row r="221" spans="4:9" ht="14.25" customHeight="1" x14ac:dyDescent="0.2">
      <c r="D221" s="36"/>
      <c r="E221" s="36"/>
      <c r="F221" s="36"/>
      <c r="G221" s="36"/>
      <c r="H221" s="36"/>
      <c r="I221" s="42"/>
    </row>
    <row r="222" spans="4:9" ht="14.25" customHeight="1" x14ac:dyDescent="0.2">
      <c r="D222" s="36"/>
      <c r="E222" s="36"/>
      <c r="F222" s="36"/>
      <c r="G222" s="36"/>
      <c r="H222" s="36"/>
      <c r="I222" s="42"/>
    </row>
    <row r="223" spans="4:9" ht="14.25" customHeight="1" x14ac:dyDescent="0.2">
      <c r="D223" s="36"/>
      <c r="E223" s="36"/>
      <c r="F223" s="36"/>
      <c r="G223" s="36"/>
      <c r="H223" s="36"/>
      <c r="I223" s="42"/>
    </row>
    <row r="224" spans="4:9" ht="14.25" customHeight="1" x14ac:dyDescent="0.2">
      <c r="D224" s="36"/>
      <c r="E224" s="36"/>
      <c r="F224" s="36"/>
      <c r="G224" s="36"/>
      <c r="H224" s="36"/>
      <c r="I224" s="42"/>
    </row>
    <row r="225" spans="4:9" ht="14.25" customHeight="1" x14ac:dyDescent="0.2">
      <c r="D225" s="36"/>
      <c r="E225" s="36"/>
      <c r="F225" s="36"/>
      <c r="G225" s="36"/>
      <c r="H225" s="36"/>
      <c r="I225" s="42"/>
    </row>
    <row r="226" spans="4:9" ht="14.25" customHeight="1" x14ac:dyDescent="0.2">
      <c r="D226" s="36"/>
      <c r="E226" s="36"/>
      <c r="F226" s="36"/>
      <c r="G226" s="36"/>
      <c r="H226" s="36"/>
      <c r="I226" s="42"/>
    </row>
    <row r="227" spans="4:9" ht="14.25" customHeight="1" x14ac:dyDescent="0.2">
      <c r="D227" s="36"/>
      <c r="E227" s="36"/>
      <c r="F227" s="36"/>
      <c r="G227" s="36"/>
      <c r="H227" s="36"/>
      <c r="I227" s="42"/>
    </row>
    <row r="228" spans="4:9" ht="14.25" customHeight="1" x14ac:dyDescent="0.2">
      <c r="D228" s="36"/>
      <c r="E228" s="36"/>
      <c r="F228" s="36"/>
      <c r="G228" s="36"/>
      <c r="H228" s="36"/>
      <c r="I228" s="42"/>
    </row>
    <row r="229" spans="4:9" ht="14.25" customHeight="1" x14ac:dyDescent="0.2">
      <c r="D229" s="36"/>
      <c r="E229" s="36"/>
      <c r="F229" s="36"/>
      <c r="G229" s="36"/>
      <c r="H229" s="36"/>
      <c r="I229" s="42"/>
    </row>
    <row r="230" spans="4:9" ht="14.25" customHeight="1" x14ac:dyDescent="0.2">
      <c r="D230" s="36"/>
      <c r="E230" s="36"/>
      <c r="F230" s="36"/>
      <c r="G230" s="36"/>
      <c r="H230" s="36"/>
      <c r="I230" s="42"/>
    </row>
    <row r="231" spans="4:9" ht="14.25" customHeight="1" x14ac:dyDescent="0.2">
      <c r="D231" s="36"/>
      <c r="E231" s="36"/>
      <c r="F231" s="36"/>
      <c r="G231" s="36"/>
      <c r="H231" s="36"/>
      <c r="I231" s="42"/>
    </row>
    <row r="232" spans="4:9" ht="14.25" customHeight="1" x14ac:dyDescent="0.2">
      <c r="D232" s="36"/>
      <c r="E232" s="36"/>
      <c r="F232" s="36"/>
      <c r="G232" s="36"/>
      <c r="H232" s="36"/>
      <c r="I232" s="42"/>
    </row>
    <row r="233" spans="4:9" ht="14.25" customHeight="1" x14ac:dyDescent="0.2">
      <c r="D233" s="36"/>
      <c r="E233" s="36"/>
      <c r="F233" s="36"/>
      <c r="G233" s="36"/>
      <c r="H233" s="36"/>
      <c r="I233" s="42"/>
    </row>
    <row r="234" spans="4:9" ht="14.25" customHeight="1" x14ac:dyDescent="0.2">
      <c r="D234" s="36"/>
      <c r="E234" s="36"/>
      <c r="F234" s="36"/>
      <c r="G234" s="36"/>
      <c r="H234" s="36"/>
      <c r="I234" s="42"/>
    </row>
    <row r="235" spans="4:9" ht="14.25" customHeight="1" x14ac:dyDescent="0.2">
      <c r="D235" s="36"/>
      <c r="E235" s="36"/>
      <c r="F235" s="36"/>
      <c r="G235" s="36"/>
      <c r="H235" s="36"/>
      <c r="I235" s="42"/>
    </row>
    <row r="236" spans="4:9" ht="14.25" customHeight="1" x14ac:dyDescent="0.2">
      <c r="D236" s="36"/>
      <c r="E236" s="36"/>
      <c r="F236" s="36"/>
      <c r="G236" s="36"/>
      <c r="H236" s="36"/>
      <c r="I236" s="42"/>
    </row>
    <row r="237" spans="4:9" ht="14.25" customHeight="1" x14ac:dyDescent="0.2">
      <c r="D237" s="36"/>
      <c r="E237" s="36"/>
      <c r="F237" s="36"/>
      <c r="G237" s="36"/>
      <c r="H237" s="36"/>
      <c r="I237" s="42"/>
    </row>
    <row r="238" spans="4:9" ht="14.25" customHeight="1" x14ac:dyDescent="0.2">
      <c r="D238" s="36"/>
      <c r="E238" s="36"/>
      <c r="F238" s="36"/>
      <c r="G238" s="36"/>
      <c r="H238" s="36"/>
      <c r="I238" s="42"/>
    </row>
    <row r="239" spans="4:9" ht="14.25" customHeight="1" x14ac:dyDescent="0.2">
      <c r="D239" s="36"/>
      <c r="E239" s="36"/>
      <c r="F239" s="36"/>
      <c r="G239" s="36"/>
      <c r="H239" s="36"/>
      <c r="I239" s="42"/>
    </row>
    <row r="240" spans="4:9" ht="14.25" customHeight="1" x14ac:dyDescent="0.2">
      <c r="D240" s="36"/>
      <c r="E240" s="36"/>
      <c r="F240" s="36"/>
      <c r="G240" s="36"/>
      <c r="H240" s="36"/>
      <c r="I240" s="42"/>
    </row>
    <row r="241" spans="4:9" ht="14.25" customHeight="1" x14ac:dyDescent="0.2">
      <c r="D241" s="36"/>
      <c r="E241" s="36"/>
      <c r="F241" s="36"/>
      <c r="G241" s="36"/>
      <c r="H241" s="36"/>
      <c r="I241" s="42"/>
    </row>
    <row r="242" spans="4:9" ht="14.25" customHeight="1" x14ac:dyDescent="0.2">
      <c r="D242" s="36"/>
      <c r="E242" s="36"/>
      <c r="F242" s="36"/>
      <c r="G242" s="36"/>
      <c r="H242" s="36"/>
      <c r="I242" s="42"/>
    </row>
    <row r="243" spans="4:9" ht="14.25" customHeight="1" x14ac:dyDescent="0.2">
      <c r="D243" s="36"/>
      <c r="E243" s="36"/>
      <c r="F243" s="36"/>
      <c r="G243" s="36"/>
      <c r="H243" s="36"/>
      <c r="I243" s="42"/>
    </row>
    <row r="244" spans="4:9" ht="14.25" customHeight="1" x14ac:dyDescent="0.2">
      <c r="D244" s="36"/>
      <c r="E244" s="36"/>
      <c r="F244" s="36"/>
      <c r="G244" s="36"/>
      <c r="H244" s="36"/>
      <c r="I244" s="42"/>
    </row>
    <row r="245" spans="4:9" ht="14.25" customHeight="1" x14ac:dyDescent="0.2">
      <c r="D245" s="36"/>
      <c r="E245" s="36"/>
      <c r="F245" s="36"/>
      <c r="G245" s="36"/>
      <c r="H245" s="36"/>
      <c r="I245" s="42"/>
    </row>
    <row r="246" spans="4:9" ht="14.25" customHeight="1" x14ac:dyDescent="0.2">
      <c r="D246" s="36"/>
      <c r="E246" s="36"/>
      <c r="F246" s="36"/>
      <c r="G246" s="36"/>
      <c r="H246" s="36"/>
      <c r="I246" s="42"/>
    </row>
    <row r="247" spans="4:9" ht="14.25" customHeight="1" x14ac:dyDescent="0.2">
      <c r="D247" s="36"/>
      <c r="E247" s="36"/>
      <c r="F247" s="36"/>
      <c r="G247" s="36"/>
      <c r="H247" s="36"/>
      <c r="I247" s="42"/>
    </row>
    <row r="248" spans="4:9" ht="14.25" customHeight="1" x14ac:dyDescent="0.2">
      <c r="D248" s="36"/>
      <c r="E248" s="36"/>
      <c r="F248" s="36"/>
      <c r="G248" s="36"/>
      <c r="H248" s="36"/>
      <c r="I248" s="42"/>
    </row>
    <row r="249" spans="4:9" ht="14.25" customHeight="1" x14ac:dyDescent="0.2">
      <c r="D249" s="36"/>
      <c r="E249" s="36"/>
      <c r="F249" s="36"/>
      <c r="G249" s="36"/>
      <c r="H249" s="36"/>
      <c r="I249" s="42"/>
    </row>
    <row r="250" spans="4:9" ht="14.25" customHeight="1" x14ac:dyDescent="0.2">
      <c r="D250" s="36"/>
      <c r="E250" s="36"/>
      <c r="F250" s="36"/>
      <c r="G250" s="36"/>
      <c r="H250" s="36"/>
      <c r="I250" s="42"/>
    </row>
    <row r="251" spans="4:9" ht="14.25" customHeight="1" x14ac:dyDescent="0.2">
      <c r="D251" s="36"/>
      <c r="E251" s="36"/>
      <c r="F251" s="36"/>
      <c r="G251" s="36"/>
      <c r="H251" s="36"/>
      <c r="I251" s="42"/>
    </row>
    <row r="252" spans="4:9" ht="14.25" customHeight="1" x14ac:dyDescent="0.2">
      <c r="D252" s="36"/>
      <c r="E252" s="36"/>
      <c r="F252" s="36"/>
      <c r="G252" s="36"/>
      <c r="H252" s="36"/>
      <c r="I252" s="42"/>
    </row>
    <row r="253" spans="4:9" ht="14.25" customHeight="1" x14ac:dyDescent="0.2">
      <c r="D253" s="36"/>
      <c r="E253" s="36"/>
      <c r="F253" s="36"/>
      <c r="G253" s="36"/>
      <c r="H253" s="36"/>
      <c r="I253" s="42"/>
    </row>
    <row r="254" spans="4:9" ht="14.25" customHeight="1" x14ac:dyDescent="0.2">
      <c r="D254" s="36"/>
      <c r="E254" s="36"/>
      <c r="F254" s="36"/>
      <c r="G254" s="36"/>
      <c r="H254" s="36"/>
      <c r="I254" s="42"/>
    </row>
    <row r="255" spans="4:9" ht="14.25" customHeight="1" x14ac:dyDescent="0.2">
      <c r="D255" s="36"/>
      <c r="E255" s="36"/>
      <c r="F255" s="36"/>
      <c r="G255" s="36"/>
      <c r="H255" s="36"/>
      <c r="I255" s="42"/>
    </row>
    <row r="256" spans="4:9" ht="14.25" customHeight="1" x14ac:dyDescent="0.2">
      <c r="D256" s="36"/>
      <c r="E256" s="36"/>
      <c r="F256" s="36"/>
      <c r="G256" s="36"/>
      <c r="H256" s="36"/>
      <c r="I256" s="42"/>
    </row>
    <row r="257" spans="4:9" ht="14.25" customHeight="1" x14ac:dyDescent="0.2">
      <c r="D257" s="36"/>
      <c r="E257" s="36"/>
      <c r="F257" s="36"/>
      <c r="G257" s="36"/>
      <c r="H257" s="36"/>
      <c r="I257" s="42"/>
    </row>
    <row r="258" spans="4:9" ht="14.25" customHeight="1" x14ac:dyDescent="0.2">
      <c r="D258" s="36"/>
      <c r="E258" s="36"/>
      <c r="F258" s="36"/>
      <c r="G258" s="36"/>
      <c r="H258" s="36"/>
      <c r="I258" s="42"/>
    </row>
    <row r="259" spans="4:9" ht="14.25" customHeight="1" x14ac:dyDescent="0.2">
      <c r="D259" s="36"/>
      <c r="E259" s="36"/>
      <c r="F259" s="36"/>
      <c r="G259" s="36"/>
      <c r="H259" s="36"/>
      <c r="I259" s="42"/>
    </row>
    <row r="260" spans="4:9" ht="14.25" customHeight="1" x14ac:dyDescent="0.2">
      <c r="D260" s="36"/>
      <c r="E260" s="36"/>
      <c r="F260" s="36"/>
      <c r="G260" s="36"/>
      <c r="H260" s="36"/>
      <c r="I260" s="42"/>
    </row>
    <row r="261" spans="4:9" ht="15.75" customHeight="1" x14ac:dyDescent="0.2">
      <c r="D261" s="36"/>
      <c r="E261" s="36"/>
      <c r="F261" s="36"/>
      <c r="G261" s="36"/>
      <c r="H261" s="36"/>
    </row>
    <row r="262" spans="4:9" ht="15.75" customHeight="1" x14ac:dyDescent="0.2">
      <c r="D262" s="36"/>
      <c r="E262" s="36"/>
      <c r="F262" s="36"/>
      <c r="G262" s="36"/>
      <c r="H262" s="36"/>
    </row>
    <row r="263" spans="4:9" ht="15.75" customHeight="1" x14ac:dyDescent="0.2">
      <c r="D263" s="36"/>
      <c r="E263" s="36"/>
      <c r="F263" s="36"/>
      <c r="G263" s="36"/>
      <c r="H263" s="36"/>
    </row>
    <row r="264" spans="4:9" ht="15.75" customHeight="1" x14ac:dyDescent="0.2">
      <c r="D264" s="36"/>
      <c r="E264" s="36"/>
      <c r="F264" s="36"/>
      <c r="G264" s="36"/>
      <c r="H264" s="36"/>
    </row>
    <row r="265" spans="4:9" ht="15.75" customHeight="1" x14ac:dyDescent="0.2"/>
    <row r="266" spans="4:9" ht="15.75" customHeight="1" x14ac:dyDescent="0.2"/>
    <row r="267" spans="4:9" ht="15.75" customHeight="1" x14ac:dyDescent="0.2"/>
    <row r="268" spans="4:9" ht="15.75" customHeight="1" x14ac:dyDescent="0.2"/>
    <row r="269" spans="4:9" ht="15.75" customHeight="1" x14ac:dyDescent="0.2"/>
    <row r="270" spans="4:9" ht="15.75" customHeight="1" x14ac:dyDescent="0.2"/>
    <row r="271" spans="4:9" ht="15.75" customHeight="1" x14ac:dyDescent="0.2"/>
    <row r="272" spans="4:9"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autoFilter ref="A3:I64"/>
  <mergeCells count="20">
    <mergeCell ref="A1:I1"/>
    <mergeCell ref="A2:I2"/>
    <mergeCell ref="F59:F60"/>
    <mergeCell ref="G59:G60"/>
    <mergeCell ref="I59:I60"/>
    <mergeCell ref="H59:H60"/>
    <mergeCell ref="B31:B32"/>
    <mergeCell ref="B34:B38"/>
    <mergeCell ref="B39:B43"/>
    <mergeCell ref="B44:B55"/>
    <mergeCell ref="B59:B61"/>
    <mergeCell ref="A4:A33"/>
    <mergeCell ref="A34:A57"/>
    <mergeCell ref="A58:A64"/>
    <mergeCell ref="B4:B7"/>
    <mergeCell ref="B8:B9"/>
    <mergeCell ref="B10:B15"/>
    <mergeCell ref="B18:B19"/>
    <mergeCell ref="B20:B23"/>
    <mergeCell ref="B24:B30"/>
  </mergeCells>
  <pageMargins left="0.70866141732283472" right="0.70866141732283472" top="0.74803149606299213" bottom="0.74803149606299213" header="0" footer="0"/>
  <pageSetup paperSize="3" scale="50" orientation="portrait" r:id="rId1"/>
  <rowBreaks count="1" manualBreakCount="1">
    <brk id="3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Collier, Angela</dc:creator>
  <cp:lastModifiedBy>natashat</cp:lastModifiedBy>
  <dcterms:created xsi:type="dcterms:W3CDTF">2020-06-02T01:47:50Z</dcterms:created>
  <dcterms:modified xsi:type="dcterms:W3CDTF">2020-06-05T13:20:09Z</dcterms:modified>
</cp:coreProperties>
</file>